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technionmail-my.sharepoint.com/personal/ph_ug_ad_technion_ac_il/Documents/Desktop/בחינות חורף תשפו/"/>
    </mc:Choice>
  </mc:AlternateContent>
  <xr:revisionPtr revIDLastSave="4" documentId="8_{ECF8D2F3-91CB-4345-BA1E-3DAA01B99A6F}" xr6:coauthVersionLast="47" xr6:coauthVersionMax="47" xr10:uidLastSave="{EEAA8EF4-AA24-4A0C-819D-CCA1EBF6E607}"/>
  <bookViews>
    <workbookView xWindow="20" yWindow="20" windowWidth="19180" windowHeight="10060" xr2:uid="{BC2796A2-4261-49DF-825B-6881D5FFD996}"/>
  </bookViews>
  <sheets>
    <sheet name="מועד א" sheetId="1" r:id="rId1"/>
    <sheet name="מועד ב" sheetId="3" r:id="rId2"/>
    <sheet name="דוח מרוכז" sheetId="2" r:id="rId3"/>
    <sheet name="גיליון1" sheetId="4" r:id="rId4"/>
  </sheets>
  <definedNames>
    <definedName name="_xlnm._FilterDatabase" localSheetId="2" hidden="1">'דוח מרוכז'!$A$2:$V$451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63" i="1" l="1"/>
  <c r="S63" i="1"/>
  <c r="M63" i="1"/>
  <c r="BM73" i="3"/>
  <c r="I256" i="2"/>
  <c r="I191" i="2"/>
  <c r="I365" i="2"/>
  <c r="I89" i="2"/>
  <c r="P63" i="1"/>
  <c r="J63" i="1"/>
  <c r="BJ73" i="3"/>
  <c r="BG73" i="3"/>
  <c r="BD73" i="3"/>
  <c r="BA73" i="3"/>
  <c r="AX73" i="3"/>
  <c r="AU73" i="3"/>
  <c r="AQ73" i="3"/>
  <c r="AN73" i="3"/>
  <c r="AK73" i="3"/>
  <c r="AH73" i="3"/>
  <c r="AE73" i="3"/>
  <c r="AB73" i="3"/>
  <c r="Y73" i="3"/>
  <c r="V73" i="3"/>
  <c r="S73" i="3"/>
  <c r="P73" i="3"/>
  <c r="M73" i="3"/>
  <c r="J73" i="3"/>
  <c r="D73" i="3"/>
  <c r="G73" i="3"/>
  <c r="BO63" i="1" l="1"/>
  <c r="AB63" i="1"/>
  <c r="V63" i="1"/>
  <c r="G63" i="1"/>
  <c r="CD63" i="1"/>
  <c r="CA63" i="1"/>
  <c r="BX63" i="1"/>
  <c r="BU63" i="1"/>
  <c r="BR63" i="1"/>
  <c r="BL63" i="1"/>
  <c r="BI63" i="1"/>
  <c r="BF63" i="1"/>
  <c r="BC63" i="1"/>
  <c r="AZ63" i="1"/>
  <c r="AW63" i="1"/>
  <c r="AT63" i="1"/>
  <c r="AN63" i="1"/>
  <c r="AK63" i="1"/>
  <c r="AH63" i="1"/>
  <c r="AE63" i="1"/>
  <c r="Y63" i="1"/>
  <c r="D63" i="1"/>
</calcChain>
</file>

<file path=xl/sharedStrings.xml><?xml version="1.0" encoding="utf-8"?>
<sst xmlns="http://schemas.openxmlformats.org/spreadsheetml/2006/main" count="3382" uniqueCount="1016">
  <si>
    <t>חופשה בין הסמסטרים</t>
  </si>
  <si>
    <t>מועד א'</t>
  </si>
  <si>
    <r>
      <rPr>
        <b/>
        <sz val="11"/>
        <color rgb="FFFF0000"/>
        <rFont val="Arial"/>
        <family val="2"/>
        <scheme val="minor"/>
      </rPr>
      <t>יום אחרון לסמסטר חורף</t>
    </r>
    <r>
      <rPr>
        <sz val="11"/>
        <color theme="1"/>
        <rFont val="Arial"/>
        <family val="2"/>
        <charset val="177"/>
        <scheme val="minor"/>
      </rPr>
      <t>- שבוץ קבוע מקצועות ע"י ל"ה - אין לשבץ- מוקצה להומניסטים</t>
    </r>
    <r>
      <rPr>
        <sz val="11"/>
        <color theme="1"/>
        <rFont val="Arial"/>
        <family val="2"/>
        <scheme val="minor"/>
      </rPr>
      <t xml:space="preserve"> בודדים בלבד (רק אחרי השעה 17:00)</t>
    </r>
  </si>
  <si>
    <r>
      <t xml:space="preserve"> שבוץ קבוע מקצועות ע"י ל"ה - אין לשבץ- מוקצה להומניסטים</t>
    </r>
    <r>
      <rPr>
        <sz val="11"/>
        <color theme="1"/>
        <rFont val="Arial"/>
        <family val="2"/>
        <scheme val="minor"/>
      </rPr>
      <t xml:space="preserve"> </t>
    </r>
  </si>
  <si>
    <t xml:space="preserve"> אין לשבץ יותר ביום זה</t>
  </si>
  <si>
    <t>רמאדן- אין לקיים בחינות אחרי השעה 16:30</t>
  </si>
  <si>
    <t>יום אחרון למועדי א- חורף תשפ"ו- רמאדן אין לקיים בחינות אחרי השעה 16:30</t>
  </si>
  <si>
    <t>החרגה -  אין לשבץ ללא אישור ל"ה- רמאדן- אין לקיים מבחנים אחרי 16:30</t>
  </si>
  <si>
    <t>החרגה -  אין לשבץ ללא אישור ל"ה- רמאדן- אין לקיים מבחנים אחרי 16:30- מיועד למועדי ב' לבחינות של הומניסטים</t>
  </si>
  <si>
    <t>תענית אסתר- אין לקיים בחינות ביום זה</t>
  </si>
  <si>
    <t>פורים- הטכניון סגור</t>
  </si>
  <si>
    <t>חורף תשפ"ו</t>
  </si>
  <si>
    <t>29/01</t>
  </si>
  <si>
    <t xml:space="preserve"> </t>
  </si>
  <si>
    <t>30.01</t>
  </si>
  <si>
    <t>01.02</t>
  </si>
  <si>
    <t>02.02</t>
  </si>
  <si>
    <t>יום 1</t>
  </si>
  <si>
    <t>03.02</t>
  </si>
  <si>
    <t>יום 2</t>
  </si>
  <si>
    <t>04.02</t>
  </si>
  <si>
    <t>יום 3</t>
  </si>
  <si>
    <t>05.02</t>
  </si>
  <si>
    <t>יום 4</t>
  </si>
  <si>
    <t>06.02</t>
  </si>
  <si>
    <t>יום 5</t>
  </si>
  <si>
    <t>08.02</t>
  </si>
  <si>
    <t>יום 6</t>
  </si>
  <si>
    <t>09.02</t>
  </si>
  <si>
    <t>יום 7</t>
  </si>
  <si>
    <t>10.02</t>
  </si>
  <si>
    <t>יום 8</t>
  </si>
  <si>
    <t>11.02</t>
  </si>
  <si>
    <t>יום 9</t>
  </si>
  <si>
    <t>12.02</t>
  </si>
  <si>
    <t>יום 10</t>
  </si>
  <si>
    <t>13.02</t>
  </si>
  <si>
    <t>יום 11</t>
  </si>
  <si>
    <t>15.02</t>
  </si>
  <si>
    <t>יום 12</t>
  </si>
  <si>
    <t>16.02</t>
  </si>
  <si>
    <t>יום 13</t>
  </si>
  <si>
    <t>17.02</t>
  </si>
  <si>
    <t>יום 14</t>
  </si>
  <si>
    <t>18.02</t>
  </si>
  <si>
    <t>יום 15</t>
  </si>
  <si>
    <t>19.02</t>
  </si>
  <si>
    <t>יום 16</t>
  </si>
  <si>
    <t>20.02</t>
  </si>
  <si>
    <t>יום 17</t>
  </si>
  <si>
    <t>22.02</t>
  </si>
  <si>
    <t>יום 18</t>
  </si>
  <si>
    <t>23.02</t>
  </si>
  <si>
    <t>יום 19</t>
  </si>
  <si>
    <t>24.02</t>
  </si>
  <si>
    <t>יום 20</t>
  </si>
  <si>
    <t>25.02</t>
  </si>
  <si>
    <t>יום 21</t>
  </si>
  <si>
    <t>26.02</t>
  </si>
  <si>
    <t>יום 22</t>
  </si>
  <si>
    <t>27.02</t>
  </si>
  <si>
    <t>01.03</t>
  </si>
  <si>
    <t>מספר סטודנטים</t>
  </si>
  <si>
    <t>חמישי</t>
  </si>
  <si>
    <t>שישי</t>
  </si>
  <si>
    <t>ראשון</t>
  </si>
  <si>
    <t>שני</t>
  </si>
  <si>
    <t>שלישי</t>
  </si>
  <si>
    <t>רביעי</t>
  </si>
  <si>
    <t>מספר קורס</t>
  </si>
  <si>
    <t>שם קורס</t>
  </si>
  <si>
    <t>מס' רשומים</t>
  </si>
  <si>
    <t xml:space="preserve"> 500-1000 </t>
  </si>
  <si>
    <t>3280013</t>
  </si>
  <si>
    <t>אנגלית מורחבת לתארים מתקדמים</t>
  </si>
  <si>
    <t>1140071</t>
  </si>
  <si>
    <t>פיסיקה 1מ</t>
  </si>
  <si>
    <t>1040042</t>
  </si>
  <si>
    <t>חשבון דיפרנציאלי ואינטגרלי 1מ2</t>
  </si>
  <si>
    <t>1040012</t>
  </si>
  <si>
    <t>חשבון דיפרנציאלי ואינטגרלי 1ת'</t>
  </si>
  <si>
    <t>1040064</t>
  </si>
  <si>
    <t>אלגברה 1מ1</t>
  </si>
  <si>
    <t>1250001</t>
  </si>
  <si>
    <t>כימיה כללית</t>
  </si>
  <si>
    <t>2340117</t>
  </si>
  <si>
    <t>מבוא למדעי המחשב ח'</t>
  </si>
  <si>
    <t>1340058</t>
  </si>
  <si>
    <t>ביולוגיה 1</t>
  </si>
  <si>
    <t>2340128</t>
  </si>
  <si>
    <t>מבוא למחשב שפת פייתון</t>
  </si>
  <si>
    <t>1040019</t>
  </si>
  <si>
    <t>אלגברה ליניארית מ'</t>
  </si>
  <si>
    <t>300-499</t>
  </si>
  <si>
    <t>1340113</t>
  </si>
  <si>
    <t>מסלולים מטבולים</t>
  </si>
  <si>
    <t>1140051</t>
  </si>
  <si>
    <t>פיסיקה 1</t>
  </si>
  <si>
    <t>1040215</t>
  </si>
  <si>
    <t>פונקציות מרוכבות א'</t>
  </si>
  <si>
    <t>1140052</t>
  </si>
  <si>
    <t>פיסיקה 2</t>
  </si>
  <si>
    <t>2340218</t>
  </si>
  <si>
    <t>מבני נתונים 1</t>
  </si>
  <si>
    <t>1040031</t>
  </si>
  <si>
    <t>חשבון אינפיניטסימלי 1מ'</t>
  </si>
  <si>
    <t>1040220</t>
  </si>
  <si>
    <t>משוואות דפרנציאליות חלקיות ת'</t>
  </si>
  <si>
    <t>1040166</t>
  </si>
  <si>
    <t>אלגברה אמ'</t>
  </si>
  <si>
    <t>2340124</t>
  </si>
  <si>
    <t>מבוא לתכנות מערכות</t>
  </si>
  <si>
    <t>2340129</t>
  </si>
  <si>
    <t>מב.לתורת הקבוצות ואוטומטים למדמ"ח</t>
  </si>
  <si>
    <t>1040214</t>
  </si>
  <si>
    <t>טורי פורייה והתמרות אינטגרליות</t>
  </si>
  <si>
    <t>2340114</t>
  </si>
  <si>
    <t>מבוא למדעי המחשב מ'</t>
  </si>
  <si>
    <t>1040134</t>
  </si>
  <si>
    <t>אלגברה מודרנית ח</t>
  </si>
  <si>
    <t>1040228</t>
  </si>
  <si>
    <t>משוואות דיפרנציאליות חלקיות מ'</t>
  </si>
  <si>
    <t>440105</t>
  </si>
  <si>
    <t>תורת המעגלים החשמליים</t>
  </si>
  <si>
    <t>1040041</t>
  </si>
  <si>
    <t>חשבון דיפרנציאלי ואינטגרלי 1מ1</t>
  </si>
  <si>
    <t>1040065</t>
  </si>
  <si>
    <t>אלגברה 1מ2</t>
  </si>
  <si>
    <t>940591</t>
  </si>
  <si>
    <t>מבוא לכלכלה</t>
  </si>
  <si>
    <t>940412</t>
  </si>
  <si>
    <t>הסתברות מ</t>
  </si>
  <si>
    <t>440252</t>
  </si>
  <si>
    <t>מערכות ספרתיות ומבנה המחשב</t>
  </si>
  <si>
    <t>150-299</t>
  </si>
  <si>
    <t>2770210</t>
  </si>
  <si>
    <t>בריאות הציבור ומערכת הרפואה בארץ</t>
  </si>
  <si>
    <t>183</t>
  </si>
  <si>
    <t>2340292</t>
  </si>
  <si>
    <t>לוגיקה למדעי המחשב</t>
  </si>
  <si>
    <t>2360343</t>
  </si>
  <si>
    <t>תורת החישוביות</t>
  </si>
  <si>
    <t>1140074</t>
  </si>
  <si>
    <t>פיסיקה 1פ'</t>
  </si>
  <si>
    <t>2740260</t>
  </si>
  <si>
    <t>היסטולוגיה</t>
  </si>
  <si>
    <t>1140248</t>
  </si>
  <si>
    <t>פיסיקה 1 ר</t>
  </si>
  <si>
    <t>2340247</t>
  </si>
  <si>
    <t>אלגוריתמים 1</t>
  </si>
  <si>
    <t>1040022</t>
  </si>
  <si>
    <t>חשבון דיפרנציאלי ואינטגרלי 2מ'</t>
  </si>
  <si>
    <t>2360360</t>
  </si>
  <si>
    <t>תורת הקומפילציה</t>
  </si>
  <si>
    <t>1140054</t>
  </si>
  <si>
    <t>פיסיקה 3</t>
  </si>
  <si>
    <t>2340141</t>
  </si>
  <si>
    <t>קומבינטוריקה למדעי המחשב</t>
  </si>
  <si>
    <t>1340019</t>
  </si>
  <si>
    <t>מבוא לביוכימיה ואנזימולוגיה</t>
  </si>
  <si>
    <t>1040034</t>
  </si>
  <si>
    <t>מבוא להסתברות ח'</t>
  </si>
  <si>
    <t>2340123</t>
  </si>
  <si>
    <t>מערכות הפעלה</t>
  </si>
  <si>
    <t>440131</t>
  </si>
  <si>
    <t>אותות ומערכות</t>
  </si>
  <si>
    <t>2340125</t>
  </si>
  <si>
    <t>אלגוריתמים נומריים</t>
  </si>
  <si>
    <t>940224</t>
  </si>
  <si>
    <t>מבני נתונים ואלגוריתמים</t>
  </si>
  <si>
    <t>1040013</t>
  </si>
  <si>
    <t>חשבון דיפרנציאלי ואינטגרלי 2ת'</t>
  </si>
  <si>
    <t>2340118</t>
  </si>
  <si>
    <t>ארגון ותכנות המחשב</t>
  </si>
  <si>
    <t>440137</t>
  </si>
  <si>
    <t>מעגלים אלקטרוניים</t>
  </si>
  <si>
    <t>940564</t>
  </si>
  <si>
    <t>מבוא לניהול פיננסי</t>
  </si>
  <si>
    <t>1140073</t>
  </si>
  <si>
    <t>פיזיקה קוונטית להנדסה</t>
  </si>
  <si>
    <t>1140075</t>
  </si>
  <si>
    <t>פיסיקה 2ממ</t>
  </si>
  <si>
    <t>1040038</t>
  </si>
  <si>
    <t>אלגברה 2מ</t>
  </si>
  <si>
    <t>140505</t>
  </si>
  <si>
    <t>חומרי בנייה</t>
  </si>
  <si>
    <t>960250</t>
  </si>
  <si>
    <t>מערכות מידע מבוזרות</t>
  </si>
  <si>
    <t>2740257</t>
  </si>
  <si>
    <t>אנטומיה א'</t>
  </si>
  <si>
    <t>2740243</t>
  </si>
  <si>
    <t>ביולוגיה מולקולרית ומנגנוני בקרה</t>
  </si>
  <si>
    <t>1040131</t>
  </si>
  <si>
    <t>משוואות דיפרנציאליות רגילות/ח</t>
  </si>
  <si>
    <t>1040136</t>
  </si>
  <si>
    <t>משוואות דיפרנציאליות רגילות מ</t>
  </si>
  <si>
    <t>1240120</t>
  </si>
  <si>
    <t>יסודות הכימיה</t>
  </si>
  <si>
    <t xml:space="preserve">שילוב מערכות מקבץ 3 </t>
  </si>
  <si>
    <t>960210</t>
  </si>
  <si>
    <t>יסודות בינה מלאכותית וישומיה</t>
  </si>
  <si>
    <t>460042</t>
  </si>
  <si>
    <t>מבוא למערכות הספק ורשת חכמה</t>
  </si>
  <si>
    <t>140102</t>
  </si>
  <si>
    <t>מבוא למכניקה הנדסית</t>
  </si>
  <si>
    <t>940345</t>
  </si>
  <si>
    <t>מתמטיקה דיסקרטית ת'</t>
  </si>
  <si>
    <t>2740231</t>
  </si>
  <si>
    <t>ביואינפורמטיקה וגנומיקה ברפואה</t>
  </si>
  <si>
    <t>140214</t>
  </si>
  <si>
    <t>יסודות מכניקת הזורמים</t>
  </si>
  <si>
    <t>970209</t>
  </si>
  <si>
    <t>למידה חישובית 2</t>
  </si>
  <si>
    <t>2740182</t>
  </si>
  <si>
    <t>ביוסטטיסטיקה</t>
  </si>
  <si>
    <t>440127</t>
  </si>
  <si>
    <t>יסודות התקני מוליכים למחצה</t>
  </si>
  <si>
    <t>440268</t>
  </si>
  <si>
    <t>מבוא למבני נתונים ואלגוריתמים</t>
  </si>
  <si>
    <t>140108</t>
  </si>
  <si>
    <t>סטטיקת מבנים</t>
  </si>
  <si>
    <t>2740242</t>
  </si>
  <si>
    <t>גנטיקה של האדם</t>
  </si>
  <si>
    <t>140003</t>
  </si>
  <si>
    <t>סטטיסטיקה</t>
  </si>
  <si>
    <t>1240507</t>
  </si>
  <si>
    <t>כימיה כללית ופיזיקלית לרפואה</t>
  </si>
  <si>
    <t>2740241</t>
  </si>
  <si>
    <t>ביוכימיה כללית</t>
  </si>
  <si>
    <t>1140101</t>
  </si>
  <si>
    <t>מכניקה אנליטית</t>
  </si>
  <si>
    <t>2740167</t>
  </si>
  <si>
    <t>ביולוגיה של התא</t>
  </si>
  <si>
    <t>2740138</t>
  </si>
  <si>
    <t>שיטות כמותיות במדעי הרפואה א'</t>
  </si>
  <si>
    <t>440202</t>
  </si>
  <si>
    <t>אותות אקראיים</t>
  </si>
  <si>
    <t>440139</t>
  </si>
  <si>
    <t>ממירי מתח ממותגים</t>
  </si>
  <si>
    <t>440148</t>
  </si>
  <si>
    <t>גלים ומערכות מפולגות</t>
  </si>
  <si>
    <t>תכן מכני 1מ</t>
  </si>
  <si>
    <t>1040032</t>
  </si>
  <si>
    <t>חשבון אינפיניטסימלי 2מ'</t>
  </si>
  <si>
    <t>940424</t>
  </si>
  <si>
    <t>סטטיסטיקה 1</t>
  </si>
  <si>
    <t>100-149</t>
  </si>
  <si>
    <t>סוגיות בפילוסופיה של מדעי החיים</t>
  </si>
  <si>
    <t>120</t>
  </si>
  <si>
    <t>940594</t>
  </si>
  <si>
    <t>עקרונות הכלכלה למהנדסים</t>
  </si>
  <si>
    <t>1140077</t>
  </si>
  <si>
    <t>פיסיקה 1ל</t>
  </si>
  <si>
    <t>1160217</t>
  </si>
  <si>
    <t>פיסיקה של מצב מוצק</t>
  </si>
  <si>
    <t>124</t>
  </si>
  <si>
    <t>340043</t>
  </si>
  <si>
    <t>שרטוט הנדסי ממוחשב</t>
  </si>
  <si>
    <t>113</t>
  </si>
  <si>
    <t>940312</t>
  </si>
  <si>
    <t>מודלים דטרמיניסטים בחקר ביצועים</t>
  </si>
  <si>
    <t>1240510</t>
  </si>
  <si>
    <t>כימיה פיסיקלית</t>
  </si>
  <si>
    <t>140149</t>
  </si>
  <si>
    <t>מבני בטון 2</t>
  </si>
  <si>
    <t>340035</t>
  </si>
  <si>
    <t>תרמודינמיקה 1</t>
  </si>
  <si>
    <t>640523</t>
  </si>
  <si>
    <t>מבוא לביוטכנולוגיה מולקולרית</t>
  </si>
  <si>
    <t>3350010</t>
  </si>
  <si>
    <t>תכן ביומכני בסיסי</t>
  </si>
  <si>
    <t>340056</t>
  </si>
  <si>
    <t>מבוא לחישוב מדעי והנדסי</t>
  </si>
  <si>
    <t>1150204</t>
  </si>
  <si>
    <t>פיסיקה קוונטית 2</t>
  </si>
  <si>
    <t>2050571</t>
  </si>
  <si>
    <t>כלכלת המרחב והבנייה</t>
  </si>
  <si>
    <t>970414</t>
  </si>
  <si>
    <t>סטטיסטיקה 2</t>
  </si>
  <si>
    <t>940241</t>
  </si>
  <si>
    <t>ניהול מסדי נתונים</t>
  </si>
  <si>
    <t>2360350</t>
  </si>
  <si>
    <t>הגנה ברשתות</t>
  </si>
  <si>
    <t>340053</t>
  </si>
  <si>
    <t>מכניקת מוצקים 2מ</t>
  </si>
  <si>
    <t>140618</t>
  </si>
  <si>
    <t>מבוא לניהול ובטיחות בבנייה</t>
  </si>
  <si>
    <t>2360334</t>
  </si>
  <si>
    <t>מבוא לרשתות מחשבים</t>
  </si>
  <si>
    <t>340051</t>
  </si>
  <si>
    <t>דינמיקה ומכניקה של תנודות</t>
  </si>
  <si>
    <t>950296</t>
  </si>
  <si>
    <t>שיטות אלגבריות בהנדסת נתונים</t>
  </si>
  <si>
    <t>מערכות לומדות</t>
  </si>
  <si>
    <t>1240503</t>
  </si>
  <si>
    <t>כימיה פיסיקלית 1ב'</t>
  </si>
  <si>
    <t>2740323</t>
  </si>
  <si>
    <t>פיסיולוגיה 1 - נשימה לב ודם</t>
  </si>
  <si>
    <t>140008</t>
  </si>
  <si>
    <t>מידע גרפי הנדסי</t>
  </si>
  <si>
    <t>140147</t>
  </si>
  <si>
    <t>בניית המהנדס 1</t>
  </si>
  <si>
    <t>2740319</t>
  </si>
  <si>
    <t>וירולוגיה</t>
  </si>
  <si>
    <t>3360207</t>
  </si>
  <si>
    <t>עיבוד תמונות רפואיות</t>
  </si>
  <si>
    <t>340041</t>
  </si>
  <si>
    <t>מעבר חום</t>
  </si>
  <si>
    <t>140113</t>
  </si>
  <si>
    <t>יסודות</t>
  </si>
  <si>
    <t>2740372</t>
  </si>
  <si>
    <t>בקטריולוגיה</t>
  </si>
  <si>
    <t>960570</t>
  </si>
  <si>
    <t>תורת המשחקים והתנהגות כלכלית</t>
  </si>
  <si>
    <t>940411</t>
  </si>
  <si>
    <t>הסתברות ת'</t>
  </si>
  <si>
    <t>340040</t>
  </si>
  <si>
    <t>מבוא לבקרה</t>
  </si>
  <si>
    <t>2740348</t>
  </si>
  <si>
    <t>פיסיולוגיה 2 - מערכות ויסות</t>
  </si>
  <si>
    <t>2340221</t>
  </si>
  <si>
    <t>מבוא למדעי המחשב נ'</t>
  </si>
  <si>
    <t>640212</t>
  </si>
  <si>
    <t>טכנולוגיה של מזון</t>
  </si>
  <si>
    <t>2740375</t>
  </si>
  <si>
    <t>נוירואנטומיה</t>
  </si>
  <si>
    <t>140409</t>
  </si>
  <si>
    <t>גיאומכניקה</t>
  </si>
  <si>
    <t>2740336</t>
  </si>
  <si>
    <t>נוירופזיולוגיה מערכתית</t>
  </si>
  <si>
    <t>1140086</t>
  </si>
  <si>
    <t>גלים</t>
  </si>
  <si>
    <t>340058</t>
  </si>
  <si>
    <t>הסתברות וסטטיסטיקה למהנדסי מכונות</t>
  </si>
  <si>
    <t>440101</t>
  </si>
  <si>
    <t>מבוא למערכות תכנה</t>
  </si>
  <si>
    <t>2740252</t>
  </si>
  <si>
    <t>פתוגנים אאוקריוטים</t>
  </si>
  <si>
    <t>2760413</t>
  </si>
  <si>
    <t>אימונולוגיה בסיסית</t>
  </si>
  <si>
    <t>2360501</t>
  </si>
  <si>
    <t>מבוא לבינה מלאכותית</t>
  </si>
  <si>
    <t>1340020</t>
  </si>
  <si>
    <t>גנטיקה כללית</t>
  </si>
  <si>
    <t>2360342</t>
  </si>
  <si>
    <t>מבוא לאימות תוכנה</t>
  </si>
  <si>
    <t>3340274</t>
  </si>
  <si>
    <t>מבוא לאנטומיה של האדם</t>
  </si>
  <si>
    <t>3340009</t>
  </si>
  <si>
    <t>מכניקת זורמים ביולוגיים</t>
  </si>
  <si>
    <t>160504</t>
  </si>
  <si>
    <t>אבטחת איכות ובקרת איכות בבנייה</t>
  </si>
  <si>
    <t>460237</t>
  </si>
  <si>
    <t>מעגלים משולבים - מבוא ל-וי.ל.ס.י.</t>
  </si>
  <si>
    <t>2360766</t>
  </si>
  <si>
    <t>מבוא ללמידת מכונה</t>
  </si>
  <si>
    <t>3360022</t>
  </si>
  <si>
    <t>מתא לרקמה</t>
  </si>
  <si>
    <t>140004</t>
  </si>
  <si>
    <t>נתוח מערכות</t>
  </si>
  <si>
    <t>2360267</t>
  </si>
  <si>
    <t>מבנה מחשבים</t>
  </si>
  <si>
    <t>640615</t>
  </si>
  <si>
    <t>תזונה</t>
  </si>
  <si>
    <t>1040174</t>
  </si>
  <si>
    <t>אלגברה במ'</t>
  </si>
  <si>
    <t>950139</t>
  </si>
  <si>
    <t>ניהול פרויקטים</t>
  </si>
  <si>
    <t>50-99</t>
  </si>
  <si>
    <t>2750214</t>
  </si>
  <si>
    <t>כלכלת בריאות</t>
  </si>
  <si>
    <t>1340163</t>
  </si>
  <si>
    <t>טכנול' ביולוגיות לקיימות גלובלית</t>
  </si>
  <si>
    <t>960411</t>
  </si>
  <si>
    <t>למידה חישובית 1</t>
  </si>
  <si>
    <t>440334</t>
  </si>
  <si>
    <t>רשתות מחשבים ואינטרנט 1</t>
  </si>
  <si>
    <t>940481</t>
  </si>
  <si>
    <t>מבוא להסתברות וסטטיסטיקה</t>
  </si>
  <si>
    <t>440124</t>
  </si>
  <si>
    <t>אלקטרוניקה פיסיקלית</t>
  </si>
  <si>
    <t>140104</t>
  </si>
  <si>
    <t>תורת החוזק 1</t>
  </si>
  <si>
    <t>440191</t>
  </si>
  <si>
    <t>מערכות בקרה 1</t>
  </si>
  <si>
    <t>1240400</t>
  </si>
  <si>
    <t>כימיה קוונטית 1</t>
  </si>
  <si>
    <t>1040195</t>
  </si>
  <si>
    <t>חשבון אינפיניטסימלי 1</t>
  </si>
  <si>
    <t>3360502</t>
  </si>
  <si>
    <t>עקרונות הדמיה ברפואה</t>
  </si>
  <si>
    <t>2060963</t>
  </si>
  <si>
    <t>תחיקת התכנון והבניה</t>
  </si>
  <si>
    <t>340022</t>
  </si>
  <si>
    <t>מבוא למכטרוניקה</t>
  </si>
  <si>
    <t>2060567</t>
  </si>
  <si>
    <t>מערכות הבניין - בקרת הסביבה</t>
  </si>
  <si>
    <t>1040277</t>
  </si>
  <si>
    <t>נושאים במתמטיקה לתלמידי ארכיטקט.</t>
  </si>
  <si>
    <t>440198</t>
  </si>
  <si>
    <t>מבוא לעבוד ספרתי של אותות</t>
  </si>
  <si>
    <t>460209</t>
  </si>
  <si>
    <t>מבנה מערכות הפעלה</t>
  </si>
  <si>
    <t>860414</t>
  </si>
  <si>
    <t>מנועי מגח סילון</t>
  </si>
  <si>
    <t>2040000</t>
  </si>
  <si>
    <t>מבוא לאדריכלות נוף</t>
  </si>
  <si>
    <t>840213</t>
  </si>
  <si>
    <t>תרמודינמיקה</t>
  </si>
  <si>
    <t>3150242</t>
  </si>
  <si>
    <t>הנדסת חומרים מרוכבים</t>
  </si>
  <si>
    <t>2050012</t>
  </si>
  <si>
    <t>מבוא לחברה ורוח בארכיטקטורה</t>
  </si>
  <si>
    <t>2340311</t>
  </si>
  <si>
    <t>פרויקט שנתי בהנדסת תוכנה-שלב א'</t>
  </si>
  <si>
    <t>440140</t>
  </si>
  <si>
    <t>שדות אלקטרומגנטיים</t>
  </si>
  <si>
    <t>640324</t>
  </si>
  <si>
    <t>שיטות אנליטיות בביוטכ' ומזון</t>
  </si>
  <si>
    <t>840314</t>
  </si>
  <si>
    <t>זרימה צמיגה ומעבר חום</t>
  </si>
  <si>
    <t>840312</t>
  </si>
  <si>
    <t>זרימה דחיסה, כונסים ונחירים</t>
  </si>
  <si>
    <t>640117</t>
  </si>
  <si>
    <t>תופעות מעבר חום</t>
  </si>
  <si>
    <t>460200</t>
  </si>
  <si>
    <t>עבוד ונתוח תמונות</t>
  </si>
  <si>
    <t>940314</t>
  </si>
  <si>
    <t>מודלים סטוכסטיים בחקר בצועים</t>
  </si>
  <si>
    <t>840738</t>
  </si>
  <si>
    <t>תורת הבקרה</t>
  </si>
  <si>
    <t>140734</t>
  </si>
  <si>
    <t>תחבורה ציבורית</t>
  </si>
  <si>
    <t>140730</t>
  </si>
  <si>
    <t>מבוא להנדסת תחבורה</t>
  </si>
  <si>
    <t>460267</t>
  </si>
  <si>
    <t>640420</t>
  </si>
  <si>
    <t>מיקרוביולוגיה של מזון</t>
  </si>
  <si>
    <t>1040066</t>
  </si>
  <si>
    <t>אלגברה א'</t>
  </si>
  <si>
    <t>140710</t>
  </si>
  <si>
    <t>מיסעות גמישות</t>
  </si>
  <si>
    <t>850201</t>
  </si>
  <si>
    <t>מבוא להנדסת אוירונוטיקה וחלל</t>
  </si>
  <si>
    <t>1040000</t>
  </si>
  <si>
    <t>מוכנות מתמטית לפיזיקה</t>
  </si>
  <si>
    <t>840220</t>
  </si>
  <si>
    <t>מכניקת הטיס 1</t>
  </si>
  <si>
    <t>640106</t>
  </si>
  <si>
    <t>תרמודינמיקה בהנ.ביוטכנולוג.ומזון</t>
  </si>
  <si>
    <t>1040294</t>
  </si>
  <si>
    <t>מבוא לאנליזה נומרית</t>
  </si>
  <si>
    <t>3360546</t>
  </si>
  <si>
    <t>מערכות לומדות בתחום הבריאות</t>
  </si>
  <si>
    <t>540321</t>
  </si>
  <si>
    <t>מבוא לתכן ריאקטורים כימיים(ח)</t>
  </si>
  <si>
    <t>160111</t>
  </si>
  <si>
    <t>בטון דרוך</t>
  </si>
  <si>
    <t>3140006</t>
  </si>
  <si>
    <t>אפיון מבנה והרכב חומרים</t>
  </si>
  <si>
    <t>940704</t>
  </si>
  <si>
    <t>סדנת תכנות בשפת סי</t>
  </si>
  <si>
    <t>מבוא לדינמיקה ובקרת תהליכים מ'</t>
  </si>
  <si>
    <t>640509</t>
  </si>
  <si>
    <t>תהליכי יסוד בביוטכנולוגיה</t>
  </si>
  <si>
    <t>160709</t>
  </si>
  <si>
    <t>התכנון העירוני, האזורי והארצי</t>
  </si>
  <si>
    <t>1040122</t>
  </si>
  <si>
    <t>תורת הפונקציות 1</t>
  </si>
  <si>
    <t>1040033</t>
  </si>
  <si>
    <t>אנליזה וקטורית</t>
  </si>
  <si>
    <t>2360703</t>
  </si>
  <si>
    <t>תכנות מונחה עצמים</t>
  </si>
  <si>
    <t>840225</t>
  </si>
  <si>
    <t>דינמיקה</t>
  </si>
  <si>
    <t>140316</t>
  </si>
  <si>
    <t>מבוא להנדסת הסביבה</t>
  </si>
  <si>
    <t>3140532</t>
  </si>
  <si>
    <t>אלקטרוכימיה, קורוזיה ושיטות הגנה</t>
  </si>
  <si>
    <t>140143</t>
  </si>
  <si>
    <t>שיטות מחשב בסטטיקת מבנים</t>
  </si>
  <si>
    <t>3360100</t>
  </si>
  <si>
    <t>פיזיולוגית מערכות הגוף למהנדסים</t>
  </si>
  <si>
    <t>3150037</t>
  </si>
  <si>
    <t>תכונות ושימושים של חומרים מתכתיים</t>
  </si>
  <si>
    <t>1240117</t>
  </si>
  <si>
    <t>יסודות הכימיה א'</t>
  </si>
  <si>
    <t>2050459</t>
  </si>
  <si>
    <t>תכן מבנים 2</t>
  </si>
  <si>
    <t>460332</t>
  </si>
  <si>
    <t>מערכות ראיה ושמיעה</t>
  </si>
  <si>
    <t>440231</t>
  </si>
  <si>
    <t>התקנים אלקטרוניים 1</t>
  </si>
  <si>
    <t>1240108</t>
  </si>
  <si>
    <t>כימיה לפיסיקאים</t>
  </si>
  <si>
    <t>460005</t>
  </si>
  <si>
    <t>רשתות מחשבים ואינטרנט 2</t>
  </si>
  <si>
    <t>תשתיות עירוניות ומטרופוליניות</t>
  </si>
  <si>
    <t>2360322</t>
  </si>
  <si>
    <t>מערכות אחסון מידע</t>
  </si>
  <si>
    <t>3340011</t>
  </si>
  <si>
    <t>יסודות תכן ביו-חשמלי</t>
  </si>
  <si>
    <t>640507</t>
  </si>
  <si>
    <t>ביוטכנולוגיה מולקולרית</t>
  </si>
  <si>
    <t>1040285</t>
  </si>
  <si>
    <t>משוואות דיפרנציאליות רגילות א'</t>
  </si>
  <si>
    <t>940569</t>
  </si>
  <si>
    <t>שוק ההון וההשקעות</t>
  </si>
  <si>
    <t>כלכלה התנהגותית ואתיקה</t>
  </si>
  <si>
    <t>1040158</t>
  </si>
  <si>
    <t>מבוא לחבורות</t>
  </si>
  <si>
    <t>קנביס רפואי</t>
  </si>
  <si>
    <t>160142</t>
  </si>
  <si>
    <t>הנדסת רעידות אדמה</t>
  </si>
  <si>
    <t>1040295</t>
  </si>
  <si>
    <t>חשבון אינפיניטסימלי 3</t>
  </si>
  <si>
    <t>3140003</t>
  </si>
  <si>
    <t>מבוא למכניקת המוצקים</t>
  </si>
  <si>
    <t>840913</t>
  </si>
  <si>
    <t>יסודות הנדסת חלל</t>
  </si>
  <si>
    <t>3140150</t>
  </si>
  <si>
    <t>פיזיקה של מצב מוצק</t>
  </si>
  <si>
    <t>1040222</t>
  </si>
  <si>
    <t>תורת ההסתברות</t>
  </si>
  <si>
    <t>860312</t>
  </si>
  <si>
    <t>בקרה לא לינארית</t>
  </si>
  <si>
    <t>540316</t>
  </si>
  <si>
    <t>תרמודינמיקה א' מתקדם</t>
  </si>
  <si>
    <t>860401</t>
  </si>
  <si>
    <t>מער. הנעה לכלי טייס המונעים במדחף</t>
  </si>
  <si>
    <t>1340082</t>
  </si>
  <si>
    <t>ביולוגיה מולקולרית</t>
  </si>
  <si>
    <t xml:space="preserve">משפט ורגולציה </t>
  </si>
  <si>
    <t>3360325</t>
  </si>
  <si>
    <t>אולטרסאונד ברפואה-עקרונות וישומם</t>
  </si>
  <si>
    <t>460202</t>
  </si>
  <si>
    <t>עיבוד וניתוח מידע</t>
  </si>
  <si>
    <t>2050458</t>
  </si>
  <si>
    <t>תכן מבנים 1</t>
  </si>
  <si>
    <t>540417</t>
  </si>
  <si>
    <t>תכון אינטגר. של תהליכים כימיים מ'</t>
  </si>
  <si>
    <t>940101</t>
  </si>
  <si>
    <t>מבוא להנדסת תעשיה וניהול</t>
  </si>
  <si>
    <t>140829</t>
  </si>
  <si>
    <t>תחיקת המדידה</t>
  </si>
  <si>
    <t>3150052</t>
  </si>
  <si>
    <t>קינטיקת טרנספורמציות בחומרים</t>
  </si>
  <si>
    <t>140733</t>
  </si>
  <si>
    <t>הנדסה וניהול של תנועה</t>
  </si>
  <si>
    <t>460280</t>
  </si>
  <si>
    <t>עקרונות וכלים באבטחת מחשבים</t>
  </si>
  <si>
    <t>2360363</t>
  </si>
  <si>
    <t>מסדי נתונים</t>
  </si>
  <si>
    <t>460881</t>
  </si>
  <si>
    <t>אימות פורמלי לחומרה</t>
  </si>
  <si>
    <t>460266</t>
  </si>
  <si>
    <t>שיטות הידור (קומפילציה)</t>
  </si>
  <si>
    <t>1040002</t>
  </si>
  <si>
    <t>מושגי יסוד במתמטיקה</t>
  </si>
  <si>
    <t>2360379</t>
  </si>
  <si>
    <t>קידוד ואלגוריתמים לזכרונות</t>
  </si>
  <si>
    <t>940219</t>
  </si>
  <si>
    <t>הנדסת תוכנה</t>
  </si>
  <si>
    <t>מתחת ל50</t>
  </si>
  <si>
    <t>תורת הקבוצות</t>
  </si>
  <si>
    <t>2360332</t>
  </si>
  <si>
    <t>האינטרנט של הדברים - טכנולוגיות</t>
  </si>
  <si>
    <t>140709</t>
  </si>
  <si>
    <t>מעבדת דרכים</t>
  </si>
  <si>
    <t>350001</t>
  </si>
  <si>
    <t>מבוא לרובוטיקה</t>
  </si>
  <si>
    <t>1040192</t>
  </si>
  <si>
    <t>מבוא למתמטיקה שמושית</t>
  </si>
  <si>
    <t>1040003</t>
  </si>
  <si>
    <t>חשבון דיפרנציאלי ואינטגרלי 1</t>
  </si>
  <si>
    <t>460747</t>
  </si>
  <si>
    <t>למידה עמוקה לאותות דיבור</t>
  </si>
  <si>
    <t>950334</t>
  </si>
  <si>
    <t>סימולציה-מידול, ניתוח ויישומים</t>
  </si>
  <si>
    <t>460746</t>
  </si>
  <si>
    <t>אלג' ויישומים בראייה ממוחשבת</t>
  </si>
  <si>
    <t>1040165</t>
  </si>
  <si>
    <t>פונקציות ממשיות</t>
  </si>
  <si>
    <t>2360299</t>
  </si>
  <si>
    <t>מבוא לעיבוד שפות טבעיות</t>
  </si>
  <si>
    <t>860325</t>
  </si>
  <si>
    <t>דינמיקה ויציבות זרימות רב-פאזיות</t>
  </si>
  <si>
    <t>660252</t>
  </si>
  <si>
    <t>מזון וקיימות</t>
  </si>
  <si>
    <t>140851</t>
  </si>
  <si>
    <t>רשתות בקרה גיאודטיות</t>
  </si>
  <si>
    <t>2780023</t>
  </si>
  <si>
    <t>בקרת הביטוי הגנטי מחיידק לאדם</t>
  </si>
  <si>
    <t>660333</t>
  </si>
  <si>
    <t>ביורוקחות - פרמקולוגיה והובלה</t>
  </si>
  <si>
    <t>2070020</t>
  </si>
  <si>
    <t>מבוא לממ"ג למתכננים</t>
  </si>
  <si>
    <t>2070456</t>
  </si>
  <si>
    <t>אקולוגיה עירונית</t>
  </si>
  <si>
    <t>140843</t>
  </si>
  <si>
    <t>פוטוגרמטריה 1</t>
  </si>
  <si>
    <t>1040279</t>
  </si>
  <si>
    <t>מבוא לחוגים ושדות</t>
  </si>
  <si>
    <t>460002</t>
  </si>
  <si>
    <t>תכן וניתוח אלגוריתמים</t>
  </si>
  <si>
    <t>3150016</t>
  </si>
  <si>
    <t>התקני מוליכים למחצה להנדסת חומרים</t>
  </si>
  <si>
    <t>1040281</t>
  </si>
  <si>
    <t>חשבון אינפי 2</t>
  </si>
  <si>
    <t>1040142</t>
  </si>
  <si>
    <t>מבוא למרחבים מטריים וטופולוגיים</t>
  </si>
  <si>
    <t>3150044</t>
  </si>
  <si>
    <t>חומרים אופטיים</t>
  </si>
  <si>
    <t>140885</t>
  </si>
  <si>
    <t>קדסטר 2</t>
  </si>
  <si>
    <t>2360767</t>
  </si>
  <si>
    <t>אלגוריתמים לתכנון תנועה רובוטי</t>
  </si>
  <si>
    <t>460241</t>
  </si>
  <si>
    <t>מכניקה קוונטית</t>
  </si>
  <si>
    <t>360001</t>
  </si>
  <si>
    <t>שיטות אנליטיות בהנדסת מכונות 1</t>
  </si>
  <si>
    <t>150017</t>
  </si>
  <si>
    <t>ציוד מערכות ושיטות בעבודות עפר</t>
  </si>
  <si>
    <t>תכנון שימושי קרקע: עקרונות וכימות</t>
  </si>
  <si>
    <t>1040286</t>
  </si>
  <si>
    <t>קומבינטוריקה</t>
  </si>
  <si>
    <t>1240305</t>
  </si>
  <si>
    <t>כימיה אי-אורגנית</t>
  </si>
  <si>
    <t>970317</t>
  </si>
  <si>
    <t>תורת המשחקים השיתופיים</t>
  </si>
  <si>
    <t>יסודות הטיפול במים ושפכים</t>
  </si>
  <si>
    <t>440114</t>
  </si>
  <si>
    <t>מתמטיקה דיסקרטית ח'</t>
  </si>
  <si>
    <t>460211</t>
  </si>
  <si>
    <t>למידה עמוקה</t>
  </si>
  <si>
    <t>460225</t>
  </si>
  <si>
    <t>עקרונות פיזיקליים של התקני מל"מ</t>
  </si>
  <si>
    <t>3350002</t>
  </si>
  <si>
    <t>מעבדה בהנדסה ביו-רפואית 2</t>
  </si>
  <si>
    <t>1270730</t>
  </si>
  <si>
    <t>קביעת מבנה בשיטות פיסיקליות</t>
  </si>
  <si>
    <t>140617</t>
  </si>
  <si>
    <t>תכנון ובקרה של פרוייקטי בנייה</t>
  </si>
  <si>
    <t>2360370</t>
  </si>
  <si>
    <t>תכנות מקבילי ומבוזר לעיבוד נתונים</t>
  </si>
  <si>
    <t>1340111</t>
  </si>
  <si>
    <t>זואולוגיה</t>
  </si>
  <si>
    <t>140842</t>
  </si>
  <si>
    <t>יסודות המיפוי והמדידה 2</t>
  </si>
  <si>
    <t>880780</t>
  </si>
  <si>
    <t>יציבות של שכבות גבול</t>
  </si>
  <si>
    <t>1240107</t>
  </si>
  <si>
    <t>כימיה לפיזיקאים מ'</t>
  </si>
  <si>
    <t>תופעות ביו-חשמליות</t>
  </si>
  <si>
    <t>940142</t>
  </si>
  <si>
    <t>תפעול מער' ייצור ושרות</t>
  </si>
  <si>
    <t>1060380</t>
  </si>
  <si>
    <t>אלגברה מודרנית 1</t>
  </si>
  <si>
    <t>460212</t>
  </si>
  <si>
    <t>מבוא לרובוטיקה ח'</t>
  </si>
  <si>
    <t>350035</t>
  </si>
  <si>
    <t>תורת הזרימה 2</t>
  </si>
  <si>
    <t>460272</t>
  </si>
  <si>
    <t>מערכות מבוזרות: עקרונות</t>
  </si>
  <si>
    <t>2360491</t>
  </si>
  <si>
    <t>תכנות מאובטח</t>
  </si>
  <si>
    <t>940423</t>
  </si>
  <si>
    <t>מבוא לסטטיסטיקה</t>
  </si>
  <si>
    <t>140848</t>
  </si>
  <si>
    <t>מבוא לגיאודזיה</t>
  </si>
  <si>
    <t>2360860</t>
  </si>
  <si>
    <t>עיבוד תמונות דיגיטלי</t>
  </si>
  <si>
    <t>140728</t>
  </si>
  <si>
    <t>תכנון תשתיות תחבורה</t>
  </si>
  <si>
    <t>860290</t>
  </si>
  <si>
    <t>בקרת מסלולי לוויינים</t>
  </si>
  <si>
    <t>960600</t>
  </si>
  <si>
    <t>התנהגות ארגונית</t>
  </si>
  <si>
    <t>540320</t>
  </si>
  <si>
    <t>עקרונות הנדסה כימית 2 ח'</t>
  </si>
  <si>
    <t>960120</t>
  </si>
  <si>
    <t>הנדסת איכות</t>
  </si>
  <si>
    <t>940170</t>
  </si>
  <si>
    <t>שיטות בהנדסת תעשיה</t>
  </si>
  <si>
    <t>960414</t>
  </si>
  <si>
    <t>סטטיסטיקה תעשייתית</t>
  </si>
  <si>
    <t>2360700</t>
  </si>
  <si>
    <t>תיכון תוכנה</t>
  </si>
  <si>
    <t>1340127</t>
  </si>
  <si>
    <t>נושאים בביולוגיה</t>
  </si>
  <si>
    <t>140309</t>
  </si>
  <si>
    <t>טכנולוגיות מים ושפכים</t>
  </si>
  <si>
    <t>940504</t>
  </si>
  <si>
    <t>מיקרו כלכלה 2</t>
  </si>
  <si>
    <t xml:space="preserve">שילוב מערכות מקבץ 1 </t>
  </si>
  <si>
    <t>140846</t>
  </si>
  <si>
    <t>מסדי נתונים גיאו-מרחביים</t>
  </si>
  <si>
    <t>1040144</t>
  </si>
  <si>
    <t>טופולוגיה</t>
  </si>
  <si>
    <t>2360309</t>
  </si>
  <si>
    <t>מבוא לתורת הצפינה</t>
  </si>
  <si>
    <t>2140011</t>
  </si>
  <si>
    <t>מבוא לחינוך למדע וטכנולוגיה 1</t>
  </si>
  <si>
    <t>170022</t>
  </si>
  <si>
    <t>תהליכים ביולוגיים בהנדסת סביבתית</t>
  </si>
  <si>
    <t>3140309</t>
  </si>
  <si>
    <t>תהליכי ייצור ועיבוד חומרים</t>
  </si>
  <si>
    <t>140107</t>
  </si>
  <si>
    <t>מבוא לתורת האלסטיות</t>
  </si>
  <si>
    <t>2360271</t>
  </si>
  <si>
    <t>פיתוח מבוסס אנדרואיד</t>
  </si>
  <si>
    <t>350041</t>
  </si>
  <si>
    <t>מכניקת מיקרומערכות</t>
  </si>
  <si>
    <t>2360201</t>
  </si>
  <si>
    <t>מבוא לייצוג ועיבוד מידע</t>
  </si>
  <si>
    <t>2040204</t>
  </si>
  <si>
    <t>מבוא למערכות מידע גיאוגרפי</t>
  </si>
  <si>
    <t>3150046</t>
  </si>
  <si>
    <t>מבוא לאריזות לרכיבי ולסי מתקדמות</t>
  </si>
  <si>
    <t>360015</t>
  </si>
  <si>
    <t>שיטות אלמנטים סופיים בהנדסה 1</t>
  </si>
  <si>
    <t>1240708</t>
  </si>
  <si>
    <t>כימיה אורגנית מורחב 1</t>
  </si>
  <si>
    <t>140145</t>
  </si>
  <si>
    <t>תורת החוזק 2</t>
  </si>
  <si>
    <t>140726</t>
  </si>
  <si>
    <t>בטיחות בדרכים-תסקרים והתקנים</t>
  </si>
  <si>
    <t>1040168</t>
  </si>
  <si>
    <t>אלגברה  ב</t>
  </si>
  <si>
    <t>460201</t>
  </si>
  <si>
    <t>עיבוד אותות אקראיים</t>
  </si>
  <si>
    <t>350146</t>
  </si>
  <si>
    <t>מנועי שריפה פנימית</t>
  </si>
  <si>
    <t>860520</t>
  </si>
  <si>
    <t>בעיות מצומדות בחומרים פונקציונלי</t>
  </si>
  <si>
    <t>540375</t>
  </si>
  <si>
    <t>יצור התקני מל"מ למהנדסים כימיים</t>
  </si>
  <si>
    <t>460010</t>
  </si>
  <si>
    <t>הסקה סטטיסטית</t>
  </si>
  <si>
    <t>440239</t>
  </si>
  <si>
    <t>תהליכים במיקרואלקטרוניקה</t>
  </si>
  <si>
    <t>460733</t>
  </si>
  <si>
    <t>תורת האינפורמציה</t>
  </si>
  <si>
    <t>2360216</t>
  </si>
  <si>
    <t>גרפיקה ממוחשבת 1</t>
  </si>
  <si>
    <t>2070001</t>
  </si>
  <si>
    <t>תיאוריות התכנון</t>
  </si>
  <si>
    <t>460734</t>
  </si>
  <si>
    <t>תורת האינפורמציה לתקשורת קוונטית</t>
  </si>
  <si>
    <t>460326</t>
  </si>
  <si>
    <t>מבוא לאותות ומערכות ביולוגיים</t>
  </si>
  <si>
    <t>2360990</t>
  </si>
  <si>
    <t>מבוא לעיבוד אינפורמציה קוונטית</t>
  </si>
  <si>
    <t>880759</t>
  </si>
  <si>
    <t>נושאים מתקדמים בהנחית טילים</t>
  </si>
  <si>
    <t>1060935</t>
  </si>
  <si>
    <t>נושאים נבחרים בהסתברות</t>
  </si>
  <si>
    <t>460745</t>
  </si>
  <si>
    <t>עבוד ספרתי של אותות</t>
  </si>
  <si>
    <t>1240416</t>
  </si>
  <si>
    <t>אלקטרומגנטיות וחומר</t>
  </si>
  <si>
    <t>2360780</t>
  </si>
  <si>
    <t>אלגוריתמים לניהול זיכרון דינמי</t>
  </si>
  <si>
    <t>880751</t>
  </si>
  <si>
    <t>בקרה אופטימלית במערכות תעופתיות 1</t>
  </si>
  <si>
    <t>רפואת משפחה וקהילה ת"א</t>
  </si>
  <si>
    <t>850640</t>
  </si>
  <si>
    <t>תמיכה כוללת במוצר למע. אויר חלל</t>
  </si>
  <si>
    <t>3370004</t>
  </si>
  <si>
    <t>אנטומיה למהנדסים</t>
  </si>
  <si>
    <t xml:space="preserve">קטליזה הומוגנית </t>
  </si>
  <si>
    <t>3360326</t>
  </si>
  <si>
    <t>נתוח נתונים ושערוך פרמטרים בהנדסה</t>
  </si>
  <si>
    <t>1240415</t>
  </si>
  <si>
    <t>כימיה פיסיקלית-תרמודינמיקה כימית</t>
  </si>
  <si>
    <t>1040112</t>
  </si>
  <si>
    <t>גיאומטריה וסימטריה</t>
  </si>
  <si>
    <t>960609</t>
  </si>
  <si>
    <t>מודלים כמותיים במדעי ההתנהגות</t>
  </si>
  <si>
    <t>680505</t>
  </si>
  <si>
    <t>סטטיסטיקה לתכנון ניסויים ואנליזה</t>
  </si>
  <si>
    <t>1040135</t>
  </si>
  <si>
    <t>משוואות דפרנציאליות רגילות ת'</t>
  </si>
  <si>
    <t>440214</t>
  </si>
  <si>
    <t>טכניקות קליטה ושידור</t>
  </si>
  <si>
    <t>460251</t>
  </si>
  <si>
    <t>פוטוניקה בסיליקון</t>
  </si>
  <si>
    <t>160505</t>
  </si>
  <si>
    <t>בנייה בעץ - חומרים וטכנולוגיה</t>
  </si>
  <si>
    <t>160819</t>
  </si>
  <si>
    <t>מיפוי ימי מתקדם</t>
  </si>
  <si>
    <t>460880</t>
  </si>
  <si>
    <t>תכן לוגי ממוחשב של שבבים</t>
  </si>
  <si>
    <t>2040090</t>
  </si>
  <si>
    <t>תולדות אדריכלות נוף 1</t>
  </si>
  <si>
    <t>1180129</t>
  </si>
  <si>
    <t>מכניקה סטטיסטית 2</t>
  </si>
  <si>
    <t>360008</t>
  </si>
  <si>
    <t>זרימה דחיסה</t>
  </si>
  <si>
    <t>3350003</t>
  </si>
  <si>
    <t>מעבדה בהנדסה ביו-רפואית 3</t>
  </si>
  <si>
    <t>160329</t>
  </si>
  <si>
    <t>הידרוביולוגיה</t>
  </si>
  <si>
    <t>140631</t>
  </si>
  <si>
    <t>אומדן עלויות של פרויקטי תשתית</t>
  </si>
  <si>
    <t>460248</t>
  </si>
  <si>
    <t>פוטוניקה ולייזרים</t>
  </si>
  <si>
    <t>3360023</t>
  </si>
  <si>
    <t>יישומי אופטיקה בביורפואה</t>
  </si>
  <si>
    <t>860521</t>
  </si>
  <si>
    <t>נושאים נבחרים במבנים אוירו-חלל 1</t>
  </si>
  <si>
    <t>190001</t>
  </si>
  <si>
    <t>יסודות מתמטיים למהנדסים</t>
  </si>
  <si>
    <t>160828</t>
  </si>
  <si>
    <t>עקרונות בהערכת שווי מקרקעין</t>
  </si>
  <si>
    <t>3150049</t>
  </si>
  <si>
    <t>ביומינרליזציה וחומרים ביולוגיים</t>
  </si>
  <si>
    <t>360020</t>
  </si>
  <si>
    <t>גאומטריה חישובית ומודלים לתיב"ם 1</t>
  </si>
  <si>
    <t>140890</t>
  </si>
  <si>
    <t>מבוא לספקטרוסקופיה וחישה מרחוק</t>
  </si>
  <si>
    <t>350053</t>
  </si>
  <si>
    <t>אנרגיה מתחדשת ובת קיימא</t>
  </si>
  <si>
    <t>160101</t>
  </si>
  <si>
    <t>נ.נ. בה. מבנים: מבנים לתרחישי אש</t>
  </si>
  <si>
    <t>560120</t>
  </si>
  <si>
    <t>מיקרוסקופית אלקטרונים של חומר רך</t>
  </si>
  <si>
    <t>460256</t>
  </si>
  <si>
    <t>אנטנות וקרינה</t>
  </si>
  <si>
    <t>3350001</t>
  </si>
  <si>
    <t>מעבדה בהנדסה ביו-רפואית 1</t>
  </si>
  <si>
    <t>140212</t>
  </si>
  <si>
    <t>מבוא להידרולוגיה הנדסית</t>
  </si>
  <si>
    <t>1240703</t>
  </si>
  <si>
    <t>מבנה ופעילות בכימיה אורגנית</t>
  </si>
  <si>
    <t>140940</t>
  </si>
  <si>
    <t>תופעות מעבר במערכות טבעיות</t>
  </si>
  <si>
    <t>140513</t>
  </si>
  <si>
    <t>בניה במתכות-חומרים וטכנולוגיה</t>
  </si>
  <si>
    <t>140977</t>
  </si>
  <si>
    <t>מבוא לתהליכי זרימה וזיהום בקרקע</t>
  </si>
  <si>
    <t>2360861</t>
  </si>
  <si>
    <t>ראיה חישובית גאומטרית</t>
  </si>
  <si>
    <t>1060942</t>
  </si>
  <si>
    <t>אנליזה פונקציונלית</t>
  </si>
  <si>
    <t>יציבות</t>
  </si>
  <si>
    <t>460206</t>
  </si>
  <si>
    <t>מבוא לתקשורת ספרתית</t>
  </si>
  <si>
    <t>160336</t>
  </si>
  <si>
    <t>טכנולוגיות לניהול משאבי אויר</t>
  </si>
  <si>
    <t>160143</t>
  </si>
  <si>
    <t>מבני בטון 3</t>
  </si>
  <si>
    <t>860219</t>
  </si>
  <si>
    <t>דינמיקה ואוירודינמיקה  של מסוקים</t>
  </si>
  <si>
    <t>2040720</t>
  </si>
  <si>
    <t>נושא נבחר/פר.מיוחד באדר'נוף55ב'</t>
  </si>
  <si>
    <t>860320</t>
  </si>
  <si>
    <t>מעבר חום בהנדסת אוירונוטיקה וחלל</t>
  </si>
  <si>
    <t>160122</t>
  </si>
  <si>
    <t>תכן מבנים תחת עומסי הדף ואימפקט</t>
  </si>
  <si>
    <t>1180122</t>
  </si>
  <si>
    <t>תורת הקוונטים 3</t>
  </si>
  <si>
    <t>1040280</t>
  </si>
  <si>
    <t>מודולים, חוגים וחבורות</t>
  </si>
  <si>
    <t>140006</t>
  </si>
  <si>
    <t>מבוא לשיטות נומריות</t>
  </si>
  <si>
    <t>540452</t>
  </si>
  <si>
    <t>בעיות סביבתיות-זיהום אויר</t>
  </si>
  <si>
    <t>מבוא לתהליכים סטוכסטיים 2</t>
  </si>
  <si>
    <t>580177</t>
  </si>
  <si>
    <t>שיטות מתמטיות בהנדסה כימית</t>
  </si>
  <si>
    <t>140620</t>
  </si>
  <si>
    <t>עקרונות תכן מבנים בהנדסת ביצוע</t>
  </si>
  <si>
    <t>3370002</t>
  </si>
  <si>
    <t>140205</t>
  </si>
  <si>
    <t>הידרוליקה</t>
  </si>
  <si>
    <t>2360779</t>
  </si>
  <si>
    <t>יסודות אלגוריתמיים למידע מאסיבי</t>
  </si>
  <si>
    <t>940842</t>
  </si>
  <si>
    <t>דיני מסים ומקרקעין</t>
  </si>
  <si>
    <t>660217</t>
  </si>
  <si>
    <t>אריזה וחיי מדף, מזון ומוצרים</t>
  </si>
  <si>
    <t>1240210</t>
  </si>
  <si>
    <t>כימיה ביו-אי אורגנית</t>
  </si>
  <si>
    <t>860385</t>
  </si>
  <si>
    <t>מבוא לזרימות גזים קלושים</t>
  </si>
  <si>
    <t>660010</t>
  </si>
  <si>
    <t>תכן מפעלי מזון וביוטכנולוגיה</t>
  </si>
  <si>
    <t>460243</t>
  </si>
  <si>
    <t>טכנולוגיות קוונטיות</t>
  </si>
  <si>
    <t>1340154</t>
  </si>
  <si>
    <t>ביוסטטיסטיקה  לביולוגים</t>
  </si>
  <si>
    <t>160210</t>
  </si>
  <si>
    <t>גלי מים</t>
  </si>
  <si>
    <t>460773</t>
  </si>
  <si>
    <t>התקני מל"מ אלקטרואופטיים לגלוי</t>
  </si>
  <si>
    <t>1160354</t>
  </si>
  <si>
    <t>אסטרופיסיקה וקוסמולוגיה</t>
  </si>
  <si>
    <t>860321</t>
  </si>
  <si>
    <t>נושאים נבחרים בתורת הזרימה 1</t>
  </si>
  <si>
    <t>960311</t>
  </si>
  <si>
    <t>תיאוריה ואלגוריתמים לאופטימיזציה</t>
  </si>
  <si>
    <t>1180130</t>
  </si>
  <si>
    <t>מבוא ליחסות כללית</t>
  </si>
  <si>
    <t>140321</t>
  </si>
  <si>
    <t>טוקסיקולוגיה סביבתית</t>
  </si>
  <si>
    <t>1060062</t>
  </si>
  <si>
    <t>נושאים בפרטיות מידע ואלגוריתמים</t>
  </si>
  <si>
    <t>460189</t>
  </si>
  <si>
    <t>תכן מסננים אנלוגיים</t>
  </si>
  <si>
    <t>350044</t>
  </si>
  <si>
    <t>הידרוסטטיקה של אוניות</t>
  </si>
  <si>
    <t>1960013</t>
  </si>
  <si>
    <t>אנליזה נומרית</t>
  </si>
  <si>
    <t>980603</t>
  </si>
  <si>
    <t>איסוף נתונים ומחקר במדעי ההתנהגות</t>
  </si>
  <si>
    <t>950111</t>
  </si>
  <si>
    <t>תכן מערכות ייצור</t>
  </si>
  <si>
    <t>470100</t>
  </si>
  <si>
    <t>מקורות אולטרה מהירים מבוססי סיבים</t>
  </si>
  <si>
    <t>3140014</t>
  </si>
  <si>
    <t>חומרים ביו-רפואיים</t>
  </si>
  <si>
    <t>140613</t>
  </si>
  <si>
    <t>ניהול משאבי אנוש בבנייה</t>
  </si>
  <si>
    <t>1060347</t>
  </si>
  <si>
    <t>מספרים אלגבריים</t>
  </si>
  <si>
    <t>140978</t>
  </si>
  <si>
    <t>יסודות האקולוגיה</t>
  </si>
  <si>
    <t>160203</t>
  </si>
  <si>
    <t>הנדסת מערכות משאבי מים 1</t>
  </si>
  <si>
    <t>1340156</t>
  </si>
  <si>
    <t>ביופיסיקה מולקולרית</t>
  </si>
  <si>
    <t>2360313</t>
  </si>
  <si>
    <t>תורת הסיבוכיות</t>
  </si>
  <si>
    <t>מימון מיזמים</t>
  </si>
  <si>
    <t>3160000</t>
  </si>
  <si>
    <t>מבנה והתנהגות של פולימרים</t>
  </si>
  <si>
    <t>160403</t>
  </si>
  <si>
    <t>מבוא למכניקת הסלע</t>
  </si>
  <si>
    <t>360003</t>
  </si>
  <si>
    <t>מבוא למכניקת הרצף</t>
  </si>
  <si>
    <t>1270427</t>
  </si>
  <si>
    <t>מצב מוצק לכימאים (מורחב)</t>
  </si>
  <si>
    <t>940513</t>
  </si>
  <si>
    <t>מאקרו כלכלה</t>
  </si>
  <si>
    <t>2360351</t>
  </si>
  <si>
    <t>מערכות מבוזרות</t>
  </si>
  <si>
    <t>160619</t>
  </si>
  <si>
    <t>תכן טפסות לבטון</t>
  </si>
  <si>
    <t>160801</t>
  </si>
  <si>
    <t>חשבון תאום 2</t>
  </si>
  <si>
    <t>460052</t>
  </si>
  <si>
    <t>אופטו-אלקטרוניקה קוואנטית</t>
  </si>
  <si>
    <t>מועד ב'</t>
  </si>
  <si>
    <t>יום אחרון למועדי ב- חורף תשפ"ו</t>
  </si>
  <si>
    <t>החרגה -  אין לשבץ ללא אישור ל"ה- תחילת סמסטר-הבחינות יתקיימו רק אחר הצהריים</t>
  </si>
  <si>
    <t>החרגה -  אין לשבץ ללא אישור ל"ה- הבחינות יתקיימו רק אחר הצהריים</t>
  </si>
  <si>
    <t>04.03</t>
  </si>
  <si>
    <t xml:space="preserve">  אלפיטר-    אין לקיים מבחנים</t>
  </si>
  <si>
    <t>20.03</t>
  </si>
  <si>
    <t>340054</t>
  </si>
  <si>
    <t>3140536</t>
  </si>
  <si>
    <t>מבוא להנדסת חומרים א</t>
  </si>
  <si>
    <t>140005</t>
  </si>
  <si>
    <t>מעבדה הנדסית</t>
  </si>
  <si>
    <t>2060403</t>
  </si>
  <si>
    <t>540314</t>
  </si>
  <si>
    <t>2070070</t>
  </si>
  <si>
    <t>3360020</t>
  </si>
  <si>
    <t>140412</t>
  </si>
  <si>
    <t>1040293</t>
  </si>
  <si>
    <t>מבוא לניהול פיננסי בבנייה</t>
  </si>
  <si>
    <t>דיני מיסים ומקרקעין</t>
  </si>
  <si>
    <t>3360521</t>
  </si>
  <si>
    <t>עקרונות הנדסיים של המערכת</t>
  </si>
  <si>
    <t>פקולטה</t>
  </si>
  <si>
    <t>מס' מקצוע</t>
  </si>
  <si>
    <t>שם מקצוע</t>
  </si>
  <si>
    <t>מס' סטודנטים</t>
  </si>
  <si>
    <t>מס.יום</t>
  </si>
  <si>
    <t>מס' יום</t>
  </si>
  <si>
    <t>משותף עם..</t>
  </si>
  <si>
    <t>רפואה</t>
  </si>
  <si>
    <t>יום החרגה</t>
  </si>
  <si>
    <t>הומניסטים</t>
  </si>
  <si>
    <t>ביולוגיה</t>
  </si>
  <si>
    <t>פיזיקה</t>
  </si>
  <si>
    <t>מדעי המחשב</t>
  </si>
  <si>
    <t>אזרחית</t>
  </si>
  <si>
    <t>מתמטיקה</t>
  </si>
  <si>
    <t>מדעי הנתונים וההחלטות</t>
  </si>
  <si>
    <t>מכונות</t>
  </si>
  <si>
    <t>חשמל</t>
  </si>
  <si>
    <t>חומרים</t>
  </si>
  <si>
    <t>הנדסת אויר</t>
  </si>
  <si>
    <t>כימיה</t>
  </si>
  <si>
    <t>ביו-רפואה</t>
  </si>
  <si>
    <t>הנדסה כימית</t>
  </si>
  <si>
    <t>מדע וטכנולוגיה</t>
  </si>
  <si>
    <t>הנדסת מזון</t>
  </si>
  <si>
    <t>ארכיטקטורה</t>
  </si>
  <si>
    <t>41</t>
  </si>
  <si>
    <t>123</t>
  </si>
  <si>
    <t>227</t>
  </si>
  <si>
    <t>בסמסטר</t>
  </si>
  <si>
    <t>27</t>
  </si>
  <si>
    <t>מבוא להנדסת חומרים א'</t>
  </si>
  <si>
    <t>57</t>
  </si>
  <si>
    <t>18</t>
  </si>
  <si>
    <t>0</t>
  </si>
  <si>
    <t>בחינות שיש לפזרם בלוח הבחינות</t>
  </si>
  <si>
    <t xml:space="preserve"> אין לשבץ יותר ביום זה-יום שישי עמוס במיוחד- לפזר מקצועות לימים אחרים-דחוף!!</t>
  </si>
  <si>
    <t xml:space="preserve"> אין לשבץ יותר ביום זה- יום שישי עמוס- להעביר לימים אחרים</t>
  </si>
  <si>
    <t xml:space="preserve"> אין לשבץ יותר ביום זה- יום שישי עמוס מיועד להומניסטים- להעביר לימים אחרים</t>
  </si>
  <si>
    <t xml:space="preserve"> אין לשבץ יותר ביום זה-יום עמוס לשני מחזורים בלבד</t>
  </si>
  <si>
    <t>ביו- רפואה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</si>
</sst>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40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sz val="10"/>
      <color theme="1"/>
      <name val="Arial"/>
      <family val="2"/>
      <scheme val="minor"/>
    </font>
    <font>
      <b/>
      <sz val="36"/>
      <color rgb="FFFF0000"/>
      <name val="Arial"/>
      <family val="2"/>
      <scheme val="minor"/>
    </font>
    <font>
      <b/>
      <sz val="14"/>
      <color rgb="FFFF0000"/>
      <name val="Arial"/>
      <family val="2"/>
      <scheme val="minor"/>
    </font>
    <font>
      <b/>
      <sz val="18"/>
      <color rgb="FFFF0000"/>
      <name val="Arial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  <charset val="177"/>
      <scheme val="minor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1"/>
      <name val="Arial"/>
      <family val="2"/>
      <scheme val="minor"/>
    </font>
    <font>
      <b/>
      <u/>
      <sz val="11"/>
      <color theme="1"/>
      <name val="Arial"/>
      <family val="2"/>
      <scheme val="minor"/>
    </font>
    <font>
      <b/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charset val="177"/>
      <scheme val="minor"/>
    </font>
    <font>
      <b/>
      <u/>
      <sz val="11"/>
      <color theme="1"/>
      <name val="Arial"/>
      <family val="2"/>
      <charset val="177"/>
      <scheme val="minor"/>
    </font>
    <font>
      <b/>
      <sz val="14"/>
      <color rgb="FFFF0000"/>
      <name val="Arial"/>
      <family val="2"/>
      <charset val="177"/>
      <scheme val="minor"/>
    </font>
    <font>
      <b/>
      <sz val="11"/>
      <color rgb="FFFF0000"/>
      <name val="Arial"/>
      <family val="2"/>
      <charset val="177"/>
      <scheme val="minor"/>
    </font>
    <font>
      <b/>
      <sz val="48"/>
      <color rgb="FFFF0000"/>
      <name val="Arial"/>
      <family val="2"/>
      <scheme val="minor"/>
    </font>
    <font>
      <sz val="10"/>
      <color theme="1"/>
      <name val="Arial"/>
      <family val="2"/>
      <charset val="177"/>
      <scheme val="minor"/>
    </font>
    <font>
      <b/>
      <u/>
      <sz val="11"/>
      <name val="Arial"/>
      <family val="2"/>
      <charset val="177"/>
      <scheme val="minor"/>
    </font>
    <font>
      <sz val="10"/>
      <name val="Arial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  <scheme val="minor"/>
    </font>
    <font>
      <b/>
      <u/>
      <sz val="10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b/>
      <u/>
      <sz val="11"/>
      <color rgb="FF000000"/>
      <name val="Arial"/>
      <family val="2"/>
      <scheme val="minor"/>
    </font>
    <font>
      <b/>
      <u/>
      <sz val="11"/>
      <name val="Arial"/>
      <family val="2"/>
    </font>
    <font>
      <b/>
      <u/>
      <sz val="11"/>
      <name val="Arial"/>
      <family val="2"/>
    </font>
    <font>
      <b/>
      <sz val="12"/>
      <color theme="1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000000"/>
      </patternFill>
    </fill>
    <fill>
      <patternFill patternType="solid">
        <fgColor theme="3" tint="0.89999084444715716"/>
        <bgColor indexed="64"/>
      </patternFill>
    </fill>
  </fills>
  <borders count="18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/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/>
      <top style="thick">
        <color indexed="64"/>
      </top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dashed">
        <color indexed="64"/>
      </left>
      <right style="thick">
        <color indexed="64"/>
      </right>
      <top/>
      <bottom style="dashed">
        <color indexed="64"/>
      </bottom>
      <diagonal/>
    </border>
    <border>
      <left/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ck">
        <color indexed="64"/>
      </right>
      <top style="dashed">
        <color indexed="64"/>
      </top>
      <bottom/>
      <diagonal/>
    </border>
    <border>
      <left style="dashed">
        <color indexed="64"/>
      </left>
      <right style="thick">
        <color indexed="64"/>
      </right>
      <top style="thick">
        <color rgb="FF000000"/>
      </top>
      <bottom style="dashed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 style="thick">
        <color indexed="64"/>
      </top>
      <bottom style="dashed">
        <color indexed="64"/>
      </bottom>
      <diagonal/>
    </border>
    <border>
      <left/>
      <right style="dashed">
        <color indexed="64"/>
      </right>
      <top style="thick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thick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rgb="FF000000"/>
      </left>
      <right/>
      <top style="dashed">
        <color rgb="FF000000"/>
      </top>
      <bottom style="dashed">
        <color rgb="FF000000"/>
      </bottom>
      <diagonal/>
    </border>
    <border>
      <left/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/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/>
      <top style="dashed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medium">
        <color rgb="FF000000"/>
      </left>
      <right style="dashed">
        <color indexed="64"/>
      </right>
      <top style="medium">
        <color rgb="FF000000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rgb="FF000000"/>
      </top>
      <bottom style="dashed">
        <color indexed="64"/>
      </bottom>
      <diagonal/>
    </border>
    <border>
      <left style="dashed">
        <color indexed="64"/>
      </left>
      <right style="medium">
        <color rgb="FF000000"/>
      </right>
      <top style="medium">
        <color rgb="FF000000"/>
      </top>
      <bottom style="dashed">
        <color indexed="64"/>
      </bottom>
      <diagonal/>
    </border>
    <border>
      <left style="medium">
        <color rgb="FF000000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rgb="FF000000"/>
      </right>
      <top style="dashed">
        <color indexed="64"/>
      </top>
      <bottom style="dashed">
        <color indexed="64"/>
      </bottom>
      <diagonal/>
    </border>
    <border>
      <left style="medium">
        <color rgb="FF000000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medium">
        <color rgb="FF000000"/>
      </right>
      <top style="dashed">
        <color indexed="64"/>
      </top>
      <bottom/>
      <diagonal/>
    </border>
    <border>
      <left style="medium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 style="medium">
        <color rgb="FF000000"/>
      </right>
      <top style="dashed">
        <color rgb="FF000000"/>
      </top>
      <bottom style="dashed">
        <color rgb="FF000000"/>
      </bottom>
      <diagonal/>
    </border>
    <border>
      <left style="medium">
        <color rgb="FF000000"/>
      </left>
      <right style="dashed">
        <color rgb="FF000000"/>
      </right>
      <top style="dashed">
        <color rgb="FF000000"/>
      </top>
      <bottom style="medium">
        <color rgb="FF00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medium">
        <color rgb="FF000000"/>
      </bottom>
      <diagonal/>
    </border>
    <border>
      <left style="dashed">
        <color rgb="FF000000"/>
      </left>
      <right style="medium">
        <color rgb="FF000000"/>
      </right>
      <top style="dashed">
        <color rgb="FF000000"/>
      </top>
      <bottom style="medium">
        <color rgb="FF000000"/>
      </bottom>
      <diagonal/>
    </border>
    <border>
      <left style="dashed">
        <color indexed="64"/>
      </left>
      <right style="thick">
        <color rgb="FF000000"/>
      </right>
      <top style="dashed">
        <color indexed="64"/>
      </top>
      <bottom/>
      <diagonal/>
    </border>
    <border>
      <left style="dashed">
        <color rgb="FF000000"/>
      </left>
      <right style="thick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dashed">
        <color indexed="64"/>
      </left>
      <right/>
      <top style="medium">
        <color rgb="FF000000"/>
      </top>
      <bottom style="dashed">
        <color indexed="64"/>
      </bottom>
      <diagonal/>
    </border>
    <border>
      <left style="dashed">
        <color indexed="64"/>
      </left>
      <right style="thick">
        <color rgb="FF000000"/>
      </right>
      <top style="dashed">
        <color indexed="64"/>
      </top>
      <bottom style="dashed">
        <color indexed="64"/>
      </bottom>
      <diagonal/>
    </border>
    <border>
      <left/>
      <right style="dashed">
        <color rgb="FF000000"/>
      </right>
      <top style="dashed">
        <color indexed="64"/>
      </top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 style="dashed">
        <color indexed="64"/>
      </top>
      <bottom style="dashed">
        <color rgb="FF000000"/>
      </bottom>
      <diagonal/>
    </border>
    <border>
      <left style="dashed">
        <color rgb="FF000000"/>
      </left>
      <right style="thick">
        <color rgb="FF000000"/>
      </right>
      <top style="dashed">
        <color indexed="64"/>
      </top>
      <bottom style="dashed">
        <color rgb="FF000000"/>
      </bottom>
      <diagonal/>
    </border>
    <border>
      <left/>
      <right style="dashed">
        <color rgb="FF000000"/>
      </right>
      <top style="dashed">
        <color rgb="FF000000"/>
      </top>
      <bottom/>
      <diagonal/>
    </border>
    <border>
      <left style="dashed">
        <color rgb="FF000000"/>
      </left>
      <right style="thick">
        <color rgb="FF000000"/>
      </right>
      <top style="dashed">
        <color rgb="FF000000"/>
      </top>
      <bottom/>
      <diagonal/>
    </border>
    <border>
      <left/>
      <right style="thick">
        <color rgb="FF000000"/>
      </right>
      <top style="dashed">
        <color indexed="64"/>
      </top>
      <bottom style="dashed">
        <color rgb="FF000000"/>
      </bottom>
      <diagonal/>
    </border>
    <border>
      <left/>
      <right style="thick">
        <color rgb="FF000000"/>
      </right>
      <top style="dashed">
        <color rgb="FF000000"/>
      </top>
      <bottom style="dashed">
        <color rgb="FF000000"/>
      </bottom>
      <diagonal/>
    </border>
    <border>
      <left/>
      <right style="thick">
        <color rgb="FF000000"/>
      </right>
      <top style="dashed">
        <color rgb="FF000000"/>
      </top>
      <bottom/>
      <diagonal/>
    </border>
    <border>
      <left style="medium">
        <color rgb="FF000000"/>
      </left>
      <right style="dashed">
        <color rgb="FF000000"/>
      </right>
      <top style="thin">
        <color indexed="64"/>
      </top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 style="thin">
        <color indexed="64"/>
      </top>
      <bottom style="dashed">
        <color rgb="FF000000"/>
      </bottom>
      <diagonal/>
    </border>
    <border>
      <left style="dashed">
        <color rgb="FF000000"/>
      </left>
      <right/>
      <top style="dashed">
        <color indexed="64"/>
      </top>
      <bottom style="dashed">
        <color rgb="FF000000"/>
      </bottom>
      <diagonal/>
    </border>
    <border>
      <left style="dashed">
        <color rgb="FF000000"/>
      </left>
      <right/>
      <top style="dashed">
        <color rgb="FF000000"/>
      </top>
      <bottom style="medium">
        <color rgb="FF000000"/>
      </bottom>
      <diagonal/>
    </border>
    <border>
      <left style="medium">
        <color rgb="FF000000"/>
      </left>
      <right style="dashed">
        <color rgb="FF000000"/>
      </right>
      <top style="dashed">
        <color indexed="64"/>
      </top>
      <bottom style="dashed">
        <color rgb="FF000000"/>
      </bottom>
      <diagonal/>
    </border>
    <border>
      <left style="medium">
        <color rgb="FF000000"/>
      </left>
      <right style="dashed">
        <color rgb="FF000000"/>
      </right>
      <top style="dashed">
        <color rgb="FF000000"/>
      </top>
      <bottom/>
      <diagonal/>
    </border>
    <border>
      <left style="thick">
        <color indexed="64"/>
      </left>
      <right style="dashed">
        <color rgb="FF000000"/>
      </right>
      <top style="dashed">
        <color indexed="64"/>
      </top>
      <bottom style="dashed">
        <color rgb="FF000000"/>
      </bottom>
      <diagonal/>
    </border>
    <border>
      <left style="dashed">
        <color rgb="FF000000"/>
      </left>
      <right style="thick">
        <color indexed="64"/>
      </right>
      <top style="dashed">
        <color indexed="64"/>
      </top>
      <bottom style="dashed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/>
      <right style="dashed">
        <color rgb="FF000000"/>
      </right>
      <top/>
      <bottom/>
      <diagonal/>
    </border>
    <border>
      <left style="dashed">
        <color rgb="FF000000"/>
      </left>
      <right style="dashed">
        <color rgb="FF000000"/>
      </right>
      <top/>
      <bottom/>
      <diagonal/>
    </border>
    <border>
      <left style="dashed">
        <color rgb="FF000000"/>
      </left>
      <right/>
      <top/>
      <bottom/>
      <diagonal/>
    </border>
    <border>
      <left style="dashed">
        <color rgb="FF000000"/>
      </left>
      <right style="medium">
        <color rgb="FF000000"/>
      </right>
      <top style="dashed">
        <color rgb="FF000000"/>
      </top>
      <bottom/>
      <diagonal/>
    </border>
    <border>
      <left style="dashed">
        <color rgb="FF000000"/>
      </left>
      <right style="medium">
        <color rgb="FF000000"/>
      </right>
      <top style="dashed">
        <color indexed="64"/>
      </top>
      <bottom style="dashed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dashed">
        <color rgb="FF000000"/>
      </right>
      <top style="thin">
        <color indexed="64"/>
      </top>
      <bottom style="dashed">
        <color rgb="FF000000"/>
      </bottom>
      <diagonal/>
    </border>
    <border>
      <left style="dashed">
        <color rgb="FF000000"/>
      </left>
      <right style="thick">
        <color indexed="64"/>
      </right>
      <top style="thick">
        <color indexed="64"/>
      </top>
      <bottom style="dashed">
        <color rgb="FF000000"/>
      </bottom>
      <diagonal/>
    </border>
    <border>
      <left style="thin">
        <color indexed="64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 style="thick">
        <color indexed="64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 style="thick">
        <color indexed="64"/>
      </right>
      <top style="dashed">
        <color rgb="FF000000"/>
      </top>
      <bottom style="dashed">
        <color indexed="64"/>
      </bottom>
      <diagonal/>
    </border>
    <border>
      <left style="thick">
        <color indexed="64"/>
      </left>
      <right style="dashed">
        <color rgb="FF000000"/>
      </right>
      <top style="dashed">
        <color rgb="FF000000"/>
      </top>
      <bottom style="dashed">
        <color indexed="64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indexed="64"/>
      </bottom>
      <diagonal/>
    </border>
    <border>
      <left style="thick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/>
      <top/>
      <bottom/>
      <diagonal/>
    </border>
    <border>
      <left/>
      <right style="dashed">
        <color rgb="FF000000"/>
      </right>
      <top/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/>
      <bottom style="dashed">
        <color rgb="FF000000"/>
      </bottom>
      <diagonal/>
    </border>
    <border>
      <left style="dashed">
        <color rgb="FF000000"/>
      </left>
      <right/>
      <top/>
      <bottom style="dashed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ck">
        <color indexed="64"/>
      </bottom>
      <diagonal/>
    </border>
    <border>
      <left style="medium">
        <color rgb="FF000000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rgb="FF000000"/>
      </right>
      <top style="thick">
        <color indexed="64"/>
      </top>
      <bottom style="dashed">
        <color indexed="64"/>
      </bottom>
      <diagonal/>
    </border>
    <border>
      <left style="medium">
        <color rgb="FF000000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medium">
        <color rgb="FF000000"/>
      </right>
      <top style="dashed">
        <color indexed="64"/>
      </top>
      <bottom style="thick">
        <color indexed="64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rgb="FF000000"/>
      </left>
      <right style="dashed">
        <color rgb="FF000000"/>
      </right>
      <top/>
      <bottom style="dashed">
        <color rgb="FF000000"/>
      </bottom>
      <diagonal/>
    </border>
    <border>
      <left style="medium">
        <color rgb="FF000000"/>
      </left>
      <right style="dashed">
        <color rgb="FF000000"/>
      </right>
      <top style="medium">
        <color rgb="FF000000"/>
      </top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 style="medium">
        <color rgb="FF000000"/>
      </top>
      <bottom style="dashed">
        <color rgb="FF000000"/>
      </bottom>
      <diagonal/>
    </border>
    <border>
      <left style="dashed">
        <color rgb="FF000000"/>
      </left>
      <right style="medium">
        <color rgb="FF000000"/>
      </right>
      <top style="medium">
        <color rgb="FF000000"/>
      </top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dashed">
        <color rgb="FF000000"/>
      </right>
      <top style="thin">
        <color indexed="64"/>
      </top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thin">
        <color indexed="64"/>
      </bottom>
      <diagonal/>
    </border>
    <border>
      <left style="dashed">
        <color rgb="FF000000"/>
      </left>
      <right/>
      <top style="dashed">
        <color rgb="FF000000"/>
      </top>
      <bottom style="dashed">
        <color indexed="64"/>
      </bottom>
      <diagonal/>
    </border>
    <border>
      <left style="thick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thick">
        <color rgb="FF000000"/>
      </left>
      <right style="dashed">
        <color rgb="FF000000"/>
      </right>
      <top style="dashed">
        <color rgb="FF000000"/>
      </top>
      <bottom style="thin">
        <color indexed="64"/>
      </bottom>
      <diagonal/>
    </border>
    <border>
      <left style="dashed">
        <color indexed="64"/>
      </left>
      <right/>
      <top style="thick">
        <color rgb="FF000000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rgb="FF000000"/>
      </bottom>
      <diagonal/>
    </border>
    <border>
      <left style="thick">
        <color rgb="FF000000"/>
      </left>
      <right style="dashed">
        <color rgb="FF000000"/>
      </right>
      <top style="dashed">
        <color rgb="FF000000"/>
      </top>
      <bottom style="dashed">
        <color indexed="64"/>
      </bottom>
      <diagonal/>
    </border>
    <border>
      <left style="thick">
        <color rgb="FF000000"/>
      </left>
      <right style="dashed">
        <color rgb="FF000000"/>
      </right>
      <top/>
      <bottom style="dashed">
        <color rgb="FF000000"/>
      </bottom>
      <diagonal/>
    </border>
    <border>
      <left style="thick">
        <color indexed="64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/>
      <right style="dashed">
        <color rgb="FF000000"/>
      </right>
      <top style="thin">
        <color indexed="64"/>
      </top>
      <bottom style="dashed">
        <color rgb="FF000000"/>
      </bottom>
      <diagonal/>
    </border>
    <border>
      <left style="thin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639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49" fontId="0" fillId="8" borderId="14" xfId="0" applyNumberFormat="1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8" borderId="16" xfId="0" applyNumberFormat="1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49" fontId="4" fillId="8" borderId="19" xfId="0" applyNumberFormat="1" applyFont="1" applyFill="1" applyBorder="1" applyAlignment="1">
      <alignment horizontal="center"/>
    </xf>
    <xf numFmtId="49" fontId="4" fillId="8" borderId="20" xfId="0" applyNumberFormat="1" applyFont="1" applyFill="1" applyBorder="1" applyAlignment="1">
      <alignment horizontal="center"/>
    </xf>
    <xf numFmtId="49" fontId="4" fillId="8" borderId="21" xfId="0" applyNumberFormat="1" applyFont="1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49" fontId="6" fillId="8" borderId="19" xfId="0" applyNumberFormat="1" applyFont="1" applyFill="1" applyBorder="1" applyAlignment="1">
      <alignment horizontal="center"/>
    </xf>
    <xf numFmtId="0" fontId="7" fillId="8" borderId="19" xfId="0" quotePrefix="1" applyFont="1" applyFill="1" applyBorder="1" applyAlignment="1">
      <alignment horizontal="center"/>
    </xf>
    <xf numFmtId="0" fontId="8" fillId="8" borderId="20" xfId="0" applyFont="1" applyFill="1" applyBorder="1" applyAlignment="1">
      <alignment horizontal="center"/>
    </xf>
    <xf numFmtId="0" fontId="8" fillId="8" borderId="21" xfId="0" applyFont="1" applyFill="1" applyBorder="1" applyAlignment="1">
      <alignment horizontal="center"/>
    </xf>
    <xf numFmtId="0" fontId="6" fillId="8" borderId="19" xfId="0" applyFont="1" applyFill="1" applyBorder="1" applyAlignment="1">
      <alignment horizontal="center" vertical="center" readingOrder="2"/>
    </xf>
    <xf numFmtId="0" fontId="0" fillId="8" borderId="20" xfId="0" applyFill="1" applyBorder="1" applyAlignment="1">
      <alignment horizontal="center" vertical="center" readingOrder="2"/>
    </xf>
    <xf numFmtId="0" fontId="0" fillId="8" borderId="21" xfId="0" applyFill="1" applyBorder="1" applyAlignment="1">
      <alignment horizontal="center" vertical="center" wrapText="1" readingOrder="2"/>
    </xf>
    <xf numFmtId="0" fontId="0" fillId="8" borderId="22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4" fillId="8" borderId="25" xfId="0" applyFont="1" applyFill="1" applyBorder="1" applyAlignment="1">
      <alignment horizontal="center"/>
    </xf>
    <xf numFmtId="0" fontId="4" fillId="8" borderId="26" xfId="0" applyFont="1" applyFill="1" applyBorder="1" applyAlignment="1">
      <alignment horizontal="center"/>
    </xf>
    <xf numFmtId="49" fontId="0" fillId="8" borderId="22" xfId="0" applyNumberFormat="1" applyFill="1" applyBorder="1" applyAlignment="1">
      <alignment horizontal="center"/>
    </xf>
    <xf numFmtId="0" fontId="6" fillId="8" borderId="19" xfId="0" applyFont="1" applyFill="1" applyBorder="1" applyAlignment="1">
      <alignment horizontal="center"/>
    </xf>
    <xf numFmtId="49" fontId="7" fillId="8" borderId="19" xfId="0" quotePrefix="1" applyNumberFormat="1" applyFont="1" applyFill="1" applyBorder="1" applyAlignment="1">
      <alignment horizontal="center"/>
    </xf>
    <xf numFmtId="0" fontId="4" fillId="8" borderId="19" xfId="0" applyFont="1" applyFill="1" applyBorder="1" applyAlignment="1">
      <alignment horizontal="center"/>
    </xf>
    <xf numFmtId="0" fontId="4" fillId="8" borderId="20" xfId="0" applyFont="1" applyFill="1" applyBorder="1" applyAlignment="1">
      <alignment horizontal="center"/>
    </xf>
    <xf numFmtId="165" fontId="6" fillId="7" borderId="28" xfId="1" applyNumberFormat="1" applyFont="1" applyFill="1" applyBorder="1" applyAlignment="1">
      <alignment horizontal="center"/>
    </xf>
    <xf numFmtId="165" fontId="6" fillId="7" borderId="29" xfId="1" applyNumberFormat="1" applyFont="1" applyFill="1" applyBorder="1" applyAlignment="1">
      <alignment horizontal="center"/>
    </xf>
    <xf numFmtId="165" fontId="6" fillId="7" borderId="30" xfId="1" applyNumberFormat="1" applyFont="1" applyFill="1" applyBorder="1" applyAlignment="1">
      <alignment horizontal="center"/>
    </xf>
    <xf numFmtId="49" fontId="6" fillId="6" borderId="8" xfId="0" applyNumberFormat="1" applyFont="1" applyFill="1" applyBorder="1" applyAlignment="1">
      <alignment horizontal="center"/>
    </xf>
    <xf numFmtId="0" fontId="6" fillId="6" borderId="31" xfId="0" applyFont="1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0" fillId="8" borderId="34" xfId="0" applyFill="1" applyBorder="1" applyAlignment="1">
      <alignment horizontal="center"/>
    </xf>
    <xf numFmtId="0" fontId="0" fillId="8" borderId="35" xfId="0" applyFill="1" applyBorder="1" applyAlignment="1">
      <alignment horizontal="center"/>
    </xf>
    <xf numFmtId="0" fontId="8" fillId="8" borderId="19" xfId="0" quotePrefix="1" applyFont="1" applyFill="1" applyBorder="1" applyAlignment="1">
      <alignment horizontal="center"/>
    </xf>
    <xf numFmtId="0" fontId="4" fillId="8" borderId="19" xfId="0" applyFont="1" applyFill="1" applyBorder="1" applyAlignment="1">
      <alignment horizontal="center" vertical="center" readingOrder="2"/>
    </xf>
    <xf numFmtId="0" fontId="4" fillId="8" borderId="20" xfId="0" applyFont="1" applyFill="1" applyBorder="1" applyAlignment="1">
      <alignment horizontal="center" vertical="center" readingOrder="2"/>
    </xf>
    <xf numFmtId="0" fontId="0" fillId="0" borderId="0" xfId="0" applyAlignment="1">
      <alignment horizontal="center"/>
    </xf>
    <xf numFmtId="0" fontId="0" fillId="8" borderId="36" xfId="0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8" fillId="8" borderId="36" xfId="0" applyFont="1" applyFill="1" applyBorder="1" applyAlignment="1">
      <alignment horizontal="center"/>
    </xf>
    <xf numFmtId="16" fontId="9" fillId="0" borderId="32" xfId="0" applyNumberFormat="1" applyFont="1" applyBorder="1" applyAlignment="1">
      <alignment horizontal="center"/>
    </xf>
    <xf numFmtId="0" fontId="0" fillId="8" borderId="38" xfId="0" applyFill="1" applyBorder="1" applyAlignment="1">
      <alignment horizontal="center"/>
    </xf>
    <xf numFmtId="0" fontId="0" fillId="8" borderId="36" xfId="0" applyFill="1" applyBorder="1" applyAlignment="1">
      <alignment horizontal="center" vertical="center" wrapText="1" readingOrder="2"/>
    </xf>
    <xf numFmtId="0" fontId="8" fillId="8" borderId="25" xfId="0" quotePrefix="1" applyFont="1" applyFill="1" applyBorder="1" applyAlignment="1">
      <alignment horizontal="center"/>
    </xf>
    <xf numFmtId="0" fontId="8" fillId="8" borderId="26" xfId="0" applyFont="1" applyFill="1" applyBorder="1" applyAlignment="1">
      <alignment horizontal="center"/>
    </xf>
    <xf numFmtId="0" fontId="8" fillId="8" borderId="39" xfId="0" applyFont="1" applyFill="1" applyBorder="1" applyAlignment="1">
      <alignment horizontal="center"/>
    </xf>
    <xf numFmtId="49" fontId="0" fillId="8" borderId="39" xfId="0" applyNumberFormat="1" applyFill="1" applyBorder="1" applyAlignment="1">
      <alignment horizontal="center"/>
    </xf>
    <xf numFmtId="49" fontId="0" fillId="8" borderId="25" xfId="0" applyNumberFormat="1" applyFill="1" applyBorder="1" applyAlignment="1">
      <alignment horizontal="center"/>
    </xf>
    <xf numFmtId="0" fontId="0" fillId="8" borderId="26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49" fontId="6" fillId="6" borderId="31" xfId="0" applyNumberFormat="1" applyFont="1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49" fontId="0" fillId="9" borderId="14" xfId="0" applyNumberFormat="1" applyFill="1" applyBorder="1" applyAlignment="1">
      <alignment horizontal="center"/>
    </xf>
    <xf numFmtId="49" fontId="0" fillId="9" borderId="16" xfId="0" applyNumberFormat="1" applyFill="1" applyBorder="1" applyAlignment="1">
      <alignment horizontal="center"/>
    </xf>
    <xf numFmtId="0" fontId="8" fillId="9" borderId="19" xfId="0" quotePrefix="1" applyFont="1" applyFill="1" applyBorder="1" applyAlignment="1">
      <alignment horizontal="center"/>
    </xf>
    <xf numFmtId="0" fontId="7" fillId="9" borderId="19" xfId="0" quotePrefix="1" applyFont="1" applyFill="1" applyBorder="1" applyAlignment="1">
      <alignment horizontal="center"/>
    </xf>
    <xf numFmtId="0" fontId="6" fillId="9" borderId="19" xfId="0" applyFont="1" applyFill="1" applyBorder="1" applyAlignment="1">
      <alignment horizontal="center" vertical="center" readingOrder="2"/>
    </xf>
    <xf numFmtId="49" fontId="6" fillId="9" borderId="19" xfId="0" applyNumberFormat="1" applyFont="1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49" fontId="0" fillId="9" borderId="22" xfId="0" applyNumberFormat="1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40" xfId="0" applyFill="1" applyBorder="1" applyAlignment="1">
      <alignment horizontal="center"/>
    </xf>
    <xf numFmtId="0" fontId="0" fillId="9" borderId="41" xfId="0" applyFill="1" applyBorder="1" applyAlignment="1">
      <alignment horizontal="center"/>
    </xf>
    <xf numFmtId="49" fontId="7" fillId="9" borderId="19" xfId="0" quotePrefix="1" applyNumberFormat="1" applyFont="1" applyFill="1" applyBorder="1" applyAlignment="1">
      <alignment horizontal="center"/>
    </xf>
    <xf numFmtId="49" fontId="7" fillId="9" borderId="41" xfId="0" quotePrefix="1" applyNumberFormat="1" applyFont="1" applyFill="1" applyBorder="1" applyAlignment="1">
      <alignment horizontal="center"/>
    </xf>
    <xf numFmtId="0" fontId="6" fillId="9" borderId="19" xfId="0" applyFont="1" applyFill="1" applyBorder="1" applyAlignment="1">
      <alignment horizontal="center"/>
    </xf>
    <xf numFmtId="0" fontId="6" fillId="9" borderId="41" xfId="0" applyFont="1" applyFill="1" applyBorder="1" applyAlignment="1">
      <alignment horizontal="center"/>
    </xf>
    <xf numFmtId="0" fontId="0" fillId="9" borderId="42" xfId="0" applyFill="1" applyBorder="1" applyAlignment="1">
      <alignment horizontal="center"/>
    </xf>
    <xf numFmtId="49" fontId="0" fillId="9" borderId="43" xfId="0" applyNumberFormat="1" applyFill="1" applyBorder="1" applyAlignment="1">
      <alignment horizontal="center"/>
    </xf>
    <xf numFmtId="49" fontId="0" fillId="9" borderId="19" xfId="0" applyNumberFormat="1" applyFill="1" applyBorder="1" applyAlignment="1">
      <alignment horizontal="center"/>
    </xf>
    <xf numFmtId="49" fontId="0" fillId="9" borderId="41" xfId="0" applyNumberFormat="1" applyFill="1" applyBorder="1" applyAlignment="1">
      <alignment horizontal="center"/>
    </xf>
    <xf numFmtId="0" fontId="6" fillId="7" borderId="28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 wrapText="1"/>
    </xf>
    <xf numFmtId="49" fontId="6" fillId="6" borderId="44" xfId="0" applyNumberFormat="1" applyFont="1" applyFill="1" applyBorder="1" applyAlignment="1">
      <alignment horizontal="center"/>
    </xf>
    <xf numFmtId="0" fontId="3" fillId="0" borderId="45" xfId="0" applyFont="1" applyBorder="1" applyAlignment="1">
      <alignment horizontal="center"/>
    </xf>
    <xf numFmtId="16" fontId="9" fillId="0" borderId="46" xfId="0" applyNumberFormat="1" applyFont="1" applyBorder="1" applyAlignment="1">
      <alignment horizontal="center"/>
    </xf>
    <xf numFmtId="0" fontId="6" fillId="10" borderId="15" xfId="0" applyFont="1" applyFill="1" applyBorder="1" applyAlignment="1">
      <alignment horizontal="center"/>
    </xf>
    <xf numFmtId="49" fontId="6" fillId="10" borderId="15" xfId="0" applyNumberFormat="1" applyFont="1" applyFill="1" applyBorder="1" applyAlignment="1">
      <alignment horizontal="center"/>
    </xf>
    <xf numFmtId="0" fontId="6" fillId="10" borderId="48" xfId="0" applyFont="1" applyFill="1" applyBorder="1" applyAlignment="1">
      <alignment horizontal="center"/>
    </xf>
    <xf numFmtId="0" fontId="0" fillId="0" borderId="15" xfId="0" applyBorder="1"/>
    <xf numFmtId="49" fontId="4" fillId="8" borderId="15" xfId="0" applyNumberFormat="1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9" xfId="0" applyBorder="1" applyAlignment="1">
      <alignment horizontal="center"/>
    </xf>
    <xf numFmtId="14" fontId="0" fillId="0" borderId="15" xfId="0" applyNumberFormat="1" applyBorder="1" applyAlignment="1">
      <alignment horizontal="center"/>
    </xf>
    <xf numFmtId="49" fontId="8" fillId="8" borderId="19" xfId="0" quotePrefix="1" applyNumberFormat="1" applyFont="1" applyFill="1" applyBorder="1" applyAlignment="1">
      <alignment horizontal="center"/>
    </xf>
    <xf numFmtId="14" fontId="0" fillId="0" borderId="49" xfId="0" applyNumberFormat="1" applyBorder="1" applyAlignment="1">
      <alignment horizontal="center"/>
    </xf>
    <xf numFmtId="0" fontId="0" fillId="0" borderId="48" xfId="0" applyBorder="1"/>
    <xf numFmtId="0" fontId="13" fillId="0" borderId="15" xfId="0" applyFont="1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14" fillId="8" borderId="15" xfId="0" applyFont="1" applyFill="1" applyBorder="1" applyAlignment="1">
      <alignment horizontal="center" vertical="top"/>
    </xf>
    <xf numFmtId="0" fontId="0" fillId="8" borderId="15" xfId="0" applyFill="1" applyBorder="1" applyAlignment="1">
      <alignment horizontal="center" vertical="top"/>
    </xf>
    <xf numFmtId="0" fontId="16" fillId="0" borderId="15" xfId="0" applyFont="1" applyBorder="1" applyAlignment="1">
      <alignment horizontal="center" vertical="top"/>
    </xf>
    <xf numFmtId="0" fontId="16" fillId="8" borderId="15" xfId="0" applyFont="1" applyFill="1" applyBorder="1" applyAlignment="1">
      <alignment horizontal="center" vertical="top"/>
    </xf>
    <xf numFmtId="0" fontId="13" fillId="8" borderId="15" xfId="0" applyFont="1" applyFill="1" applyBorder="1" applyAlignment="1">
      <alignment horizontal="center" vertical="top"/>
    </xf>
    <xf numFmtId="49" fontId="0" fillId="8" borderId="50" xfId="0" applyNumberFormat="1" applyFill="1" applyBorder="1" applyAlignment="1">
      <alignment horizontal="center"/>
    </xf>
    <xf numFmtId="0" fontId="0" fillId="8" borderId="54" xfId="0" applyFill="1" applyBorder="1" applyAlignment="1">
      <alignment horizontal="center"/>
    </xf>
    <xf numFmtId="0" fontId="0" fillId="8" borderId="55" xfId="0" applyFill="1" applyBorder="1" applyAlignment="1">
      <alignment horizontal="center"/>
    </xf>
    <xf numFmtId="0" fontId="0" fillId="8" borderId="56" xfId="0" applyFill="1" applyBorder="1" applyAlignment="1">
      <alignment horizontal="center"/>
    </xf>
    <xf numFmtId="49" fontId="0" fillId="8" borderId="57" xfId="0" applyNumberFormat="1" applyFill="1" applyBorder="1" applyAlignment="1">
      <alignment horizontal="center"/>
    </xf>
    <xf numFmtId="0" fontId="0" fillId="8" borderId="58" xfId="0" applyFill="1" applyBorder="1" applyAlignment="1">
      <alignment horizontal="center"/>
    </xf>
    <xf numFmtId="0" fontId="0" fillId="8" borderId="59" xfId="0" applyFill="1" applyBorder="1" applyAlignment="1">
      <alignment horizontal="center"/>
    </xf>
    <xf numFmtId="0" fontId="0" fillId="8" borderId="48" xfId="0" applyFill="1" applyBorder="1" applyAlignment="1">
      <alignment horizontal="center"/>
    </xf>
    <xf numFmtId="49" fontId="0" fillId="8" borderId="60" xfId="0" applyNumberFormat="1" applyFill="1" applyBorder="1" applyAlignment="1">
      <alignment horizontal="center"/>
    </xf>
    <xf numFmtId="0" fontId="0" fillId="8" borderId="49" xfId="0" applyFill="1" applyBorder="1" applyAlignment="1">
      <alignment horizontal="center"/>
    </xf>
    <xf numFmtId="0" fontId="0" fillId="8" borderId="61" xfId="0" applyFill="1" applyBorder="1" applyAlignment="1">
      <alignment horizontal="center"/>
    </xf>
    <xf numFmtId="0" fontId="13" fillId="8" borderId="45" xfId="0" applyFont="1" applyFill="1" applyBorder="1" applyAlignment="1">
      <alignment horizontal="center" vertical="top"/>
    </xf>
    <xf numFmtId="0" fontId="0" fillId="8" borderId="45" xfId="0" applyFill="1" applyBorder="1" applyAlignment="1">
      <alignment horizontal="center" vertical="top"/>
    </xf>
    <xf numFmtId="0" fontId="8" fillId="8" borderId="62" xfId="0" applyFont="1" applyFill="1" applyBorder="1" applyAlignment="1">
      <alignment horizontal="center"/>
    </xf>
    <xf numFmtId="0" fontId="0" fillId="8" borderId="41" xfId="0" applyFill="1" applyBorder="1" applyAlignment="1">
      <alignment horizontal="center"/>
    </xf>
    <xf numFmtId="0" fontId="0" fillId="8" borderId="63" xfId="0" applyFill="1" applyBorder="1" applyAlignment="1">
      <alignment horizontal="center"/>
    </xf>
    <xf numFmtId="0" fontId="0" fillId="8" borderId="64" xfId="0" applyFill="1" applyBorder="1" applyAlignment="1">
      <alignment horizontal="center"/>
    </xf>
    <xf numFmtId="0" fontId="0" fillId="8" borderId="65" xfId="0" applyFill="1" applyBorder="1" applyAlignment="1">
      <alignment horizontal="center"/>
    </xf>
    <xf numFmtId="0" fontId="0" fillId="8" borderId="66" xfId="0" applyFill="1" applyBorder="1" applyAlignment="1">
      <alignment horizontal="center"/>
    </xf>
    <xf numFmtId="0" fontId="0" fillId="8" borderId="1" xfId="0" applyFill="1" applyBorder="1" applyAlignment="1">
      <alignment horizontal="center" vertical="top"/>
    </xf>
    <xf numFmtId="0" fontId="0" fillId="0" borderId="48" xfId="0" applyBorder="1" applyAlignment="1">
      <alignment horizontal="center"/>
    </xf>
    <xf numFmtId="0" fontId="0" fillId="8" borderId="67" xfId="0" applyFill="1" applyBorder="1" applyAlignment="1">
      <alignment horizontal="center"/>
    </xf>
    <xf numFmtId="0" fontId="0" fillId="0" borderId="67" xfId="0" applyBorder="1" applyAlignment="1">
      <alignment horizontal="center"/>
    </xf>
    <xf numFmtId="0" fontId="15" fillId="8" borderId="67" xfId="0" applyFont="1" applyFill="1" applyBorder="1" applyAlignment="1">
      <alignment horizontal="center"/>
    </xf>
    <xf numFmtId="14" fontId="0" fillId="0" borderId="67" xfId="0" applyNumberFormat="1" applyBorder="1" applyAlignment="1">
      <alignment horizontal="center"/>
    </xf>
    <xf numFmtId="0" fontId="17" fillId="0" borderId="15" xfId="0" applyFont="1" applyBorder="1" applyAlignment="1">
      <alignment horizontal="center" vertical="top"/>
    </xf>
    <xf numFmtId="0" fontId="17" fillId="8" borderId="15" xfId="0" applyFont="1" applyFill="1" applyBorder="1" applyAlignment="1">
      <alignment horizontal="center" vertical="top"/>
    </xf>
    <xf numFmtId="0" fontId="18" fillId="8" borderId="15" xfId="0" applyFont="1" applyFill="1" applyBorder="1" applyAlignment="1">
      <alignment horizontal="center" vertical="top"/>
    </xf>
    <xf numFmtId="0" fontId="0" fillId="8" borderId="49" xfId="0" applyFill="1" applyBorder="1" applyAlignment="1">
      <alignment horizontal="center" vertical="top"/>
    </xf>
    <xf numFmtId="0" fontId="0" fillId="8" borderId="68" xfId="0" applyFill="1" applyBorder="1" applyAlignment="1">
      <alignment horizontal="center" vertical="top"/>
    </xf>
    <xf numFmtId="14" fontId="0" fillId="0" borderId="69" xfId="0" applyNumberFormat="1" applyBorder="1" applyAlignment="1">
      <alignment horizontal="center"/>
    </xf>
    <xf numFmtId="0" fontId="0" fillId="0" borderId="70" xfId="0" applyBorder="1" applyAlignment="1">
      <alignment horizontal="center"/>
    </xf>
    <xf numFmtId="0" fontId="17" fillId="8" borderId="67" xfId="0" applyFont="1" applyFill="1" applyBorder="1" applyAlignment="1">
      <alignment horizontal="center" vertical="top"/>
    </xf>
    <xf numFmtId="0" fontId="0" fillId="8" borderId="67" xfId="0" applyFill="1" applyBorder="1" applyAlignment="1">
      <alignment horizontal="center" vertical="top"/>
    </xf>
    <xf numFmtId="0" fontId="18" fillId="8" borderId="67" xfId="0" applyFont="1" applyFill="1" applyBorder="1" applyAlignment="1">
      <alignment horizontal="center" vertical="top"/>
    </xf>
    <xf numFmtId="0" fontId="0" fillId="8" borderId="71" xfId="0" applyFill="1" applyBorder="1" applyAlignment="1">
      <alignment horizontal="center"/>
    </xf>
    <xf numFmtId="0" fontId="0" fillId="8" borderId="62" xfId="0" applyFill="1" applyBorder="1" applyAlignment="1">
      <alignment horizontal="center"/>
    </xf>
    <xf numFmtId="0" fontId="0" fillId="8" borderId="72" xfId="0" applyFill="1" applyBorder="1" applyAlignment="1">
      <alignment horizontal="center"/>
    </xf>
    <xf numFmtId="0" fontId="18" fillId="8" borderId="49" xfId="0" applyFont="1" applyFill="1" applyBorder="1" applyAlignment="1">
      <alignment horizontal="center" vertical="top"/>
    </xf>
    <xf numFmtId="14" fontId="0" fillId="0" borderId="73" xfId="0" applyNumberFormat="1" applyBorder="1" applyAlignment="1">
      <alignment horizontal="center"/>
    </xf>
    <xf numFmtId="0" fontId="0" fillId="0" borderId="69" xfId="0" applyBorder="1" applyAlignment="1">
      <alignment horizontal="center"/>
    </xf>
    <xf numFmtId="0" fontId="15" fillId="8" borderId="74" xfId="0" applyFont="1" applyFill="1" applyBorder="1" applyAlignment="1">
      <alignment horizontal="center"/>
    </xf>
    <xf numFmtId="14" fontId="0" fillId="0" borderId="75" xfId="0" applyNumberFormat="1" applyBorder="1" applyAlignment="1">
      <alignment horizontal="center"/>
    </xf>
    <xf numFmtId="0" fontId="0" fillId="3" borderId="4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20" fillId="8" borderId="19" xfId="0" applyFont="1" applyFill="1" applyBorder="1" applyAlignment="1">
      <alignment horizontal="center"/>
    </xf>
    <xf numFmtId="49" fontId="19" fillId="8" borderId="19" xfId="0" applyNumberFormat="1" applyFont="1" applyFill="1" applyBorder="1" applyAlignment="1">
      <alignment horizontal="center"/>
    </xf>
    <xf numFmtId="0" fontId="19" fillId="8" borderId="19" xfId="0" quotePrefix="1" applyFont="1" applyFill="1" applyBorder="1" applyAlignment="1">
      <alignment horizontal="center"/>
    </xf>
    <xf numFmtId="49" fontId="20" fillId="8" borderId="19" xfId="0" applyNumberFormat="1" applyFont="1" applyFill="1" applyBorder="1" applyAlignment="1">
      <alignment horizontal="center"/>
    </xf>
    <xf numFmtId="0" fontId="0" fillId="8" borderId="0" xfId="0" applyFill="1"/>
    <xf numFmtId="0" fontId="4" fillId="8" borderId="36" xfId="0" applyFont="1" applyFill="1" applyBorder="1" applyAlignment="1">
      <alignment horizontal="center"/>
    </xf>
    <xf numFmtId="0" fontId="0" fillId="8" borderId="20" xfId="0" applyFill="1" applyBorder="1"/>
    <xf numFmtId="0" fontId="6" fillId="6" borderId="40" xfId="0" applyFont="1" applyFill="1" applyBorder="1" applyAlignment="1">
      <alignment horizontal="center" vertical="center" wrapText="1"/>
    </xf>
    <xf numFmtId="0" fontId="6" fillId="6" borderId="76" xfId="0" applyFont="1" applyFill="1" applyBorder="1" applyAlignment="1">
      <alignment horizontal="center"/>
    </xf>
    <xf numFmtId="0" fontId="0" fillId="9" borderId="43" xfId="0" applyFill="1" applyBorder="1" applyAlignment="1">
      <alignment horizontal="center"/>
    </xf>
    <xf numFmtId="49" fontId="0" fillId="9" borderId="77" xfId="0" applyNumberFormat="1" applyFill="1" applyBorder="1" applyAlignment="1">
      <alignment horizontal="center"/>
    </xf>
    <xf numFmtId="0" fontId="8" fillId="9" borderId="41" xfId="0" quotePrefix="1" applyFont="1" applyFill="1" applyBorder="1" applyAlignment="1">
      <alignment horizontal="center"/>
    </xf>
    <xf numFmtId="0" fontId="7" fillId="9" borderId="41" xfId="0" quotePrefix="1" applyFont="1" applyFill="1" applyBorder="1" applyAlignment="1">
      <alignment horizontal="center"/>
    </xf>
    <xf numFmtId="0" fontId="6" fillId="9" borderId="41" xfId="0" applyFont="1" applyFill="1" applyBorder="1" applyAlignment="1">
      <alignment horizontal="center" vertical="center" readingOrder="2"/>
    </xf>
    <xf numFmtId="49" fontId="6" fillId="9" borderId="41" xfId="0" applyNumberFormat="1" applyFont="1" applyFill="1" applyBorder="1" applyAlignment="1">
      <alignment horizontal="center"/>
    </xf>
    <xf numFmtId="49" fontId="0" fillId="9" borderId="42" xfId="0" applyNumberFormat="1" applyFill="1" applyBorder="1" applyAlignment="1">
      <alignment horizontal="center"/>
    </xf>
    <xf numFmtId="0" fontId="3" fillId="8" borderId="0" xfId="0" applyFont="1" applyFill="1"/>
    <xf numFmtId="0" fontId="20" fillId="8" borderId="25" xfId="0" applyFont="1" applyFill="1" applyBorder="1" applyAlignment="1">
      <alignment horizontal="center"/>
    </xf>
    <xf numFmtId="0" fontId="0" fillId="8" borderId="19" xfId="0" applyFill="1" applyBorder="1"/>
    <xf numFmtId="0" fontId="0" fillId="8" borderId="36" xfId="0" applyFill="1" applyBorder="1"/>
    <xf numFmtId="49" fontId="19" fillId="8" borderId="19" xfId="0" quotePrefix="1" applyNumberFormat="1" applyFont="1" applyFill="1" applyBorder="1" applyAlignment="1">
      <alignment horizontal="center"/>
    </xf>
    <xf numFmtId="0" fontId="21" fillId="6" borderId="79" xfId="0" applyFont="1" applyFill="1" applyBorder="1" applyAlignment="1">
      <alignment horizontal="center" vertical="center" wrapText="1"/>
    </xf>
    <xf numFmtId="0" fontId="0" fillId="11" borderId="80" xfId="0" applyFill="1" applyBorder="1" applyAlignment="1">
      <alignment horizontal="center"/>
    </xf>
    <xf numFmtId="0" fontId="23" fillId="11" borderId="80" xfId="0" applyFont="1" applyFill="1" applyBorder="1" applyAlignment="1">
      <alignment horizontal="center"/>
    </xf>
    <xf numFmtId="0" fontId="0" fillId="11" borderId="81" xfId="0" applyFill="1" applyBorder="1" applyAlignment="1">
      <alignment horizontal="center"/>
    </xf>
    <xf numFmtId="0" fontId="6" fillId="6" borderId="44" xfId="0" applyFont="1" applyFill="1" applyBorder="1" applyAlignment="1">
      <alignment horizontal="center"/>
    </xf>
    <xf numFmtId="0" fontId="21" fillId="6" borderId="31" xfId="0" applyFont="1" applyFill="1" applyBorder="1" applyAlignment="1">
      <alignment horizontal="center"/>
    </xf>
    <xf numFmtId="0" fontId="22" fillId="0" borderId="9" xfId="0" applyFont="1" applyBorder="1" applyAlignment="1">
      <alignment horizontal="center"/>
    </xf>
    <xf numFmtId="16" fontId="27" fillId="0" borderId="32" xfId="0" applyNumberFormat="1" applyFont="1" applyBorder="1" applyAlignment="1">
      <alignment horizontal="center"/>
    </xf>
    <xf numFmtId="0" fontId="28" fillId="8" borderId="19" xfId="0" applyFont="1" applyFill="1" applyBorder="1" applyAlignment="1">
      <alignment horizontal="center"/>
    </xf>
    <xf numFmtId="0" fontId="15" fillId="8" borderId="20" xfId="0" applyFont="1" applyFill="1" applyBorder="1" applyAlignment="1">
      <alignment horizontal="center"/>
    </xf>
    <xf numFmtId="0" fontId="15" fillId="8" borderId="36" xfId="0" applyFont="1" applyFill="1" applyBorder="1" applyAlignment="1">
      <alignment horizontal="center"/>
    </xf>
    <xf numFmtId="0" fontId="21" fillId="8" borderId="19" xfId="0" applyFont="1" applyFill="1" applyBorder="1" applyAlignment="1">
      <alignment horizontal="center" vertical="center" readingOrder="2"/>
    </xf>
    <xf numFmtId="49" fontId="21" fillId="8" borderId="19" xfId="0" applyNumberFormat="1" applyFont="1" applyFill="1" applyBorder="1" applyAlignment="1">
      <alignment horizontal="center"/>
    </xf>
    <xf numFmtId="0" fontId="23" fillId="8" borderId="25" xfId="0" applyFont="1" applyFill="1" applyBorder="1" applyAlignment="1">
      <alignment horizontal="center"/>
    </xf>
    <xf numFmtId="0" fontId="23" fillId="8" borderId="19" xfId="0" applyFont="1" applyFill="1" applyBorder="1" applyAlignment="1">
      <alignment horizontal="center"/>
    </xf>
    <xf numFmtId="49" fontId="23" fillId="8" borderId="19" xfId="0" applyNumberFormat="1" applyFont="1" applyFill="1" applyBorder="1" applyAlignment="1">
      <alignment horizontal="center"/>
    </xf>
    <xf numFmtId="49" fontId="28" fillId="8" borderId="19" xfId="0" applyNumberFormat="1" applyFont="1" applyFill="1" applyBorder="1" applyAlignment="1">
      <alignment horizontal="center"/>
    </xf>
    <xf numFmtId="49" fontId="23" fillId="8" borderId="25" xfId="0" applyNumberFormat="1" applyFont="1" applyFill="1" applyBorder="1" applyAlignment="1">
      <alignment horizontal="center"/>
    </xf>
    <xf numFmtId="165" fontId="21" fillId="7" borderId="30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49" xfId="0" applyBorder="1"/>
    <xf numFmtId="0" fontId="0" fillId="0" borderId="45" xfId="0" applyBorder="1"/>
    <xf numFmtId="0" fontId="0" fillId="8" borderId="87" xfId="0" applyFill="1" applyBorder="1" applyAlignment="1">
      <alignment horizontal="center"/>
    </xf>
    <xf numFmtId="0" fontId="0" fillId="8" borderId="64" xfId="0" applyFill="1" applyBorder="1"/>
    <xf numFmtId="49" fontId="0" fillId="8" borderId="88" xfId="0" applyNumberFormat="1" applyFill="1" applyBorder="1" applyAlignment="1">
      <alignment horizontal="center"/>
    </xf>
    <xf numFmtId="0" fontId="4" fillId="8" borderId="89" xfId="0" applyFont="1" applyFill="1" applyBorder="1" applyAlignment="1">
      <alignment horizontal="center"/>
    </xf>
    <xf numFmtId="0" fontId="0" fillId="8" borderId="90" xfId="0" applyFill="1" applyBorder="1" applyAlignment="1">
      <alignment horizontal="center"/>
    </xf>
    <xf numFmtId="49" fontId="0" fillId="8" borderId="91" xfId="0" applyNumberFormat="1" applyFill="1" applyBorder="1" applyAlignment="1">
      <alignment horizontal="center"/>
    </xf>
    <xf numFmtId="0" fontId="0" fillId="8" borderId="92" xfId="0" applyFill="1" applyBorder="1" applyAlignment="1">
      <alignment horizontal="center"/>
    </xf>
    <xf numFmtId="0" fontId="0" fillId="8" borderId="93" xfId="0" applyFill="1" applyBorder="1" applyAlignment="1">
      <alignment horizontal="center"/>
    </xf>
    <xf numFmtId="49" fontId="6" fillId="10" borderId="48" xfId="0" applyNumberFormat="1" applyFont="1" applyFill="1" applyBorder="1" applyAlignment="1">
      <alignment horizontal="right"/>
    </xf>
    <xf numFmtId="0" fontId="0" fillId="0" borderId="48" xfId="0" applyBorder="1" applyAlignment="1">
      <alignment horizontal="right"/>
    </xf>
    <xf numFmtId="0" fontId="0" fillId="0" borderId="70" xfId="0" applyBorder="1" applyAlignment="1">
      <alignment horizontal="right"/>
    </xf>
    <xf numFmtId="49" fontId="0" fillId="0" borderId="15" xfId="0" applyNumberFormat="1" applyBorder="1" applyAlignment="1">
      <alignment horizontal="right"/>
    </xf>
    <xf numFmtId="0" fontId="0" fillId="0" borderId="15" xfId="0" applyBorder="1" applyAlignment="1">
      <alignment horizontal="right"/>
    </xf>
    <xf numFmtId="1" fontId="0" fillId="0" borderId="15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0" fontId="19" fillId="8" borderId="15" xfId="0" applyFont="1" applyFill="1" applyBorder="1" applyAlignment="1">
      <alignment horizontal="center"/>
    </xf>
    <xf numFmtId="0" fontId="8" fillId="8" borderId="15" xfId="0" applyFont="1" applyFill="1" applyBorder="1" applyAlignment="1">
      <alignment horizontal="center"/>
    </xf>
    <xf numFmtId="0" fontId="23" fillId="8" borderId="20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8" borderId="94" xfId="0" applyFill="1" applyBorder="1" applyAlignment="1">
      <alignment horizontal="center"/>
    </xf>
    <xf numFmtId="0" fontId="0" fillId="8" borderId="96" xfId="0" applyFill="1" applyBorder="1" applyAlignment="1">
      <alignment horizontal="center"/>
    </xf>
    <xf numFmtId="0" fontId="0" fillId="8" borderId="97" xfId="0" applyFill="1" applyBorder="1" applyAlignment="1">
      <alignment horizontal="center"/>
    </xf>
    <xf numFmtId="0" fontId="0" fillId="8" borderId="98" xfId="0" applyFill="1" applyBorder="1" applyAlignment="1">
      <alignment horizontal="center"/>
    </xf>
    <xf numFmtId="0" fontId="0" fillId="8" borderId="97" xfId="0" applyFill="1" applyBorder="1"/>
    <xf numFmtId="0" fontId="20" fillId="8" borderId="95" xfId="0" applyFont="1" applyFill="1" applyBorder="1" applyAlignment="1">
      <alignment horizontal="center"/>
    </xf>
    <xf numFmtId="0" fontId="0" fillId="8" borderId="88" xfId="0" applyFill="1" applyBorder="1" applyAlignment="1">
      <alignment horizontal="center"/>
    </xf>
    <xf numFmtId="49" fontId="20" fillId="8" borderId="89" xfId="0" applyNumberFormat="1" applyFont="1" applyFill="1" applyBorder="1" applyAlignment="1">
      <alignment horizontal="center"/>
    </xf>
    <xf numFmtId="49" fontId="20" fillId="8" borderId="90" xfId="0" applyNumberFormat="1" applyFont="1" applyFill="1" applyBorder="1" applyAlignment="1">
      <alignment horizontal="center"/>
    </xf>
    <xf numFmtId="0" fontId="20" fillId="8" borderId="90" xfId="0" applyFont="1" applyFill="1" applyBorder="1" applyAlignment="1">
      <alignment horizontal="center"/>
    </xf>
    <xf numFmtId="0" fontId="20" fillId="8" borderId="100" xfId="0" applyFont="1" applyFill="1" applyBorder="1" applyAlignment="1">
      <alignment horizontal="center"/>
    </xf>
    <xf numFmtId="49" fontId="20" fillId="8" borderId="101" xfId="0" applyNumberFormat="1" applyFont="1" applyFill="1" applyBorder="1" applyAlignment="1">
      <alignment horizontal="center"/>
    </xf>
    <xf numFmtId="0" fontId="0" fillId="8" borderId="102" xfId="0" applyFill="1" applyBorder="1" applyAlignment="1">
      <alignment horizontal="center"/>
    </xf>
    <xf numFmtId="0" fontId="0" fillId="8" borderId="103" xfId="0" applyFill="1" applyBorder="1" applyAlignment="1">
      <alignment horizontal="center"/>
    </xf>
    <xf numFmtId="49" fontId="20" fillId="8" borderId="104" xfId="0" applyNumberFormat="1" applyFont="1" applyFill="1" applyBorder="1" applyAlignment="1">
      <alignment horizontal="center"/>
    </xf>
    <xf numFmtId="0" fontId="0" fillId="8" borderId="105" xfId="0" applyFill="1" applyBorder="1" applyAlignment="1">
      <alignment horizontal="center"/>
    </xf>
    <xf numFmtId="0" fontId="20" fillId="8" borderId="104" xfId="0" applyFont="1" applyFill="1" applyBorder="1" applyAlignment="1">
      <alignment horizontal="center"/>
    </xf>
    <xf numFmtId="0" fontId="4" fillId="8" borderId="105" xfId="0" applyFont="1" applyFill="1" applyBorder="1" applyAlignment="1">
      <alignment horizontal="center"/>
    </xf>
    <xf numFmtId="0" fontId="20" fillId="8" borderId="106" xfId="0" applyFont="1" applyFill="1" applyBorder="1" applyAlignment="1">
      <alignment horizontal="center"/>
    </xf>
    <xf numFmtId="0" fontId="0" fillId="8" borderId="107" xfId="0" applyFill="1" applyBorder="1" applyAlignment="1">
      <alignment horizontal="center"/>
    </xf>
    <xf numFmtId="0" fontId="20" fillId="8" borderId="108" xfId="0" applyFont="1" applyFill="1" applyBorder="1" applyAlignment="1">
      <alignment horizontal="center"/>
    </xf>
    <xf numFmtId="0" fontId="0" fillId="8" borderId="109" xfId="0" applyFill="1" applyBorder="1" applyAlignment="1">
      <alignment horizontal="center"/>
    </xf>
    <xf numFmtId="0" fontId="20" fillId="8" borderId="110" xfId="0" applyFont="1" applyFill="1" applyBorder="1" applyAlignment="1">
      <alignment horizontal="center"/>
    </xf>
    <xf numFmtId="0" fontId="0" fillId="8" borderId="111" xfId="0" applyFill="1" applyBorder="1" applyAlignment="1">
      <alignment horizontal="center"/>
    </xf>
    <xf numFmtId="0" fontId="0" fillId="8" borderId="112" xfId="0" applyFill="1" applyBorder="1" applyAlignment="1">
      <alignment horizontal="center"/>
    </xf>
    <xf numFmtId="0" fontId="0" fillId="8" borderId="113" xfId="0" applyFill="1" applyBorder="1" applyAlignment="1">
      <alignment horizontal="center"/>
    </xf>
    <xf numFmtId="0" fontId="0" fillId="8" borderId="114" xfId="0" applyFill="1" applyBorder="1" applyAlignment="1">
      <alignment horizontal="center"/>
    </xf>
    <xf numFmtId="0" fontId="23" fillId="8" borderId="101" xfId="0" applyFont="1" applyFill="1" applyBorder="1" applyAlignment="1">
      <alignment horizontal="center"/>
    </xf>
    <xf numFmtId="0" fontId="23" fillId="8" borderId="104" xfId="0" applyFont="1" applyFill="1" applyBorder="1" applyAlignment="1">
      <alignment horizontal="center"/>
    </xf>
    <xf numFmtId="0" fontId="6" fillId="7" borderId="99" xfId="0" applyFont="1" applyFill="1" applyBorder="1" applyAlignment="1">
      <alignment horizontal="center"/>
    </xf>
    <xf numFmtId="0" fontId="4" fillId="8" borderId="21" xfId="0" applyFont="1" applyFill="1" applyBorder="1" applyAlignment="1">
      <alignment horizontal="center"/>
    </xf>
    <xf numFmtId="0" fontId="0" fillId="8" borderId="116" xfId="0" applyFill="1" applyBorder="1" applyAlignment="1">
      <alignment horizontal="center"/>
    </xf>
    <xf numFmtId="165" fontId="6" fillId="7" borderId="99" xfId="1" applyNumberFormat="1" applyFont="1" applyFill="1" applyBorder="1" applyAlignment="1">
      <alignment horizontal="center"/>
    </xf>
    <xf numFmtId="0" fontId="23" fillId="8" borderId="100" xfId="0" applyFont="1" applyFill="1" applyBorder="1" applyAlignment="1">
      <alignment horizontal="center"/>
    </xf>
    <xf numFmtId="0" fontId="23" fillId="8" borderId="118" xfId="0" applyFont="1" applyFill="1" applyBorder="1" applyAlignment="1">
      <alignment horizontal="center"/>
    </xf>
    <xf numFmtId="0" fontId="0" fillId="8" borderId="119" xfId="0" applyFill="1" applyBorder="1" applyAlignment="1">
      <alignment horizontal="center"/>
    </xf>
    <xf numFmtId="0" fontId="0" fillId="8" borderId="120" xfId="0" applyFill="1" applyBorder="1" applyAlignment="1">
      <alignment horizontal="center"/>
    </xf>
    <xf numFmtId="0" fontId="23" fillId="8" borderId="95" xfId="0" applyFont="1" applyFill="1" applyBorder="1" applyAlignment="1">
      <alignment horizontal="center"/>
    </xf>
    <xf numFmtId="0" fontId="23" fillId="8" borderId="121" xfId="0" applyFont="1" applyFill="1" applyBorder="1" applyAlignment="1">
      <alignment horizontal="center"/>
    </xf>
    <xf numFmtId="0" fontId="0" fillId="8" borderId="122" xfId="0" applyFill="1" applyBorder="1" applyAlignment="1">
      <alignment horizontal="center"/>
    </xf>
    <xf numFmtId="0" fontId="20" fillId="8" borderId="118" xfId="0" applyFont="1" applyFill="1" applyBorder="1" applyAlignment="1">
      <alignment horizontal="center"/>
    </xf>
    <xf numFmtId="0" fontId="20" fillId="8" borderId="121" xfId="0" applyFont="1" applyFill="1" applyBorder="1" applyAlignment="1">
      <alignment horizontal="center"/>
    </xf>
    <xf numFmtId="0" fontId="0" fillId="8" borderId="119" xfId="0" applyFill="1" applyBorder="1"/>
    <xf numFmtId="0" fontId="23" fillId="11" borderId="123" xfId="0" applyFont="1" applyFill="1" applyBorder="1" applyAlignment="1">
      <alignment horizontal="center"/>
    </xf>
    <xf numFmtId="0" fontId="0" fillId="11" borderId="124" xfId="0" applyFill="1" applyBorder="1" applyAlignment="1">
      <alignment horizontal="center"/>
    </xf>
    <xf numFmtId="0" fontId="0" fillId="11" borderId="125" xfId="0" applyFill="1" applyBorder="1" applyAlignment="1">
      <alignment horizontal="center"/>
    </xf>
    <xf numFmtId="0" fontId="20" fillId="8" borderId="130" xfId="0" applyFont="1" applyFill="1" applyBorder="1" applyAlignment="1">
      <alignment horizontal="center"/>
    </xf>
    <xf numFmtId="0" fontId="20" fillId="8" borderId="131" xfId="0" applyFont="1" applyFill="1" applyBorder="1" applyAlignment="1">
      <alignment horizontal="center"/>
    </xf>
    <xf numFmtId="0" fontId="20" fillId="8" borderId="132" xfId="0" applyFont="1" applyFill="1" applyBorder="1" applyAlignment="1">
      <alignment horizontal="center"/>
    </xf>
    <xf numFmtId="0" fontId="0" fillId="8" borderId="133" xfId="0" applyFill="1" applyBorder="1" applyAlignment="1">
      <alignment horizontal="center"/>
    </xf>
    <xf numFmtId="165" fontId="6" fillId="7" borderId="135" xfId="1" applyNumberFormat="1" applyFont="1" applyFill="1" applyBorder="1" applyAlignment="1">
      <alignment horizontal="center"/>
    </xf>
    <xf numFmtId="0" fontId="6" fillId="7" borderId="134" xfId="0" applyFont="1" applyFill="1" applyBorder="1" applyAlignment="1">
      <alignment horizontal="center"/>
    </xf>
    <xf numFmtId="0" fontId="6" fillId="7" borderId="135" xfId="0" applyFont="1" applyFill="1" applyBorder="1" applyAlignment="1">
      <alignment horizontal="center"/>
    </xf>
    <xf numFmtId="165" fontId="6" fillId="7" borderId="136" xfId="1" applyNumberFormat="1" applyFont="1" applyFill="1" applyBorder="1" applyAlignment="1">
      <alignment horizontal="center"/>
    </xf>
    <xf numFmtId="165" fontId="6" fillId="7" borderId="137" xfId="1" applyNumberFormat="1" applyFont="1" applyFill="1" applyBorder="1" applyAlignment="1">
      <alignment horizontal="center"/>
    </xf>
    <xf numFmtId="0" fontId="0" fillId="11" borderId="47" xfId="0" applyFill="1" applyBorder="1" applyAlignment="1">
      <alignment horizontal="center"/>
    </xf>
    <xf numFmtId="0" fontId="21" fillId="7" borderId="135" xfId="0" applyFont="1" applyFill="1" applyBorder="1" applyAlignment="1">
      <alignment horizontal="center"/>
    </xf>
    <xf numFmtId="165" fontId="21" fillId="7" borderId="136" xfId="1" applyNumberFormat="1" applyFont="1" applyFill="1" applyBorder="1" applyAlignment="1">
      <alignment horizontal="center"/>
    </xf>
    <xf numFmtId="0" fontId="21" fillId="7" borderId="134" xfId="0" applyFont="1" applyFill="1" applyBorder="1" applyAlignment="1">
      <alignment horizontal="center"/>
    </xf>
    <xf numFmtId="165" fontId="21" fillId="7" borderId="135" xfId="1" applyNumberFormat="1" applyFont="1" applyFill="1" applyBorder="1" applyAlignment="1">
      <alignment horizontal="center"/>
    </xf>
    <xf numFmtId="0" fontId="8" fillId="8" borderId="115" xfId="0" applyFont="1" applyFill="1" applyBorder="1" applyAlignment="1">
      <alignment horizontal="center"/>
    </xf>
    <xf numFmtId="0" fontId="8" fillId="8" borderId="127" xfId="0" applyFont="1" applyFill="1" applyBorder="1" applyAlignment="1">
      <alignment horizontal="center"/>
    </xf>
    <xf numFmtId="0" fontId="0" fillId="8" borderId="128" xfId="0" applyFill="1" applyBorder="1" applyAlignment="1">
      <alignment horizontal="center"/>
    </xf>
    <xf numFmtId="0" fontId="8" fillId="8" borderId="97" xfId="0" applyFont="1" applyFill="1" applyBorder="1" applyAlignment="1">
      <alignment horizontal="center"/>
    </xf>
    <xf numFmtId="0" fontId="0" fillId="8" borderId="129" xfId="0" applyFill="1" applyBorder="1" applyAlignment="1">
      <alignment horizontal="center"/>
    </xf>
    <xf numFmtId="0" fontId="19" fillId="8" borderId="51" xfId="0" applyFont="1" applyFill="1" applyBorder="1" applyAlignment="1">
      <alignment horizontal="center"/>
    </xf>
    <xf numFmtId="0" fontId="19" fillId="8" borderId="56" xfId="0" applyFont="1" applyFill="1" applyBorder="1" applyAlignment="1">
      <alignment horizontal="center"/>
    </xf>
    <xf numFmtId="0" fontId="19" fillId="8" borderId="126" xfId="0" applyFont="1" applyFill="1" applyBorder="1" applyAlignment="1">
      <alignment horizontal="center"/>
    </xf>
    <xf numFmtId="0" fontId="19" fillId="8" borderId="108" xfId="0" applyFont="1" applyFill="1" applyBorder="1" applyAlignment="1">
      <alignment horizontal="center"/>
    </xf>
    <xf numFmtId="0" fontId="0" fillId="0" borderId="138" xfId="0" applyBorder="1"/>
    <xf numFmtId="0" fontId="0" fillId="0" borderId="139" xfId="0" applyBorder="1"/>
    <xf numFmtId="0" fontId="0" fillId="0" borderId="140" xfId="0" applyBorder="1"/>
    <xf numFmtId="0" fontId="0" fillId="8" borderId="141" xfId="0" applyFill="1" applyBorder="1" applyAlignment="1">
      <alignment horizontal="center"/>
    </xf>
    <xf numFmtId="0" fontId="0" fillId="8" borderId="142" xfId="0" applyFill="1" applyBorder="1" applyAlignment="1">
      <alignment horizontal="center"/>
    </xf>
    <xf numFmtId="0" fontId="6" fillId="7" borderId="143" xfId="0" applyFont="1" applyFill="1" applyBorder="1" applyAlignment="1">
      <alignment horizontal="center"/>
    </xf>
    <xf numFmtId="0" fontId="19" fillId="8" borderId="144" xfId="0" applyFont="1" applyFill="1" applyBorder="1" applyAlignment="1">
      <alignment horizontal="center"/>
    </xf>
    <xf numFmtId="0" fontId="0" fillId="8" borderId="145" xfId="0" applyFill="1" applyBorder="1" applyAlignment="1">
      <alignment horizontal="center"/>
    </xf>
    <xf numFmtId="0" fontId="19" fillId="8" borderId="146" xfId="0" applyFont="1" applyFill="1" applyBorder="1" applyAlignment="1">
      <alignment horizontal="center"/>
    </xf>
    <xf numFmtId="0" fontId="0" fillId="8" borderId="147" xfId="0" applyFill="1" applyBorder="1" applyAlignment="1">
      <alignment horizontal="center"/>
    </xf>
    <xf numFmtId="0" fontId="8" fillId="8" borderId="147" xfId="0" applyFont="1" applyFill="1" applyBorder="1" applyAlignment="1">
      <alignment horizontal="center"/>
    </xf>
    <xf numFmtId="0" fontId="0" fillId="8" borderId="148" xfId="0" applyFill="1" applyBorder="1" applyAlignment="1">
      <alignment horizontal="center"/>
    </xf>
    <xf numFmtId="0" fontId="20" fillId="8" borderId="149" xfId="0" applyFont="1" applyFill="1" applyBorder="1" applyAlignment="1">
      <alignment horizontal="center"/>
    </xf>
    <xf numFmtId="0" fontId="0" fillId="8" borderId="150" xfId="0" applyFill="1" applyBorder="1" applyAlignment="1">
      <alignment horizontal="center"/>
    </xf>
    <xf numFmtId="0" fontId="0" fillId="0" borderId="95" xfId="0" applyBorder="1"/>
    <xf numFmtId="0" fontId="0" fillId="0" borderId="97" xfId="0" applyBorder="1"/>
    <xf numFmtId="0" fontId="0" fillId="0" borderId="94" xfId="0" applyBorder="1"/>
    <xf numFmtId="0" fontId="0" fillId="0" borderId="121" xfId="0" applyBorder="1"/>
    <xf numFmtId="0" fontId="0" fillId="0" borderId="96" xfId="0" applyBorder="1"/>
    <xf numFmtId="0" fontId="0" fillId="0" borderId="98" xfId="0" applyBorder="1"/>
    <xf numFmtId="0" fontId="19" fillId="8" borderId="151" xfId="0" applyFont="1" applyFill="1" applyBorder="1" applyAlignment="1">
      <alignment horizontal="center"/>
    </xf>
    <xf numFmtId="0" fontId="0" fillId="0" borderId="152" xfId="0" applyBorder="1"/>
    <xf numFmtId="0" fontId="4" fillId="8" borderId="65" xfId="0" applyFont="1" applyFill="1" applyBorder="1" applyAlignment="1">
      <alignment horizontal="center"/>
    </xf>
    <xf numFmtId="0" fontId="0" fillId="0" borderId="153" xfId="0" applyBorder="1"/>
    <xf numFmtId="0" fontId="0" fillId="0" borderId="154" xfId="0" applyBorder="1"/>
    <xf numFmtId="0" fontId="0" fillId="0" borderId="155" xfId="0" applyBorder="1"/>
    <xf numFmtId="0" fontId="30" fillId="8" borderId="15" xfId="0" applyFont="1" applyFill="1" applyBorder="1" applyAlignment="1">
      <alignment horizontal="center" vertical="top"/>
    </xf>
    <xf numFmtId="0" fontId="31" fillId="8" borderId="15" xfId="0" applyFont="1" applyFill="1" applyBorder="1" applyAlignment="1">
      <alignment horizontal="center" vertical="top"/>
    </xf>
    <xf numFmtId="0" fontId="32" fillId="8" borderId="15" xfId="0" applyFont="1" applyFill="1" applyBorder="1" applyAlignment="1">
      <alignment horizontal="center" vertical="top"/>
    </xf>
    <xf numFmtId="0" fontId="0" fillId="11" borderId="0" xfId="0" applyFill="1" applyAlignment="1">
      <alignment horizontal="center"/>
    </xf>
    <xf numFmtId="0" fontId="8" fillId="8" borderId="96" xfId="0" applyFont="1" applyFill="1" applyBorder="1" applyAlignment="1">
      <alignment horizontal="center"/>
    </xf>
    <xf numFmtId="165" fontId="6" fillId="7" borderId="157" xfId="1" applyNumberFormat="1" applyFont="1" applyFill="1" applyBorder="1" applyAlignment="1">
      <alignment horizontal="center"/>
    </xf>
    <xf numFmtId="0" fontId="0" fillId="8" borderId="51" xfId="0" applyFill="1" applyBorder="1" applyAlignment="1">
      <alignment horizontal="center"/>
    </xf>
    <xf numFmtId="0" fontId="0" fillId="8" borderId="115" xfId="0" applyFill="1" applyBorder="1" applyAlignment="1">
      <alignment horizontal="center"/>
    </xf>
    <xf numFmtId="49" fontId="0" fillId="8" borderId="56" xfId="0" applyNumberFormat="1" applyFill="1" applyBorder="1" applyAlignment="1">
      <alignment horizontal="center"/>
    </xf>
    <xf numFmtId="49" fontId="0" fillId="8" borderId="158" xfId="0" applyNumberFormat="1" applyFill="1" applyBorder="1" applyAlignment="1">
      <alignment horizontal="center"/>
    </xf>
    <xf numFmtId="0" fontId="0" fillId="8" borderId="159" xfId="0" applyFill="1" applyBorder="1" applyAlignment="1">
      <alignment horizontal="center"/>
    </xf>
    <xf numFmtId="0" fontId="20" fillId="8" borderId="56" xfId="0" applyFont="1" applyFill="1" applyBorder="1" applyAlignment="1">
      <alignment horizontal="center"/>
    </xf>
    <xf numFmtId="0" fontId="8" fillId="8" borderId="160" xfId="0" quotePrefix="1" applyFont="1" applyFill="1" applyBorder="1" applyAlignment="1">
      <alignment horizontal="center"/>
    </xf>
    <xf numFmtId="0" fontId="8" fillId="8" borderId="104" xfId="0" quotePrefix="1" applyFont="1" applyFill="1" applyBorder="1" applyAlignment="1">
      <alignment horizontal="center"/>
    </xf>
    <xf numFmtId="0" fontId="8" fillId="8" borderId="105" xfId="0" applyFont="1" applyFill="1" applyBorder="1" applyAlignment="1">
      <alignment horizontal="center"/>
    </xf>
    <xf numFmtId="0" fontId="4" fillId="8" borderId="104" xfId="0" applyFont="1" applyFill="1" applyBorder="1" applyAlignment="1">
      <alignment horizontal="center" vertical="center" readingOrder="2"/>
    </xf>
    <xf numFmtId="0" fontId="0" fillId="8" borderId="105" xfId="0" applyFill="1" applyBorder="1" applyAlignment="1">
      <alignment horizontal="center" vertical="center" wrapText="1" readingOrder="2"/>
    </xf>
    <xf numFmtId="0" fontId="0" fillId="8" borderId="104" xfId="0" applyFill="1" applyBorder="1" applyAlignment="1">
      <alignment horizontal="center"/>
    </xf>
    <xf numFmtId="49" fontId="6" fillId="8" borderId="104" xfId="0" applyNumberFormat="1" applyFont="1" applyFill="1" applyBorder="1" applyAlignment="1">
      <alignment horizontal="center"/>
    </xf>
    <xf numFmtId="0" fontId="0" fillId="8" borderId="162" xfId="0" applyFill="1" applyBorder="1" applyAlignment="1">
      <alignment horizontal="center"/>
    </xf>
    <xf numFmtId="0" fontId="0" fillId="8" borderId="163" xfId="0" applyFill="1" applyBorder="1" applyAlignment="1">
      <alignment horizontal="center"/>
    </xf>
    <xf numFmtId="0" fontId="4" fillId="8" borderId="160" xfId="0" applyFont="1" applyFill="1" applyBorder="1" applyAlignment="1">
      <alignment horizontal="center"/>
    </xf>
    <xf numFmtId="49" fontId="0" fillId="8" borderId="161" xfId="0" applyNumberFormat="1" applyFill="1" applyBorder="1" applyAlignment="1">
      <alignment horizontal="center"/>
    </xf>
    <xf numFmtId="49" fontId="0" fillId="8" borderId="162" xfId="0" applyNumberFormat="1" applyFill="1" applyBorder="1" applyAlignment="1">
      <alignment horizontal="center"/>
    </xf>
    <xf numFmtId="49" fontId="7" fillId="8" borderId="104" xfId="0" quotePrefix="1" applyNumberFormat="1" applyFont="1" applyFill="1" applyBorder="1" applyAlignment="1">
      <alignment horizontal="center"/>
    </xf>
    <xf numFmtId="0" fontId="6" fillId="8" borderId="104" xfId="0" applyFont="1" applyFill="1" applyBorder="1" applyAlignment="1">
      <alignment horizontal="center"/>
    </xf>
    <xf numFmtId="49" fontId="0" fillId="8" borderId="160" xfId="0" applyNumberFormat="1" applyFill="1" applyBorder="1" applyAlignment="1">
      <alignment horizontal="center"/>
    </xf>
    <xf numFmtId="0" fontId="0" fillId="8" borderId="106" xfId="0" applyFill="1" applyBorder="1" applyAlignment="1">
      <alignment horizontal="center"/>
    </xf>
    <xf numFmtId="0" fontId="0" fillId="8" borderId="108" xfId="0" applyFill="1" applyBorder="1" applyAlignment="1">
      <alignment horizontal="center"/>
    </xf>
    <xf numFmtId="0" fontId="19" fillId="8" borderId="90" xfId="0" quotePrefix="1" applyFont="1" applyFill="1" applyBorder="1" applyAlignment="1">
      <alignment horizontal="center"/>
    </xf>
    <xf numFmtId="49" fontId="6" fillId="8" borderId="90" xfId="0" applyNumberFormat="1" applyFont="1" applyFill="1" applyBorder="1" applyAlignment="1">
      <alignment horizontal="center"/>
    </xf>
    <xf numFmtId="0" fontId="6" fillId="8" borderId="90" xfId="0" applyFont="1" applyFill="1" applyBorder="1" applyAlignment="1">
      <alignment horizontal="center" vertical="center" readingOrder="2"/>
    </xf>
    <xf numFmtId="0" fontId="0" fillId="8" borderId="91" xfId="0" applyFill="1" applyBorder="1" applyAlignment="1">
      <alignment horizontal="center"/>
    </xf>
    <xf numFmtId="49" fontId="19" fillId="8" borderId="90" xfId="0" quotePrefix="1" applyNumberFormat="1" applyFont="1" applyFill="1" applyBorder="1" applyAlignment="1">
      <alignment horizontal="center"/>
    </xf>
    <xf numFmtId="0" fontId="0" fillId="8" borderId="90" xfId="0" applyFill="1" applyBorder="1"/>
    <xf numFmtId="165" fontId="6" fillId="7" borderId="143" xfId="1" applyNumberFormat="1" applyFont="1" applyFill="1" applyBorder="1" applyAlignment="1">
      <alignment horizontal="center"/>
    </xf>
    <xf numFmtId="49" fontId="20" fillId="8" borderId="56" xfId="0" applyNumberFormat="1" applyFont="1" applyFill="1" applyBorder="1" applyAlignment="1">
      <alignment horizontal="center"/>
    </xf>
    <xf numFmtId="49" fontId="20" fillId="8" borderId="158" xfId="0" applyNumberFormat="1" applyFont="1" applyFill="1" applyBorder="1" applyAlignment="1">
      <alignment horizontal="center"/>
    </xf>
    <xf numFmtId="0" fontId="19" fillId="8" borderId="104" xfId="0" quotePrefix="1" applyFont="1" applyFill="1" applyBorder="1" applyAlignment="1">
      <alignment horizontal="center"/>
    </xf>
    <xf numFmtId="0" fontId="6" fillId="8" borderId="104" xfId="0" applyFont="1" applyFill="1" applyBorder="1" applyAlignment="1">
      <alignment horizontal="center" vertical="center" readingOrder="2"/>
    </xf>
    <xf numFmtId="0" fontId="0" fillId="8" borderId="160" xfId="0" applyFill="1" applyBorder="1" applyAlignment="1">
      <alignment horizontal="center"/>
    </xf>
    <xf numFmtId="49" fontId="19" fillId="8" borderId="104" xfId="0" quotePrefix="1" applyNumberFormat="1" applyFont="1" applyFill="1" applyBorder="1" applyAlignment="1">
      <alignment horizontal="center"/>
    </xf>
    <xf numFmtId="0" fontId="0" fillId="8" borderId="104" xfId="0" applyFill="1" applyBorder="1"/>
    <xf numFmtId="0" fontId="0" fillId="8" borderId="165" xfId="0" applyFill="1" applyBorder="1" applyAlignment="1">
      <alignment horizontal="center"/>
    </xf>
    <xf numFmtId="0" fontId="8" fillId="8" borderId="88" xfId="0" applyFont="1" applyFill="1" applyBorder="1" applyAlignment="1">
      <alignment horizontal="center"/>
    </xf>
    <xf numFmtId="49" fontId="0" fillId="8" borderId="48" xfId="0" applyNumberFormat="1" applyFill="1" applyBorder="1" applyAlignment="1">
      <alignment horizontal="center"/>
    </xf>
    <xf numFmtId="0" fontId="19" fillId="8" borderId="48" xfId="0" applyFont="1" applyFill="1" applyBorder="1" applyAlignment="1">
      <alignment horizontal="center"/>
    </xf>
    <xf numFmtId="49" fontId="19" fillId="8" borderId="90" xfId="0" applyNumberFormat="1" applyFont="1" applyFill="1" applyBorder="1" applyAlignment="1">
      <alignment horizontal="center"/>
    </xf>
    <xf numFmtId="0" fontId="0" fillId="8" borderId="110" xfId="0" applyFill="1" applyBorder="1" applyAlignment="1">
      <alignment horizontal="center"/>
    </xf>
    <xf numFmtId="49" fontId="6" fillId="6" borderId="51" xfId="0" applyNumberFormat="1" applyFont="1" applyFill="1" applyBorder="1" applyAlignment="1">
      <alignment horizontal="center"/>
    </xf>
    <xf numFmtId="0" fontId="3" fillId="0" borderId="115" xfId="0" applyFont="1" applyBorder="1" applyAlignment="1">
      <alignment horizontal="center"/>
    </xf>
    <xf numFmtId="16" fontId="9" fillId="0" borderId="53" xfId="0" applyNumberFormat="1" applyFont="1" applyBorder="1" applyAlignment="1">
      <alignment horizontal="center"/>
    </xf>
    <xf numFmtId="0" fontId="0" fillId="7" borderId="156" xfId="0" applyFill="1" applyBorder="1" applyAlignment="1">
      <alignment horizontal="center"/>
    </xf>
    <xf numFmtId="0" fontId="0" fillId="7" borderId="164" xfId="0" applyFill="1" applyBorder="1" applyAlignment="1">
      <alignment horizontal="center"/>
    </xf>
    <xf numFmtId="0" fontId="6" fillId="6" borderId="166" xfId="0" applyFont="1" applyFill="1" applyBorder="1" applyAlignment="1">
      <alignment horizontal="center"/>
    </xf>
    <xf numFmtId="165" fontId="6" fillId="7" borderId="99" xfId="1" applyNumberFormat="1" applyFont="1" applyFill="1" applyBorder="1" applyAlignment="1">
      <alignment horizontal="left"/>
    </xf>
    <xf numFmtId="0" fontId="0" fillId="0" borderId="169" xfId="0" applyBorder="1"/>
    <xf numFmtId="0" fontId="0" fillId="0" borderId="108" xfId="0" applyBorder="1"/>
    <xf numFmtId="0" fontId="0" fillId="0" borderId="131" xfId="0" applyBorder="1"/>
    <xf numFmtId="0" fontId="19" fillId="8" borderId="95" xfId="0" applyFont="1" applyFill="1" applyBorder="1" applyAlignment="1">
      <alignment horizontal="center"/>
    </xf>
    <xf numFmtId="0" fontId="19" fillId="8" borderId="121" xfId="0" applyFont="1" applyFill="1" applyBorder="1" applyAlignment="1">
      <alignment horizontal="center"/>
    </xf>
    <xf numFmtId="0" fontId="27" fillId="8" borderId="14" xfId="0" applyFont="1" applyFill="1" applyBorder="1" applyAlignment="1">
      <alignment horizontal="center"/>
    </xf>
    <xf numFmtId="0" fontId="27" fillId="8" borderId="15" xfId="0" applyFont="1" applyFill="1" applyBorder="1" applyAlignment="1">
      <alignment horizontal="center"/>
    </xf>
    <xf numFmtId="0" fontId="27" fillId="8" borderId="34" xfId="0" applyFont="1" applyFill="1" applyBorder="1" applyAlignment="1">
      <alignment horizontal="center"/>
    </xf>
    <xf numFmtId="49" fontId="27" fillId="8" borderId="16" xfId="0" applyNumberFormat="1" applyFont="1" applyFill="1" applyBorder="1" applyAlignment="1">
      <alignment horizontal="center"/>
    </xf>
    <xf numFmtId="0" fontId="27" fillId="8" borderId="17" xfId="0" applyFont="1" applyFill="1" applyBorder="1" applyAlignment="1">
      <alignment horizontal="center"/>
    </xf>
    <xf numFmtId="0" fontId="27" fillId="8" borderId="35" xfId="0" applyFont="1" applyFill="1" applyBorder="1" applyAlignment="1">
      <alignment horizontal="center"/>
    </xf>
    <xf numFmtId="0" fontId="33" fillId="8" borderId="19" xfId="0" applyFont="1" applyFill="1" applyBorder="1" applyAlignment="1">
      <alignment horizontal="center" vertical="center" readingOrder="2"/>
    </xf>
    <xf numFmtId="0" fontId="27" fillId="8" borderId="20" xfId="0" applyFont="1" applyFill="1" applyBorder="1" applyAlignment="1">
      <alignment horizontal="center" vertical="center" readingOrder="2"/>
    </xf>
    <xf numFmtId="0" fontId="27" fillId="8" borderId="36" xfId="0" applyFont="1" applyFill="1" applyBorder="1" applyAlignment="1">
      <alignment horizontal="center" vertical="center" wrapText="1" readingOrder="2"/>
    </xf>
    <xf numFmtId="49" fontId="33" fillId="8" borderId="19" xfId="0" applyNumberFormat="1" applyFont="1" applyFill="1" applyBorder="1" applyAlignment="1">
      <alignment horizontal="center"/>
    </xf>
    <xf numFmtId="0" fontId="27" fillId="8" borderId="20" xfId="0" applyFont="1" applyFill="1" applyBorder="1" applyAlignment="1">
      <alignment horizontal="center"/>
    </xf>
    <xf numFmtId="0" fontId="27" fillId="8" borderId="36" xfId="0" applyFont="1" applyFill="1" applyBorder="1" applyAlignment="1">
      <alignment horizontal="center"/>
    </xf>
    <xf numFmtId="0" fontId="27" fillId="8" borderId="19" xfId="0" applyFont="1" applyFill="1" applyBorder="1" applyAlignment="1">
      <alignment horizontal="center"/>
    </xf>
    <xf numFmtId="0" fontId="27" fillId="8" borderId="22" xfId="0" applyFont="1" applyFill="1" applyBorder="1" applyAlignment="1">
      <alignment horizontal="center"/>
    </xf>
    <xf numFmtId="0" fontId="27" fillId="8" borderId="23" xfId="0" applyFont="1" applyFill="1" applyBorder="1" applyAlignment="1">
      <alignment horizontal="center"/>
    </xf>
    <xf numFmtId="0" fontId="27" fillId="8" borderId="37" xfId="0" applyFont="1" applyFill="1" applyBorder="1" applyAlignment="1">
      <alignment horizontal="center"/>
    </xf>
    <xf numFmtId="0" fontId="27" fillId="8" borderId="87" xfId="0" applyFont="1" applyFill="1" applyBorder="1" applyAlignment="1">
      <alignment horizontal="center"/>
    </xf>
    <xf numFmtId="0" fontId="27" fillId="8" borderId="64" xfId="0" applyFont="1" applyFill="1" applyBorder="1" applyAlignment="1">
      <alignment horizontal="center"/>
    </xf>
    <xf numFmtId="0" fontId="27" fillId="8" borderId="71" xfId="0" applyFont="1" applyFill="1" applyBorder="1" applyAlignment="1">
      <alignment horizontal="center"/>
    </xf>
    <xf numFmtId="0" fontId="0" fillId="0" borderId="110" xfId="0" applyBorder="1"/>
    <xf numFmtId="0" fontId="0" fillId="0" borderId="111" xfId="0" applyBorder="1"/>
    <xf numFmtId="0" fontId="0" fillId="0" borderId="112" xfId="0" applyBorder="1"/>
    <xf numFmtId="0" fontId="19" fillId="8" borderId="170" xfId="0" applyFont="1" applyFill="1" applyBorder="1" applyAlignment="1">
      <alignment horizontal="center"/>
    </xf>
    <xf numFmtId="0" fontId="8" fillId="8" borderId="171" xfId="0" applyFont="1" applyFill="1" applyBorder="1" applyAlignment="1">
      <alignment horizontal="center"/>
    </xf>
    <xf numFmtId="0" fontId="0" fillId="8" borderId="172" xfId="0" applyFill="1" applyBorder="1" applyAlignment="1">
      <alignment horizontal="center"/>
    </xf>
    <xf numFmtId="0" fontId="4" fillId="8" borderId="109" xfId="0" applyFont="1" applyFill="1" applyBorder="1" applyAlignment="1">
      <alignment horizontal="center"/>
    </xf>
    <xf numFmtId="0" fontId="31" fillId="8" borderId="67" xfId="0" applyFont="1" applyFill="1" applyBorder="1" applyAlignment="1">
      <alignment horizontal="center" vertical="top"/>
    </xf>
    <xf numFmtId="49" fontId="22" fillId="6" borderId="80" xfId="0" applyNumberFormat="1" applyFont="1" applyFill="1" applyBorder="1" applyAlignment="1">
      <alignment horizontal="center"/>
    </xf>
    <xf numFmtId="0" fontId="35" fillId="8" borderId="15" xfId="0" applyFont="1" applyFill="1" applyBorder="1" applyAlignment="1">
      <alignment horizontal="center"/>
    </xf>
    <xf numFmtId="49" fontId="23" fillId="8" borderId="14" xfId="0" applyNumberFormat="1" applyFont="1" applyFill="1" applyBorder="1" applyAlignment="1">
      <alignment horizontal="center"/>
    </xf>
    <xf numFmtId="49" fontId="23" fillId="8" borderId="16" xfId="0" applyNumberFormat="1" applyFont="1" applyFill="1" applyBorder="1" applyAlignment="1">
      <alignment horizontal="center"/>
    </xf>
    <xf numFmtId="0" fontId="23" fillId="8" borderId="14" xfId="0" applyFont="1" applyFill="1" applyBorder="1" applyAlignment="1">
      <alignment horizontal="center"/>
    </xf>
    <xf numFmtId="0" fontId="20" fillId="8" borderId="19" xfId="0" applyFont="1" applyFill="1" applyBorder="1" applyAlignment="1">
      <alignment horizontal="center" vertical="center" readingOrder="2"/>
    </xf>
    <xf numFmtId="0" fontId="23" fillId="8" borderId="22" xfId="0" applyFont="1" applyFill="1" applyBorder="1" applyAlignment="1">
      <alignment horizontal="center"/>
    </xf>
    <xf numFmtId="0" fontId="23" fillId="8" borderId="19" xfId="0" applyFont="1" applyFill="1" applyBorder="1"/>
    <xf numFmtId="49" fontId="23" fillId="8" borderId="22" xfId="0" applyNumberFormat="1" applyFont="1" applyFill="1" applyBorder="1" applyAlignment="1">
      <alignment horizontal="center"/>
    </xf>
    <xf numFmtId="0" fontId="36" fillId="8" borderId="15" xfId="0" applyFont="1" applyFill="1" applyBorder="1" applyAlignment="1">
      <alignment horizontal="center"/>
    </xf>
    <xf numFmtId="0" fontId="0" fillId="8" borderId="114" xfId="0" applyFill="1" applyBorder="1" applyAlignment="1">
      <alignment vertical="center"/>
    </xf>
    <xf numFmtId="0" fontId="20" fillId="8" borderId="95" xfId="0" applyFont="1" applyFill="1" applyBorder="1" applyAlignment="1">
      <alignment vertical="center"/>
    </xf>
    <xf numFmtId="0" fontId="0" fillId="8" borderId="97" xfId="0" applyFill="1" applyBorder="1" applyAlignment="1">
      <alignment vertical="center"/>
    </xf>
    <xf numFmtId="0" fontId="0" fillId="8" borderId="72" xfId="0" applyFill="1" applyBorder="1" applyAlignment="1">
      <alignment horizontal="center" vertical="center"/>
    </xf>
    <xf numFmtId="49" fontId="0" fillId="8" borderId="14" xfId="0" applyNumberForma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49" fontId="0" fillId="8" borderId="16" xfId="0" applyNumberForma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16" fillId="8" borderId="15" xfId="0" applyFont="1" applyFill="1" applyBorder="1" applyAlignment="1">
      <alignment horizontal="center" vertical="center" readingOrder="2"/>
    </xf>
    <xf numFmtId="0" fontId="8" fillId="8" borderId="36" xfId="0" applyFont="1" applyFill="1" applyBorder="1" applyAlignment="1">
      <alignment horizontal="center" vertical="center"/>
    </xf>
    <xf numFmtId="0" fontId="16" fillId="8" borderId="45" xfId="0" applyFont="1" applyFill="1" applyBorder="1" applyAlignment="1">
      <alignment horizontal="center" vertical="center" readingOrder="2"/>
    </xf>
    <xf numFmtId="49" fontId="6" fillId="8" borderId="19" xfId="0" applyNumberFormat="1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39" xfId="0" applyFill="1" applyBorder="1" applyAlignment="1">
      <alignment horizontal="center" vertical="center"/>
    </xf>
    <xf numFmtId="49" fontId="0" fillId="8" borderId="22" xfId="0" applyNumberFormat="1" applyFill="1" applyBorder="1" applyAlignment="1">
      <alignment horizontal="center" vertical="center"/>
    </xf>
    <xf numFmtId="0" fontId="0" fillId="8" borderId="71" xfId="0" applyFill="1" applyBorder="1" applyAlignment="1">
      <alignment horizontal="center" vertical="center"/>
    </xf>
    <xf numFmtId="0" fontId="4" fillId="8" borderId="36" xfId="0" applyFont="1" applyFill="1" applyBorder="1" applyAlignment="1">
      <alignment horizontal="center" vertical="center"/>
    </xf>
    <xf numFmtId="0" fontId="0" fillId="8" borderId="120" xfId="0" applyFill="1" applyBorder="1" applyAlignment="1">
      <alignment horizontal="center" vertical="center"/>
    </xf>
    <xf numFmtId="0" fontId="0" fillId="8" borderId="114" xfId="0" applyFill="1" applyBorder="1" applyAlignment="1">
      <alignment horizontal="center" vertical="center"/>
    </xf>
    <xf numFmtId="0" fontId="16" fillId="8" borderId="173" xfId="0" applyFont="1" applyFill="1" applyBorder="1" applyAlignment="1">
      <alignment horizontal="center" vertical="center" readingOrder="2"/>
    </xf>
    <xf numFmtId="0" fontId="0" fillId="8" borderId="122" xfId="0" applyFill="1" applyBorder="1" applyAlignment="1">
      <alignment horizontal="center" vertical="center"/>
    </xf>
    <xf numFmtId="0" fontId="37" fillId="8" borderId="15" xfId="0" applyFont="1" applyFill="1" applyBorder="1" applyAlignment="1">
      <alignment horizontal="center" vertical="center" readingOrder="1"/>
    </xf>
    <xf numFmtId="0" fontId="37" fillId="8" borderId="45" xfId="0" applyFont="1" applyFill="1" applyBorder="1" applyAlignment="1">
      <alignment horizontal="center" vertical="center" readingOrder="1"/>
    </xf>
    <xf numFmtId="0" fontId="37" fillId="8" borderId="173" xfId="0" applyFont="1" applyFill="1" applyBorder="1" applyAlignment="1">
      <alignment horizontal="center" vertical="center" readingOrder="1"/>
    </xf>
    <xf numFmtId="0" fontId="0" fillId="8" borderId="117" xfId="0" applyFill="1" applyBorder="1" applyAlignment="1">
      <alignment horizontal="center"/>
    </xf>
    <xf numFmtId="0" fontId="16" fillId="8" borderId="15" xfId="0" applyFont="1" applyFill="1" applyBorder="1" applyAlignment="1">
      <alignment horizontal="center" readingOrder="2"/>
    </xf>
    <xf numFmtId="0" fontId="16" fillId="8" borderId="45" xfId="0" applyFont="1" applyFill="1" applyBorder="1" applyAlignment="1">
      <alignment horizontal="center" readingOrder="2"/>
    </xf>
    <xf numFmtId="0" fontId="37" fillId="8" borderId="15" xfId="0" applyFont="1" applyFill="1" applyBorder="1" applyAlignment="1">
      <alignment horizontal="center" readingOrder="1"/>
    </xf>
    <xf numFmtId="0" fontId="37" fillId="8" borderId="45" xfId="0" applyFont="1" applyFill="1" applyBorder="1" applyAlignment="1">
      <alignment horizontal="center" readingOrder="1"/>
    </xf>
    <xf numFmtId="0" fontId="16" fillId="8" borderId="173" xfId="0" applyFont="1" applyFill="1" applyBorder="1" applyAlignment="1">
      <alignment horizontal="center" readingOrder="2"/>
    </xf>
    <xf numFmtId="0" fontId="37" fillId="8" borderId="173" xfId="0" applyFont="1" applyFill="1" applyBorder="1" applyAlignment="1">
      <alignment horizontal="center" readingOrder="1"/>
    </xf>
    <xf numFmtId="0" fontId="8" fillId="8" borderId="133" xfId="0" applyFont="1" applyFill="1" applyBorder="1" applyAlignment="1">
      <alignment horizontal="center"/>
    </xf>
    <xf numFmtId="0" fontId="19" fillId="8" borderId="174" xfId="0" applyFont="1" applyFill="1" applyBorder="1" applyAlignment="1">
      <alignment horizontal="center"/>
    </xf>
    <xf numFmtId="0" fontId="8" fillId="8" borderId="175" xfId="0" applyFont="1" applyFill="1" applyBorder="1" applyAlignment="1">
      <alignment horizontal="center"/>
    </xf>
    <xf numFmtId="0" fontId="0" fillId="8" borderId="176" xfId="0" applyFill="1" applyBorder="1" applyAlignment="1">
      <alignment horizontal="center"/>
    </xf>
    <xf numFmtId="0" fontId="19" fillId="8" borderId="177" xfId="0" applyFont="1" applyFill="1" applyBorder="1" applyAlignment="1">
      <alignment horizontal="center"/>
    </xf>
    <xf numFmtId="0" fontId="19" fillId="8" borderId="178" xfId="0" applyFont="1" applyFill="1" applyBorder="1" applyAlignment="1">
      <alignment horizontal="center"/>
    </xf>
    <xf numFmtId="49" fontId="33" fillId="8" borderId="149" xfId="0" applyNumberFormat="1" applyFont="1" applyFill="1" applyBorder="1" applyAlignment="1">
      <alignment horizontal="center"/>
    </xf>
    <xf numFmtId="0" fontId="27" fillId="8" borderId="150" xfId="0" applyFont="1" applyFill="1" applyBorder="1" applyAlignment="1">
      <alignment horizontal="center"/>
    </xf>
    <xf numFmtId="0" fontId="27" fillId="8" borderId="148" xfId="0" applyFont="1" applyFill="1" applyBorder="1" applyAlignment="1">
      <alignment horizontal="center"/>
    </xf>
    <xf numFmtId="49" fontId="19" fillId="8" borderId="149" xfId="0" applyNumberFormat="1" applyFont="1" applyFill="1" applyBorder="1" applyAlignment="1">
      <alignment horizontal="center"/>
    </xf>
    <xf numFmtId="0" fontId="8" fillId="8" borderId="150" xfId="0" applyFont="1" applyFill="1" applyBorder="1" applyAlignment="1">
      <alignment horizontal="center"/>
    </xf>
    <xf numFmtId="0" fontId="8" fillId="8" borderId="148" xfId="0" applyFont="1" applyFill="1" applyBorder="1" applyAlignment="1">
      <alignment horizontal="center"/>
    </xf>
    <xf numFmtId="0" fontId="9" fillId="8" borderId="150" xfId="0" applyFont="1" applyFill="1" applyBorder="1" applyAlignment="1">
      <alignment horizontal="center"/>
    </xf>
    <xf numFmtId="0" fontId="8" fillId="8" borderId="179" xfId="0" applyFont="1" applyFill="1" applyBorder="1" applyAlignment="1">
      <alignment horizontal="center"/>
    </xf>
    <xf numFmtId="0" fontId="0" fillId="8" borderId="180" xfId="0" applyFill="1" applyBorder="1" applyAlignment="1">
      <alignment horizontal="center"/>
    </xf>
    <xf numFmtId="0" fontId="0" fillId="8" borderId="21" xfId="0" applyFill="1" applyBorder="1"/>
    <xf numFmtId="0" fontId="34" fillId="8" borderId="181" xfId="0" applyFont="1" applyFill="1" applyBorder="1" applyAlignment="1">
      <alignment horizontal="center"/>
    </xf>
    <xf numFmtId="0" fontId="0" fillId="0" borderId="182" xfId="0" applyBorder="1"/>
    <xf numFmtId="0" fontId="27" fillId="8" borderId="183" xfId="0" applyFont="1" applyFill="1" applyBorder="1"/>
    <xf numFmtId="0" fontId="27" fillId="8" borderId="97" xfId="0" applyFont="1" applyFill="1" applyBorder="1"/>
    <xf numFmtId="0" fontId="27" fillId="8" borderId="147" xfId="0" applyFont="1" applyFill="1" applyBorder="1"/>
    <xf numFmtId="0" fontId="27" fillId="8" borderId="149" xfId="0" applyFont="1" applyFill="1" applyBorder="1"/>
    <xf numFmtId="0" fontId="27" fillId="8" borderId="150" xfId="0" applyFont="1" applyFill="1" applyBorder="1"/>
    <xf numFmtId="0" fontId="27" fillId="8" borderId="148" xfId="0" applyFont="1" applyFill="1" applyBorder="1"/>
    <xf numFmtId="0" fontId="19" fillId="8" borderId="184" xfId="0" applyFont="1" applyFill="1" applyBorder="1" applyAlignment="1">
      <alignment horizontal="center"/>
    </xf>
    <xf numFmtId="0" fontId="4" fillId="8" borderId="94" xfId="0" applyFont="1" applyFill="1" applyBorder="1" applyAlignment="1">
      <alignment horizontal="center"/>
    </xf>
    <xf numFmtId="0" fontId="0" fillId="0" borderId="109" xfId="0" applyBorder="1"/>
    <xf numFmtId="0" fontId="16" fillId="8" borderId="67" xfId="0" applyFont="1" applyFill="1" applyBorder="1" applyAlignment="1">
      <alignment horizontal="center" vertical="top"/>
    </xf>
    <xf numFmtId="0" fontId="23" fillId="8" borderId="15" xfId="0" applyFont="1" applyFill="1" applyBorder="1" applyAlignment="1">
      <alignment horizontal="center" vertical="top"/>
    </xf>
    <xf numFmtId="0" fontId="23" fillId="8" borderId="67" xfId="0" applyFont="1" applyFill="1" applyBorder="1" applyAlignment="1">
      <alignment horizontal="center" vertical="top"/>
    </xf>
    <xf numFmtId="0" fontId="23" fillId="8" borderId="1" xfId="0" applyFont="1" applyFill="1" applyBorder="1" applyAlignment="1">
      <alignment horizontal="center" vertical="top"/>
    </xf>
    <xf numFmtId="0" fontId="38" fillId="8" borderId="15" xfId="0" applyFont="1" applyFill="1" applyBorder="1" applyAlignment="1">
      <alignment horizontal="center" vertical="top"/>
    </xf>
    <xf numFmtId="0" fontId="37" fillId="8" borderId="67" xfId="0" applyFont="1" applyFill="1" applyBorder="1" applyAlignment="1">
      <alignment horizontal="center" vertical="top"/>
    </xf>
    <xf numFmtId="0" fontId="23" fillId="8" borderId="45" xfId="0" applyFont="1" applyFill="1" applyBorder="1" applyAlignment="1">
      <alignment horizontal="center" vertical="top"/>
    </xf>
    <xf numFmtId="0" fontId="15" fillId="8" borderId="15" xfId="0" applyFont="1" applyFill="1" applyBorder="1" applyAlignment="1">
      <alignment horizontal="center"/>
    </xf>
    <xf numFmtId="0" fontId="4" fillId="8" borderId="147" xfId="0" applyFont="1" applyFill="1" applyBorder="1" applyAlignment="1">
      <alignment horizontal="center"/>
    </xf>
    <xf numFmtId="0" fontId="4" fillId="8" borderId="150" xfId="0" applyFont="1" applyFill="1" applyBorder="1" applyAlignment="1">
      <alignment horizontal="center"/>
    </xf>
    <xf numFmtId="0" fontId="6" fillId="8" borderId="149" xfId="0" applyFont="1" applyFill="1" applyBorder="1" applyAlignment="1">
      <alignment horizontal="center" vertical="center" readingOrder="2"/>
    </xf>
    <xf numFmtId="0" fontId="0" fillId="8" borderId="127" xfId="0" applyFill="1" applyBorder="1" applyAlignment="1">
      <alignment horizontal="center" vertical="top"/>
    </xf>
    <xf numFmtId="0" fontId="0" fillId="8" borderId="97" xfId="0" applyFill="1" applyBorder="1" applyAlignment="1">
      <alignment horizontal="center" vertical="top"/>
    </xf>
    <xf numFmtId="0" fontId="0" fillId="8" borderId="150" xfId="0" applyFill="1" applyBorder="1" applyAlignment="1">
      <alignment horizontal="center" vertical="center" readingOrder="2"/>
    </xf>
    <xf numFmtId="0" fontId="0" fillId="8" borderId="148" xfId="0" applyFill="1" applyBorder="1" applyAlignment="1">
      <alignment horizontal="center" vertical="center" wrapText="1" readingOrder="2"/>
    </xf>
    <xf numFmtId="0" fontId="0" fillId="0" borderId="97" xfId="0" applyBorder="1" applyAlignment="1">
      <alignment horizontal="center"/>
    </xf>
    <xf numFmtId="0" fontId="23" fillId="8" borderId="144" xfId="0" applyFont="1" applyFill="1" applyBorder="1" applyAlignment="1">
      <alignment horizontal="center" vertical="top"/>
    </xf>
    <xf numFmtId="0" fontId="23" fillId="8" borderId="146" xfId="0" applyFont="1" applyFill="1" applyBorder="1" applyAlignment="1">
      <alignment horizontal="center" vertical="top"/>
    </xf>
    <xf numFmtId="0" fontId="37" fillId="8" borderId="146" xfId="0" applyFont="1" applyFill="1" applyBorder="1" applyAlignment="1">
      <alignment horizontal="center" vertical="top"/>
    </xf>
    <xf numFmtId="0" fontId="38" fillId="8" borderId="146" xfId="0" applyFont="1" applyFill="1" applyBorder="1" applyAlignment="1">
      <alignment horizontal="center" vertical="top"/>
    </xf>
    <xf numFmtId="0" fontId="23" fillId="8" borderId="185" xfId="0" applyFont="1" applyFill="1" applyBorder="1" applyAlignment="1">
      <alignment horizontal="center" vertical="top"/>
    </xf>
    <xf numFmtId="0" fontId="23" fillId="0" borderId="185" xfId="0" applyFont="1" applyBorder="1" applyAlignment="1">
      <alignment horizontal="center"/>
    </xf>
    <xf numFmtId="0" fontId="23" fillId="0" borderId="146" xfId="0" applyFont="1" applyBorder="1" applyAlignment="1">
      <alignment horizontal="center"/>
    </xf>
    <xf numFmtId="0" fontId="38" fillId="8" borderId="144" xfId="0" applyFont="1" applyFill="1" applyBorder="1" applyAlignment="1">
      <alignment horizontal="center" vertical="top"/>
    </xf>
    <xf numFmtId="0" fontId="37" fillId="8" borderId="144" xfId="0" applyFont="1" applyFill="1" applyBorder="1" applyAlignment="1">
      <alignment horizontal="center" vertical="top"/>
    </xf>
    <xf numFmtId="0" fontId="0" fillId="0" borderId="45" xfId="0" applyBorder="1" applyAlignment="1">
      <alignment horizontal="right"/>
    </xf>
    <xf numFmtId="0" fontId="0" fillId="0" borderId="186" xfId="0" applyBorder="1" applyAlignment="1">
      <alignment horizontal="center"/>
    </xf>
    <xf numFmtId="16" fontId="27" fillId="0" borderId="10" xfId="0" applyNumberFormat="1" applyFont="1" applyBorder="1" applyAlignment="1">
      <alignment horizontal="center"/>
    </xf>
    <xf numFmtId="0" fontId="15" fillId="8" borderId="21" xfId="0" applyFont="1" applyFill="1" applyBorder="1" applyAlignment="1">
      <alignment horizontal="center"/>
    </xf>
    <xf numFmtId="0" fontId="39" fillId="6" borderId="45" xfId="0" applyFont="1" applyFill="1" applyBorder="1" applyAlignment="1">
      <alignment horizontal="center" wrapText="1"/>
    </xf>
    <xf numFmtId="0" fontId="0" fillId="13" borderId="15" xfId="0" applyFill="1" applyBorder="1"/>
    <xf numFmtId="0" fontId="0" fillId="13" borderId="15" xfId="0" applyFill="1" applyBorder="1" applyAlignment="1">
      <alignment horizontal="center"/>
    </xf>
    <xf numFmtId="0" fontId="16" fillId="13" borderId="15" xfId="0" applyFont="1" applyFill="1" applyBorder="1" applyAlignment="1">
      <alignment horizontal="center" readingOrder="1"/>
    </xf>
    <xf numFmtId="0" fontId="16" fillId="13" borderId="15" xfId="0" applyFont="1" applyFill="1" applyBorder="1" applyAlignment="1">
      <alignment horizontal="center" readingOrder="2"/>
    </xf>
    <xf numFmtId="0" fontId="16" fillId="14" borderId="15" xfId="0" applyFont="1" applyFill="1" applyBorder="1" applyAlignment="1">
      <alignment horizontal="center" readingOrder="1"/>
    </xf>
    <xf numFmtId="0" fontId="16" fillId="14" borderId="15" xfId="0" applyFont="1" applyFill="1" applyBorder="1" applyAlignment="1">
      <alignment horizontal="center" readingOrder="2"/>
    </xf>
    <xf numFmtId="0" fontId="16" fillId="13" borderId="15" xfId="0" applyFont="1" applyFill="1" applyBorder="1" applyAlignment="1">
      <alignment readingOrder="1"/>
    </xf>
    <xf numFmtId="0" fontId="0" fillId="0" borderId="0" xfId="0" applyAlignment="1">
      <alignment horizontal="right"/>
    </xf>
    <xf numFmtId="0" fontId="13" fillId="8" borderId="67" xfId="0" applyFont="1" applyFill="1" applyBorder="1" applyAlignment="1">
      <alignment horizontal="center" vertical="top"/>
    </xf>
    <xf numFmtId="0" fontId="17" fillId="8" borderId="49" xfId="0" applyFont="1" applyFill="1" applyBorder="1" applyAlignment="1">
      <alignment horizontal="center" vertical="top"/>
    </xf>
    <xf numFmtId="0" fontId="17" fillId="8" borderId="25" xfId="0" applyFont="1" applyFill="1" applyBorder="1" applyAlignment="1">
      <alignment horizontal="center" vertical="top"/>
    </xf>
    <xf numFmtId="0" fontId="0" fillId="8" borderId="26" xfId="0" applyFill="1" applyBorder="1" applyAlignment="1">
      <alignment horizontal="center" vertical="top"/>
    </xf>
    <xf numFmtId="0" fontId="0" fillId="8" borderId="20" xfId="0" applyFill="1" applyBorder="1" applyAlignment="1">
      <alignment horizontal="center" vertical="top"/>
    </xf>
    <xf numFmtId="0" fontId="18" fillId="8" borderId="19" xfId="0" applyFont="1" applyFill="1" applyBorder="1" applyAlignment="1">
      <alignment horizontal="center" vertical="top"/>
    </xf>
    <xf numFmtId="0" fontId="0" fillId="8" borderId="19" xfId="0" applyFill="1" applyBorder="1" applyAlignment="1">
      <alignment horizontal="center" vertical="top"/>
    </xf>
    <xf numFmtId="49" fontId="0" fillId="15" borderId="25" xfId="0" applyNumberFormat="1" applyFill="1" applyBorder="1" applyAlignment="1">
      <alignment horizontal="center"/>
    </xf>
    <xf numFmtId="0" fontId="0" fillId="15" borderId="26" xfId="0" applyFill="1" applyBorder="1" applyAlignment="1">
      <alignment horizontal="center"/>
    </xf>
    <xf numFmtId="0" fontId="0" fillId="15" borderId="39" xfId="0" applyFill="1" applyBorder="1" applyAlignment="1">
      <alignment horizontal="center"/>
    </xf>
    <xf numFmtId="0" fontId="4" fillId="15" borderId="19" xfId="0" applyFont="1" applyFill="1" applyBorder="1" applyAlignment="1">
      <alignment horizontal="center"/>
    </xf>
    <xf numFmtId="0" fontId="4" fillId="15" borderId="20" xfId="0" applyFont="1" applyFill="1" applyBorder="1" applyAlignment="1">
      <alignment horizontal="center"/>
    </xf>
    <xf numFmtId="0" fontId="0" fillId="15" borderId="36" xfId="0" applyFill="1" applyBorder="1" applyAlignment="1">
      <alignment horizontal="center"/>
    </xf>
    <xf numFmtId="0" fontId="0" fillId="15" borderId="90" xfId="0" applyFill="1" applyBorder="1" applyAlignment="1">
      <alignment horizontal="center"/>
    </xf>
    <xf numFmtId="0" fontId="0" fillId="15" borderId="20" xfId="0" applyFill="1" applyBorder="1" applyAlignment="1">
      <alignment horizontal="center"/>
    </xf>
    <xf numFmtId="0" fontId="4" fillId="15" borderId="19" xfId="0" applyFont="1" applyFill="1" applyBorder="1" applyAlignment="1">
      <alignment horizontal="center" vertical="center" readingOrder="2"/>
    </xf>
    <xf numFmtId="0" fontId="4" fillId="15" borderId="20" xfId="0" applyFont="1" applyFill="1" applyBorder="1" applyAlignment="1">
      <alignment horizontal="center" vertical="center" readingOrder="2"/>
    </xf>
    <xf numFmtId="0" fontId="0" fillId="15" borderId="36" xfId="0" applyFill="1" applyBorder="1" applyAlignment="1">
      <alignment horizontal="center" vertical="center" wrapText="1" readingOrder="2"/>
    </xf>
    <xf numFmtId="0" fontId="8" fillId="15" borderId="25" xfId="0" quotePrefix="1" applyFont="1" applyFill="1" applyBorder="1" applyAlignment="1">
      <alignment horizontal="center"/>
    </xf>
    <xf numFmtId="0" fontId="8" fillId="15" borderId="26" xfId="0" applyFont="1" applyFill="1" applyBorder="1" applyAlignment="1">
      <alignment horizontal="center"/>
    </xf>
    <xf numFmtId="0" fontId="8" fillId="15" borderId="39" xfId="0" applyFont="1" applyFill="1" applyBorder="1" applyAlignment="1">
      <alignment horizontal="center"/>
    </xf>
    <xf numFmtId="0" fontId="8" fillId="15" borderId="19" xfId="0" quotePrefix="1" applyFont="1" applyFill="1" applyBorder="1" applyAlignment="1">
      <alignment horizontal="center"/>
    </xf>
    <xf numFmtId="0" fontId="8" fillId="15" borderId="20" xfId="0" applyFont="1" applyFill="1" applyBorder="1" applyAlignment="1">
      <alignment horizontal="center"/>
    </xf>
    <xf numFmtId="0" fontId="8" fillId="15" borderId="36" xfId="0" applyFont="1" applyFill="1" applyBorder="1" applyAlignment="1">
      <alignment horizontal="center"/>
    </xf>
    <xf numFmtId="0" fontId="0" fillId="15" borderId="14" xfId="0" applyFill="1" applyBorder="1" applyAlignment="1">
      <alignment horizontal="center"/>
    </xf>
    <xf numFmtId="0" fontId="0" fillId="15" borderId="15" xfId="0" applyFill="1" applyBorder="1" applyAlignment="1">
      <alignment horizontal="center"/>
    </xf>
    <xf numFmtId="0" fontId="0" fillId="15" borderId="34" xfId="0" applyFill="1" applyBorder="1" applyAlignment="1">
      <alignment horizontal="center"/>
    </xf>
    <xf numFmtId="0" fontId="4" fillId="15" borderId="25" xfId="0" applyFont="1" applyFill="1" applyBorder="1" applyAlignment="1">
      <alignment horizontal="center"/>
    </xf>
    <xf numFmtId="0" fontId="4" fillId="15" borderId="26" xfId="0" applyFont="1" applyFill="1" applyBorder="1" applyAlignment="1">
      <alignment horizontal="center"/>
    </xf>
    <xf numFmtId="49" fontId="0" fillId="15" borderId="39" xfId="0" applyNumberFormat="1" applyFill="1" applyBorder="1" applyAlignment="1">
      <alignment horizontal="center"/>
    </xf>
    <xf numFmtId="0" fontId="0" fillId="15" borderId="11" xfId="0" applyFill="1" applyBorder="1" applyAlignment="1">
      <alignment horizontal="center"/>
    </xf>
    <xf numFmtId="0" fontId="0" fillId="15" borderId="12" xfId="0" applyFill="1" applyBorder="1" applyAlignment="1">
      <alignment horizontal="center"/>
    </xf>
    <xf numFmtId="0" fontId="0" fillId="15" borderId="38" xfId="0" applyFill="1" applyBorder="1" applyAlignment="1">
      <alignment horizontal="center"/>
    </xf>
    <xf numFmtId="0" fontId="13" fillId="15" borderId="15" xfId="0" applyFont="1" applyFill="1" applyBorder="1" applyAlignment="1">
      <alignment horizontal="center" vertical="top"/>
    </xf>
    <xf numFmtId="0" fontId="0" fillId="15" borderId="15" xfId="0" applyFill="1" applyBorder="1" applyAlignment="1">
      <alignment horizontal="center" vertical="top"/>
    </xf>
    <xf numFmtId="0" fontId="0" fillId="15" borderId="1" xfId="0" applyFill="1" applyBorder="1" applyAlignment="1">
      <alignment horizontal="center"/>
    </xf>
    <xf numFmtId="0" fontId="0" fillId="15" borderId="52" xfId="0" applyFill="1" applyBorder="1" applyAlignment="1">
      <alignment horizontal="center" vertical="top"/>
    </xf>
    <xf numFmtId="0" fontId="0" fillId="15" borderId="53" xfId="0" applyFill="1" applyBorder="1" applyAlignment="1">
      <alignment horizontal="center"/>
    </xf>
    <xf numFmtId="0" fontId="13" fillId="15" borderId="51" xfId="0" applyFont="1" applyFill="1" applyBorder="1" applyAlignment="1">
      <alignment horizontal="center" vertical="top"/>
    </xf>
    <xf numFmtId="0" fontId="17" fillId="15" borderId="15" xfId="0" applyFont="1" applyFill="1" applyBorder="1" applyAlignment="1">
      <alignment horizontal="center" vertical="top"/>
    </xf>
    <xf numFmtId="0" fontId="17" fillId="15" borderId="19" xfId="0" applyFont="1" applyFill="1" applyBorder="1" applyAlignment="1">
      <alignment horizontal="center" vertical="top"/>
    </xf>
    <xf numFmtId="0" fontId="0" fillId="15" borderId="20" xfId="0" applyFill="1" applyBorder="1" applyAlignment="1">
      <alignment horizontal="center" vertical="top"/>
    </xf>
    <xf numFmtId="0" fontId="20" fillId="15" borderId="56" xfId="0" applyFont="1" applyFill="1" applyBorder="1" applyAlignment="1">
      <alignment horizontal="center"/>
    </xf>
    <xf numFmtId="0" fontId="20" fillId="15" borderId="160" xfId="0" applyFont="1" applyFill="1" applyBorder="1" applyAlignment="1">
      <alignment horizontal="center"/>
    </xf>
    <xf numFmtId="0" fontId="0" fillId="15" borderId="161" xfId="0" applyFill="1" applyBorder="1" applyAlignment="1">
      <alignment horizontal="center"/>
    </xf>
    <xf numFmtId="0" fontId="20" fillId="15" borderId="104" xfId="0" applyFont="1" applyFill="1" applyBorder="1" applyAlignment="1">
      <alignment horizontal="center"/>
    </xf>
    <xf numFmtId="0" fontId="0" fillId="15" borderId="105" xfId="0" applyFill="1" applyBorder="1" applyAlignment="1">
      <alignment horizontal="center"/>
    </xf>
    <xf numFmtId="0" fontId="20" fillId="15" borderId="104" xfId="0" applyFont="1" applyFill="1" applyBorder="1" applyAlignment="1">
      <alignment horizontal="center" vertical="center" readingOrder="2"/>
    </xf>
    <xf numFmtId="0" fontId="0" fillId="15" borderId="105" xfId="0" applyFill="1" applyBorder="1" applyAlignment="1">
      <alignment horizontal="center" vertical="center" wrapText="1" readingOrder="2"/>
    </xf>
    <xf numFmtId="0" fontId="19" fillId="15" borderId="104" xfId="0" quotePrefix="1" applyFont="1" applyFill="1" applyBorder="1" applyAlignment="1">
      <alignment horizontal="center"/>
    </xf>
    <xf numFmtId="0" fontId="8" fillId="15" borderId="105" xfId="0" applyFont="1" applyFill="1" applyBorder="1" applyAlignment="1">
      <alignment horizontal="center"/>
    </xf>
    <xf numFmtId="0" fontId="20" fillId="15" borderId="51" xfId="0" applyFont="1" applyFill="1" applyBorder="1" applyAlignment="1">
      <alignment horizontal="center"/>
    </xf>
    <xf numFmtId="0" fontId="0" fillId="15" borderId="115" xfId="0" applyFill="1" applyBorder="1" applyAlignment="1">
      <alignment horizontal="center"/>
    </xf>
    <xf numFmtId="0" fontId="19" fillId="15" borderId="48" xfId="0" applyFont="1" applyFill="1" applyBorder="1" applyAlignment="1">
      <alignment horizontal="center"/>
    </xf>
    <xf numFmtId="0" fontId="29" fillId="15" borderId="15" xfId="0" applyFont="1" applyFill="1" applyBorder="1" applyAlignment="1">
      <alignment horizontal="center"/>
    </xf>
    <xf numFmtId="0" fontId="19" fillId="15" borderId="15" xfId="0" applyFont="1" applyFill="1" applyBorder="1" applyAlignment="1">
      <alignment horizontal="center"/>
    </xf>
    <xf numFmtId="0" fontId="8" fillId="15" borderId="15" xfId="0" applyFont="1" applyFill="1" applyBorder="1" applyAlignment="1">
      <alignment horizontal="center"/>
    </xf>
    <xf numFmtId="0" fontId="19" fillId="15" borderId="144" xfId="0" applyFont="1" applyFill="1" applyBorder="1" applyAlignment="1">
      <alignment horizontal="center"/>
    </xf>
    <xf numFmtId="0" fontId="8" fillId="15" borderId="127" xfId="0" applyFont="1" applyFill="1" applyBorder="1" applyAlignment="1">
      <alignment horizontal="center"/>
    </xf>
    <xf numFmtId="0" fontId="8" fillId="15" borderId="133" xfId="0" applyFont="1" applyFill="1" applyBorder="1" applyAlignment="1">
      <alignment horizontal="center"/>
    </xf>
    <xf numFmtId="0" fontId="19" fillId="15" borderId="146" xfId="0" applyFont="1" applyFill="1" applyBorder="1" applyAlignment="1">
      <alignment horizontal="center"/>
    </xf>
    <xf numFmtId="0" fontId="8" fillId="15" borderId="97" xfId="0" applyFont="1" applyFill="1" applyBorder="1" applyAlignment="1">
      <alignment horizontal="center"/>
    </xf>
    <xf numFmtId="0" fontId="8" fillId="15" borderId="147" xfId="0" applyFont="1" applyFill="1" applyBorder="1" applyAlignment="1">
      <alignment horizontal="center"/>
    </xf>
    <xf numFmtId="0" fontId="0" fillId="15" borderId="147" xfId="0" applyFill="1" applyBorder="1" applyAlignment="1">
      <alignment horizontal="center"/>
    </xf>
    <xf numFmtId="0" fontId="0" fillId="15" borderId="133" xfId="0" applyFill="1" applyBorder="1" applyAlignment="1">
      <alignment horizontal="center"/>
    </xf>
    <xf numFmtId="0" fontId="23" fillId="15" borderId="15" xfId="0" applyFont="1" applyFill="1" applyBorder="1" applyAlignment="1">
      <alignment horizontal="center" vertical="top"/>
    </xf>
    <xf numFmtId="0" fontId="23" fillId="15" borderId="1" xfId="0" applyFont="1" applyFill="1" applyBorder="1" applyAlignment="1">
      <alignment horizontal="center" vertical="top"/>
    </xf>
    <xf numFmtId="0" fontId="0" fillId="15" borderId="1" xfId="0" applyFill="1" applyBorder="1" applyAlignment="1">
      <alignment horizontal="center" vertical="top"/>
    </xf>
    <xf numFmtId="0" fontId="38" fillId="15" borderId="144" xfId="0" applyFont="1" applyFill="1" applyBorder="1" applyAlignment="1">
      <alignment horizontal="center" vertical="top"/>
    </xf>
    <xf numFmtId="0" fontId="0" fillId="15" borderId="127" xfId="0" applyFill="1" applyBorder="1" applyAlignment="1">
      <alignment horizontal="center" vertical="top"/>
    </xf>
    <xf numFmtId="0" fontId="37" fillId="15" borderId="146" xfId="0" applyFont="1" applyFill="1" applyBorder="1" applyAlignment="1">
      <alignment horizontal="center" vertical="top"/>
    </xf>
    <xf numFmtId="0" fontId="0" fillId="15" borderId="97" xfId="0" applyFill="1" applyBorder="1" applyAlignment="1">
      <alignment horizontal="center" vertical="top"/>
    </xf>
    <xf numFmtId="0" fontId="37" fillId="15" borderId="15" xfId="0" applyFont="1" applyFill="1" applyBorder="1" applyAlignment="1">
      <alignment horizontal="center" vertical="center" readingOrder="1"/>
    </xf>
    <xf numFmtId="0" fontId="16" fillId="15" borderId="15" xfId="0" applyFont="1" applyFill="1" applyBorder="1" applyAlignment="1">
      <alignment horizontal="center" vertical="center" readingOrder="2"/>
    </xf>
    <xf numFmtId="0" fontId="8" fillId="15" borderId="36" xfId="0" applyFont="1" applyFill="1" applyBorder="1" applyAlignment="1">
      <alignment horizontal="center" vertical="center"/>
    </xf>
    <xf numFmtId="0" fontId="37" fillId="15" borderId="45" xfId="0" applyFont="1" applyFill="1" applyBorder="1" applyAlignment="1">
      <alignment horizontal="center" vertical="center" readingOrder="1"/>
    </xf>
    <xf numFmtId="0" fontId="16" fillId="15" borderId="45" xfId="0" applyFont="1" applyFill="1" applyBorder="1" applyAlignment="1">
      <alignment horizontal="center" vertical="center" readingOrder="2"/>
    </xf>
    <xf numFmtId="0" fontId="37" fillId="15" borderId="15" xfId="0" applyFont="1" applyFill="1" applyBorder="1" applyAlignment="1">
      <alignment horizontal="center" readingOrder="1"/>
    </xf>
    <xf numFmtId="0" fontId="16" fillId="15" borderId="15" xfId="0" applyFont="1" applyFill="1" applyBorder="1" applyAlignment="1">
      <alignment horizontal="center" readingOrder="2"/>
    </xf>
    <xf numFmtId="0" fontId="4" fillId="5" borderId="6" xfId="0" applyFont="1" applyFill="1" applyBorder="1" applyAlignment="1">
      <alignment horizontal="center" wrapText="1"/>
    </xf>
    <xf numFmtId="0" fontId="0" fillId="5" borderId="7" xfId="0" applyFill="1" applyBorder="1" applyAlignment="1">
      <alignment horizontal="center" wrapText="1"/>
    </xf>
    <xf numFmtId="0" fontId="0" fillId="5" borderId="6" xfId="0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wrapText="1"/>
    </xf>
    <xf numFmtId="0" fontId="7" fillId="6" borderId="7" xfId="0" applyFont="1" applyFill="1" applyBorder="1" applyAlignment="1">
      <alignment horizontal="center" wrapText="1"/>
    </xf>
    <xf numFmtId="0" fontId="11" fillId="10" borderId="28" xfId="0" applyFont="1" applyFill="1" applyBorder="1" applyAlignment="1">
      <alignment horizontal="center" wrapText="1"/>
    </xf>
    <xf numFmtId="0" fontId="11" fillId="10" borderId="29" xfId="0" applyFont="1" applyFill="1" applyBorder="1" applyAlignment="1">
      <alignment horizontal="center" wrapText="1"/>
    </xf>
    <xf numFmtId="0" fontId="11" fillId="10" borderId="30" xfId="0" applyFont="1" applyFill="1" applyBorder="1" applyAlignment="1">
      <alignment horizontal="center" wrapText="1"/>
    </xf>
    <xf numFmtId="0" fontId="10" fillId="10" borderId="28" xfId="0" applyFont="1" applyFill="1" applyBorder="1" applyAlignment="1">
      <alignment horizontal="center"/>
    </xf>
    <xf numFmtId="0" fontId="10" fillId="10" borderId="29" xfId="0" applyFont="1" applyFill="1" applyBorder="1" applyAlignment="1">
      <alignment horizontal="center"/>
    </xf>
    <xf numFmtId="0" fontId="10" fillId="10" borderId="30" xfId="0" applyFont="1" applyFill="1" applyBorder="1" applyAlignment="1">
      <alignment horizontal="center"/>
    </xf>
    <xf numFmtId="165" fontId="6" fillId="7" borderId="28" xfId="1" applyNumberFormat="1" applyFont="1" applyFill="1" applyBorder="1" applyAlignment="1">
      <alignment horizontal="center"/>
    </xf>
    <xf numFmtId="165" fontId="6" fillId="7" borderId="30" xfId="1" applyNumberFormat="1" applyFont="1" applyFill="1" applyBorder="1" applyAlignment="1">
      <alignment horizontal="center"/>
    </xf>
    <xf numFmtId="0" fontId="12" fillId="7" borderId="28" xfId="0" applyFont="1" applyFill="1" applyBorder="1" applyAlignment="1">
      <alignment horizontal="center" wrapText="1"/>
    </xf>
    <xf numFmtId="0" fontId="12" fillId="7" borderId="29" xfId="0" applyFont="1" applyFill="1" applyBorder="1" applyAlignment="1">
      <alignment horizontal="center" wrapText="1"/>
    </xf>
    <xf numFmtId="0" fontId="11" fillId="7" borderId="28" xfId="0" applyFont="1" applyFill="1" applyBorder="1" applyAlignment="1">
      <alignment horizontal="center" wrapText="1"/>
    </xf>
    <xf numFmtId="0" fontId="11" fillId="7" borderId="29" xfId="0" applyFont="1" applyFill="1" applyBorder="1" applyAlignment="1">
      <alignment horizontal="center" wrapText="1"/>
    </xf>
    <xf numFmtId="0" fontId="11" fillId="7" borderId="30" xfId="0" applyFont="1" applyFill="1" applyBorder="1" applyAlignment="1">
      <alignment horizontal="center" wrapText="1"/>
    </xf>
    <xf numFmtId="0" fontId="3" fillId="6" borderId="4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 wrapText="1"/>
    </xf>
    <xf numFmtId="0" fontId="25" fillId="7" borderId="7" xfId="0" applyFont="1" applyFill="1" applyBorder="1" applyAlignment="1">
      <alignment horizontal="center" wrapText="1"/>
    </xf>
    <xf numFmtId="0" fontId="25" fillId="7" borderId="85" xfId="0" applyFont="1" applyFill="1" applyBorder="1" applyAlignment="1">
      <alignment horizontal="center" wrapText="1"/>
    </xf>
    <xf numFmtId="0" fontId="25" fillId="7" borderId="167" xfId="0" applyFont="1" applyFill="1" applyBorder="1" applyAlignment="1">
      <alignment horizontal="center" wrapText="1"/>
    </xf>
    <xf numFmtId="0" fontId="25" fillId="7" borderId="168" xfId="0" applyFont="1" applyFill="1" applyBorder="1" applyAlignment="1">
      <alignment horizontal="center" wrapText="1"/>
    </xf>
    <xf numFmtId="0" fontId="25" fillId="7" borderId="187" xfId="0" applyFont="1" applyFill="1" applyBorder="1" applyAlignment="1">
      <alignment horizontal="center" wrapText="1"/>
    </xf>
    <xf numFmtId="0" fontId="11" fillId="7" borderId="167" xfId="0" applyFont="1" applyFill="1" applyBorder="1" applyAlignment="1">
      <alignment horizontal="center" wrapText="1"/>
    </xf>
    <xf numFmtId="0" fontId="11" fillId="7" borderId="168" xfId="0" applyFont="1" applyFill="1" applyBorder="1" applyAlignment="1">
      <alignment horizontal="center" wrapText="1"/>
    </xf>
    <xf numFmtId="0" fontId="6" fillId="6" borderId="47" xfId="0" applyFont="1" applyFill="1" applyBorder="1" applyAlignment="1">
      <alignment horizontal="center"/>
    </xf>
    <xf numFmtId="0" fontId="24" fillId="12" borderId="28" xfId="0" applyFont="1" applyFill="1" applyBorder="1" applyAlignment="1">
      <alignment horizontal="center" wrapText="1"/>
    </xf>
    <xf numFmtId="0" fontId="24" fillId="12" borderId="29" xfId="0" applyFont="1" applyFill="1" applyBorder="1" applyAlignment="1">
      <alignment horizontal="center" wrapText="1"/>
    </xf>
    <xf numFmtId="0" fontId="26" fillId="10" borderId="82" xfId="0" applyFont="1" applyFill="1" applyBorder="1" applyAlignment="1">
      <alignment horizontal="center"/>
    </xf>
    <xf numFmtId="0" fontId="26" fillId="10" borderId="83" xfId="0" applyFont="1" applyFill="1" applyBorder="1" applyAlignment="1">
      <alignment horizontal="center"/>
    </xf>
    <xf numFmtId="0" fontId="26" fillId="10" borderId="84" xfId="0" applyFont="1" applyFill="1" applyBorder="1" applyAlignment="1">
      <alignment horizontal="center"/>
    </xf>
    <xf numFmtId="0" fontId="0" fillId="6" borderId="188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028-44ED-4DC8-A1CB-E468CD41FF29}">
  <dimension ref="A1:CG64"/>
  <sheetViews>
    <sheetView rightToLeft="1" tabSelected="1" workbookViewId="0">
      <pane xSplit="1" ySplit="5" topLeftCell="B56" activePane="bottomRight" state="frozen"/>
      <selection pane="topRight" activeCell="B1" sqref="B1"/>
      <selection pane="bottomLeft" activeCell="A6" sqref="A6"/>
      <selection pane="bottomRight" activeCell="CB17" sqref="CB17:CD17"/>
    </sheetView>
  </sheetViews>
  <sheetFormatPr defaultRowHeight="14" x14ac:dyDescent="0.3"/>
  <cols>
    <col min="1" max="1" width="14.08203125" bestFit="1" customWidth="1"/>
    <col min="6" max="6" width="28.25" bestFit="1" customWidth="1"/>
    <col min="9" max="9" width="26.25" bestFit="1" customWidth="1"/>
    <col min="11" max="11" width="9.08203125" bestFit="1" customWidth="1"/>
    <col min="12" max="12" width="24.75" bestFit="1" customWidth="1"/>
    <col min="13" max="13" width="11" style="59" customWidth="1"/>
    <col min="15" max="15" width="29.83203125" bestFit="1" customWidth="1"/>
    <col min="18" max="18" width="26.58203125" bestFit="1" customWidth="1"/>
    <col min="21" max="21" width="24" bestFit="1" customWidth="1"/>
    <col min="24" max="24" width="26.33203125" customWidth="1"/>
    <col min="25" max="25" width="9" customWidth="1"/>
    <col min="26" max="26" width="9.08203125" customWidth="1"/>
    <col min="27" max="27" width="28.25" bestFit="1" customWidth="1"/>
    <col min="30" max="30" width="24" bestFit="1" customWidth="1"/>
    <col min="33" max="33" width="27.83203125" bestFit="1" customWidth="1"/>
    <col min="36" max="36" width="26.08203125" bestFit="1" customWidth="1"/>
    <col min="39" max="39" width="28.5" bestFit="1" customWidth="1"/>
    <col min="41" max="41" width="9.08203125" bestFit="1" customWidth="1"/>
    <col min="42" max="42" width="26.75" bestFit="1" customWidth="1"/>
    <col min="43" max="43" width="9.25" bestFit="1" customWidth="1"/>
    <col min="45" max="45" width="24.25" bestFit="1" customWidth="1"/>
    <col min="48" max="48" width="28.58203125" bestFit="1" customWidth="1"/>
    <col min="51" max="51" width="26.83203125" bestFit="1" customWidth="1"/>
    <col min="54" max="54" width="29.08203125" bestFit="1" customWidth="1"/>
    <col min="57" max="57" width="28" bestFit="1" customWidth="1"/>
    <col min="60" max="60" width="29.58203125" bestFit="1" customWidth="1"/>
    <col min="63" max="63" width="27.25" bestFit="1" customWidth="1"/>
    <col min="66" max="66" width="26.33203125" bestFit="1" customWidth="1"/>
    <col min="69" max="69" width="28.5" bestFit="1" customWidth="1"/>
    <col min="72" max="72" width="27.25" bestFit="1" customWidth="1"/>
    <col min="75" max="75" width="25.58203125" bestFit="1" customWidth="1"/>
    <col min="78" max="78" width="29.08203125" bestFit="1" customWidth="1"/>
    <col min="81" max="81" width="25.75" bestFit="1" customWidth="1"/>
  </cols>
  <sheetData>
    <row r="1" spans="1:85" ht="19" thickTop="1" thickBot="1" x14ac:dyDescent="0.45">
      <c r="BG1" s="608" t="s">
        <v>1012</v>
      </c>
      <c r="BH1" s="609"/>
      <c r="BI1" s="609"/>
      <c r="BY1" s="623" t="s">
        <v>0</v>
      </c>
      <c r="BZ1" s="623"/>
      <c r="CA1" s="623"/>
      <c r="CB1" s="623"/>
      <c r="CC1" s="623"/>
      <c r="CD1" s="623"/>
      <c r="CE1" s="623"/>
      <c r="CF1" s="623"/>
      <c r="CG1" s="180"/>
    </row>
    <row r="2" spans="1:85" ht="111" customHeight="1" thickTop="1" thickBot="1" x14ac:dyDescent="0.95">
      <c r="A2" s="1" t="s">
        <v>1</v>
      </c>
      <c r="B2" s="605" t="s">
        <v>2</v>
      </c>
      <c r="C2" s="606"/>
      <c r="D2" s="606"/>
      <c r="E2" s="607" t="s">
        <v>3</v>
      </c>
      <c r="F2" s="606"/>
      <c r="G2" s="606"/>
      <c r="H2" s="607" t="s">
        <v>3</v>
      </c>
      <c r="I2" s="606"/>
      <c r="J2" s="606"/>
      <c r="N2" s="608" t="s">
        <v>4</v>
      </c>
      <c r="O2" s="609"/>
      <c r="P2" s="609"/>
      <c r="AF2" s="608" t="s">
        <v>4</v>
      </c>
      <c r="AG2" s="609"/>
      <c r="AH2" s="609"/>
      <c r="AO2" s="608" t="s">
        <v>1011</v>
      </c>
      <c r="AP2" s="609"/>
      <c r="AQ2" s="609"/>
      <c r="AX2" s="613" t="s">
        <v>5</v>
      </c>
      <c r="AY2" s="614"/>
      <c r="AZ2" s="614"/>
      <c r="BA2" s="614"/>
      <c r="BB2" s="614"/>
      <c r="BC2" s="614"/>
      <c r="BD2" s="614"/>
      <c r="BE2" s="614"/>
      <c r="BF2" s="614"/>
      <c r="BG2" s="614"/>
      <c r="BH2" s="614"/>
      <c r="BI2" s="614"/>
      <c r="BJ2" s="614"/>
      <c r="BK2" s="614"/>
      <c r="BL2" s="614"/>
      <c r="BM2" s="614"/>
      <c r="BN2" s="614"/>
      <c r="BO2" s="614"/>
      <c r="BP2" s="614"/>
      <c r="BQ2" s="614"/>
      <c r="BR2" s="614"/>
      <c r="BS2" s="614"/>
      <c r="BT2" s="614"/>
      <c r="BU2" s="615"/>
      <c r="BV2" s="610" t="s">
        <v>6</v>
      </c>
      <c r="BW2" s="611"/>
      <c r="BX2" s="612"/>
      <c r="BY2" s="618" t="s">
        <v>7</v>
      </c>
      <c r="BZ2" s="619"/>
      <c r="CA2" s="619"/>
      <c r="CB2" s="620" t="s">
        <v>8</v>
      </c>
      <c r="CC2" s="621"/>
      <c r="CD2" s="622"/>
      <c r="CE2" s="97" t="s">
        <v>9</v>
      </c>
      <c r="CF2" s="171" t="s">
        <v>10</v>
      </c>
    </row>
    <row r="3" spans="1:85" ht="48" customHeight="1" x14ac:dyDescent="0.4">
      <c r="A3" s="1" t="s">
        <v>11</v>
      </c>
      <c r="B3" s="50" t="s">
        <v>12</v>
      </c>
      <c r="C3" s="10" t="s">
        <v>13</v>
      </c>
      <c r="D3" s="11"/>
      <c r="E3" s="50" t="s">
        <v>14</v>
      </c>
      <c r="F3" s="10" t="s">
        <v>13</v>
      </c>
      <c r="G3" s="11"/>
      <c r="H3" s="50" t="s">
        <v>15</v>
      </c>
      <c r="I3" s="10" t="s">
        <v>13</v>
      </c>
      <c r="J3" s="11"/>
      <c r="K3" s="50" t="s">
        <v>16</v>
      </c>
      <c r="L3" s="10" t="s">
        <v>17</v>
      </c>
      <c r="M3" s="63">
        <v>45695</v>
      </c>
      <c r="N3" s="73" t="s">
        <v>18</v>
      </c>
      <c r="O3" s="10" t="s">
        <v>19</v>
      </c>
      <c r="P3" s="63">
        <v>45697</v>
      </c>
      <c r="Q3" s="73" t="s">
        <v>20</v>
      </c>
      <c r="R3" s="10" t="s">
        <v>21</v>
      </c>
      <c r="S3" s="63">
        <v>45698</v>
      </c>
      <c r="T3" s="73" t="s">
        <v>22</v>
      </c>
      <c r="U3" s="10" t="s">
        <v>23</v>
      </c>
      <c r="V3" s="63">
        <v>45699</v>
      </c>
      <c r="W3" s="73" t="s">
        <v>24</v>
      </c>
      <c r="X3" s="10" t="s">
        <v>25</v>
      </c>
      <c r="Y3" s="63">
        <v>45700</v>
      </c>
      <c r="Z3" s="73" t="s">
        <v>26</v>
      </c>
      <c r="AA3" s="10" t="s">
        <v>27</v>
      </c>
      <c r="AB3" s="63">
        <v>45701</v>
      </c>
      <c r="AC3" s="73" t="s">
        <v>28</v>
      </c>
      <c r="AD3" s="10" t="s">
        <v>29</v>
      </c>
      <c r="AE3" s="63">
        <v>45702</v>
      </c>
      <c r="AF3" s="73" t="s">
        <v>30</v>
      </c>
      <c r="AG3" s="10" t="s">
        <v>31</v>
      </c>
      <c r="AH3" s="63">
        <v>45704</v>
      </c>
      <c r="AI3" s="73" t="s">
        <v>32</v>
      </c>
      <c r="AJ3" s="10" t="s">
        <v>33</v>
      </c>
      <c r="AK3" s="63">
        <v>45705</v>
      </c>
      <c r="AL3" s="73" t="s">
        <v>34</v>
      </c>
      <c r="AM3" s="10" t="s">
        <v>35</v>
      </c>
      <c r="AN3" s="63">
        <v>45706</v>
      </c>
      <c r="AO3" s="73" t="s">
        <v>36</v>
      </c>
      <c r="AP3" s="10" t="s">
        <v>37</v>
      </c>
      <c r="AQ3" s="63">
        <v>45707</v>
      </c>
      <c r="AR3" s="73" t="s">
        <v>38</v>
      </c>
      <c r="AS3" s="10" t="s">
        <v>39</v>
      </c>
      <c r="AT3" s="63">
        <v>45708</v>
      </c>
      <c r="AU3" s="73" t="s">
        <v>40</v>
      </c>
      <c r="AV3" s="10" t="s">
        <v>41</v>
      </c>
      <c r="AW3" s="63">
        <v>45709</v>
      </c>
      <c r="AX3" s="98" t="s">
        <v>42</v>
      </c>
      <c r="AY3" s="99" t="s">
        <v>43</v>
      </c>
      <c r="AZ3" s="100">
        <v>45711</v>
      </c>
      <c r="BA3" s="98" t="s">
        <v>44</v>
      </c>
      <c r="BB3" s="99" t="s">
        <v>45</v>
      </c>
      <c r="BC3" s="100">
        <v>45712</v>
      </c>
      <c r="BD3" s="98" t="s">
        <v>46</v>
      </c>
      <c r="BE3" s="99" t="s">
        <v>47</v>
      </c>
      <c r="BF3" s="100">
        <v>45713</v>
      </c>
      <c r="BG3" s="98" t="s">
        <v>48</v>
      </c>
      <c r="BH3" s="99" t="s">
        <v>49</v>
      </c>
      <c r="BI3" s="100">
        <v>45714</v>
      </c>
      <c r="BJ3" s="98" t="s">
        <v>50</v>
      </c>
      <c r="BK3" s="99" t="s">
        <v>51</v>
      </c>
      <c r="BL3" s="100">
        <v>45715</v>
      </c>
      <c r="BM3" s="98" t="s">
        <v>52</v>
      </c>
      <c r="BN3" s="99" t="s">
        <v>53</v>
      </c>
      <c r="BO3" s="100">
        <v>45716</v>
      </c>
      <c r="BP3" s="98" t="s">
        <v>54</v>
      </c>
      <c r="BQ3" s="99" t="s">
        <v>55</v>
      </c>
      <c r="BR3" s="100">
        <v>45718</v>
      </c>
      <c r="BS3" s="98" t="s">
        <v>56</v>
      </c>
      <c r="BT3" s="99" t="s">
        <v>57</v>
      </c>
      <c r="BU3" s="100">
        <v>45719</v>
      </c>
      <c r="BV3" s="98" t="s">
        <v>58</v>
      </c>
      <c r="BW3" s="99" t="s">
        <v>59</v>
      </c>
      <c r="BX3" s="100">
        <v>45720</v>
      </c>
      <c r="BY3" s="98" t="s">
        <v>60</v>
      </c>
      <c r="BZ3" s="99"/>
      <c r="CA3" s="100">
        <v>45721</v>
      </c>
      <c r="CB3" s="98" t="s">
        <v>61</v>
      </c>
      <c r="CC3" s="517" t="s">
        <v>1013</v>
      </c>
      <c r="CD3" s="100">
        <v>45722</v>
      </c>
      <c r="CE3" s="51">
        <v>2.0299999999999998</v>
      </c>
      <c r="CF3" s="172">
        <v>3.03</v>
      </c>
    </row>
    <row r="4" spans="1:85" x14ac:dyDescent="0.3">
      <c r="A4" s="2" t="s">
        <v>62</v>
      </c>
      <c r="B4" s="12" t="s">
        <v>63</v>
      </c>
      <c r="C4" s="13"/>
      <c r="D4" s="13"/>
      <c r="E4" s="12" t="s">
        <v>64</v>
      </c>
      <c r="F4" s="13"/>
      <c r="G4" s="13"/>
      <c r="H4" s="12" t="s">
        <v>65</v>
      </c>
      <c r="I4" s="13"/>
      <c r="J4" s="13"/>
      <c r="K4" s="52" t="s">
        <v>66</v>
      </c>
      <c r="L4" s="13"/>
      <c r="M4" s="53"/>
      <c r="N4" s="52" t="s">
        <v>67</v>
      </c>
      <c r="O4" s="13"/>
      <c r="P4" s="53"/>
      <c r="Q4" s="52" t="s">
        <v>68</v>
      </c>
      <c r="R4" s="13"/>
      <c r="S4" s="53"/>
      <c r="T4" s="52" t="s">
        <v>63</v>
      </c>
      <c r="U4" s="13"/>
      <c r="V4" s="53"/>
      <c r="W4" s="52" t="s">
        <v>64</v>
      </c>
      <c r="X4" s="13"/>
      <c r="Y4" s="53"/>
      <c r="Z4" s="52" t="s">
        <v>65</v>
      </c>
      <c r="AA4" s="13"/>
      <c r="AB4" s="53"/>
      <c r="AC4" s="52" t="s">
        <v>66</v>
      </c>
      <c r="AD4" s="13"/>
      <c r="AE4" s="53"/>
      <c r="AF4" s="52" t="s">
        <v>67</v>
      </c>
      <c r="AG4" s="13"/>
      <c r="AH4" s="53"/>
      <c r="AI4" s="52" t="s">
        <v>68</v>
      </c>
      <c r="AJ4" s="13"/>
      <c r="AK4" s="53"/>
      <c r="AL4" s="52" t="s">
        <v>63</v>
      </c>
      <c r="AM4" s="13"/>
      <c r="AN4" s="53"/>
      <c r="AO4" s="52" t="s">
        <v>64</v>
      </c>
      <c r="AP4" s="13"/>
      <c r="AQ4" s="53"/>
      <c r="AR4" s="52" t="s">
        <v>65</v>
      </c>
      <c r="AS4" s="13"/>
      <c r="AT4" s="53"/>
      <c r="AU4" s="52" t="s">
        <v>66</v>
      </c>
      <c r="AV4" s="13"/>
      <c r="AW4" s="53"/>
      <c r="AX4" s="52" t="s">
        <v>67</v>
      </c>
      <c r="AY4" s="13"/>
      <c r="AZ4" s="53"/>
      <c r="BA4" s="52" t="s">
        <v>68</v>
      </c>
      <c r="BB4" s="13"/>
      <c r="BC4" s="53"/>
      <c r="BD4" s="52" t="s">
        <v>63</v>
      </c>
      <c r="BE4" s="13"/>
      <c r="BF4" s="53"/>
      <c r="BG4" s="52" t="s">
        <v>64</v>
      </c>
      <c r="BH4" s="13"/>
      <c r="BI4" s="53"/>
      <c r="BJ4" s="52" t="s">
        <v>65</v>
      </c>
      <c r="BK4" s="13"/>
      <c r="BL4" s="53"/>
      <c r="BM4" s="52" t="s">
        <v>66</v>
      </c>
      <c r="BN4" s="13"/>
      <c r="BO4" s="53"/>
      <c r="BP4" s="52" t="s">
        <v>67</v>
      </c>
      <c r="BQ4" s="13"/>
      <c r="BR4" s="53"/>
      <c r="BS4" s="52" t="s">
        <v>68</v>
      </c>
      <c r="BT4" s="13"/>
      <c r="BU4" s="53"/>
      <c r="BV4" s="52" t="s">
        <v>63</v>
      </c>
      <c r="BW4" s="13"/>
      <c r="BX4" s="53"/>
      <c r="BY4" s="52" t="s">
        <v>64</v>
      </c>
      <c r="BZ4" s="13"/>
      <c r="CA4" s="53"/>
      <c r="CB4" s="52" t="s">
        <v>65</v>
      </c>
      <c r="CC4" s="13"/>
      <c r="CD4" s="53"/>
      <c r="CE4" s="52" t="s">
        <v>66</v>
      </c>
      <c r="CF4" s="52" t="s">
        <v>67</v>
      </c>
    </row>
    <row r="5" spans="1:85" ht="14.5" thickBot="1" x14ac:dyDescent="0.35">
      <c r="A5" s="3"/>
      <c r="B5" s="12" t="s">
        <v>69</v>
      </c>
      <c r="C5" s="13" t="s">
        <v>70</v>
      </c>
      <c r="D5" s="13" t="s">
        <v>71</v>
      </c>
      <c r="E5" s="12" t="s">
        <v>69</v>
      </c>
      <c r="F5" s="13" t="s">
        <v>70</v>
      </c>
      <c r="G5" s="13" t="s">
        <v>71</v>
      </c>
      <c r="H5" s="12" t="s">
        <v>69</v>
      </c>
      <c r="I5" s="13" t="s">
        <v>70</v>
      </c>
      <c r="J5" s="13" t="s">
        <v>71</v>
      </c>
      <c r="K5" s="12" t="s">
        <v>69</v>
      </c>
      <c r="L5" s="13" t="s">
        <v>70</v>
      </c>
      <c r="M5" s="13" t="s">
        <v>71</v>
      </c>
      <c r="N5" s="12" t="s">
        <v>69</v>
      </c>
      <c r="O5" s="13" t="s">
        <v>70</v>
      </c>
      <c r="P5" s="13" t="s">
        <v>71</v>
      </c>
      <c r="Q5" s="12" t="s">
        <v>69</v>
      </c>
      <c r="R5" s="13" t="s">
        <v>70</v>
      </c>
      <c r="S5" s="13" t="s">
        <v>71</v>
      </c>
      <c r="T5" s="12" t="s">
        <v>69</v>
      </c>
      <c r="U5" s="13" t="s">
        <v>70</v>
      </c>
      <c r="V5" s="13" t="s">
        <v>71</v>
      </c>
      <c r="W5" s="12" t="s">
        <v>69</v>
      </c>
      <c r="X5" s="13" t="s">
        <v>70</v>
      </c>
      <c r="Y5" s="13" t="s">
        <v>71</v>
      </c>
      <c r="Z5" s="12" t="s">
        <v>69</v>
      </c>
      <c r="AA5" s="13" t="s">
        <v>70</v>
      </c>
      <c r="AB5" s="13" t="s">
        <v>71</v>
      </c>
      <c r="AC5" s="12" t="s">
        <v>69</v>
      </c>
      <c r="AD5" s="13" t="s">
        <v>70</v>
      </c>
      <c r="AE5" s="13" t="s">
        <v>71</v>
      </c>
      <c r="AF5" s="12" t="s">
        <v>69</v>
      </c>
      <c r="AG5" s="13" t="s">
        <v>70</v>
      </c>
      <c r="AH5" s="13" t="s">
        <v>71</v>
      </c>
      <c r="AI5" s="12" t="s">
        <v>69</v>
      </c>
      <c r="AJ5" s="13" t="s">
        <v>70</v>
      </c>
      <c r="AK5" s="13" t="s">
        <v>71</v>
      </c>
      <c r="AL5" s="12" t="s">
        <v>69</v>
      </c>
      <c r="AM5" s="13" t="s">
        <v>70</v>
      </c>
      <c r="AN5" s="13" t="s">
        <v>71</v>
      </c>
      <c r="AO5" s="12" t="s">
        <v>69</v>
      </c>
      <c r="AP5" s="13" t="s">
        <v>70</v>
      </c>
      <c r="AQ5" s="13" t="s">
        <v>71</v>
      </c>
      <c r="AR5" s="12" t="s">
        <v>69</v>
      </c>
      <c r="AS5" s="13" t="s">
        <v>70</v>
      </c>
      <c r="AT5" s="13" t="s">
        <v>71</v>
      </c>
      <c r="AU5" s="12" t="s">
        <v>69</v>
      </c>
      <c r="AV5" s="13" t="s">
        <v>70</v>
      </c>
      <c r="AW5" s="13" t="s">
        <v>71</v>
      </c>
      <c r="AX5" s="12" t="s">
        <v>69</v>
      </c>
      <c r="AY5" s="13" t="s">
        <v>70</v>
      </c>
      <c r="AZ5" s="13" t="s">
        <v>71</v>
      </c>
      <c r="BA5" s="12" t="s">
        <v>69</v>
      </c>
      <c r="BB5" s="13" t="s">
        <v>70</v>
      </c>
      <c r="BC5" s="13" t="s">
        <v>71</v>
      </c>
      <c r="BD5" s="12" t="s">
        <v>69</v>
      </c>
      <c r="BE5" s="13" t="s">
        <v>70</v>
      </c>
      <c r="BF5" s="13" t="s">
        <v>71</v>
      </c>
      <c r="BG5" s="12" t="s">
        <v>69</v>
      </c>
      <c r="BH5" s="13" t="s">
        <v>70</v>
      </c>
      <c r="BI5" s="13" t="s">
        <v>71</v>
      </c>
      <c r="BJ5" s="12" t="s">
        <v>69</v>
      </c>
      <c r="BK5" s="13" t="s">
        <v>70</v>
      </c>
      <c r="BL5" s="13" t="s">
        <v>71</v>
      </c>
      <c r="BM5" s="12" t="s">
        <v>69</v>
      </c>
      <c r="BN5" s="13" t="s">
        <v>70</v>
      </c>
      <c r="BO5" s="13" t="s">
        <v>71</v>
      </c>
      <c r="BP5" s="12" t="s">
        <v>69</v>
      </c>
      <c r="BQ5" s="13" t="s">
        <v>70</v>
      </c>
      <c r="BR5" s="13" t="s">
        <v>71</v>
      </c>
      <c r="BS5" s="12" t="s">
        <v>69</v>
      </c>
      <c r="BT5" s="13" t="s">
        <v>70</v>
      </c>
      <c r="BU5" s="13" t="s">
        <v>71</v>
      </c>
      <c r="BV5" s="12" t="s">
        <v>69</v>
      </c>
      <c r="BW5" s="13" t="s">
        <v>70</v>
      </c>
      <c r="BX5" s="13" t="s">
        <v>71</v>
      </c>
      <c r="BY5" s="12" t="s">
        <v>69</v>
      </c>
      <c r="BZ5" s="13" t="s">
        <v>70</v>
      </c>
      <c r="CA5" s="13" t="s">
        <v>71</v>
      </c>
      <c r="CB5" s="12" t="s">
        <v>69</v>
      </c>
      <c r="CC5" s="13" t="s">
        <v>70</v>
      </c>
      <c r="CD5" s="13" t="s">
        <v>71</v>
      </c>
      <c r="CE5" s="12"/>
      <c r="CF5" s="12"/>
    </row>
    <row r="6" spans="1:85" ht="14.5" thickTop="1" x14ac:dyDescent="0.3">
      <c r="A6" s="4" t="s">
        <v>72</v>
      </c>
      <c r="B6" s="14"/>
      <c r="C6" s="15"/>
      <c r="D6" s="16"/>
      <c r="E6" s="14"/>
      <c r="F6" s="15"/>
      <c r="G6" s="16"/>
      <c r="H6" s="14" t="s">
        <v>73</v>
      </c>
      <c r="I6" s="15" t="s">
        <v>74</v>
      </c>
      <c r="J6" s="72">
        <v>589</v>
      </c>
      <c r="K6" s="14"/>
      <c r="L6" s="15"/>
      <c r="M6" s="64"/>
      <c r="N6" s="14"/>
      <c r="O6" s="15"/>
      <c r="P6" s="64"/>
      <c r="Q6" s="556" t="s">
        <v>75</v>
      </c>
      <c r="R6" s="557" t="s">
        <v>76</v>
      </c>
      <c r="S6" s="558">
        <v>725</v>
      </c>
      <c r="T6" s="14"/>
      <c r="U6" s="15"/>
      <c r="V6" s="64"/>
      <c r="W6" s="14"/>
      <c r="X6" s="15"/>
      <c r="Y6" s="64"/>
      <c r="Z6" s="14"/>
      <c r="AA6" s="15"/>
      <c r="AB6" s="64"/>
      <c r="AC6" s="559" t="s">
        <v>77</v>
      </c>
      <c r="AD6" s="560" t="s">
        <v>78</v>
      </c>
      <c r="AE6" s="558">
        <v>516</v>
      </c>
      <c r="AF6" s="559" t="s">
        <v>79</v>
      </c>
      <c r="AG6" s="560" t="s">
        <v>80</v>
      </c>
      <c r="AH6" s="558">
        <v>544</v>
      </c>
      <c r="AI6" s="14"/>
      <c r="AJ6" s="15"/>
      <c r="AK6" s="64"/>
      <c r="AL6" s="14"/>
      <c r="AM6" s="15"/>
      <c r="AN6" s="64"/>
      <c r="AO6" s="14"/>
      <c r="AP6" s="15"/>
      <c r="AQ6" s="64"/>
      <c r="AR6" s="559" t="s">
        <v>81</v>
      </c>
      <c r="AS6" s="560" t="s">
        <v>82</v>
      </c>
      <c r="AT6" s="558">
        <v>532</v>
      </c>
      <c r="AU6" s="14"/>
      <c r="AV6" s="15"/>
      <c r="AW6" s="64"/>
      <c r="AX6" s="14"/>
      <c r="AY6" s="15"/>
      <c r="AZ6" s="64"/>
      <c r="BA6" s="14"/>
      <c r="BB6" s="15"/>
      <c r="BC6" s="64"/>
      <c r="BD6" s="14"/>
      <c r="BE6" s="15"/>
      <c r="BF6" s="64"/>
      <c r="BG6" s="14"/>
      <c r="BH6" s="15"/>
      <c r="BI6" s="64"/>
      <c r="BJ6" s="565" t="s">
        <v>83</v>
      </c>
      <c r="BK6" s="560" t="s">
        <v>84</v>
      </c>
      <c r="BL6" s="558">
        <v>695</v>
      </c>
      <c r="BM6" s="565" t="s">
        <v>85</v>
      </c>
      <c r="BN6" s="560" t="s">
        <v>86</v>
      </c>
      <c r="BO6" s="558">
        <v>558</v>
      </c>
      <c r="BP6" s="14"/>
      <c r="BQ6" s="15"/>
      <c r="BR6" s="64"/>
      <c r="BS6" s="14"/>
      <c r="BT6" s="15"/>
      <c r="BU6" s="64"/>
      <c r="BV6" s="565" t="s">
        <v>87</v>
      </c>
      <c r="BW6" s="560" t="s">
        <v>88</v>
      </c>
      <c r="BX6" s="558">
        <v>822</v>
      </c>
      <c r="BY6" s="14"/>
      <c r="BZ6" s="15"/>
      <c r="CA6" s="64"/>
      <c r="CB6" s="565" t="s">
        <v>89</v>
      </c>
      <c r="CC6" s="560" t="s">
        <v>90</v>
      </c>
      <c r="CD6" s="558">
        <v>647</v>
      </c>
      <c r="CE6" s="74"/>
      <c r="CF6" s="173"/>
    </row>
    <row r="7" spans="1:85" x14ac:dyDescent="0.3">
      <c r="A7" s="5"/>
      <c r="B7" s="17"/>
      <c r="C7" s="18"/>
      <c r="D7" s="19"/>
      <c r="E7" s="17"/>
      <c r="F7" s="18"/>
      <c r="G7" s="19"/>
      <c r="H7" s="17"/>
      <c r="I7" s="18"/>
      <c r="J7" s="19"/>
      <c r="K7" s="17"/>
      <c r="L7" s="18"/>
      <c r="M7" s="54"/>
      <c r="N7" s="17"/>
      <c r="O7" s="18"/>
      <c r="P7" s="54"/>
      <c r="Q7" s="17"/>
      <c r="R7" s="18"/>
      <c r="S7" s="54"/>
      <c r="T7" s="17"/>
      <c r="U7" s="18"/>
      <c r="V7" s="54"/>
      <c r="W7" s="17"/>
      <c r="X7" s="18"/>
      <c r="Y7" s="54"/>
      <c r="Z7" s="17"/>
      <c r="AA7" s="18"/>
      <c r="AB7" s="54"/>
      <c r="AC7" s="17"/>
      <c r="AD7" s="18"/>
      <c r="AE7" s="54"/>
      <c r="AF7" s="17"/>
      <c r="AG7" s="18"/>
      <c r="AH7" s="54"/>
      <c r="AI7" s="17"/>
      <c r="AJ7" s="18"/>
      <c r="AK7" s="54"/>
      <c r="AL7" s="17"/>
      <c r="AM7" s="18"/>
      <c r="AN7" s="54"/>
      <c r="AO7" s="17"/>
      <c r="AP7" s="18"/>
      <c r="AQ7" s="54"/>
      <c r="AR7" s="559" t="s">
        <v>91</v>
      </c>
      <c r="AS7" s="560" t="s">
        <v>92</v>
      </c>
      <c r="AT7" s="552">
        <v>528</v>
      </c>
      <c r="AU7" s="17"/>
      <c r="AV7" s="18"/>
      <c r="AW7" s="54"/>
      <c r="AX7" s="17"/>
      <c r="AY7" s="18"/>
      <c r="AZ7" s="54"/>
      <c r="BA7" s="17"/>
      <c r="BB7" s="18"/>
      <c r="BC7" s="54"/>
      <c r="BD7" s="17"/>
      <c r="BE7" s="18"/>
      <c r="BF7" s="54"/>
      <c r="BG7" s="17"/>
      <c r="BH7" s="18"/>
      <c r="BI7" s="54"/>
      <c r="BJ7" s="17"/>
      <c r="BK7" s="18"/>
      <c r="BL7" s="54"/>
      <c r="BM7" s="17"/>
      <c r="BN7" s="18"/>
      <c r="BO7" s="54"/>
      <c r="BP7" s="17"/>
      <c r="BQ7" s="18"/>
      <c r="BR7" s="54"/>
      <c r="BS7" s="17"/>
      <c r="BT7" s="18"/>
      <c r="BU7" s="54"/>
      <c r="BV7" s="17"/>
      <c r="BW7" s="18"/>
      <c r="BX7" s="54"/>
      <c r="BY7" s="17"/>
      <c r="BZ7" s="18"/>
      <c r="CA7" s="54"/>
      <c r="CB7" s="17"/>
      <c r="CC7" s="18"/>
      <c r="CD7" s="54"/>
      <c r="CE7" s="75"/>
      <c r="CF7" s="93"/>
    </row>
    <row r="8" spans="1:85" x14ac:dyDescent="0.3">
      <c r="A8" s="5"/>
      <c r="B8" s="17"/>
      <c r="C8" s="18"/>
      <c r="D8" s="19"/>
      <c r="E8" s="17"/>
      <c r="F8" s="18"/>
      <c r="G8" s="19"/>
      <c r="H8" s="17"/>
      <c r="I8" s="18"/>
      <c r="J8" s="19"/>
      <c r="K8" s="17"/>
      <c r="L8" s="18"/>
      <c r="M8" s="54"/>
      <c r="N8" s="17"/>
      <c r="O8" s="18"/>
      <c r="P8" s="54"/>
      <c r="Q8" s="17"/>
      <c r="R8" s="18"/>
      <c r="S8" s="54"/>
      <c r="T8" s="17"/>
      <c r="U8" s="18"/>
      <c r="V8" s="54"/>
      <c r="W8" s="17"/>
      <c r="X8" s="18"/>
      <c r="Y8" s="54"/>
      <c r="Z8" s="17"/>
      <c r="AA8" s="18"/>
      <c r="AB8" s="54"/>
      <c r="AC8" s="17"/>
      <c r="AD8" s="18"/>
      <c r="AE8" s="54"/>
      <c r="AF8" s="17"/>
      <c r="AG8" s="18"/>
      <c r="AH8" s="54"/>
      <c r="AI8" s="17"/>
      <c r="AJ8" s="18"/>
      <c r="AK8" s="54"/>
      <c r="AL8" s="17"/>
      <c r="AM8" s="18"/>
      <c r="AN8" s="54"/>
      <c r="AO8" s="17"/>
      <c r="AP8" s="18"/>
      <c r="AQ8" s="54"/>
      <c r="AR8" s="17"/>
      <c r="AS8" s="18"/>
      <c r="AT8" s="54"/>
      <c r="AU8" s="17"/>
      <c r="AV8" s="18"/>
      <c r="AW8" s="54"/>
      <c r="AX8" s="17"/>
      <c r="AY8" s="18"/>
      <c r="AZ8" s="54"/>
      <c r="BA8" s="17"/>
      <c r="BB8" s="18"/>
      <c r="BC8" s="54"/>
      <c r="BD8" s="17"/>
      <c r="BE8" s="18"/>
      <c r="BF8" s="54"/>
      <c r="BG8" s="17"/>
      <c r="BH8" s="18"/>
      <c r="BI8" s="54"/>
      <c r="BJ8" s="17"/>
      <c r="BK8" s="18"/>
      <c r="BL8" s="54"/>
      <c r="BM8" s="17"/>
      <c r="BN8" s="18"/>
      <c r="BO8" s="54"/>
      <c r="BP8" s="17"/>
      <c r="BQ8" s="18"/>
      <c r="BR8" s="54"/>
      <c r="BS8" s="17"/>
      <c r="BT8" s="18"/>
      <c r="BU8" s="54"/>
      <c r="BV8" s="17"/>
      <c r="BW8" s="18"/>
      <c r="BX8" s="54"/>
      <c r="BY8" s="17"/>
      <c r="BZ8" s="18"/>
      <c r="CA8" s="54"/>
      <c r="CB8" s="17"/>
      <c r="CC8" s="18"/>
      <c r="CD8" s="54"/>
      <c r="CE8" s="75"/>
      <c r="CF8" s="93"/>
    </row>
    <row r="9" spans="1:85" x14ac:dyDescent="0.3">
      <c r="A9" s="5"/>
      <c r="B9" s="17"/>
      <c r="C9" s="18"/>
      <c r="D9" s="19"/>
      <c r="E9" s="17"/>
      <c r="F9" s="18"/>
      <c r="G9" s="19"/>
      <c r="H9" s="17"/>
      <c r="I9" s="18"/>
      <c r="J9" s="19"/>
      <c r="K9" s="17"/>
      <c r="L9" s="18"/>
      <c r="M9" s="54"/>
      <c r="N9" s="17"/>
      <c r="O9" s="18"/>
      <c r="P9" s="54"/>
      <c r="Q9" s="17"/>
      <c r="R9" s="18"/>
      <c r="S9" s="54"/>
      <c r="T9" s="17"/>
      <c r="U9" s="18"/>
      <c r="V9" s="54"/>
      <c r="W9" s="17"/>
      <c r="X9" s="18"/>
      <c r="Y9" s="54"/>
      <c r="Z9" s="17"/>
      <c r="AA9" s="18"/>
      <c r="AB9" s="54"/>
      <c r="AC9" s="17"/>
      <c r="AD9" s="18"/>
      <c r="AE9" s="54"/>
      <c r="AF9" s="17"/>
      <c r="AG9" s="18"/>
      <c r="AH9" s="54"/>
      <c r="AI9" s="17"/>
      <c r="AJ9" s="18"/>
      <c r="AK9" s="54"/>
      <c r="AL9" s="17"/>
      <c r="AM9" s="18"/>
      <c r="AN9" s="54"/>
      <c r="AO9" s="17"/>
      <c r="AP9" s="18"/>
      <c r="AQ9" s="54"/>
      <c r="AR9" s="17"/>
      <c r="AS9" s="18"/>
      <c r="AT9" s="54"/>
      <c r="AU9" s="17"/>
      <c r="AV9" s="18"/>
      <c r="AW9" s="54"/>
      <c r="AX9" s="17"/>
      <c r="AY9" s="18"/>
      <c r="AZ9" s="54"/>
      <c r="BA9" s="17"/>
      <c r="BB9" s="18"/>
      <c r="BC9" s="54"/>
      <c r="BD9" s="17"/>
      <c r="BE9" s="18"/>
      <c r="BF9" s="54"/>
      <c r="BG9" s="17"/>
      <c r="BH9" s="18"/>
      <c r="BI9" s="54"/>
      <c r="BJ9" s="17"/>
      <c r="BK9" s="18"/>
      <c r="BL9" s="54"/>
      <c r="BM9" s="17"/>
      <c r="BN9" s="18"/>
      <c r="BO9" s="54"/>
      <c r="BP9" s="17"/>
      <c r="BQ9" s="18"/>
      <c r="BR9" s="54"/>
      <c r="BS9" s="17"/>
      <c r="BT9" s="18"/>
      <c r="BU9" s="54"/>
      <c r="BV9" s="17"/>
      <c r="BW9" s="18"/>
      <c r="BX9" s="54"/>
      <c r="BY9" s="17"/>
      <c r="BZ9" s="18"/>
      <c r="CA9" s="54"/>
      <c r="CB9" s="17"/>
      <c r="CC9" s="18"/>
      <c r="CD9" s="54"/>
      <c r="CE9" s="75"/>
      <c r="CF9" s="93"/>
    </row>
    <row r="10" spans="1:85" ht="14.5" thickBot="1" x14ac:dyDescent="0.35">
      <c r="A10" s="6"/>
      <c r="B10" s="20"/>
      <c r="C10" s="21"/>
      <c r="D10" s="22"/>
      <c r="E10" s="20"/>
      <c r="F10" s="21"/>
      <c r="G10" s="22"/>
      <c r="H10" s="20"/>
      <c r="I10" s="21"/>
      <c r="J10" s="22"/>
      <c r="K10" s="20"/>
      <c r="L10" s="21"/>
      <c r="M10" s="55"/>
      <c r="N10" s="20"/>
      <c r="O10" s="21"/>
      <c r="P10" s="55"/>
      <c r="Q10" s="20"/>
      <c r="R10" s="21"/>
      <c r="S10" s="55"/>
      <c r="T10" s="20"/>
      <c r="U10" s="21"/>
      <c r="V10" s="55"/>
      <c r="W10" s="20"/>
      <c r="X10" s="21"/>
      <c r="Y10" s="55"/>
      <c r="Z10" s="20"/>
      <c r="AA10" s="21"/>
      <c r="AB10" s="55"/>
      <c r="AC10" s="20"/>
      <c r="AD10" s="21"/>
      <c r="AE10" s="55"/>
      <c r="AF10" s="119"/>
      <c r="AG10" s="128"/>
      <c r="AH10" s="129"/>
      <c r="AI10" s="20"/>
      <c r="AJ10" s="21"/>
      <c r="AK10" s="55"/>
      <c r="AL10" s="20"/>
      <c r="AM10" s="21"/>
      <c r="AN10" s="55"/>
      <c r="AO10" s="20"/>
      <c r="AP10" s="21"/>
      <c r="AQ10" s="55"/>
      <c r="AR10" s="20"/>
      <c r="AS10" s="21"/>
      <c r="AT10" s="55"/>
      <c r="AU10" s="20"/>
      <c r="AV10" s="21"/>
      <c r="AW10" s="55"/>
      <c r="AX10" s="20"/>
      <c r="AY10" s="21"/>
      <c r="AZ10" s="55"/>
      <c r="BA10" s="20"/>
      <c r="BB10" s="21"/>
      <c r="BC10" s="55"/>
      <c r="BD10" s="20"/>
      <c r="BE10" s="21"/>
      <c r="BF10" s="55"/>
      <c r="BG10" s="20"/>
      <c r="BH10" s="21"/>
      <c r="BI10" s="55"/>
      <c r="BJ10" s="20"/>
      <c r="BK10" s="21"/>
      <c r="BL10" s="55"/>
      <c r="BM10" s="20"/>
      <c r="BN10" s="21"/>
      <c r="BO10" s="55"/>
      <c r="BP10" s="20"/>
      <c r="BQ10" s="21"/>
      <c r="BR10" s="55"/>
      <c r="BS10" s="20"/>
      <c r="BT10" s="21"/>
      <c r="BU10" s="55"/>
      <c r="BV10" s="20"/>
      <c r="BW10" s="21"/>
      <c r="BX10" s="55"/>
      <c r="BY10" s="20"/>
      <c r="BZ10" s="21"/>
      <c r="CA10" s="55"/>
      <c r="CB10" s="20"/>
      <c r="CC10" s="21"/>
      <c r="CD10" s="55"/>
      <c r="CE10" s="76"/>
      <c r="CF10" s="174"/>
    </row>
    <row r="11" spans="1:85" x14ac:dyDescent="0.3">
      <c r="A11" s="7" t="s">
        <v>93</v>
      </c>
      <c r="B11" s="23"/>
      <c r="C11" s="18"/>
      <c r="D11" s="19"/>
      <c r="E11" s="23"/>
      <c r="F11" s="18"/>
      <c r="G11" s="19"/>
      <c r="H11" s="23"/>
      <c r="I11" s="18"/>
      <c r="J11" s="19"/>
      <c r="K11" s="550" t="s">
        <v>94</v>
      </c>
      <c r="L11" s="551" t="s">
        <v>95</v>
      </c>
      <c r="M11" s="552">
        <v>339</v>
      </c>
      <c r="N11" s="550" t="s">
        <v>96</v>
      </c>
      <c r="O11" s="551" t="s">
        <v>97</v>
      </c>
      <c r="P11" s="552">
        <v>444</v>
      </c>
      <c r="Q11" s="23"/>
      <c r="R11" s="18"/>
      <c r="S11" s="54"/>
      <c r="T11" s="550" t="s">
        <v>98</v>
      </c>
      <c r="U11" s="551" t="s">
        <v>99</v>
      </c>
      <c r="V11" s="552">
        <v>477</v>
      </c>
      <c r="W11" s="550" t="s">
        <v>100</v>
      </c>
      <c r="X11" s="551" t="s">
        <v>101</v>
      </c>
      <c r="Y11" s="552">
        <v>308</v>
      </c>
      <c r="Z11" s="550">
        <v>2340218</v>
      </c>
      <c r="AA11" s="551" t="s">
        <v>103</v>
      </c>
      <c r="AB11" s="552">
        <v>392</v>
      </c>
      <c r="AC11" s="559" t="s">
        <v>104</v>
      </c>
      <c r="AD11" s="560" t="s">
        <v>105</v>
      </c>
      <c r="AE11" s="561">
        <v>494</v>
      </c>
      <c r="AF11" s="564" t="s">
        <v>106</v>
      </c>
      <c r="AG11" s="562" t="s">
        <v>107</v>
      </c>
      <c r="AH11" s="563">
        <v>428</v>
      </c>
      <c r="AI11" s="126"/>
      <c r="AJ11" s="18"/>
      <c r="AK11" s="54"/>
      <c r="AL11" s="23"/>
      <c r="AM11" s="18"/>
      <c r="AN11" s="54"/>
      <c r="AO11" s="559" t="s">
        <v>108</v>
      </c>
      <c r="AP11" s="560" t="s">
        <v>109</v>
      </c>
      <c r="AQ11" s="552">
        <v>476</v>
      </c>
      <c r="AR11" s="23"/>
      <c r="AS11" s="18"/>
      <c r="AT11" s="54"/>
      <c r="AU11" s="23"/>
      <c r="AV11" s="18"/>
      <c r="AW11" s="54"/>
      <c r="AX11" s="559" t="s">
        <v>110</v>
      </c>
      <c r="AY11" s="560" t="s">
        <v>111</v>
      </c>
      <c r="AZ11" s="552">
        <v>305</v>
      </c>
      <c r="BA11" s="565" t="s">
        <v>112</v>
      </c>
      <c r="BB11" s="560" t="s">
        <v>113</v>
      </c>
      <c r="BC11" s="552">
        <v>403</v>
      </c>
      <c r="BD11" s="23"/>
      <c r="BE11" s="18"/>
      <c r="BF11" s="54"/>
      <c r="BG11" s="565" t="s">
        <v>114</v>
      </c>
      <c r="BH11" s="560" t="s">
        <v>115</v>
      </c>
      <c r="BI11" s="552">
        <v>435</v>
      </c>
      <c r="BJ11" s="23"/>
      <c r="BK11" s="18"/>
      <c r="BL11" s="54"/>
      <c r="BM11" s="565" t="s">
        <v>116</v>
      </c>
      <c r="BN11" s="560" t="s">
        <v>117</v>
      </c>
      <c r="BO11" s="552">
        <v>477</v>
      </c>
      <c r="BP11" s="565" t="s">
        <v>118</v>
      </c>
      <c r="BQ11" s="560" t="s">
        <v>119</v>
      </c>
      <c r="BR11" s="552">
        <v>324</v>
      </c>
      <c r="BS11" s="565" t="s">
        <v>120</v>
      </c>
      <c r="BT11" s="560" t="s">
        <v>121</v>
      </c>
      <c r="BU11" s="552">
        <v>422</v>
      </c>
      <c r="BV11" s="23"/>
      <c r="BW11" s="18"/>
      <c r="BX11" s="54"/>
      <c r="BY11" s="23"/>
      <c r="BZ11" s="18"/>
      <c r="CA11" s="54"/>
      <c r="CB11" s="565" t="s">
        <v>122</v>
      </c>
      <c r="CC11" s="560" t="s">
        <v>123</v>
      </c>
      <c r="CD11" s="552">
        <v>417</v>
      </c>
      <c r="CE11" s="74"/>
      <c r="CF11" s="173"/>
    </row>
    <row r="12" spans="1:85" x14ac:dyDescent="0.3">
      <c r="A12" s="8"/>
      <c r="B12" s="23"/>
      <c r="C12" s="18"/>
      <c r="D12" s="19"/>
      <c r="E12" s="23"/>
      <c r="F12" s="18"/>
      <c r="G12" s="19"/>
      <c r="H12" s="23"/>
      <c r="I12" s="18"/>
      <c r="J12" s="19"/>
      <c r="K12" s="23"/>
      <c r="L12" s="18"/>
      <c r="M12" s="54"/>
      <c r="N12" s="23"/>
      <c r="O12" s="18"/>
      <c r="P12" s="54"/>
      <c r="Q12" s="23"/>
      <c r="R12" s="18"/>
      <c r="S12" s="54"/>
      <c r="T12" s="23"/>
      <c r="U12" s="18"/>
      <c r="V12" s="54"/>
      <c r="W12" s="23"/>
      <c r="X12" s="18"/>
      <c r="Y12" s="54"/>
      <c r="Z12" s="23"/>
      <c r="AA12" s="18"/>
      <c r="AB12" s="54"/>
      <c r="AC12" s="559" t="s">
        <v>124</v>
      </c>
      <c r="AD12" s="560" t="s">
        <v>125</v>
      </c>
      <c r="AE12" s="561">
        <v>414</v>
      </c>
      <c r="AF12" s="120"/>
      <c r="AG12" s="18"/>
      <c r="AH12" s="121"/>
      <c r="AI12" s="126"/>
      <c r="AJ12" s="18"/>
      <c r="AK12" s="54"/>
      <c r="AL12" s="23"/>
      <c r="AM12" s="18"/>
      <c r="AN12" s="54"/>
      <c r="AO12" s="559" t="s">
        <v>126</v>
      </c>
      <c r="AP12" s="560" t="s">
        <v>127</v>
      </c>
      <c r="AQ12" s="552">
        <v>441</v>
      </c>
      <c r="AR12" s="23"/>
      <c r="AS12" s="18"/>
      <c r="AT12" s="54"/>
      <c r="AU12" s="23"/>
      <c r="AV12" s="18"/>
      <c r="AW12" s="54"/>
      <c r="AX12" s="23"/>
      <c r="AY12" s="18"/>
      <c r="AZ12" s="54"/>
      <c r="BA12" s="565" t="s">
        <v>128</v>
      </c>
      <c r="BB12" s="560" t="s">
        <v>129</v>
      </c>
      <c r="BC12" s="552">
        <v>356</v>
      </c>
      <c r="BD12" s="23"/>
      <c r="BE12" s="18"/>
      <c r="BF12" s="54"/>
      <c r="BG12" s="23"/>
      <c r="BH12" s="18"/>
      <c r="BI12" s="54"/>
      <c r="BJ12" s="23"/>
      <c r="BK12" s="18"/>
      <c r="BL12" s="54"/>
      <c r="BM12" s="23"/>
      <c r="BN12" s="18"/>
      <c r="BO12" s="54"/>
      <c r="BP12" s="23"/>
      <c r="BQ12" s="18"/>
      <c r="BR12" s="54"/>
      <c r="BS12" s="23"/>
      <c r="BT12" s="18"/>
      <c r="BU12" s="54"/>
      <c r="BV12" s="23"/>
      <c r="BW12" s="18"/>
      <c r="BX12" s="54"/>
      <c r="BY12" s="23"/>
      <c r="BZ12" s="18"/>
      <c r="CA12" s="54"/>
      <c r="CB12" s="565" t="s">
        <v>130</v>
      </c>
      <c r="CC12" s="560" t="s">
        <v>131</v>
      </c>
      <c r="CD12" s="552">
        <v>343</v>
      </c>
      <c r="CE12" s="74"/>
      <c r="CF12" s="173"/>
    </row>
    <row r="13" spans="1:85" x14ac:dyDescent="0.3">
      <c r="A13" s="8"/>
      <c r="B13" s="23"/>
      <c r="C13" s="18"/>
      <c r="D13" s="19"/>
      <c r="E13" s="23"/>
      <c r="F13" s="18"/>
      <c r="G13" s="19"/>
      <c r="H13" s="23"/>
      <c r="I13" s="18"/>
      <c r="J13" s="19"/>
      <c r="K13" s="23"/>
      <c r="L13" s="18"/>
      <c r="M13" s="54"/>
      <c r="N13" s="23"/>
      <c r="O13" s="18"/>
      <c r="P13" s="54"/>
      <c r="Q13" s="23"/>
      <c r="R13" s="18"/>
      <c r="S13" s="54"/>
      <c r="T13" s="23"/>
      <c r="U13" s="18"/>
      <c r="V13" s="54"/>
      <c r="W13" s="23"/>
      <c r="X13" s="18"/>
      <c r="Y13" s="54"/>
      <c r="Z13" s="23"/>
      <c r="AA13" s="18"/>
      <c r="AB13" s="54"/>
      <c r="AC13" s="23"/>
      <c r="AD13" s="18"/>
      <c r="AE13" s="19"/>
      <c r="AF13" s="122"/>
      <c r="AG13" s="18"/>
      <c r="AH13" s="121"/>
      <c r="AI13" s="126"/>
      <c r="AJ13" s="18"/>
      <c r="AK13" s="54"/>
      <c r="AL13" s="23"/>
      <c r="AM13" s="18"/>
      <c r="AN13" s="54"/>
      <c r="AO13" s="559" t="s">
        <v>132</v>
      </c>
      <c r="AP13" s="560" t="s">
        <v>133</v>
      </c>
      <c r="AQ13" s="552">
        <v>411</v>
      </c>
      <c r="AR13" s="23"/>
      <c r="AS13" s="18"/>
      <c r="AT13" s="54"/>
      <c r="AU13" s="23"/>
      <c r="AV13" s="18"/>
      <c r="AW13" s="54"/>
      <c r="AX13" s="23"/>
      <c r="AY13" s="18"/>
      <c r="AZ13" s="54"/>
      <c r="BA13" s="23"/>
      <c r="BB13" s="18"/>
      <c r="BC13" s="54"/>
      <c r="BD13" s="23"/>
      <c r="BE13" s="18"/>
      <c r="BF13" s="54"/>
      <c r="BG13" s="23"/>
      <c r="BH13" s="18"/>
      <c r="BI13" s="54"/>
      <c r="BJ13" s="23"/>
      <c r="BK13" s="18"/>
      <c r="BL13" s="54"/>
      <c r="BM13" s="23"/>
      <c r="BN13" s="18"/>
      <c r="BO13" s="54"/>
      <c r="BP13" s="23"/>
      <c r="BQ13" s="18"/>
      <c r="BR13" s="54"/>
      <c r="BS13" s="23"/>
      <c r="BT13" s="18"/>
      <c r="BU13" s="54"/>
      <c r="BV13" s="23"/>
      <c r="BW13" s="18"/>
      <c r="BX13" s="54"/>
      <c r="BY13" s="23"/>
      <c r="BZ13" s="18"/>
      <c r="CA13" s="54"/>
      <c r="CB13" s="23"/>
      <c r="CC13" s="18"/>
      <c r="CD13" s="54"/>
      <c r="CE13" s="74"/>
      <c r="CF13" s="173"/>
    </row>
    <row r="14" spans="1:85" x14ac:dyDescent="0.3">
      <c r="A14" s="8"/>
      <c r="B14" s="23"/>
      <c r="C14" s="18"/>
      <c r="D14" s="19"/>
      <c r="E14" s="23"/>
      <c r="F14" s="18"/>
      <c r="G14" s="19"/>
      <c r="H14" s="23"/>
      <c r="I14" s="18"/>
      <c r="J14" s="19"/>
      <c r="K14" s="23"/>
      <c r="L14" s="18"/>
      <c r="M14" s="54"/>
      <c r="N14" s="23"/>
      <c r="O14" s="18"/>
      <c r="P14" s="54"/>
      <c r="Q14" s="23"/>
      <c r="R14" s="18"/>
      <c r="S14" s="54"/>
      <c r="T14" s="23"/>
      <c r="U14" s="18"/>
      <c r="V14" s="54"/>
      <c r="W14" s="23"/>
      <c r="X14" s="18"/>
      <c r="Y14" s="54"/>
      <c r="Z14" s="23"/>
      <c r="AA14" s="18"/>
      <c r="AB14" s="54"/>
      <c r="AC14" s="23"/>
      <c r="AD14" s="18"/>
      <c r="AE14" s="19"/>
      <c r="AF14" s="122"/>
      <c r="AG14" s="18"/>
      <c r="AH14" s="121"/>
      <c r="AI14" s="126"/>
      <c r="AJ14" s="18"/>
      <c r="AK14" s="54"/>
      <c r="AL14" s="23"/>
      <c r="AM14" s="18"/>
      <c r="AN14" s="54"/>
      <c r="AO14" s="23"/>
      <c r="AP14" s="18"/>
      <c r="AQ14" s="54"/>
      <c r="AR14" s="23"/>
      <c r="AS14" s="18"/>
      <c r="AT14" s="54"/>
      <c r="AU14" s="23"/>
      <c r="AV14" s="18"/>
      <c r="AW14" s="54"/>
      <c r="AX14" s="23"/>
      <c r="AY14" s="18"/>
      <c r="AZ14" s="54"/>
      <c r="BA14" s="23"/>
      <c r="BB14" s="18"/>
      <c r="BC14" s="54"/>
      <c r="BD14" s="23"/>
      <c r="BE14" s="18"/>
      <c r="BF14" s="54"/>
      <c r="BG14" s="23"/>
      <c r="BH14" s="18"/>
      <c r="BI14" s="54"/>
      <c r="BJ14" s="23"/>
      <c r="BK14" s="18"/>
      <c r="BL14" s="54"/>
      <c r="BM14" s="23"/>
      <c r="BN14" s="18"/>
      <c r="BO14" s="54"/>
      <c r="BP14" s="23"/>
      <c r="BQ14" s="18"/>
      <c r="BR14" s="54"/>
      <c r="BS14" s="23"/>
      <c r="BT14" s="18"/>
      <c r="BU14" s="54"/>
      <c r="BV14" s="23"/>
      <c r="BW14" s="18"/>
      <c r="BX14" s="54"/>
      <c r="BY14" s="23"/>
      <c r="BZ14" s="18"/>
      <c r="CA14" s="54"/>
      <c r="CB14" s="23"/>
      <c r="CC14" s="18"/>
      <c r="CD14" s="54"/>
      <c r="CE14" s="74"/>
      <c r="CF14" s="173"/>
    </row>
    <row r="15" spans="1:85" x14ac:dyDescent="0.3">
      <c r="A15" s="8" t="s">
        <v>13</v>
      </c>
      <c r="B15" s="23"/>
      <c r="C15" s="18"/>
      <c r="D15" s="19"/>
      <c r="E15" s="23"/>
      <c r="F15" s="18"/>
      <c r="G15" s="19"/>
      <c r="H15" s="23"/>
      <c r="I15" s="18"/>
      <c r="J15" s="19"/>
      <c r="K15" s="23"/>
      <c r="L15" s="18"/>
      <c r="M15" s="54"/>
      <c r="N15" s="23"/>
      <c r="O15" s="18"/>
      <c r="P15" s="54"/>
      <c r="Q15" s="23"/>
      <c r="R15" s="18"/>
      <c r="S15" s="54"/>
      <c r="T15" s="23"/>
      <c r="U15" s="18"/>
      <c r="V15" s="54"/>
      <c r="W15" s="23"/>
      <c r="X15" s="18"/>
      <c r="Y15" s="54"/>
      <c r="Z15" s="23"/>
      <c r="AA15" s="18"/>
      <c r="AB15" s="54"/>
      <c r="AC15" s="23"/>
      <c r="AD15" s="18"/>
      <c r="AE15" s="19"/>
      <c r="AF15" s="122"/>
      <c r="AG15" s="18"/>
      <c r="AH15" s="121"/>
      <c r="AI15" s="126"/>
      <c r="AJ15" s="18"/>
      <c r="AK15" s="54"/>
      <c r="AL15" s="23"/>
      <c r="AM15" s="18"/>
      <c r="AN15" s="54"/>
      <c r="AO15" s="23"/>
      <c r="AP15" s="18"/>
      <c r="AQ15" s="54"/>
      <c r="AR15" s="23"/>
      <c r="AS15" s="18"/>
      <c r="AT15" s="54"/>
      <c r="AU15" s="23"/>
      <c r="AV15" s="18"/>
      <c r="AW15" s="54"/>
      <c r="AX15" s="23"/>
      <c r="AY15" s="18"/>
      <c r="AZ15" s="54"/>
      <c r="BA15" s="23"/>
      <c r="BB15" s="18"/>
      <c r="BC15" s="54"/>
      <c r="BD15" s="23"/>
      <c r="BE15" s="18"/>
      <c r="BF15" s="54"/>
      <c r="BG15" s="23"/>
      <c r="BH15" s="18"/>
      <c r="BI15" s="54"/>
      <c r="BJ15" s="23"/>
      <c r="BK15" s="18"/>
      <c r="BL15" s="54"/>
      <c r="BM15" s="23"/>
      <c r="BN15" s="18"/>
      <c r="BO15" s="54"/>
      <c r="BP15" s="23"/>
      <c r="BQ15" s="18"/>
      <c r="BR15" s="54"/>
      <c r="BS15" s="23"/>
      <c r="BT15" s="18"/>
      <c r="BU15" s="54"/>
      <c r="BV15" s="23"/>
      <c r="BW15" s="18"/>
      <c r="BX15" s="54"/>
      <c r="BY15" s="23"/>
      <c r="BZ15" s="18"/>
      <c r="CA15" s="54"/>
      <c r="CB15" s="23"/>
      <c r="CC15" s="18"/>
      <c r="CD15" s="54"/>
      <c r="CE15" s="74"/>
      <c r="CF15" s="173"/>
    </row>
    <row r="16" spans="1:85" ht="14.5" thickBot="1" x14ac:dyDescent="0.35">
      <c r="A16" s="9"/>
      <c r="B16" s="20"/>
      <c r="C16" s="21"/>
      <c r="D16" s="22"/>
      <c r="E16" s="20"/>
      <c r="F16" s="21"/>
      <c r="G16" s="22"/>
      <c r="H16" s="20"/>
      <c r="I16" s="21"/>
      <c r="J16" s="22"/>
      <c r="K16" s="20"/>
      <c r="L16" s="21"/>
      <c r="M16" s="55"/>
      <c r="N16" s="20"/>
      <c r="O16" s="21"/>
      <c r="P16" s="55"/>
      <c r="Q16" s="20"/>
      <c r="R16" s="21"/>
      <c r="S16" s="55"/>
      <c r="T16" s="20"/>
      <c r="U16" s="21"/>
      <c r="V16" s="55"/>
      <c r="W16" s="20"/>
      <c r="X16" s="21"/>
      <c r="Y16" s="55"/>
      <c r="Z16" s="20"/>
      <c r="AA16" s="21"/>
      <c r="AB16" s="55"/>
      <c r="AC16" s="20"/>
      <c r="AD16" s="21"/>
      <c r="AE16" s="22"/>
      <c r="AF16" s="123"/>
      <c r="AG16" s="124"/>
      <c r="AH16" s="125"/>
      <c r="AI16" s="127"/>
      <c r="AJ16" s="21"/>
      <c r="AK16" s="55"/>
      <c r="AL16" s="20"/>
      <c r="AM16" s="21"/>
      <c r="AN16" s="55"/>
      <c r="AO16" s="20"/>
      <c r="AP16" s="21"/>
      <c r="AQ16" s="55"/>
      <c r="AR16" s="20"/>
      <c r="AS16" s="21"/>
      <c r="AT16" s="55"/>
      <c r="AU16" s="20"/>
      <c r="AV16" s="21"/>
      <c r="AW16" s="55"/>
      <c r="AX16" s="20"/>
      <c r="AY16" s="21"/>
      <c r="AZ16" s="55"/>
      <c r="BA16" s="20"/>
      <c r="BB16" s="21"/>
      <c r="BC16" s="55"/>
      <c r="BD16" s="20"/>
      <c r="BE16" s="21"/>
      <c r="BF16" s="55"/>
      <c r="BG16" s="20"/>
      <c r="BH16" s="21"/>
      <c r="BI16" s="55"/>
      <c r="BJ16" s="20"/>
      <c r="BK16" s="21"/>
      <c r="BL16" s="55"/>
      <c r="BM16" s="20"/>
      <c r="BN16" s="21"/>
      <c r="BO16" s="55"/>
      <c r="BP16" s="20"/>
      <c r="BQ16" s="21"/>
      <c r="BR16" s="55"/>
      <c r="BS16" s="20"/>
      <c r="BT16" s="21"/>
      <c r="BU16" s="55"/>
      <c r="BV16" s="20"/>
      <c r="BW16" s="21"/>
      <c r="BX16" s="55"/>
      <c r="BY16" s="20"/>
      <c r="BZ16" s="21"/>
      <c r="CA16" s="55"/>
      <c r="CB16" s="20"/>
      <c r="CC16" s="21"/>
      <c r="CD16" s="55"/>
      <c r="CE16" s="76"/>
      <c r="CF16" s="174"/>
    </row>
    <row r="17" spans="1:84" ht="15" thickTop="1" thickBot="1" x14ac:dyDescent="0.35">
      <c r="A17" s="4" t="s">
        <v>134</v>
      </c>
      <c r="B17" s="24"/>
      <c r="C17" s="25"/>
      <c r="D17" s="26"/>
      <c r="E17" s="24" t="s">
        <v>135</v>
      </c>
      <c r="F17" s="25" t="s">
        <v>136</v>
      </c>
      <c r="G17" s="26" t="s">
        <v>137</v>
      </c>
      <c r="H17" s="24"/>
      <c r="I17" s="25"/>
      <c r="J17" s="26"/>
      <c r="K17" s="544" t="s">
        <v>138</v>
      </c>
      <c r="L17" s="545" t="s">
        <v>139</v>
      </c>
      <c r="M17" s="546">
        <v>282</v>
      </c>
      <c r="N17" s="544" t="s">
        <v>140</v>
      </c>
      <c r="O17" s="545" t="s">
        <v>141</v>
      </c>
      <c r="P17" s="546">
        <v>272</v>
      </c>
      <c r="Q17" s="544" t="s">
        <v>142</v>
      </c>
      <c r="R17" s="545" t="s">
        <v>143</v>
      </c>
      <c r="S17" s="546">
        <v>219</v>
      </c>
      <c r="T17" s="66" t="s">
        <v>144</v>
      </c>
      <c r="U17" s="67" t="s">
        <v>145</v>
      </c>
      <c r="V17" s="68">
        <v>168</v>
      </c>
      <c r="W17" s="66" t="s">
        <v>146</v>
      </c>
      <c r="X17" s="67" t="s">
        <v>147</v>
      </c>
      <c r="Y17" s="68">
        <v>176</v>
      </c>
      <c r="Z17" s="544" t="s">
        <v>148</v>
      </c>
      <c r="AA17" s="545" t="s">
        <v>149</v>
      </c>
      <c r="AB17" s="546">
        <v>263</v>
      </c>
      <c r="AC17" s="560" t="s">
        <v>150</v>
      </c>
      <c r="AD17" s="560" t="s">
        <v>151</v>
      </c>
      <c r="AE17" s="546">
        <v>153</v>
      </c>
      <c r="AF17" s="130" t="s">
        <v>152</v>
      </c>
      <c r="AG17" s="131" t="s">
        <v>153</v>
      </c>
      <c r="AH17" s="132">
        <v>254</v>
      </c>
      <c r="AI17" s="559" t="s">
        <v>154</v>
      </c>
      <c r="AJ17" s="560" t="s">
        <v>155</v>
      </c>
      <c r="AK17" s="546">
        <v>236</v>
      </c>
      <c r="AL17" s="118" t="s">
        <v>217</v>
      </c>
      <c r="AM17" s="115" t="s">
        <v>218</v>
      </c>
      <c r="AN17" s="62">
        <v>186</v>
      </c>
      <c r="AO17" s="118" t="s">
        <v>156</v>
      </c>
      <c r="AP17" s="115" t="s">
        <v>157</v>
      </c>
      <c r="AQ17" s="68">
        <v>218</v>
      </c>
      <c r="AR17" s="560" t="s">
        <v>158</v>
      </c>
      <c r="AS17" s="560" t="s">
        <v>159</v>
      </c>
      <c r="AT17" s="546">
        <v>181</v>
      </c>
      <c r="AU17" s="66"/>
      <c r="AV17" s="67"/>
      <c r="AW17" s="68"/>
      <c r="AX17" s="559" t="s">
        <v>160</v>
      </c>
      <c r="AY17" s="560" t="s">
        <v>161</v>
      </c>
      <c r="AZ17" s="546">
        <v>266</v>
      </c>
      <c r="BA17" s="565" t="s">
        <v>162</v>
      </c>
      <c r="BB17" s="560" t="s">
        <v>163</v>
      </c>
      <c r="BC17" s="546">
        <v>262</v>
      </c>
      <c r="BD17" s="145" t="s">
        <v>239</v>
      </c>
      <c r="BE17" s="115" t="s">
        <v>240</v>
      </c>
      <c r="BF17" s="62">
        <v>158</v>
      </c>
      <c r="BG17" s="565" t="s">
        <v>196</v>
      </c>
      <c r="BH17" s="560" t="s">
        <v>197</v>
      </c>
      <c r="BI17" s="549">
        <v>200</v>
      </c>
      <c r="BJ17" s="565" t="s">
        <v>166</v>
      </c>
      <c r="BK17" s="560" t="s">
        <v>167</v>
      </c>
      <c r="BL17" s="546">
        <v>241</v>
      </c>
      <c r="BM17" s="66"/>
      <c r="BN17" s="67"/>
      <c r="BO17" s="68"/>
      <c r="BP17" s="115" t="s">
        <v>168</v>
      </c>
      <c r="BQ17" s="115" t="s">
        <v>169</v>
      </c>
      <c r="BR17" s="68">
        <v>221</v>
      </c>
      <c r="BS17" s="565" t="s">
        <v>170</v>
      </c>
      <c r="BT17" s="560" t="s">
        <v>171</v>
      </c>
      <c r="BU17" s="546">
        <v>192</v>
      </c>
      <c r="BV17" s="528" t="s">
        <v>174</v>
      </c>
      <c r="BW17" s="529" t="s">
        <v>175</v>
      </c>
      <c r="BX17" s="68">
        <v>274</v>
      </c>
      <c r="BY17" s="115" t="s">
        <v>205</v>
      </c>
      <c r="BZ17" s="115" t="s">
        <v>206</v>
      </c>
      <c r="CA17" s="62">
        <v>269</v>
      </c>
      <c r="CB17" s="560" t="s">
        <v>176</v>
      </c>
      <c r="CC17" s="560" t="s">
        <v>177</v>
      </c>
      <c r="CD17" s="546">
        <v>249</v>
      </c>
      <c r="CE17" s="77"/>
      <c r="CF17" s="175"/>
    </row>
    <row r="18" spans="1:84" ht="14.5" thickTop="1" x14ac:dyDescent="0.3">
      <c r="A18" s="5"/>
      <c r="B18" s="27"/>
      <c r="C18" s="28"/>
      <c r="D18" s="29"/>
      <c r="E18" s="27"/>
      <c r="F18" s="28"/>
      <c r="G18" s="29"/>
      <c r="H18" s="27"/>
      <c r="I18" s="28"/>
      <c r="J18" s="29"/>
      <c r="K18" s="547" t="s">
        <v>178</v>
      </c>
      <c r="L18" s="548" t="s">
        <v>179</v>
      </c>
      <c r="M18" s="549">
        <v>209</v>
      </c>
      <c r="N18" s="547" t="s">
        <v>180</v>
      </c>
      <c r="O18" s="548" t="s">
        <v>181</v>
      </c>
      <c r="P18" s="549">
        <v>223</v>
      </c>
      <c r="Q18" s="56"/>
      <c r="R18" s="32"/>
      <c r="S18" s="62"/>
      <c r="T18" s="56"/>
      <c r="U18" s="32"/>
      <c r="V18" s="62"/>
      <c r="W18" s="56"/>
      <c r="X18" s="32"/>
      <c r="Y18" s="62"/>
      <c r="Z18" s="547" t="s">
        <v>182</v>
      </c>
      <c r="AA18" s="548" t="s">
        <v>183</v>
      </c>
      <c r="AB18" s="549">
        <v>173</v>
      </c>
      <c r="AC18" s="56"/>
      <c r="AD18" s="32"/>
      <c r="AE18" s="62"/>
      <c r="AF18" s="114" t="s">
        <v>184</v>
      </c>
      <c r="AG18" s="115" t="s">
        <v>185</v>
      </c>
      <c r="AH18" s="62">
        <v>176</v>
      </c>
      <c r="AI18" s="115" t="s">
        <v>186</v>
      </c>
      <c r="AJ18" s="115" t="s">
        <v>187</v>
      </c>
      <c r="AK18" s="62">
        <v>213</v>
      </c>
      <c r="AL18" s="56"/>
      <c r="AM18" s="32"/>
      <c r="AN18" s="62"/>
      <c r="AO18" s="115" t="s">
        <v>188</v>
      </c>
      <c r="AP18" s="115" t="s">
        <v>189</v>
      </c>
      <c r="AQ18" s="62">
        <v>205</v>
      </c>
      <c r="AR18" s="115" t="s">
        <v>190</v>
      </c>
      <c r="AS18" s="115" t="s">
        <v>191</v>
      </c>
      <c r="AT18" s="62">
        <v>172</v>
      </c>
      <c r="AU18" s="56"/>
      <c r="AV18" s="32"/>
      <c r="AW18" s="62"/>
      <c r="AX18" s="559" t="s">
        <v>192</v>
      </c>
      <c r="AY18" s="560" t="s">
        <v>193</v>
      </c>
      <c r="AZ18" s="549">
        <v>171</v>
      </c>
      <c r="BA18" s="565" t="s">
        <v>194</v>
      </c>
      <c r="BB18" s="560" t="s">
        <v>195</v>
      </c>
      <c r="BC18" s="549">
        <v>204</v>
      </c>
      <c r="BD18" s="56"/>
      <c r="BE18" s="32"/>
      <c r="BF18" s="62"/>
      <c r="BG18" s="146" t="s">
        <v>223</v>
      </c>
      <c r="BH18" s="115" t="s">
        <v>224</v>
      </c>
      <c r="BI18" s="62">
        <v>184</v>
      </c>
      <c r="BJ18" s="565" t="s">
        <v>164</v>
      </c>
      <c r="BK18" s="560" t="s">
        <v>165</v>
      </c>
      <c r="BL18" s="546">
        <v>219</v>
      </c>
      <c r="BM18" s="56"/>
      <c r="BN18" s="32"/>
      <c r="BO18" s="62"/>
      <c r="BP18" s="115" t="s">
        <v>199</v>
      </c>
      <c r="BQ18" s="115" t="s">
        <v>200</v>
      </c>
      <c r="BR18" s="62">
        <v>216</v>
      </c>
      <c r="BS18" s="115" t="s">
        <v>201</v>
      </c>
      <c r="BT18" s="115" t="s">
        <v>202</v>
      </c>
      <c r="BU18" s="62">
        <v>170</v>
      </c>
      <c r="BV18" s="566" t="s">
        <v>172</v>
      </c>
      <c r="BW18" s="567" t="s">
        <v>173</v>
      </c>
      <c r="BX18" s="549">
        <v>241</v>
      </c>
      <c r="CB18" s="115" t="s">
        <v>207</v>
      </c>
      <c r="CC18" s="115" t="s">
        <v>208</v>
      </c>
      <c r="CD18" s="62">
        <v>162</v>
      </c>
      <c r="CE18" s="78"/>
      <c r="CF18" s="176"/>
    </row>
    <row r="19" spans="1:84" x14ac:dyDescent="0.3">
      <c r="A19" s="5"/>
      <c r="B19" s="30"/>
      <c r="C19" s="28"/>
      <c r="D19" s="29"/>
      <c r="E19" s="30"/>
      <c r="F19" s="28"/>
      <c r="G19" s="29"/>
      <c r="H19" s="30"/>
      <c r="I19" s="28"/>
      <c r="J19" s="29"/>
      <c r="K19" s="56" t="s">
        <v>209</v>
      </c>
      <c r="L19" s="32" t="s">
        <v>210</v>
      </c>
      <c r="M19" s="62">
        <v>198</v>
      </c>
      <c r="N19" s="56" t="s">
        <v>211</v>
      </c>
      <c r="O19" s="32" t="s">
        <v>212</v>
      </c>
      <c r="P19" s="62">
        <v>199</v>
      </c>
      <c r="Q19" s="56"/>
      <c r="R19" s="32"/>
      <c r="S19" s="62"/>
      <c r="T19" s="56"/>
      <c r="U19" s="32"/>
      <c r="V19" s="62"/>
      <c r="W19" s="56"/>
      <c r="X19" s="32"/>
      <c r="Y19" s="62"/>
      <c r="Z19" s="56"/>
      <c r="AA19" s="32"/>
      <c r="AB19" s="62"/>
      <c r="AC19" s="56"/>
      <c r="AD19" s="32"/>
      <c r="AE19" s="62"/>
      <c r="AF19" s="115" t="s">
        <v>213</v>
      </c>
      <c r="AG19" s="115" t="s">
        <v>214</v>
      </c>
      <c r="AH19" s="62">
        <v>152</v>
      </c>
      <c r="AI19" s="118" t="s">
        <v>215</v>
      </c>
      <c r="AJ19" s="115" t="s">
        <v>216</v>
      </c>
      <c r="AK19" s="62">
        <v>196</v>
      </c>
      <c r="AL19" s="56"/>
      <c r="AM19" s="32"/>
      <c r="AN19" s="62"/>
      <c r="AR19" s="114" t="s">
        <v>219</v>
      </c>
      <c r="AS19" s="115" t="s">
        <v>220</v>
      </c>
      <c r="AT19" s="62">
        <v>171</v>
      </c>
      <c r="AU19" s="56"/>
      <c r="AV19" s="32"/>
      <c r="AW19" s="62"/>
      <c r="AX19" s="56"/>
      <c r="AY19" s="32"/>
      <c r="AZ19" s="62"/>
      <c r="BA19" s="115" t="s">
        <v>221</v>
      </c>
      <c r="BB19" s="115" t="s">
        <v>222</v>
      </c>
      <c r="BC19" s="62">
        <v>169</v>
      </c>
      <c r="BD19" s="56"/>
      <c r="BE19" s="32"/>
      <c r="BF19" s="62"/>
      <c r="BJ19" s="115">
        <v>2740425</v>
      </c>
      <c r="BK19" s="146" t="s">
        <v>198</v>
      </c>
      <c r="BL19" s="62">
        <v>200</v>
      </c>
      <c r="BM19" s="56"/>
      <c r="BN19" s="32"/>
      <c r="BO19" s="62"/>
      <c r="BP19" s="115" t="s">
        <v>227</v>
      </c>
      <c r="BQ19" s="115" t="s">
        <v>228</v>
      </c>
      <c r="BR19" s="62">
        <v>159</v>
      </c>
      <c r="BS19" s="115" t="s">
        <v>229</v>
      </c>
      <c r="BT19" s="115" t="s">
        <v>230</v>
      </c>
      <c r="BU19" s="62">
        <v>160</v>
      </c>
      <c r="BV19" s="531" t="s">
        <v>203</v>
      </c>
      <c r="BW19" s="530" t="s">
        <v>204</v>
      </c>
      <c r="BX19" s="62">
        <v>191</v>
      </c>
      <c r="BY19" s="56"/>
      <c r="BZ19" s="32"/>
      <c r="CA19" s="62"/>
      <c r="CB19" s="56"/>
      <c r="CC19" s="32"/>
      <c r="CD19" s="62"/>
      <c r="CE19" s="79"/>
      <c r="CF19" s="177"/>
    </row>
    <row r="20" spans="1:84" x14ac:dyDescent="0.3">
      <c r="A20" s="5"/>
      <c r="B20" s="30"/>
      <c r="C20" s="28"/>
      <c r="D20" s="29"/>
      <c r="E20" s="30"/>
      <c r="F20" s="28"/>
      <c r="G20" s="29"/>
      <c r="H20" s="30"/>
      <c r="I20" s="28"/>
      <c r="J20" s="29"/>
      <c r="K20" s="56" t="s">
        <v>233</v>
      </c>
      <c r="L20" s="32" t="s">
        <v>234</v>
      </c>
      <c r="M20" s="62">
        <v>171</v>
      </c>
      <c r="N20" s="56"/>
      <c r="O20" s="32"/>
      <c r="P20" s="62"/>
      <c r="Q20" s="56"/>
      <c r="R20" s="32"/>
      <c r="S20" s="62"/>
      <c r="T20" s="56"/>
      <c r="U20" s="32"/>
      <c r="V20" s="62"/>
      <c r="W20" s="56"/>
      <c r="X20" s="32"/>
      <c r="Y20" s="62"/>
      <c r="Z20" s="56"/>
      <c r="AA20" s="32"/>
      <c r="AB20" s="62"/>
      <c r="AC20" s="56"/>
      <c r="AD20" s="32"/>
      <c r="AE20" s="62"/>
      <c r="AF20" s="56"/>
      <c r="AG20" s="32"/>
      <c r="AH20" s="62"/>
      <c r="AI20" s="118" t="s">
        <v>235</v>
      </c>
      <c r="AJ20" s="115" t="s">
        <v>236</v>
      </c>
      <c r="AK20" s="62">
        <v>194</v>
      </c>
      <c r="AL20" s="56"/>
      <c r="AM20" s="32"/>
      <c r="AN20" s="62"/>
      <c r="AO20" s="56"/>
      <c r="AP20" s="32"/>
      <c r="AQ20" s="62"/>
      <c r="AR20" s="118" t="s">
        <v>237</v>
      </c>
      <c r="AS20" s="115" t="s">
        <v>238</v>
      </c>
      <c r="AT20" s="62">
        <v>162</v>
      </c>
      <c r="AU20" s="56"/>
      <c r="AV20" s="32"/>
      <c r="AW20" s="62"/>
      <c r="AX20" s="56"/>
      <c r="AY20" s="32"/>
      <c r="AZ20" s="62"/>
      <c r="BA20" s="56"/>
      <c r="BB20" s="32"/>
      <c r="BC20" s="62"/>
      <c r="BD20" s="56"/>
      <c r="BE20" s="32"/>
      <c r="BF20" s="62"/>
      <c r="BJ20" s="115" t="s">
        <v>225</v>
      </c>
      <c r="BK20" s="115" t="s">
        <v>226</v>
      </c>
      <c r="BL20" s="62">
        <v>162</v>
      </c>
      <c r="BM20" s="56"/>
      <c r="BN20" s="32"/>
      <c r="BO20" s="62"/>
      <c r="BP20" s="56"/>
      <c r="BQ20" s="32"/>
      <c r="BR20" s="62"/>
      <c r="BS20" s="56"/>
      <c r="BT20" s="32"/>
      <c r="BU20" s="62"/>
      <c r="BV20" s="532" t="s">
        <v>231</v>
      </c>
      <c r="BW20" s="530" t="s">
        <v>232</v>
      </c>
      <c r="BX20" s="62">
        <v>169</v>
      </c>
      <c r="BY20" s="56"/>
      <c r="BZ20" s="32"/>
      <c r="CA20" s="62"/>
      <c r="CB20" s="56"/>
      <c r="CC20" s="32"/>
      <c r="CD20" s="62"/>
      <c r="CE20" s="80"/>
      <c r="CF20" s="178"/>
    </row>
    <row r="21" spans="1:84" x14ac:dyDescent="0.3">
      <c r="A21" s="5"/>
      <c r="B21" s="30"/>
      <c r="C21" s="28"/>
      <c r="D21" s="29"/>
      <c r="E21" s="30"/>
      <c r="F21" s="28"/>
      <c r="G21" s="29"/>
      <c r="H21" s="30"/>
      <c r="I21" s="28"/>
      <c r="J21" s="29"/>
      <c r="K21" s="541" t="s">
        <v>242</v>
      </c>
      <c r="L21" s="542" t="s">
        <v>243</v>
      </c>
      <c r="M21" s="543">
        <v>164</v>
      </c>
      <c r="N21" s="57"/>
      <c r="O21" s="58"/>
      <c r="P21" s="65"/>
      <c r="Q21" s="57"/>
      <c r="R21" s="58"/>
      <c r="S21" s="65"/>
      <c r="T21" s="57"/>
      <c r="U21" s="58"/>
      <c r="V21" s="65"/>
      <c r="W21" s="57"/>
      <c r="X21" s="58"/>
      <c r="Y21" s="65"/>
      <c r="Z21" s="57"/>
      <c r="AA21" s="58"/>
      <c r="AB21" s="65"/>
      <c r="AC21" s="57"/>
      <c r="AD21" s="58"/>
      <c r="AE21" s="65"/>
      <c r="AF21" s="57"/>
      <c r="AG21" s="58"/>
      <c r="AH21" s="65"/>
      <c r="AI21" s="118" t="s">
        <v>244</v>
      </c>
      <c r="AJ21" s="115" t="s">
        <v>245</v>
      </c>
      <c r="AK21" s="65">
        <v>159</v>
      </c>
      <c r="AL21" s="57"/>
      <c r="AM21" s="58"/>
      <c r="AN21" s="65"/>
      <c r="AO21" s="57"/>
      <c r="AP21" s="58"/>
      <c r="AQ21" s="65"/>
      <c r="AR21" s="57"/>
      <c r="AS21" s="58"/>
      <c r="AT21" s="65"/>
      <c r="AU21" s="57"/>
      <c r="AV21" s="58"/>
      <c r="AW21" s="65"/>
      <c r="AX21" s="57"/>
      <c r="AY21" s="58"/>
      <c r="AZ21" s="65"/>
      <c r="BA21" s="57"/>
      <c r="BB21" s="58"/>
      <c r="BC21" s="65"/>
      <c r="BD21" s="57"/>
      <c r="BE21" s="58"/>
      <c r="BF21" s="65"/>
      <c r="BG21" s="57"/>
      <c r="BH21" s="58"/>
      <c r="BI21" s="65"/>
      <c r="BJ21" s="115">
        <v>340054</v>
      </c>
      <c r="BK21" s="115" t="s">
        <v>241</v>
      </c>
      <c r="BL21" s="62">
        <v>151</v>
      </c>
      <c r="BM21" s="57"/>
      <c r="BN21" s="58"/>
      <c r="BO21" s="65"/>
      <c r="BP21" s="57"/>
      <c r="BQ21" s="58"/>
      <c r="BR21" s="65"/>
      <c r="BS21" s="57"/>
      <c r="BT21" s="58"/>
      <c r="BU21" s="65"/>
      <c r="BV21" s="57"/>
      <c r="BW21" s="58"/>
      <c r="BX21" s="65"/>
      <c r="BY21" s="57"/>
      <c r="BZ21" s="58"/>
      <c r="CA21" s="65"/>
      <c r="CB21" s="57"/>
      <c r="CC21" s="58"/>
      <c r="CD21" s="65"/>
      <c r="CE21" s="80"/>
      <c r="CF21" s="178"/>
    </row>
    <row r="22" spans="1:84" x14ac:dyDescent="0.3">
      <c r="A22" s="5"/>
      <c r="B22" s="31"/>
      <c r="C22" s="32"/>
      <c r="D22" s="33"/>
      <c r="E22" s="31"/>
      <c r="F22" s="32"/>
      <c r="G22" s="33"/>
      <c r="H22" s="31"/>
      <c r="I22" s="32"/>
      <c r="J22" s="33"/>
      <c r="K22" s="57"/>
      <c r="L22" s="58"/>
      <c r="M22" s="65"/>
      <c r="N22" s="57"/>
      <c r="O22" s="58"/>
      <c r="P22" s="65"/>
      <c r="Q22" s="57"/>
      <c r="R22" s="58"/>
      <c r="S22" s="65"/>
      <c r="T22" s="57"/>
      <c r="U22" s="58"/>
      <c r="V22" s="65"/>
      <c r="W22" s="57"/>
      <c r="X22" s="58"/>
      <c r="Y22" s="65"/>
      <c r="Z22" s="57"/>
      <c r="AA22" s="58"/>
      <c r="AB22" s="65"/>
      <c r="AC22" s="57"/>
      <c r="AD22" s="58"/>
      <c r="AE22" s="65"/>
      <c r="AF22" s="57"/>
      <c r="AG22" s="58"/>
      <c r="AH22" s="65"/>
      <c r="AI22" s="57"/>
      <c r="AJ22" s="58"/>
      <c r="AK22" s="65"/>
      <c r="AL22" s="57"/>
      <c r="AM22" s="58"/>
      <c r="AN22" s="65"/>
      <c r="AO22" s="57"/>
      <c r="AP22" s="58"/>
      <c r="AQ22" s="65"/>
      <c r="AR22" s="57"/>
      <c r="AS22" s="58"/>
      <c r="AT22" s="65"/>
      <c r="AU22" s="57"/>
      <c r="AV22" s="58"/>
      <c r="AW22" s="65"/>
      <c r="AX22" s="57"/>
      <c r="AY22" s="58"/>
      <c r="AZ22" s="65"/>
      <c r="BA22" s="57"/>
      <c r="BB22" s="58"/>
      <c r="BC22" s="65"/>
      <c r="BD22" s="57"/>
      <c r="BE22" s="58"/>
      <c r="BF22" s="65"/>
      <c r="BG22" s="57"/>
      <c r="BH22" s="58"/>
      <c r="BI22" s="65"/>
      <c r="BJ22" s="57"/>
      <c r="BK22" s="58"/>
      <c r="BL22" s="65"/>
      <c r="BM22" s="57"/>
      <c r="BN22" s="58"/>
      <c r="BO22" s="65"/>
      <c r="BP22" s="57"/>
      <c r="BQ22" s="58"/>
      <c r="BR22" s="65"/>
      <c r="BS22" s="57"/>
      <c r="BT22" s="58"/>
      <c r="BU22" s="65"/>
      <c r="BV22" s="57"/>
      <c r="BW22" s="58"/>
      <c r="BX22" s="65"/>
      <c r="BY22" s="57"/>
      <c r="BZ22" s="58"/>
      <c r="CA22" s="65"/>
      <c r="CB22" s="57"/>
      <c r="CC22" s="58"/>
      <c r="CD22" s="65"/>
      <c r="CE22" s="81"/>
      <c r="CF22" s="87"/>
    </row>
    <row r="23" spans="1:84" x14ac:dyDescent="0.3">
      <c r="A23" s="5"/>
      <c r="B23" s="34"/>
      <c r="C23" s="35"/>
      <c r="D23" s="36"/>
      <c r="E23" s="34"/>
      <c r="F23" s="35"/>
      <c r="G23" s="36"/>
      <c r="H23" s="34"/>
      <c r="I23" s="35"/>
      <c r="J23" s="36"/>
      <c r="K23" s="27"/>
      <c r="L23" s="28"/>
      <c r="M23" s="60"/>
      <c r="N23" s="27"/>
      <c r="O23" s="28"/>
      <c r="P23" s="60"/>
      <c r="Q23" s="27"/>
      <c r="R23" s="28"/>
      <c r="S23" s="60"/>
      <c r="T23" s="27"/>
      <c r="U23" s="28"/>
      <c r="V23" s="60"/>
      <c r="W23" s="27"/>
      <c r="X23" s="28"/>
      <c r="Y23" s="60"/>
      <c r="Z23" s="27"/>
      <c r="AA23" s="28"/>
      <c r="AB23" s="60"/>
      <c r="AC23" s="27"/>
      <c r="AD23" s="28"/>
      <c r="AE23" s="60"/>
      <c r="AF23" s="27"/>
      <c r="AG23" s="28"/>
      <c r="AH23" s="60"/>
      <c r="AI23" s="27"/>
      <c r="AJ23" s="28"/>
      <c r="AK23" s="60"/>
      <c r="AL23" s="27"/>
      <c r="AM23" s="28"/>
      <c r="AN23" s="60"/>
      <c r="AO23" s="27"/>
      <c r="AP23" s="28"/>
      <c r="AQ23" s="60"/>
      <c r="AR23" s="27"/>
      <c r="AS23" s="28"/>
      <c r="AT23" s="60"/>
      <c r="AU23" s="27"/>
      <c r="AV23" s="28"/>
      <c r="AW23" s="60"/>
      <c r="AX23" s="27"/>
      <c r="AY23" s="28"/>
      <c r="AZ23" s="60"/>
      <c r="BA23" s="27"/>
      <c r="BB23" s="28"/>
      <c r="BC23" s="60"/>
      <c r="BD23" s="27"/>
      <c r="BE23" s="28"/>
      <c r="BF23" s="60"/>
      <c r="BG23" s="27"/>
      <c r="BH23" s="28"/>
      <c r="BI23" s="60"/>
      <c r="BJ23" s="27"/>
      <c r="BK23" s="28"/>
      <c r="BL23" s="60"/>
      <c r="BM23" s="27"/>
      <c r="BN23" s="28"/>
      <c r="BO23" s="60"/>
      <c r="BP23" s="27"/>
      <c r="BQ23" s="28"/>
      <c r="BR23" s="60"/>
      <c r="BS23" s="27"/>
      <c r="BT23" s="28"/>
      <c r="BU23" s="60"/>
      <c r="BV23" s="27"/>
      <c r="BW23" s="28"/>
      <c r="BX23" s="60"/>
      <c r="BY23" s="27"/>
      <c r="BZ23" s="28"/>
      <c r="CA23" s="60"/>
      <c r="CB23" s="27"/>
      <c r="CC23" s="28"/>
      <c r="CD23" s="60"/>
      <c r="CE23" s="79"/>
      <c r="CF23" s="177"/>
    </row>
    <row r="24" spans="1:84" x14ac:dyDescent="0.3">
      <c r="A24" s="5"/>
      <c r="B24" s="30"/>
      <c r="C24" s="28"/>
      <c r="D24" s="29"/>
      <c r="E24" s="30"/>
      <c r="F24" s="28"/>
      <c r="G24" s="29"/>
      <c r="H24" s="30"/>
      <c r="I24" s="28"/>
      <c r="J24" s="29"/>
      <c r="K24" s="30"/>
      <c r="L24" s="28"/>
      <c r="M24" s="60"/>
      <c r="N24" s="30"/>
      <c r="O24" s="28"/>
      <c r="P24" s="60"/>
      <c r="Q24" s="30"/>
      <c r="R24" s="28"/>
      <c r="S24" s="60"/>
      <c r="T24" s="30"/>
      <c r="U24" s="28"/>
      <c r="V24" s="60"/>
      <c r="W24" s="30"/>
      <c r="X24" s="28"/>
      <c r="Y24" s="60"/>
      <c r="Z24" s="30"/>
      <c r="AA24" s="28"/>
      <c r="AB24" s="60"/>
      <c r="AC24" s="30"/>
      <c r="AD24" s="28"/>
      <c r="AE24" s="60"/>
      <c r="AF24" s="30"/>
      <c r="AG24" s="28"/>
      <c r="AH24" s="60"/>
      <c r="AI24" s="30"/>
      <c r="AJ24" s="28"/>
      <c r="AK24" s="60"/>
      <c r="AL24" s="30"/>
      <c r="AM24" s="28"/>
      <c r="AN24" s="60"/>
      <c r="AO24" s="30"/>
      <c r="AP24" s="28"/>
      <c r="AQ24" s="60"/>
      <c r="AR24" s="30"/>
      <c r="AS24" s="28"/>
      <c r="AT24" s="60"/>
      <c r="AU24" s="30"/>
      <c r="AV24" s="28"/>
      <c r="AW24" s="60"/>
      <c r="AX24" s="30"/>
      <c r="AY24" s="28"/>
      <c r="AZ24" s="60"/>
      <c r="BA24" s="30"/>
      <c r="BB24" s="28"/>
      <c r="BC24" s="60"/>
      <c r="BD24" s="30"/>
      <c r="BE24" s="28"/>
      <c r="BF24" s="60"/>
      <c r="BG24" s="30"/>
      <c r="BH24" s="28"/>
      <c r="BI24" s="60"/>
      <c r="BJ24" s="30"/>
      <c r="BK24" s="28"/>
      <c r="BL24" s="60"/>
      <c r="BM24" s="30"/>
      <c r="BN24" s="28"/>
      <c r="BO24" s="60"/>
      <c r="BP24" s="30"/>
      <c r="BQ24" s="28"/>
      <c r="BR24" s="60"/>
      <c r="BS24" s="30"/>
      <c r="BT24" s="28"/>
      <c r="BU24" s="60"/>
      <c r="BV24" s="30"/>
      <c r="BW24" s="28"/>
      <c r="BX24" s="60"/>
      <c r="BY24" s="30"/>
      <c r="BZ24" s="28"/>
      <c r="CA24" s="60"/>
      <c r="CB24" s="30"/>
      <c r="CC24" s="28"/>
      <c r="CD24" s="60"/>
      <c r="CE24" s="80"/>
      <c r="CF24" s="178"/>
    </row>
    <row r="25" spans="1:84" ht="14.5" thickBot="1" x14ac:dyDescent="0.35">
      <c r="A25" s="6"/>
      <c r="B25" s="37"/>
      <c r="C25" s="38"/>
      <c r="D25" s="39"/>
      <c r="E25" s="37"/>
      <c r="F25" s="38"/>
      <c r="G25" s="39"/>
      <c r="H25" s="210"/>
      <c r="I25" s="135"/>
      <c r="J25" s="216"/>
      <c r="K25" s="37"/>
      <c r="L25" s="38"/>
      <c r="M25" s="61"/>
      <c r="N25" s="37"/>
      <c r="O25" s="38"/>
      <c r="P25" s="61"/>
      <c r="Q25" s="37"/>
      <c r="R25" s="38"/>
      <c r="S25" s="61"/>
      <c r="T25" s="37"/>
      <c r="U25" s="38"/>
      <c r="V25" s="61"/>
      <c r="W25" s="37"/>
      <c r="X25" s="38"/>
      <c r="Y25" s="61"/>
      <c r="Z25" s="37"/>
      <c r="AA25" s="38"/>
      <c r="AB25" s="61"/>
      <c r="AC25" s="37"/>
      <c r="AD25" s="38"/>
      <c r="AE25" s="61"/>
      <c r="AF25" s="37"/>
      <c r="AG25" s="38"/>
      <c r="AH25" s="61"/>
      <c r="AI25" s="37"/>
      <c r="AJ25" s="38"/>
      <c r="AK25" s="61"/>
      <c r="AL25" s="37"/>
      <c r="AM25" s="38"/>
      <c r="AN25" s="61"/>
      <c r="AO25" s="37"/>
      <c r="AP25" s="38"/>
      <c r="AQ25" s="61"/>
      <c r="AR25" s="37"/>
      <c r="AS25" s="38"/>
      <c r="AT25" s="61"/>
      <c r="AU25" s="37"/>
      <c r="AV25" s="38"/>
      <c r="AW25" s="61"/>
      <c r="AX25" s="37"/>
      <c r="AY25" s="38"/>
      <c r="AZ25" s="61"/>
      <c r="BA25" s="37"/>
      <c r="BB25" s="38"/>
      <c r="BC25" s="61"/>
      <c r="BD25" s="37"/>
      <c r="BE25" s="38"/>
      <c r="BF25" s="61"/>
      <c r="BG25" s="37"/>
      <c r="BH25" s="38"/>
      <c r="BI25" s="61"/>
      <c r="BJ25" s="37"/>
      <c r="BK25" s="38"/>
      <c r="BL25" s="61"/>
      <c r="BM25" s="37"/>
      <c r="BN25" s="38"/>
      <c r="BO25" s="61"/>
      <c r="BP25" s="37"/>
      <c r="BQ25" s="38"/>
      <c r="BR25" s="61"/>
      <c r="BS25" s="37"/>
      <c r="BT25" s="38"/>
      <c r="BU25" s="61"/>
      <c r="BV25" s="37"/>
      <c r="BW25" s="38"/>
      <c r="BX25" s="61"/>
      <c r="BY25" s="37"/>
      <c r="BZ25" s="38"/>
      <c r="CA25" s="61"/>
      <c r="CB25" s="37"/>
      <c r="CC25" s="38"/>
      <c r="CD25" s="61"/>
      <c r="CE25" s="82"/>
      <c r="CF25" s="92"/>
    </row>
    <row r="26" spans="1:84" ht="14.5" thickTop="1" x14ac:dyDescent="0.3">
      <c r="A26" s="7" t="s">
        <v>246</v>
      </c>
      <c r="B26" s="40"/>
      <c r="C26" s="41"/>
      <c r="D26" s="69"/>
      <c r="E26" s="40"/>
      <c r="F26" s="41"/>
      <c r="G26" s="212"/>
      <c r="H26" s="40">
        <v>3240397</v>
      </c>
      <c r="I26" s="41" t="s">
        <v>247</v>
      </c>
      <c r="J26" s="72" t="s">
        <v>248</v>
      </c>
      <c r="K26" s="213" t="s">
        <v>249</v>
      </c>
      <c r="L26" s="41" t="s">
        <v>250</v>
      </c>
      <c r="M26" s="69">
        <v>149</v>
      </c>
      <c r="N26" s="553" t="s">
        <v>251</v>
      </c>
      <c r="O26" s="554" t="s">
        <v>252</v>
      </c>
      <c r="P26" s="555">
        <v>140</v>
      </c>
      <c r="Q26" s="40" t="s">
        <v>253</v>
      </c>
      <c r="R26" s="41" t="s">
        <v>254</v>
      </c>
      <c r="S26" s="69" t="s">
        <v>255</v>
      </c>
      <c r="T26" s="40" t="s">
        <v>256</v>
      </c>
      <c r="U26" s="41" t="s">
        <v>257</v>
      </c>
      <c r="V26" s="69" t="s">
        <v>258</v>
      </c>
      <c r="W26" s="40" t="s">
        <v>259</v>
      </c>
      <c r="X26" s="41" t="s">
        <v>260</v>
      </c>
      <c r="Y26" s="60">
        <v>119</v>
      </c>
      <c r="Z26" s="40" t="s">
        <v>261</v>
      </c>
      <c r="AA26" s="41" t="s">
        <v>262</v>
      </c>
      <c r="AB26" s="60">
        <v>126</v>
      </c>
      <c r="AC26" s="114" t="s">
        <v>263</v>
      </c>
      <c r="AD26" s="115" t="s">
        <v>264</v>
      </c>
      <c r="AE26" s="27">
        <v>111</v>
      </c>
      <c r="AF26" s="115" t="s">
        <v>265</v>
      </c>
      <c r="AG26" s="115" t="s">
        <v>266</v>
      </c>
      <c r="AH26" s="60">
        <v>147</v>
      </c>
      <c r="AI26" s="40"/>
      <c r="AJ26" s="41"/>
      <c r="AK26" s="72"/>
      <c r="AL26" s="115" t="s">
        <v>267</v>
      </c>
      <c r="AM26" s="115" t="s">
        <v>268</v>
      </c>
      <c r="AN26" s="60">
        <v>119</v>
      </c>
      <c r="AO26" s="115" t="s">
        <v>269</v>
      </c>
      <c r="AP26" s="115" t="s">
        <v>270</v>
      </c>
      <c r="AQ26" s="60">
        <v>106</v>
      </c>
      <c r="AR26" s="115" t="s">
        <v>271</v>
      </c>
      <c r="AS26" s="115" t="s">
        <v>272</v>
      </c>
      <c r="AT26" s="60">
        <v>133</v>
      </c>
      <c r="AU26" s="115" t="s">
        <v>273</v>
      </c>
      <c r="AV26" s="115" t="s">
        <v>274</v>
      </c>
      <c r="AW26" s="60">
        <v>146</v>
      </c>
      <c r="AX26" s="115" t="s">
        <v>275</v>
      </c>
      <c r="AY26" s="115" t="s">
        <v>276</v>
      </c>
      <c r="AZ26" s="60">
        <v>123</v>
      </c>
      <c r="BA26" s="115" t="s">
        <v>277</v>
      </c>
      <c r="BB26" s="115" t="s">
        <v>278</v>
      </c>
      <c r="BC26" s="60">
        <v>143</v>
      </c>
      <c r="BD26" s="145" t="s">
        <v>279</v>
      </c>
      <c r="BE26" s="115" t="s">
        <v>280</v>
      </c>
      <c r="BF26" s="60">
        <v>136</v>
      </c>
      <c r="BG26" s="145" t="s">
        <v>281</v>
      </c>
      <c r="BH26" s="115" t="s">
        <v>282</v>
      </c>
      <c r="BI26" s="60">
        <v>121</v>
      </c>
      <c r="BJ26" s="115" t="s">
        <v>283</v>
      </c>
      <c r="BK26" s="115" t="s">
        <v>284</v>
      </c>
      <c r="BL26" s="60">
        <v>140</v>
      </c>
      <c r="BM26" s="146" t="s">
        <v>285</v>
      </c>
      <c r="BN26" s="115" t="s">
        <v>286</v>
      </c>
      <c r="BO26" s="60">
        <v>114</v>
      </c>
      <c r="BP26" s="145" t="s">
        <v>287</v>
      </c>
      <c r="BQ26" s="115" t="s">
        <v>288</v>
      </c>
      <c r="BR26" s="60">
        <v>141</v>
      </c>
      <c r="BS26" s="115" t="s">
        <v>289</v>
      </c>
      <c r="BT26" s="115" t="s">
        <v>290</v>
      </c>
      <c r="BU26" s="60">
        <v>128</v>
      </c>
      <c r="BV26" s="40"/>
      <c r="BW26" s="41"/>
      <c r="BX26" s="69"/>
      <c r="BY26" s="115" t="s">
        <v>291</v>
      </c>
      <c r="BZ26" s="115" t="s">
        <v>292</v>
      </c>
      <c r="CA26" s="60">
        <v>135</v>
      </c>
      <c r="CB26" s="145">
        <v>460195</v>
      </c>
      <c r="CC26" s="115" t="s">
        <v>293</v>
      </c>
      <c r="CD26" s="60">
        <v>137</v>
      </c>
      <c r="CE26" s="83"/>
      <c r="CF26" s="83"/>
    </row>
    <row r="27" spans="1:84" x14ac:dyDescent="0.3">
      <c r="A27" s="8"/>
      <c r="B27" s="27"/>
      <c r="C27" s="28"/>
      <c r="D27" s="60"/>
      <c r="E27" s="27"/>
      <c r="F27" s="28"/>
      <c r="G27" s="29"/>
      <c r="H27" s="27"/>
      <c r="I27" s="28"/>
      <c r="J27" s="60"/>
      <c r="K27" s="214" t="s">
        <v>294</v>
      </c>
      <c r="L27" s="28" t="s">
        <v>295</v>
      </c>
      <c r="M27" s="60">
        <v>109</v>
      </c>
      <c r="N27" s="27" t="s">
        <v>296</v>
      </c>
      <c r="O27" s="28" t="s">
        <v>297</v>
      </c>
      <c r="P27" s="60">
        <v>130</v>
      </c>
      <c r="Q27" s="27" t="s">
        <v>298</v>
      </c>
      <c r="R27" s="28" t="s">
        <v>299</v>
      </c>
      <c r="S27" s="60">
        <v>115</v>
      </c>
      <c r="T27" s="27" t="s">
        <v>300</v>
      </c>
      <c r="U27" s="28" t="s">
        <v>301</v>
      </c>
      <c r="V27" s="60">
        <v>104</v>
      </c>
      <c r="W27" s="27" t="s">
        <v>302</v>
      </c>
      <c r="X27" s="28" t="s">
        <v>303</v>
      </c>
      <c r="Y27" s="60">
        <v>118</v>
      </c>
      <c r="Z27" s="27" t="s">
        <v>304</v>
      </c>
      <c r="AA27" s="28" t="s">
        <v>305</v>
      </c>
      <c r="AB27" s="60">
        <v>110</v>
      </c>
      <c r="AC27" s="27"/>
      <c r="AD27" s="28"/>
      <c r="AE27" s="60"/>
      <c r="AF27" s="115" t="s">
        <v>306</v>
      </c>
      <c r="AG27" s="115" t="s">
        <v>307</v>
      </c>
      <c r="AH27" s="60">
        <v>127</v>
      </c>
      <c r="AI27" s="27"/>
      <c r="AJ27" s="28"/>
      <c r="AK27" s="60"/>
      <c r="AL27" s="27"/>
      <c r="AM27" s="28"/>
      <c r="AN27" s="60"/>
      <c r="AO27" s="114" t="s">
        <v>308</v>
      </c>
      <c r="AP27" s="115" t="s">
        <v>309</v>
      </c>
      <c r="AQ27" s="60">
        <v>101</v>
      </c>
      <c r="AR27" s="115" t="s">
        <v>310</v>
      </c>
      <c r="AS27" s="115" t="s">
        <v>311</v>
      </c>
      <c r="AT27" s="60">
        <v>116</v>
      </c>
      <c r="AU27" s="118" t="s">
        <v>312</v>
      </c>
      <c r="AV27" s="115" t="s">
        <v>313</v>
      </c>
      <c r="AW27" s="60">
        <v>141</v>
      </c>
      <c r="AX27" s="559" t="s">
        <v>314</v>
      </c>
      <c r="AY27" s="560" t="s">
        <v>315</v>
      </c>
      <c r="AZ27" s="538">
        <v>110</v>
      </c>
      <c r="BA27" s="115" t="s">
        <v>316</v>
      </c>
      <c r="BB27" s="115" t="s">
        <v>317</v>
      </c>
      <c r="BC27" s="60">
        <v>106</v>
      </c>
      <c r="BD27" s="115" t="s">
        <v>318</v>
      </c>
      <c r="BE27" s="115" t="s">
        <v>319</v>
      </c>
      <c r="BF27" s="60">
        <v>130</v>
      </c>
      <c r="BG27" s="115" t="s">
        <v>320</v>
      </c>
      <c r="BH27" s="115" t="s">
        <v>321</v>
      </c>
      <c r="BI27" s="60">
        <v>117</v>
      </c>
      <c r="BJ27" s="115" t="s">
        <v>322</v>
      </c>
      <c r="BK27" s="115" t="s">
        <v>323</v>
      </c>
      <c r="BL27" s="60">
        <v>101</v>
      </c>
      <c r="BM27" s="27"/>
      <c r="BN27" s="28"/>
      <c r="BO27" s="60"/>
      <c r="BP27" s="115" t="s">
        <v>324</v>
      </c>
      <c r="BQ27" s="115" t="s">
        <v>325</v>
      </c>
      <c r="BR27" s="60">
        <v>125</v>
      </c>
      <c r="BS27" s="27"/>
      <c r="BT27" s="28"/>
      <c r="BU27" s="60"/>
      <c r="BV27" s="27"/>
      <c r="BW27" s="28"/>
      <c r="BX27" s="60"/>
      <c r="BY27" s="146" t="s">
        <v>326</v>
      </c>
      <c r="BZ27" s="115" t="s">
        <v>327</v>
      </c>
      <c r="CA27" s="60">
        <v>124</v>
      </c>
      <c r="CB27" s="115" t="s">
        <v>328</v>
      </c>
      <c r="CC27" s="115" t="s">
        <v>329</v>
      </c>
      <c r="CD27" s="60">
        <v>121</v>
      </c>
      <c r="CE27" s="80"/>
      <c r="CF27" s="178"/>
    </row>
    <row r="28" spans="1:84" x14ac:dyDescent="0.3">
      <c r="A28" s="8"/>
      <c r="B28" s="27"/>
      <c r="C28" s="28"/>
      <c r="D28" s="60"/>
      <c r="E28" s="27"/>
      <c r="F28" s="28"/>
      <c r="G28" s="29"/>
      <c r="H28" s="27"/>
      <c r="I28" s="28"/>
      <c r="J28" s="60"/>
      <c r="K28" s="539" t="s">
        <v>330</v>
      </c>
      <c r="L28" s="540" t="s">
        <v>331</v>
      </c>
      <c r="M28" s="538">
        <v>100</v>
      </c>
      <c r="N28" s="27" t="s">
        <v>332</v>
      </c>
      <c r="O28" s="28" t="s">
        <v>333</v>
      </c>
      <c r="P28" s="60">
        <v>119</v>
      </c>
      <c r="Q28" s="27"/>
      <c r="R28" s="28"/>
      <c r="S28" s="60"/>
      <c r="T28" s="27" t="s">
        <v>334</v>
      </c>
      <c r="U28" s="28" t="s">
        <v>335</v>
      </c>
      <c r="V28" s="60">
        <v>103</v>
      </c>
      <c r="Z28" s="27"/>
      <c r="AA28" s="28"/>
      <c r="AB28" s="60"/>
      <c r="AC28" s="27"/>
      <c r="AD28" s="28"/>
      <c r="AE28" s="60"/>
      <c r="AF28" s="115" t="s">
        <v>336</v>
      </c>
      <c r="AG28" s="115" t="s">
        <v>337</v>
      </c>
      <c r="AH28" s="60">
        <v>122</v>
      </c>
      <c r="AI28" s="27"/>
      <c r="AJ28" s="28"/>
      <c r="AK28" s="60"/>
      <c r="AL28" s="27"/>
      <c r="AM28" s="28"/>
      <c r="AN28" s="60"/>
      <c r="AO28" s="27"/>
      <c r="AP28" s="28"/>
      <c r="AQ28" s="60"/>
      <c r="AR28" s="115" t="s">
        <v>338</v>
      </c>
      <c r="AS28" s="115" t="s">
        <v>339</v>
      </c>
      <c r="AT28" s="60">
        <v>108</v>
      </c>
      <c r="AU28" s="118" t="s">
        <v>340</v>
      </c>
      <c r="AV28" s="115" t="s">
        <v>341</v>
      </c>
      <c r="AW28" s="60">
        <v>137</v>
      </c>
      <c r="AX28" s="559" t="s">
        <v>342</v>
      </c>
      <c r="AY28" s="560" t="s">
        <v>343</v>
      </c>
      <c r="AZ28" s="538">
        <v>108</v>
      </c>
      <c r="BA28" s="27"/>
      <c r="BB28" s="28"/>
      <c r="BC28" s="60"/>
      <c r="BD28" s="115" t="s">
        <v>344</v>
      </c>
      <c r="BE28" s="115" t="s">
        <v>345</v>
      </c>
      <c r="BF28" s="60">
        <v>104</v>
      </c>
      <c r="BG28" s="27"/>
      <c r="BH28" s="28"/>
      <c r="BI28" s="60"/>
      <c r="BJ28" s="27"/>
      <c r="BK28" s="28"/>
      <c r="BL28" s="60"/>
      <c r="BM28" s="27"/>
      <c r="BN28" s="28"/>
      <c r="BO28" s="60"/>
      <c r="BP28" s="115" t="s">
        <v>346</v>
      </c>
      <c r="BQ28" s="115" t="s">
        <v>347</v>
      </c>
      <c r="BR28" s="60">
        <v>118</v>
      </c>
      <c r="BS28" s="27"/>
      <c r="BT28" s="28"/>
      <c r="BU28" s="60"/>
      <c r="BV28" s="27"/>
      <c r="BW28" s="28"/>
      <c r="BX28" s="60"/>
      <c r="BY28" s="27"/>
      <c r="BZ28" s="28"/>
      <c r="CA28" s="60"/>
      <c r="CB28" s="115" t="s">
        <v>348</v>
      </c>
      <c r="CC28" s="115" t="s">
        <v>349</v>
      </c>
      <c r="CD28" s="60">
        <v>104</v>
      </c>
      <c r="CE28" s="83"/>
      <c r="CF28" s="83"/>
    </row>
    <row r="29" spans="1:84" x14ac:dyDescent="0.3">
      <c r="A29" s="8"/>
      <c r="B29" s="27"/>
      <c r="C29" s="28"/>
      <c r="D29" s="60"/>
      <c r="E29" s="27"/>
      <c r="F29" s="28"/>
      <c r="G29" s="29"/>
      <c r="H29" s="27"/>
      <c r="I29" s="28"/>
      <c r="J29" s="60"/>
      <c r="K29" s="214"/>
      <c r="L29" s="28"/>
      <c r="M29" s="60"/>
      <c r="N29" s="27" t="s">
        <v>350</v>
      </c>
      <c r="O29" s="28" t="s">
        <v>351</v>
      </c>
      <c r="P29" s="60">
        <v>117</v>
      </c>
      <c r="Q29" s="27"/>
      <c r="R29" s="28"/>
      <c r="S29" s="60"/>
      <c r="T29" s="27"/>
      <c r="U29" s="28"/>
      <c r="V29" s="60"/>
      <c r="W29" s="27"/>
      <c r="X29" s="28"/>
      <c r="Y29" s="60"/>
      <c r="Z29" s="27"/>
      <c r="AA29" s="28"/>
      <c r="AB29" s="60"/>
      <c r="AC29" s="27"/>
      <c r="AD29" s="28"/>
      <c r="AE29" s="60"/>
      <c r="AF29" s="118" t="s">
        <v>352</v>
      </c>
      <c r="AG29" s="115" t="s">
        <v>353</v>
      </c>
      <c r="AH29" s="60">
        <v>100</v>
      </c>
      <c r="AI29" s="27"/>
      <c r="AJ29" s="28"/>
      <c r="AK29" s="60"/>
      <c r="AL29" s="27"/>
      <c r="AM29" s="28"/>
      <c r="AN29" s="60"/>
      <c r="AO29" s="27"/>
      <c r="AP29" s="28"/>
      <c r="AQ29" s="60"/>
      <c r="AR29" s="27"/>
      <c r="AS29" s="28"/>
      <c r="AT29" s="60"/>
      <c r="AU29" s="115" t="s">
        <v>354</v>
      </c>
      <c r="AV29" s="115" t="s">
        <v>355</v>
      </c>
      <c r="AW29" s="60">
        <v>113</v>
      </c>
      <c r="AX29" s="27"/>
      <c r="AY29" s="28"/>
      <c r="AZ29" s="60"/>
      <c r="BA29" s="27"/>
      <c r="BB29" s="28"/>
      <c r="BC29" s="60"/>
      <c r="BD29" s="27"/>
      <c r="BE29" s="28"/>
      <c r="BF29" s="60"/>
      <c r="BG29" s="27"/>
      <c r="BH29" s="28"/>
      <c r="BI29" s="60"/>
      <c r="BJ29" s="27"/>
      <c r="BK29" s="28"/>
      <c r="BL29" s="60"/>
      <c r="BM29" s="27"/>
      <c r="BN29" s="28"/>
      <c r="BO29" s="60"/>
      <c r="BP29" s="115" t="s">
        <v>356</v>
      </c>
      <c r="BQ29" s="115" t="s">
        <v>357</v>
      </c>
      <c r="BR29" s="60">
        <v>113</v>
      </c>
      <c r="BS29" s="27"/>
      <c r="BT29" s="28"/>
      <c r="BU29" s="60"/>
      <c r="BV29" s="27"/>
      <c r="BW29" s="28"/>
      <c r="BX29" s="60"/>
      <c r="BY29" s="27"/>
      <c r="BZ29" s="28"/>
      <c r="CA29" s="60"/>
      <c r="CB29" s="27"/>
      <c r="CC29" s="28"/>
      <c r="CD29" s="60"/>
      <c r="CE29" s="81"/>
      <c r="CF29" s="87"/>
    </row>
    <row r="30" spans="1:84" x14ac:dyDescent="0.3">
      <c r="A30" s="8"/>
      <c r="B30" s="27"/>
      <c r="C30" s="28"/>
      <c r="D30" s="60"/>
      <c r="E30" s="27"/>
      <c r="F30" s="28"/>
      <c r="G30" s="29"/>
      <c r="H30" s="27"/>
      <c r="I30" s="28"/>
      <c r="J30" s="60"/>
      <c r="K30" s="214"/>
      <c r="L30" s="28"/>
      <c r="M30" s="60"/>
      <c r="N30" s="27" t="s">
        <v>358</v>
      </c>
      <c r="O30" s="28" t="s">
        <v>359</v>
      </c>
      <c r="P30" s="60">
        <v>108</v>
      </c>
      <c r="Q30" s="27"/>
      <c r="R30" s="28"/>
      <c r="S30" s="60"/>
      <c r="T30" s="27"/>
      <c r="U30" s="28"/>
      <c r="V30" s="60"/>
      <c r="W30" s="27"/>
      <c r="X30" s="28"/>
      <c r="Y30" s="60"/>
      <c r="Z30" s="27"/>
      <c r="AA30" s="28"/>
      <c r="AB30" s="60"/>
      <c r="AC30" s="27"/>
      <c r="AD30" s="28"/>
      <c r="AE30" s="60"/>
      <c r="AF30" s="27"/>
      <c r="AG30" s="28"/>
      <c r="AH30" s="60"/>
      <c r="AI30" s="27"/>
      <c r="AJ30" s="28"/>
      <c r="AK30" s="60"/>
      <c r="AL30" s="27"/>
      <c r="AM30" s="28"/>
      <c r="AN30" s="60"/>
      <c r="AO30" s="27"/>
      <c r="AP30" s="28"/>
      <c r="AQ30" s="60"/>
      <c r="AR30" s="27"/>
      <c r="AS30" s="28"/>
      <c r="AT30" s="60"/>
      <c r="AU30" s="115" t="s">
        <v>360</v>
      </c>
      <c r="AV30" s="115" t="s">
        <v>361</v>
      </c>
      <c r="AW30" s="60">
        <v>109</v>
      </c>
      <c r="AX30" s="27"/>
      <c r="AY30" s="28"/>
      <c r="AZ30" s="60"/>
      <c r="BA30" s="27"/>
      <c r="BB30" s="28"/>
      <c r="BC30" s="60"/>
      <c r="BD30" s="27"/>
      <c r="BE30" s="28"/>
      <c r="BF30" s="60"/>
      <c r="BG30" s="27"/>
      <c r="BH30" s="28"/>
      <c r="BI30" s="60"/>
      <c r="BJ30" s="27"/>
      <c r="BK30" s="28"/>
      <c r="BL30" s="60"/>
      <c r="BM30" s="27"/>
      <c r="BN30" s="28"/>
      <c r="BO30" s="60"/>
      <c r="BP30" s="115" t="s">
        <v>362</v>
      </c>
      <c r="BQ30" s="115" t="s">
        <v>363</v>
      </c>
      <c r="BR30" s="60">
        <v>110</v>
      </c>
      <c r="BS30" s="27"/>
      <c r="BT30" s="28"/>
      <c r="BU30" s="60"/>
      <c r="BV30" s="27"/>
      <c r="BW30" s="28"/>
      <c r="BX30" s="60"/>
      <c r="BY30" s="27"/>
      <c r="BZ30" s="28"/>
      <c r="CA30" s="60"/>
      <c r="CB30" s="27"/>
      <c r="CC30" s="28"/>
      <c r="CD30" s="60"/>
      <c r="CE30" s="81"/>
      <c r="CF30" s="87"/>
    </row>
    <row r="31" spans="1:84" x14ac:dyDescent="0.3">
      <c r="A31" s="8"/>
      <c r="B31" s="27"/>
      <c r="C31" s="28"/>
      <c r="D31" s="60"/>
      <c r="E31" s="27"/>
      <c r="F31" s="28"/>
      <c r="G31" s="29"/>
      <c r="H31" s="27"/>
      <c r="I31" s="28"/>
      <c r="J31" s="60"/>
      <c r="K31" s="214"/>
      <c r="L31" s="28"/>
      <c r="M31" s="60"/>
      <c r="N31" s="27" t="s">
        <v>364</v>
      </c>
      <c r="O31" s="28" t="s">
        <v>365</v>
      </c>
      <c r="P31" s="60">
        <v>101</v>
      </c>
      <c r="Q31" s="27"/>
      <c r="R31" s="28"/>
      <c r="S31" s="60"/>
      <c r="T31" s="27"/>
      <c r="U31" s="28"/>
      <c r="V31" s="60"/>
      <c r="W31" s="27"/>
      <c r="X31" s="28"/>
      <c r="Y31" s="60"/>
      <c r="Z31" s="27"/>
      <c r="AA31" s="28"/>
      <c r="AB31" s="60"/>
      <c r="AC31" s="27"/>
      <c r="AD31" s="28"/>
      <c r="AE31" s="60"/>
      <c r="AF31" s="27"/>
      <c r="AG31" s="28"/>
      <c r="AH31" s="60"/>
      <c r="AI31" s="27"/>
      <c r="AJ31" s="28"/>
      <c r="AK31" s="60"/>
      <c r="AL31" s="27"/>
      <c r="AM31" s="28"/>
      <c r="AN31" s="60"/>
      <c r="AO31" s="27"/>
      <c r="AP31" s="28"/>
      <c r="AQ31" s="60"/>
      <c r="AR31" s="27"/>
      <c r="AS31" s="28"/>
      <c r="AT31" s="60"/>
      <c r="AU31" s="115" t="s">
        <v>366</v>
      </c>
      <c r="AV31" s="115" t="s">
        <v>367</v>
      </c>
      <c r="AW31" s="60">
        <v>100</v>
      </c>
      <c r="AX31" s="27"/>
      <c r="AY31" s="28"/>
      <c r="AZ31" s="60"/>
      <c r="BA31" s="27"/>
      <c r="BB31" s="28"/>
      <c r="BC31" s="60"/>
      <c r="BD31" s="27"/>
      <c r="BE31" s="28"/>
      <c r="BF31" s="60"/>
      <c r="BG31" s="27"/>
      <c r="BH31" s="28"/>
      <c r="BI31" s="60"/>
      <c r="BJ31" s="27"/>
      <c r="BK31" s="28"/>
      <c r="BL31" s="60"/>
      <c r="BM31" s="27"/>
      <c r="BN31" s="28"/>
      <c r="BO31" s="60"/>
      <c r="BP31" s="27"/>
      <c r="BQ31" s="28"/>
      <c r="BR31" s="60"/>
      <c r="BS31" s="27"/>
      <c r="BT31" s="28"/>
      <c r="BU31" s="60"/>
      <c r="BV31" s="27"/>
      <c r="BW31" s="28"/>
      <c r="BX31" s="60"/>
      <c r="BY31" s="27"/>
      <c r="BZ31" s="28"/>
      <c r="CA31" s="60"/>
      <c r="CB31" s="27"/>
      <c r="CC31" s="28"/>
      <c r="CD31" s="60"/>
      <c r="CE31" s="81"/>
      <c r="CF31" s="87"/>
    </row>
    <row r="32" spans="1:84" x14ac:dyDescent="0.3">
      <c r="A32" s="8"/>
      <c r="B32" s="27"/>
      <c r="C32" s="28"/>
      <c r="D32" s="60"/>
      <c r="E32" s="27"/>
      <c r="F32" s="28"/>
      <c r="G32" s="29"/>
      <c r="H32" s="27"/>
      <c r="I32" s="28"/>
      <c r="J32" s="60"/>
      <c r="K32" s="214"/>
      <c r="L32" s="28"/>
      <c r="M32" s="60"/>
      <c r="N32" s="27"/>
      <c r="O32" s="28"/>
      <c r="P32" s="60"/>
      <c r="Q32" s="27"/>
      <c r="R32" s="28"/>
      <c r="S32" s="60"/>
      <c r="T32" s="27"/>
      <c r="U32" s="28"/>
      <c r="V32" s="60"/>
      <c r="W32" s="27"/>
      <c r="X32" s="28"/>
      <c r="Y32" s="60"/>
      <c r="Z32" s="27"/>
      <c r="AA32" s="28"/>
      <c r="AB32" s="60"/>
      <c r="AC32" s="27"/>
      <c r="AD32" s="28"/>
      <c r="AE32" s="60"/>
      <c r="AF32" s="27"/>
      <c r="AG32" s="28"/>
      <c r="AH32" s="60"/>
      <c r="AI32" s="27"/>
      <c r="AJ32" s="28"/>
      <c r="AK32" s="60"/>
      <c r="AL32" s="27"/>
      <c r="AM32" s="28"/>
      <c r="AN32" s="60"/>
      <c r="AO32" s="27"/>
      <c r="AP32" s="28"/>
      <c r="AQ32" s="60"/>
      <c r="AR32" s="27"/>
      <c r="AS32" s="28"/>
      <c r="AT32" s="60"/>
      <c r="AU32" s="27"/>
      <c r="AV32" s="28"/>
      <c r="AW32" s="60"/>
      <c r="AX32" s="27"/>
      <c r="AY32" s="28"/>
      <c r="AZ32" s="60"/>
      <c r="BA32" s="27"/>
      <c r="BB32" s="28"/>
      <c r="BC32" s="60"/>
      <c r="BD32" s="27"/>
      <c r="BE32" s="28"/>
      <c r="BF32" s="60"/>
      <c r="BG32" s="27"/>
      <c r="BH32" s="28"/>
      <c r="BI32" s="60"/>
      <c r="BJ32" s="27"/>
      <c r="BK32" s="28"/>
      <c r="BL32" s="60"/>
      <c r="BM32" s="27"/>
      <c r="BN32" s="28"/>
      <c r="BO32" s="60"/>
      <c r="BP32" s="27"/>
      <c r="BQ32" s="28"/>
      <c r="BR32" s="60"/>
      <c r="BS32" s="27"/>
      <c r="BT32" s="28"/>
      <c r="BU32" s="60"/>
      <c r="BV32" s="27"/>
      <c r="BW32" s="28"/>
      <c r="BX32" s="60"/>
      <c r="BY32" s="27"/>
      <c r="BZ32" s="28"/>
      <c r="CA32" s="60"/>
      <c r="CB32" s="27"/>
      <c r="CC32" s="28"/>
      <c r="CD32" s="60"/>
      <c r="CE32" s="81"/>
      <c r="CF32" s="87"/>
    </row>
    <row r="33" spans="1:84" ht="14.5" thickBot="1" x14ac:dyDescent="0.35">
      <c r="A33" s="9"/>
      <c r="B33" s="42"/>
      <c r="C33" s="38"/>
      <c r="D33" s="61"/>
      <c r="E33" s="42"/>
      <c r="F33" s="38"/>
      <c r="G33" s="39"/>
      <c r="H33" s="42"/>
      <c r="I33" s="38"/>
      <c r="J33" s="61"/>
      <c r="K33" s="215"/>
      <c r="L33" s="38"/>
      <c r="M33" s="61"/>
      <c r="N33" s="42"/>
      <c r="O33" s="38"/>
      <c r="P33" s="61"/>
      <c r="Q33" s="42"/>
      <c r="R33" s="38"/>
      <c r="S33" s="61"/>
      <c r="T33" s="42"/>
      <c r="U33" s="38"/>
      <c r="V33" s="61"/>
      <c r="W33" s="42"/>
      <c r="X33" s="38"/>
      <c r="Y33" s="61"/>
      <c r="Z33" s="42"/>
      <c r="AA33" s="38"/>
      <c r="AB33" s="61"/>
      <c r="AC33" s="42"/>
      <c r="AD33" s="38"/>
      <c r="AE33" s="61"/>
      <c r="AF33" s="42"/>
      <c r="AG33" s="38"/>
      <c r="AH33" s="61"/>
      <c r="AI33" s="42"/>
      <c r="AJ33" s="38"/>
      <c r="AK33" s="61"/>
      <c r="AL33" s="42"/>
      <c r="AM33" s="38"/>
      <c r="AN33" s="61"/>
      <c r="AO33" s="42"/>
      <c r="AP33" s="38"/>
      <c r="AQ33" s="61"/>
      <c r="AR33" s="42"/>
      <c r="AS33" s="38"/>
      <c r="AT33" s="61"/>
      <c r="AU33" s="42"/>
      <c r="AV33" s="38"/>
      <c r="AW33" s="61"/>
      <c r="AX33" s="42"/>
      <c r="AY33" s="38"/>
      <c r="AZ33" s="61"/>
      <c r="BA33" s="42"/>
      <c r="BB33" s="38"/>
      <c r="BC33" s="61"/>
      <c r="BD33" s="42"/>
      <c r="BE33" s="38"/>
      <c r="BF33" s="61"/>
      <c r="BG33" s="42"/>
      <c r="BH33" s="38"/>
      <c r="BI33" s="61"/>
      <c r="BJ33" s="42"/>
      <c r="BK33" s="38"/>
      <c r="BL33" s="61"/>
      <c r="BM33" s="42"/>
      <c r="BN33" s="38"/>
      <c r="BO33" s="154"/>
      <c r="BP33" s="42"/>
      <c r="BQ33" s="38"/>
      <c r="BR33" s="61"/>
      <c r="BS33" s="42"/>
      <c r="BT33" s="38"/>
      <c r="BU33" s="61"/>
      <c r="BV33" s="42"/>
      <c r="BW33" s="38"/>
      <c r="BX33" s="61"/>
      <c r="BY33" s="42"/>
      <c r="BZ33" s="38"/>
      <c r="CA33" s="61"/>
      <c r="CB33" s="42"/>
      <c r="CC33" s="38"/>
      <c r="CD33" s="61"/>
      <c r="CE33" s="84"/>
      <c r="CF33" s="179"/>
    </row>
    <row r="34" spans="1:84" ht="14.5" thickTop="1" x14ac:dyDescent="0.3">
      <c r="A34" s="4" t="s">
        <v>368</v>
      </c>
      <c r="B34" s="27"/>
      <c r="C34" s="28"/>
      <c r="D34" s="60"/>
      <c r="E34" s="27" t="s">
        <v>369</v>
      </c>
      <c r="F34" s="28" t="s">
        <v>370</v>
      </c>
      <c r="G34" s="60">
        <v>63</v>
      </c>
      <c r="H34" s="217" t="s">
        <v>371</v>
      </c>
      <c r="I34" s="136" t="s">
        <v>372</v>
      </c>
      <c r="J34" s="72">
        <v>68</v>
      </c>
      <c r="K34" s="27" t="s">
        <v>373</v>
      </c>
      <c r="L34" s="28" t="s">
        <v>374</v>
      </c>
      <c r="M34" s="60">
        <v>89</v>
      </c>
      <c r="N34" s="45" t="s">
        <v>375</v>
      </c>
      <c r="O34" s="46" t="s">
        <v>376</v>
      </c>
      <c r="P34" s="60">
        <v>89</v>
      </c>
      <c r="Q34" s="27" t="s">
        <v>377</v>
      </c>
      <c r="R34" s="28" t="s">
        <v>378</v>
      </c>
      <c r="S34" s="60">
        <v>96</v>
      </c>
      <c r="W34" s="45" t="s">
        <v>381</v>
      </c>
      <c r="X34" s="46" t="s">
        <v>382</v>
      </c>
      <c r="Y34" s="60">
        <v>79</v>
      </c>
      <c r="Z34" s="45" t="s">
        <v>383</v>
      </c>
      <c r="AA34" s="46" t="s">
        <v>384</v>
      </c>
      <c r="AB34" s="60">
        <v>98</v>
      </c>
      <c r="AC34" s="113" t="s">
        <v>385</v>
      </c>
      <c r="AD34" s="113" t="s">
        <v>386</v>
      </c>
      <c r="AE34" s="60">
        <v>62</v>
      </c>
      <c r="AF34" s="118" t="s">
        <v>387</v>
      </c>
      <c r="AG34" s="115" t="s">
        <v>388</v>
      </c>
      <c r="AH34" s="60">
        <v>88</v>
      </c>
      <c r="AI34" s="115" t="s">
        <v>389</v>
      </c>
      <c r="AJ34" s="115" t="s">
        <v>390</v>
      </c>
      <c r="AK34" s="60">
        <v>67</v>
      </c>
      <c r="AL34" s="115" t="s">
        <v>391</v>
      </c>
      <c r="AM34" s="115" t="s">
        <v>392</v>
      </c>
      <c r="AN34" s="60">
        <v>99</v>
      </c>
      <c r="AO34" s="115" t="s">
        <v>393</v>
      </c>
      <c r="AP34" s="115" t="s">
        <v>394</v>
      </c>
      <c r="AQ34" s="60">
        <v>99</v>
      </c>
      <c r="AR34" s="115" t="s">
        <v>395</v>
      </c>
      <c r="AS34" s="115" t="s">
        <v>396</v>
      </c>
      <c r="AT34" s="60">
        <v>63</v>
      </c>
      <c r="AU34" s="115" t="s">
        <v>397</v>
      </c>
      <c r="AV34" s="115" t="s">
        <v>398</v>
      </c>
      <c r="AW34" s="60">
        <v>91</v>
      </c>
      <c r="AX34" s="118" t="s">
        <v>399</v>
      </c>
      <c r="AY34" s="115" t="s">
        <v>400</v>
      </c>
      <c r="AZ34" s="60">
        <v>87</v>
      </c>
      <c r="BA34" s="145" t="s">
        <v>401</v>
      </c>
      <c r="BB34" s="115" t="s">
        <v>402</v>
      </c>
      <c r="BC34" s="60">
        <v>87</v>
      </c>
      <c r="BD34" s="115" t="s">
        <v>403</v>
      </c>
      <c r="BE34" s="115" t="s">
        <v>404</v>
      </c>
      <c r="BF34" s="60">
        <v>73</v>
      </c>
      <c r="BG34" s="115" t="s">
        <v>405</v>
      </c>
      <c r="BH34" s="115" t="s">
        <v>406</v>
      </c>
      <c r="BI34" s="60">
        <v>96</v>
      </c>
      <c r="BJ34" s="115" t="s">
        <v>407</v>
      </c>
      <c r="BK34" s="115" t="s">
        <v>408</v>
      </c>
      <c r="BL34" s="60">
        <v>88</v>
      </c>
      <c r="BM34" s="115" t="s">
        <v>409</v>
      </c>
      <c r="BN34" s="138" t="s">
        <v>410</v>
      </c>
      <c r="BO34" s="156">
        <v>78</v>
      </c>
      <c r="BP34" s="115" t="s">
        <v>411</v>
      </c>
      <c r="BQ34" s="115" t="s">
        <v>412</v>
      </c>
      <c r="BR34" s="60">
        <v>92</v>
      </c>
      <c r="BS34" s="115" t="s">
        <v>413</v>
      </c>
      <c r="BT34" s="115" t="s">
        <v>414</v>
      </c>
      <c r="BU34" s="60">
        <v>54</v>
      </c>
      <c r="BV34" s="145" t="s">
        <v>415</v>
      </c>
      <c r="BW34" s="115" t="s">
        <v>416</v>
      </c>
      <c r="BX34" s="60">
        <v>94</v>
      </c>
      <c r="BY34" s="115" t="s">
        <v>417</v>
      </c>
      <c r="BZ34" s="115" t="s">
        <v>418</v>
      </c>
      <c r="CA34" s="60">
        <v>69</v>
      </c>
      <c r="CB34" s="115" t="s">
        <v>419</v>
      </c>
      <c r="CC34" s="115" t="s">
        <v>420</v>
      </c>
      <c r="CD34" s="60">
        <v>78</v>
      </c>
      <c r="CE34" s="85"/>
      <c r="CF34" s="86"/>
    </row>
    <row r="35" spans="1:84" x14ac:dyDescent="0.3">
      <c r="A35" s="5"/>
      <c r="B35" s="27"/>
      <c r="C35" s="28"/>
      <c r="D35" s="60"/>
      <c r="E35" s="27"/>
      <c r="F35" s="28"/>
      <c r="G35" s="60"/>
      <c r="H35" s="27"/>
      <c r="I35" s="28"/>
      <c r="J35" s="60"/>
      <c r="K35" s="536" t="s">
        <v>557</v>
      </c>
      <c r="L35" s="537" t="s">
        <v>558</v>
      </c>
      <c r="M35" s="538">
        <v>51</v>
      </c>
      <c r="N35" s="45" t="s">
        <v>421</v>
      </c>
      <c r="O35" s="46" t="s">
        <v>422</v>
      </c>
      <c r="P35" s="60">
        <v>81</v>
      </c>
      <c r="Q35" s="27" t="s">
        <v>423</v>
      </c>
      <c r="R35" s="28" t="s">
        <v>424</v>
      </c>
      <c r="S35" s="60">
        <v>77</v>
      </c>
      <c r="T35" s="27"/>
      <c r="U35" s="28"/>
      <c r="V35" s="60"/>
      <c r="W35" s="45" t="s">
        <v>425</v>
      </c>
      <c r="X35" s="46" t="s">
        <v>426</v>
      </c>
      <c r="Y35" s="60">
        <v>68</v>
      </c>
      <c r="Z35" s="45" t="s">
        <v>427</v>
      </c>
      <c r="AA35" s="46" t="s">
        <v>428</v>
      </c>
      <c r="AB35" s="60">
        <v>71</v>
      </c>
      <c r="AC35" s="27"/>
      <c r="AD35" s="28"/>
      <c r="AE35" s="60"/>
      <c r="AF35" s="115" t="s">
        <v>429</v>
      </c>
      <c r="AG35" s="115" t="s">
        <v>430</v>
      </c>
      <c r="AH35" s="60">
        <v>76</v>
      </c>
      <c r="AI35" s="114" t="s">
        <v>431</v>
      </c>
      <c r="AJ35" s="115" t="s">
        <v>432</v>
      </c>
      <c r="AK35" s="60">
        <v>61</v>
      </c>
      <c r="AL35" s="114" t="s">
        <v>433</v>
      </c>
      <c r="AM35" s="115" t="s">
        <v>434</v>
      </c>
      <c r="AN35" s="60">
        <v>95</v>
      </c>
      <c r="AO35" s="115" t="s">
        <v>473</v>
      </c>
      <c r="AP35" s="115" t="s">
        <v>474</v>
      </c>
      <c r="AQ35" s="60">
        <v>86</v>
      </c>
      <c r="AR35" s="115" t="s">
        <v>436</v>
      </c>
      <c r="AS35" s="115" t="s">
        <v>437</v>
      </c>
      <c r="AT35" s="60">
        <v>62</v>
      </c>
      <c r="AU35" s="118" t="s">
        <v>438</v>
      </c>
      <c r="AV35" s="115" t="s">
        <v>439</v>
      </c>
      <c r="AW35" s="60">
        <v>89</v>
      </c>
      <c r="AX35" s="114" t="s">
        <v>440</v>
      </c>
      <c r="AY35" s="115" t="s">
        <v>441</v>
      </c>
      <c r="AZ35" s="60">
        <v>85</v>
      </c>
      <c r="BA35" s="115" t="s">
        <v>442</v>
      </c>
      <c r="BB35" s="115" t="s">
        <v>443</v>
      </c>
      <c r="BC35" s="60">
        <v>73</v>
      </c>
      <c r="BD35" s="115" t="s">
        <v>444</v>
      </c>
      <c r="BE35" s="115" t="s">
        <v>445</v>
      </c>
      <c r="BF35" s="60">
        <v>69</v>
      </c>
      <c r="BG35" s="115" t="s">
        <v>446</v>
      </c>
      <c r="BH35" s="115" t="s">
        <v>447</v>
      </c>
      <c r="BI35" s="60">
        <v>84</v>
      </c>
      <c r="BJ35" s="115" t="s">
        <v>448</v>
      </c>
      <c r="BK35" s="115" t="s">
        <v>449</v>
      </c>
      <c r="BL35" s="60">
        <v>78</v>
      </c>
      <c r="BM35" s="115" t="s">
        <v>450</v>
      </c>
      <c r="BN35" s="115" t="s">
        <v>451</v>
      </c>
      <c r="BO35" s="155">
        <v>76</v>
      </c>
      <c r="BP35" s="115" t="s">
        <v>452</v>
      </c>
      <c r="BQ35" s="115" t="s">
        <v>453</v>
      </c>
      <c r="BR35" s="60">
        <v>89</v>
      </c>
      <c r="BS35" s="115" t="s">
        <v>454</v>
      </c>
      <c r="BT35" s="115" t="s">
        <v>455</v>
      </c>
      <c r="BU35" s="60">
        <v>50</v>
      </c>
      <c r="BV35" s="27"/>
      <c r="BW35" s="28"/>
      <c r="BX35" s="60"/>
      <c r="BY35" s="146" t="s">
        <v>456</v>
      </c>
      <c r="BZ35" s="115" t="s">
        <v>457</v>
      </c>
      <c r="CA35" s="60">
        <v>55</v>
      </c>
      <c r="CB35" s="115" t="s">
        <v>458</v>
      </c>
      <c r="CC35" s="115" t="s">
        <v>459</v>
      </c>
      <c r="CD35" s="60">
        <v>74</v>
      </c>
      <c r="CE35" s="81"/>
      <c r="CF35" s="87"/>
    </row>
    <row r="36" spans="1:84" x14ac:dyDescent="0.3">
      <c r="A36" s="5"/>
      <c r="B36" s="27"/>
      <c r="C36" s="28"/>
      <c r="D36" s="60"/>
      <c r="E36" s="27"/>
      <c r="F36" s="28"/>
      <c r="G36" s="60"/>
      <c r="H36" s="27"/>
      <c r="I36" s="28"/>
      <c r="J36" s="60"/>
      <c r="K36" s="27"/>
      <c r="L36" s="28"/>
      <c r="M36" s="60"/>
      <c r="N36" s="45" t="s">
        <v>460</v>
      </c>
      <c r="O36" s="46" t="s">
        <v>461</v>
      </c>
      <c r="P36" s="60">
        <v>71</v>
      </c>
      <c r="Q36" s="27" t="s">
        <v>379</v>
      </c>
      <c r="R36" s="28" t="s">
        <v>380</v>
      </c>
      <c r="S36" s="60">
        <v>75</v>
      </c>
      <c r="T36" s="27"/>
      <c r="U36" s="28"/>
      <c r="V36" s="60"/>
      <c r="W36" s="45" t="s">
        <v>463</v>
      </c>
      <c r="X36" s="46" t="s">
        <v>464</v>
      </c>
      <c r="Y36" s="60">
        <v>68</v>
      </c>
      <c r="Z36" s="45" t="s">
        <v>465</v>
      </c>
      <c r="AA36" s="46" t="s">
        <v>466</v>
      </c>
      <c r="AB36" s="60">
        <v>69</v>
      </c>
      <c r="AC36" s="27"/>
      <c r="AD36" s="28"/>
      <c r="AE36" s="60"/>
      <c r="AF36" s="118" t="s">
        <v>467</v>
      </c>
      <c r="AG36" s="115" t="s">
        <v>468</v>
      </c>
      <c r="AH36" s="60">
        <v>69</v>
      </c>
      <c r="AI36" s="559" t="s">
        <v>469</v>
      </c>
      <c r="AJ36" s="560" t="s">
        <v>470</v>
      </c>
      <c r="AK36" s="538">
        <v>60</v>
      </c>
      <c r="AL36" s="118" t="s">
        <v>435</v>
      </c>
      <c r="AM36" s="115" t="s">
        <v>361</v>
      </c>
      <c r="AN36" s="60">
        <v>87</v>
      </c>
      <c r="AO36" s="115" t="s">
        <v>506</v>
      </c>
      <c r="AP36" s="115" t="s">
        <v>507</v>
      </c>
      <c r="AQ36" s="62">
        <v>81</v>
      </c>
      <c r="AR36" s="114" t="s">
        <v>475</v>
      </c>
      <c r="AS36" s="115" t="s">
        <v>476</v>
      </c>
      <c r="AT36" s="60">
        <v>54</v>
      </c>
      <c r="AU36" s="115" t="s">
        <v>477</v>
      </c>
      <c r="AV36" s="115" t="s">
        <v>478</v>
      </c>
      <c r="AW36" s="60">
        <v>59</v>
      </c>
      <c r="AX36" s="114" t="s">
        <v>479</v>
      </c>
      <c r="AY36" s="115" t="s">
        <v>480</v>
      </c>
      <c r="AZ36" s="60">
        <v>84</v>
      </c>
      <c r="BA36" s="115" t="s">
        <v>481</v>
      </c>
      <c r="BB36" s="115" t="s">
        <v>482</v>
      </c>
      <c r="BC36" s="60">
        <v>68</v>
      </c>
      <c r="BD36" s="115" t="s">
        <v>483</v>
      </c>
      <c r="BE36" s="115" t="s">
        <v>484</v>
      </c>
      <c r="BF36" s="60">
        <v>61</v>
      </c>
      <c r="BG36" s="115" t="s">
        <v>485</v>
      </c>
      <c r="BH36" s="115" t="s">
        <v>486</v>
      </c>
      <c r="BI36" s="60">
        <v>72</v>
      </c>
      <c r="BJ36" s="115" t="s">
        <v>487</v>
      </c>
      <c r="BK36" s="115" t="s">
        <v>488</v>
      </c>
      <c r="BL36" s="60">
        <v>77</v>
      </c>
      <c r="BM36" s="115" t="s">
        <v>489</v>
      </c>
      <c r="BN36" s="115" t="s">
        <v>490</v>
      </c>
      <c r="BO36" s="60">
        <v>58</v>
      </c>
      <c r="BP36" s="115" t="s">
        <v>491</v>
      </c>
      <c r="BQ36" s="115" t="s">
        <v>492</v>
      </c>
      <c r="BR36" s="60">
        <v>78</v>
      </c>
      <c r="BS36" s="27"/>
      <c r="BT36" s="28"/>
      <c r="BU36" s="60"/>
      <c r="BV36" s="27"/>
      <c r="BW36" s="28"/>
      <c r="BX36" s="60"/>
      <c r="BY36" s="27"/>
      <c r="BZ36" s="28"/>
      <c r="CA36" s="60"/>
      <c r="CB36" s="115" t="s">
        <v>493</v>
      </c>
      <c r="CC36" s="115" t="s">
        <v>494</v>
      </c>
      <c r="CD36" s="60">
        <v>56</v>
      </c>
      <c r="CE36" s="81"/>
      <c r="CF36" s="87"/>
    </row>
    <row r="37" spans="1:84" x14ac:dyDescent="0.3">
      <c r="A37" s="5"/>
      <c r="B37" s="44"/>
      <c r="C37" s="32"/>
      <c r="D37" s="62"/>
      <c r="E37" s="44"/>
      <c r="F37" s="32"/>
      <c r="G37" s="62"/>
      <c r="H37" s="44"/>
      <c r="I37" s="32"/>
      <c r="J37" s="62"/>
      <c r="K37" s="44"/>
      <c r="L37" s="32"/>
      <c r="M37" s="62"/>
      <c r="N37" s="109" t="s">
        <v>495</v>
      </c>
      <c r="O37" s="32" t="s">
        <v>496</v>
      </c>
      <c r="P37" s="62">
        <v>68</v>
      </c>
      <c r="Q37" s="59">
        <v>540314</v>
      </c>
      <c r="R37" s="59" t="s">
        <v>462</v>
      </c>
      <c r="S37" s="59">
        <v>59</v>
      </c>
      <c r="T37" s="44"/>
      <c r="U37" s="32"/>
      <c r="V37" s="62"/>
      <c r="W37" s="109" t="s">
        <v>498</v>
      </c>
      <c r="X37" s="32" t="s">
        <v>499</v>
      </c>
      <c r="Y37" s="62">
        <v>56</v>
      </c>
      <c r="Z37" s="109" t="s">
        <v>500</v>
      </c>
      <c r="AA37" s="32" t="s">
        <v>501</v>
      </c>
      <c r="AB37" s="62">
        <v>60</v>
      </c>
      <c r="AC37" s="44"/>
      <c r="AD37" s="32"/>
      <c r="AE37" s="62"/>
      <c r="AF37" s="115" t="s">
        <v>502</v>
      </c>
      <c r="AG37" s="115" t="s">
        <v>503</v>
      </c>
      <c r="AH37" s="62">
        <v>69</v>
      </c>
      <c r="AI37" s="44"/>
      <c r="AJ37" s="32"/>
      <c r="AK37" s="62"/>
      <c r="AL37" s="118" t="s">
        <v>471</v>
      </c>
      <c r="AM37" s="115" t="s">
        <v>472</v>
      </c>
      <c r="AN37" s="60">
        <v>83</v>
      </c>
      <c r="AO37" s="115" t="s">
        <v>530</v>
      </c>
      <c r="AP37" s="115" t="s">
        <v>531</v>
      </c>
      <c r="AQ37" s="60">
        <v>59</v>
      </c>
      <c r="AR37" s="44"/>
      <c r="AS37" s="32"/>
      <c r="AT37" s="62"/>
      <c r="AU37" s="115">
        <v>98748</v>
      </c>
      <c r="AV37" s="115" t="s">
        <v>508</v>
      </c>
      <c r="AW37" s="62">
        <v>59</v>
      </c>
      <c r="AX37" s="118" t="s">
        <v>509</v>
      </c>
      <c r="AY37" s="115" t="s">
        <v>510</v>
      </c>
      <c r="AZ37" s="62">
        <v>71</v>
      </c>
      <c r="BA37" s="115">
        <v>543208</v>
      </c>
      <c r="BB37" s="115" t="s">
        <v>511</v>
      </c>
      <c r="BC37" s="62">
        <v>64</v>
      </c>
      <c r="BD37" s="44"/>
      <c r="BE37" s="32"/>
      <c r="BF37" s="62"/>
      <c r="BG37" s="146" t="s">
        <v>512</v>
      </c>
      <c r="BH37" s="115" t="s">
        <v>513</v>
      </c>
      <c r="BI37" s="62">
        <v>72</v>
      </c>
      <c r="BJ37" s="145" t="s">
        <v>514</v>
      </c>
      <c r="BK37" s="115" t="s">
        <v>515</v>
      </c>
      <c r="BL37" s="62">
        <v>67</v>
      </c>
      <c r="BM37" s="115" t="s">
        <v>516</v>
      </c>
      <c r="BN37" s="115" t="s">
        <v>517</v>
      </c>
      <c r="BO37" s="62">
        <v>52</v>
      </c>
      <c r="BP37" s="115" t="s">
        <v>518</v>
      </c>
      <c r="BQ37" s="115" t="s">
        <v>519</v>
      </c>
      <c r="BR37" s="62">
        <v>66</v>
      </c>
      <c r="BS37" s="44"/>
      <c r="BT37" s="32"/>
      <c r="BU37" s="62"/>
      <c r="BV37" s="44"/>
      <c r="BW37" s="32"/>
      <c r="BX37" s="62"/>
      <c r="BY37" s="44"/>
      <c r="BZ37" s="32"/>
      <c r="CA37" s="62"/>
      <c r="CB37" s="44"/>
      <c r="CC37" s="32"/>
      <c r="CD37" s="62"/>
      <c r="CE37" s="88"/>
      <c r="CF37" s="89"/>
    </row>
    <row r="38" spans="1:84" x14ac:dyDescent="0.3">
      <c r="A38" s="5"/>
      <c r="B38" s="43"/>
      <c r="C38" s="28"/>
      <c r="D38" s="60"/>
      <c r="E38" s="43"/>
      <c r="F38" s="28"/>
      <c r="G38" s="60"/>
      <c r="H38" s="43"/>
      <c r="I38" s="28"/>
      <c r="J38" s="60"/>
      <c r="K38" s="43"/>
      <c r="L38" s="28"/>
      <c r="M38" s="60"/>
      <c r="N38" s="45" t="s">
        <v>520</v>
      </c>
      <c r="O38" s="46" t="s">
        <v>521</v>
      </c>
      <c r="P38" s="60">
        <v>56</v>
      </c>
      <c r="Q38" s="59">
        <v>2060403</v>
      </c>
      <c r="R38" s="59" t="s">
        <v>497</v>
      </c>
      <c r="S38" s="59">
        <v>59</v>
      </c>
      <c r="T38" s="43"/>
      <c r="U38" s="28"/>
      <c r="V38" s="60"/>
      <c r="W38" s="43"/>
      <c r="X38" s="28"/>
      <c r="Y38" s="60"/>
      <c r="Z38" s="45" t="s">
        <v>524</v>
      </c>
      <c r="AA38" s="46" t="s">
        <v>525</v>
      </c>
      <c r="AB38" s="60">
        <v>50</v>
      </c>
      <c r="AC38" s="43"/>
      <c r="AD38" s="28"/>
      <c r="AE38" s="60"/>
      <c r="AF38" s="115" t="s">
        <v>526</v>
      </c>
      <c r="AG38" s="115" t="s">
        <v>527</v>
      </c>
      <c r="AH38" s="60">
        <v>65</v>
      </c>
      <c r="AI38" s="43"/>
      <c r="AJ38" s="28"/>
      <c r="AK38" s="60"/>
      <c r="AL38" s="118" t="s">
        <v>504</v>
      </c>
      <c r="AM38" s="115" t="s">
        <v>505</v>
      </c>
      <c r="AN38" s="62">
        <v>69</v>
      </c>
      <c r="AO38" s="115" t="s">
        <v>549</v>
      </c>
      <c r="AP38" s="115" t="s">
        <v>550</v>
      </c>
      <c r="AQ38" s="60">
        <v>55</v>
      </c>
      <c r="AR38" s="43"/>
      <c r="AS38" s="28"/>
      <c r="AT38" s="60"/>
      <c r="AU38" s="115">
        <v>98754</v>
      </c>
      <c r="AV38" s="115" t="s">
        <v>532</v>
      </c>
      <c r="AW38" s="60">
        <v>55</v>
      </c>
      <c r="AX38" s="43"/>
      <c r="AY38" s="28"/>
      <c r="AZ38" s="60"/>
      <c r="BA38" s="115" t="s">
        <v>533</v>
      </c>
      <c r="BB38" s="115" t="s">
        <v>534</v>
      </c>
      <c r="BC38" s="60">
        <v>54</v>
      </c>
      <c r="BD38" s="43"/>
      <c r="BE38" s="28"/>
      <c r="BF38" s="60"/>
      <c r="BG38" s="115" t="s">
        <v>535</v>
      </c>
      <c r="BH38" s="115" t="s">
        <v>536</v>
      </c>
      <c r="BI38" s="60">
        <v>66</v>
      </c>
      <c r="BJ38" s="115" t="s">
        <v>537</v>
      </c>
      <c r="BK38" s="115" t="s">
        <v>538</v>
      </c>
      <c r="BL38" s="60">
        <v>63</v>
      </c>
      <c r="BM38" s="43"/>
      <c r="BN38" s="28"/>
      <c r="BO38" s="60"/>
      <c r="BP38" s="115" t="s">
        <v>539</v>
      </c>
      <c r="BQ38" s="115" t="s">
        <v>540</v>
      </c>
      <c r="BR38" s="60">
        <v>62</v>
      </c>
      <c r="BS38" s="43"/>
      <c r="BT38" s="28"/>
      <c r="BU38" s="60"/>
      <c r="BV38" s="43"/>
      <c r="BW38" s="28"/>
      <c r="BX38" s="60"/>
      <c r="BY38" s="43"/>
      <c r="BZ38" s="28"/>
      <c r="CA38" s="60"/>
      <c r="CB38" s="43"/>
      <c r="CC38" s="28"/>
      <c r="CD38" s="60"/>
      <c r="CE38" s="90"/>
      <c r="CF38" s="91"/>
    </row>
    <row r="39" spans="1:84" x14ac:dyDescent="0.3">
      <c r="A39" s="5"/>
      <c r="B39" s="43"/>
      <c r="C39" s="28"/>
      <c r="D39" s="60"/>
      <c r="E39" s="43"/>
      <c r="F39" s="28"/>
      <c r="G39" s="60"/>
      <c r="H39" s="43"/>
      <c r="I39" s="28"/>
      <c r="J39" s="60"/>
      <c r="K39" s="43"/>
      <c r="L39" s="28"/>
      <c r="M39" s="60"/>
      <c r="N39" s="45" t="s">
        <v>541</v>
      </c>
      <c r="O39" s="46" t="s">
        <v>542</v>
      </c>
      <c r="P39" s="60">
        <v>55</v>
      </c>
      <c r="Q39" s="27" t="s">
        <v>522</v>
      </c>
      <c r="R39" s="28" t="s">
        <v>523</v>
      </c>
      <c r="S39" s="60">
        <v>56</v>
      </c>
      <c r="T39" s="43"/>
      <c r="U39" s="28"/>
      <c r="V39" s="60"/>
      <c r="W39" s="43"/>
      <c r="X39" s="28"/>
      <c r="Y39" s="60"/>
      <c r="Z39" s="45" t="s">
        <v>543</v>
      </c>
      <c r="AA39" s="46" t="s">
        <v>544</v>
      </c>
      <c r="AB39" s="60">
        <v>50</v>
      </c>
      <c r="AC39" s="43"/>
      <c r="AD39" s="28"/>
      <c r="AE39" s="60"/>
      <c r="AF39" s="115" t="s">
        <v>545</v>
      </c>
      <c r="AG39" s="115" t="s">
        <v>546</v>
      </c>
      <c r="AH39" s="60">
        <v>57</v>
      </c>
      <c r="AI39" s="43"/>
      <c r="AJ39" s="28"/>
      <c r="AK39" s="60"/>
      <c r="AL39" s="115" t="s">
        <v>528</v>
      </c>
      <c r="AM39" s="115" t="s">
        <v>529</v>
      </c>
      <c r="AN39" s="60">
        <v>67</v>
      </c>
      <c r="AO39" s="118" t="s">
        <v>561</v>
      </c>
      <c r="AP39" s="115" t="s">
        <v>562</v>
      </c>
      <c r="AQ39" s="60">
        <v>50</v>
      </c>
      <c r="AR39" s="43"/>
      <c r="AS39" s="28"/>
      <c r="AT39" s="60"/>
      <c r="AU39" s="118" t="s">
        <v>551</v>
      </c>
      <c r="AV39" s="115" t="s">
        <v>552</v>
      </c>
      <c r="AW39" s="60">
        <v>54</v>
      </c>
      <c r="AX39" s="43"/>
      <c r="AY39" s="28"/>
      <c r="AZ39" s="60"/>
      <c r="BA39" s="43"/>
      <c r="BB39" s="28"/>
      <c r="BC39" s="60"/>
      <c r="BD39" s="43"/>
      <c r="BE39" s="28"/>
      <c r="BF39" s="60"/>
      <c r="BG39" s="43"/>
      <c r="BH39" s="28"/>
      <c r="BI39" s="60"/>
      <c r="BJ39" s="115" t="s">
        <v>553</v>
      </c>
      <c r="BK39" s="115" t="s">
        <v>554</v>
      </c>
      <c r="BL39" s="60">
        <v>56</v>
      </c>
      <c r="BM39" s="43"/>
      <c r="BN39" s="28"/>
      <c r="BO39" s="60"/>
      <c r="BP39" s="115" t="s">
        <v>555</v>
      </c>
      <c r="BQ39" s="115" t="s">
        <v>556</v>
      </c>
      <c r="BR39" s="60">
        <v>58</v>
      </c>
      <c r="BS39" s="43"/>
      <c r="BT39" s="28"/>
      <c r="BU39" s="60"/>
      <c r="BV39" s="43"/>
      <c r="BW39" s="28"/>
      <c r="BX39" s="60"/>
      <c r="BY39" s="43"/>
      <c r="BZ39" s="28"/>
      <c r="CA39" s="60"/>
      <c r="CB39" s="43"/>
      <c r="CC39" s="28"/>
      <c r="CD39" s="60"/>
      <c r="CE39" s="90"/>
      <c r="CF39" s="91"/>
    </row>
    <row r="40" spans="1:84" x14ac:dyDescent="0.3">
      <c r="A40" s="5"/>
      <c r="B40" s="27"/>
      <c r="C40" s="28"/>
      <c r="D40" s="60"/>
      <c r="E40" s="27"/>
      <c r="F40" s="28"/>
      <c r="G40" s="60"/>
      <c r="H40" s="27"/>
      <c r="I40" s="28"/>
      <c r="J40" s="60"/>
      <c r="K40" s="27"/>
      <c r="L40" s="28"/>
      <c r="M40" s="60"/>
      <c r="Q40" s="27"/>
      <c r="R40" s="28"/>
      <c r="S40" s="60"/>
      <c r="T40" s="27"/>
      <c r="U40" s="28"/>
      <c r="V40" s="60"/>
      <c r="W40" s="27"/>
      <c r="X40" s="28"/>
      <c r="Y40" s="60"/>
      <c r="Z40" s="27"/>
      <c r="AA40" s="28"/>
      <c r="AB40" s="60"/>
      <c r="AC40" s="27"/>
      <c r="AD40" s="28"/>
      <c r="AE40" s="60"/>
      <c r="AF40" s="27"/>
      <c r="AG40" s="28"/>
      <c r="AH40" s="60"/>
      <c r="AI40" s="27"/>
      <c r="AJ40" s="28"/>
      <c r="AK40" s="60"/>
      <c r="AL40" s="114" t="s">
        <v>547</v>
      </c>
      <c r="AM40" s="115" t="s">
        <v>548</v>
      </c>
      <c r="AN40" s="60">
        <v>54</v>
      </c>
      <c r="AR40" s="27"/>
      <c r="AS40" s="28"/>
      <c r="AT40" s="60"/>
      <c r="AU40" s="27"/>
      <c r="AV40" s="28"/>
      <c r="AW40" s="60"/>
      <c r="AX40" s="27"/>
      <c r="AY40" s="28"/>
      <c r="AZ40" s="60"/>
      <c r="BA40" s="27"/>
      <c r="BB40" s="28"/>
      <c r="BC40" s="60"/>
      <c r="BD40" s="27"/>
      <c r="BE40" s="28"/>
      <c r="BF40" s="60"/>
      <c r="BG40" s="27"/>
      <c r="BH40" s="28"/>
      <c r="BI40" s="60"/>
      <c r="BJ40" s="27"/>
      <c r="BK40" s="28"/>
      <c r="BL40" s="60"/>
      <c r="BM40" s="27"/>
      <c r="BN40" s="28"/>
      <c r="BO40" s="60"/>
      <c r="BP40" s="27"/>
      <c r="BQ40" s="28"/>
      <c r="BR40" s="60"/>
      <c r="BS40" s="27"/>
      <c r="BT40" s="28"/>
      <c r="BU40" s="60"/>
      <c r="BV40" s="27"/>
      <c r="BW40" s="28"/>
      <c r="BX40" s="60"/>
      <c r="BY40" s="27"/>
      <c r="BZ40" s="28"/>
      <c r="CA40" s="60"/>
      <c r="CB40" s="27"/>
      <c r="CC40" s="28"/>
      <c r="CD40" s="60"/>
      <c r="CE40" s="81"/>
      <c r="CF40" s="87"/>
    </row>
    <row r="41" spans="1:84" x14ac:dyDescent="0.3">
      <c r="A41" s="5"/>
      <c r="B41" s="27"/>
      <c r="C41" s="28"/>
      <c r="D41" s="60"/>
      <c r="E41" s="27"/>
      <c r="F41" s="28"/>
      <c r="G41" s="60"/>
      <c r="H41" s="27"/>
      <c r="I41" s="28"/>
      <c r="J41" s="60"/>
      <c r="K41" s="27"/>
      <c r="L41" s="28"/>
      <c r="M41" s="60"/>
      <c r="N41" s="27"/>
      <c r="O41" s="28"/>
      <c r="P41" s="60"/>
      <c r="Q41" s="27"/>
      <c r="R41" s="28"/>
      <c r="S41" s="60"/>
      <c r="T41" s="27"/>
      <c r="U41" s="28"/>
      <c r="V41" s="60"/>
      <c r="W41" s="27"/>
      <c r="X41" s="28"/>
      <c r="Y41" s="60"/>
      <c r="Z41" s="27"/>
      <c r="AA41" s="28"/>
      <c r="AB41" s="60"/>
      <c r="AC41" s="27"/>
      <c r="AD41" s="28"/>
      <c r="AE41" s="60"/>
      <c r="AF41" s="27"/>
      <c r="AG41" s="28"/>
      <c r="AH41" s="60"/>
      <c r="AI41" s="27"/>
      <c r="AJ41" s="28"/>
      <c r="AK41" s="60"/>
      <c r="AL41" s="115" t="s">
        <v>559</v>
      </c>
      <c r="AM41" s="115" t="s">
        <v>560</v>
      </c>
      <c r="AN41" s="60">
        <v>53</v>
      </c>
      <c r="AO41" s="27"/>
      <c r="AP41" s="28"/>
      <c r="AQ41" s="60"/>
      <c r="AR41" s="27"/>
      <c r="AS41" s="28"/>
      <c r="AT41" s="60"/>
      <c r="AU41" s="27"/>
      <c r="AV41" s="28"/>
      <c r="AW41" s="60"/>
      <c r="AX41" s="27"/>
      <c r="AY41" s="28"/>
      <c r="AZ41" s="60"/>
      <c r="BA41" s="27"/>
      <c r="BB41" s="28"/>
      <c r="BC41" s="60"/>
      <c r="BD41" s="27"/>
      <c r="BE41" s="28"/>
      <c r="BF41" s="60"/>
      <c r="BG41" s="27"/>
      <c r="BH41" s="28"/>
      <c r="BI41" s="60"/>
      <c r="BJ41" s="27"/>
      <c r="BK41" s="28"/>
      <c r="BL41" s="60"/>
      <c r="BM41" s="27"/>
      <c r="BN41" s="28"/>
      <c r="BO41" s="60"/>
      <c r="BP41" s="27"/>
      <c r="BQ41" s="28"/>
      <c r="BR41" s="60"/>
      <c r="BS41" s="27"/>
      <c r="BT41" s="28"/>
      <c r="BU41" s="60"/>
      <c r="BV41" s="27"/>
      <c r="BW41" s="28"/>
      <c r="BX41" s="60"/>
      <c r="BY41" s="27"/>
      <c r="BZ41" s="28"/>
      <c r="CA41" s="60"/>
      <c r="CB41" s="27"/>
      <c r="CC41" s="28"/>
      <c r="CD41" s="60"/>
      <c r="CE41" s="81"/>
      <c r="CF41" s="87"/>
    </row>
    <row r="42" spans="1:84" x14ac:dyDescent="0.3">
      <c r="A42" s="5"/>
      <c r="B42" s="27"/>
      <c r="C42" s="28"/>
      <c r="D42" s="60"/>
      <c r="E42" s="27"/>
      <c r="F42" s="28"/>
      <c r="G42" s="60"/>
      <c r="H42" s="27"/>
      <c r="I42" s="28"/>
      <c r="J42" s="60"/>
      <c r="K42" s="27"/>
      <c r="L42" s="28"/>
      <c r="M42" s="60"/>
      <c r="N42" s="27"/>
      <c r="O42" s="28"/>
      <c r="P42" s="60"/>
      <c r="Q42" s="27"/>
      <c r="R42" s="28"/>
      <c r="S42" s="60"/>
      <c r="T42" s="27"/>
      <c r="U42" s="28"/>
      <c r="V42" s="60"/>
      <c r="W42" s="27"/>
      <c r="X42" s="28"/>
      <c r="Y42" s="60"/>
      <c r="Z42" s="27"/>
      <c r="AA42" s="28"/>
      <c r="AB42" s="60"/>
      <c r="AC42" s="27"/>
      <c r="AD42" s="28"/>
      <c r="AE42" s="60"/>
      <c r="AF42" s="27"/>
      <c r="AG42" s="28"/>
      <c r="AH42" s="60"/>
      <c r="AI42" s="27"/>
      <c r="AJ42" s="28"/>
      <c r="AK42" s="60"/>
      <c r="AL42" s="27"/>
      <c r="AM42" s="28"/>
      <c r="AN42" s="60"/>
      <c r="AO42" s="27"/>
      <c r="AP42" s="28"/>
      <c r="AQ42" s="60"/>
      <c r="AR42" s="27"/>
      <c r="AS42" s="28"/>
      <c r="AT42" s="60"/>
      <c r="AU42" s="27"/>
      <c r="AV42" s="28"/>
      <c r="AW42" s="60"/>
      <c r="AX42" s="27"/>
      <c r="AY42" s="28"/>
      <c r="AZ42" s="60"/>
      <c r="BA42" s="27"/>
      <c r="BB42" s="28"/>
      <c r="BC42" s="60"/>
      <c r="BD42" s="27"/>
      <c r="BE42" s="28"/>
      <c r="BF42" s="60"/>
      <c r="BG42" s="27"/>
      <c r="BH42" s="28"/>
      <c r="BI42" s="60"/>
      <c r="BJ42" s="27"/>
      <c r="BK42" s="28"/>
      <c r="BL42" s="60"/>
      <c r="BM42" s="27"/>
      <c r="BN42" s="28"/>
      <c r="BO42" s="60"/>
      <c r="BP42" s="27"/>
      <c r="BQ42" s="28"/>
      <c r="BR42" s="60"/>
      <c r="BS42" s="27"/>
      <c r="BT42" s="28"/>
      <c r="BU42" s="60"/>
      <c r="BV42" s="27"/>
      <c r="BW42" s="28"/>
      <c r="BX42" s="60"/>
      <c r="BY42" s="27"/>
      <c r="BZ42" s="28"/>
      <c r="CA42" s="60"/>
      <c r="CB42" s="27"/>
      <c r="CC42" s="28"/>
      <c r="CD42" s="60"/>
      <c r="CE42" s="81"/>
      <c r="CF42" s="87"/>
    </row>
    <row r="43" spans="1:84" x14ac:dyDescent="0.3">
      <c r="A43" s="5"/>
      <c r="B43" s="27"/>
      <c r="C43" s="28"/>
      <c r="D43" s="60"/>
      <c r="E43" s="27"/>
      <c r="F43" s="28"/>
      <c r="G43" s="60"/>
      <c r="H43" s="27"/>
      <c r="I43" s="28"/>
      <c r="J43" s="60"/>
      <c r="K43" s="27"/>
      <c r="L43" s="28"/>
      <c r="M43" s="60"/>
      <c r="N43" s="27"/>
      <c r="O43" s="28"/>
      <c r="P43" s="60"/>
      <c r="Q43" s="27"/>
      <c r="R43" s="28"/>
      <c r="S43" s="60"/>
      <c r="T43" s="27"/>
      <c r="U43" s="28"/>
      <c r="V43" s="60"/>
      <c r="W43" s="27"/>
      <c r="X43" s="28"/>
      <c r="Y43" s="60"/>
      <c r="Z43" s="27"/>
      <c r="AA43" s="28"/>
      <c r="AB43" s="60"/>
      <c r="AC43" s="27"/>
      <c r="AD43" s="28"/>
      <c r="AE43" s="60"/>
      <c r="AF43" s="27"/>
      <c r="AG43" s="28"/>
      <c r="AH43" s="60"/>
      <c r="AI43" s="27"/>
      <c r="AJ43" s="28"/>
      <c r="AK43" s="60"/>
      <c r="AL43" s="27"/>
      <c r="AM43" s="28"/>
      <c r="AN43" s="60"/>
      <c r="AO43" s="27"/>
      <c r="AP43" s="135"/>
      <c r="AQ43" s="60"/>
      <c r="AR43" s="27"/>
      <c r="AS43" s="28"/>
      <c r="AT43" s="60"/>
      <c r="AU43" s="27"/>
      <c r="AV43" s="28"/>
      <c r="AW43" s="60"/>
      <c r="AX43" s="27"/>
      <c r="AY43" s="28"/>
      <c r="AZ43" s="60"/>
      <c r="BA43" s="27"/>
      <c r="BB43" s="28"/>
      <c r="BC43" s="60"/>
      <c r="BD43" s="27"/>
      <c r="BE43" s="28"/>
      <c r="BF43" s="60"/>
      <c r="BG43" s="27"/>
      <c r="BH43" s="28"/>
      <c r="BI43" s="60"/>
      <c r="BJ43" s="27"/>
      <c r="BK43" s="28"/>
      <c r="BL43" s="60"/>
      <c r="BM43" s="27"/>
      <c r="BN43" s="28"/>
      <c r="BO43" s="60"/>
      <c r="BP43" s="27"/>
      <c r="BQ43" s="28"/>
      <c r="BR43" s="60"/>
      <c r="BS43" s="27"/>
      <c r="BT43" s="28"/>
      <c r="BU43" s="60"/>
      <c r="BV43" s="27"/>
      <c r="BW43" s="28"/>
      <c r="BX43" s="60"/>
      <c r="BY43" s="27"/>
      <c r="BZ43" s="28"/>
      <c r="CA43" s="60"/>
      <c r="CB43" s="27"/>
      <c r="CC43" s="28"/>
      <c r="CD43" s="60"/>
      <c r="CE43" s="81"/>
      <c r="CF43" s="87"/>
    </row>
    <row r="44" spans="1:84" x14ac:dyDescent="0.3">
      <c r="A44" s="5"/>
      <c r="B44" s="27"/>
      <c r="C44" s="28"/>
      <c r="D44" s="60"/>
      <c r="E44" s="27"/>
      <c r="F44" s="28"/>
      <c r="G44" s="60"/>
      <c r="H44" s="27"/>
      <c r="I44" s="28"/>
      <c r="J44" s="60"/>
      <c r="K44" s="27"/>
      <c r="L44" s="28"/>
      <c r="M44" s="60"/>
      <c r="N44" s="27"/>
      <c r="O44" s="28"/>
      <c r="P44" s="60"/>
      <c r="Q44" s="27"/>
      <c r="R44" s="28"/>
      <c r="S44" s="60"/>
      <c r="T44" s="27"/>
      <c r="U44" s="28"/>
      <c r="V44" s="60"/>
      <c r="W44" s="27"/>
      <c r="X44" s="28"/>
      <c r="Y44" s="60"/>
      <c r="Z44" s="27"/>
      <c r="AA44" s="28"/>
      <c r="AB44" s="60"/>
      <c r="AC44" s="27"/>
      <c r="AD44" s="28"/>
      <c r="AE44" s="60"/>
      <c r="AF44" s="27"/>
      <c r="AG44" s="28"/>
      <c r="AH44" s="60"/>
      <c r="AI44" s="27"/>
      <c r="AJ44" s="28"/>
      <c r="AK44" s="60"/>
      <c r="AL44" s="27"/>
      <c r="AM44" s="28"/>
      <c r="AN44" s="60"/>
      <c r="AO44" s="133"/>
      <c r="AP44" s="137"/>
      <c r="AQ44" s="134"/>
      <c r="AR44" s="27"/>
      <c r="AS44" s="28"/>
      <c r="AT44" s="60"/>
      <c r="AU44" s="27"/>
      <c r="AV44" s="28"/>
      <c r="AW44" s="60"/>
      <c r="AX44" s="27"/>
      <c r="AY44" s="28"/>
      <c r="AZ44" s="60"/>
      <c r="BA44" s="27"/>
      <c r="BB44" s="28"/>
      <c r="BC44" s="60"/>
      <c r="BD44" s="27"/>
      <c r="BE44" s="28"/>
      <c r="BF44" s="60"/>
      <c r="BG44" s="27"/>
      <c r="BH44" s="28"/>
      <c r="BI44" s="60"/>
      <c r="BJ44" s="27"/>
      <c r="BK44" s="28"/>
      <c r="BL44" s="60"/>
      <c r="BM44" s="27"/>
      <c r="BN44" s="28"/>
      <c r="BO44" s="60"/>
      <c r="BP44" s="27"/>
      <c r="BQ44" s="28"/>
      <c r="BR44" s="60"/>
      <c r="BS44" s="27"/>
      <c r="BT44" s="28"/>
      <c r="BU44" s="60"/>
      <c r="BV44" s="27"/>
      <c r="BW44" s="28"/>
      <c r="BX44" s="60"/>
      <c r="BY44" s="27"/>
      <c r="BZ44" s="28"/>
      <c r="CA44" s="60"/>
      <c r="CB44" s="27"/>
      <c r="CC44" s="28"/>
      <c r="CD44" s="60"/>
      <c r="CE44" s="81"/>
      <c r="CF44" s="87"/>
    </row>
    <row r="45" spans="1:84" x14ac:dyDescent="0.3">
      <c r="A45" s="5"/>
      <c r="B45" s="27"/>
      <c r="C45" s="28"/>
      <c r="D45" s="60"/>
      <c r="E45" s="27"/>
      <c r="F45" s="28"/>
      <c r="G45" s="60"/>
      <c r="H45" s="27"/>
      <c r="I45" s="28"/>
      <c r="J45" s="60"/>
      <c r="K45" s="27"/>
      <c r="L45" s="28"/>
      <c r="M45" s="60"/>
      <c r="N45" s="27"/>
      <c r="O45" s="28"/>
      <c r="P45" s="60"/>
      <c r="Q45" s="27"/>
      <c r="R45" s="28"/>
      <c r="S45" s="60"/>
      <c r="T45" s="27"/>
      <c r="U45" s="28"/>
      <c r="V45" s="60"/>
      <c r="W45" s="27"/>
      <c r="X45" s="28"/>
      <c r="Y45" s="60"/>
      <c r="Z45" s="27"/>
      <c r="AA45" s="28"/>
      <c r="AB45" s="60"/>
      <c r="AC45" s="27"/>
      <c r="AD45" s="28"/>
      <c r="AE45" s="60"/>
      <c r="AF45" s="27"/>
      <c r="AG45" s="28"/>
      <c r="AH45" s="60"/>
      <c r="AI45" s="27"/>
      <c r="AJ45" s="28"/>
      <c r="AK45" s="60"/>
      <c r="AL45" s="27"/>
      <c r="AM45" s="28"/>
      <c r="AN45" s="60"/>
      <c r="AO45" s="27"/>
      <c r="AP45" s="136"/>
      <c r="AQ45" s="60"/>
      <c r="AR45" s="27"/>
      <c r="AS45" s="28"/>
      <c r="AT45" s="60"/>
      <c r="AU45" s="27"/>
      <c r="AV45" s="28"/>
      <c r="AW45" s="60"/>
      <c r="AX45" s="27"/>
      <c r="AY45" s="28"/>
      <c r="AZ45" s="60"/>
      <c r="BA45" s="27"/>
      <c r="BB45" s="28"/>
      <c r="BC45" s="60"/>
      <c r="BD45" s="27"/>
      <c r="BE45" s="28"/>
      <c r="BF45" s="60"/>
      <c r="BG45" s="27"/>
      <c r="BH45" s="28"/>
      <c r="BI45" s="60"/>
      <c r="BJ45" s="27"/>
      <c r="BK45" s="28"/>
      <c r="BL45" s="60"/>
      <c r="BM45" s="27"/>
      <c r="BN45" s="28"/>
      <c r="BO45" s="60"/>
      <c r="BP45" s="27"/>
      <c r="BQ45" s="28"/>
      <c r="BR45" s="60"/>
      <c r="BS45" s="27"/>
      <c r="BT45" s="28"/>
      <c r="BU45" s="60"/>
      <c r="BV45" s="27"/>
      <c r="BW45" s="28"/>
      <c r="BX45" s="60"/>
      <c r="BY45" s="27"/>
      <c r="BZ45" s="28"/>
      <c r="CA45" s="60"/>
      <c r="CB45" s="27"/>
      <c r="CC45" s="28"/>
      <c r="CD45" s="60"/>
      <c r="CE45" s="81"/>
      <c r="CF45" s="87"/>
    </row>
    <row r="46" spans="1:84" x14ac:dyDescent="0.3">
      <c r="A46" s="5"/>
      <c r="B46" s="27"/>
      <c r="C46" s="28"/>
      <c r="D46" s="60"/>
      <c r="E46" s="27"/>
      <c r="F46" s="28"/>
      <c r="G46" s="60"/>
      <c r="H46" s="27"/>
      <c r="I46" s="28"/>
      <c r="J46" s="60"/>
      <c r="K46" s="27"/>
      <c r="L46" s="28"/>
      <c r="M46" s="60"/>
      <c r="N46" s="27"/>
      <c r="O46" s="28"/>
      <c r="P46" s="60"/>
      <c r="Q46" s="27"/>
      <c r="R46" s="28"/>
      <c r="S46" s="60"/>
      <c r="T46" s="27"/>
      <c r="U46" s="28"/>
      <c r="V46" s="60"/>
      <c r="W46" s="27"/>
      <c r="X46" s="28"/>
      <c r="Y46" s="60"/>
      <c r="Z46" s="27"/>
      <c r="AA46" s="28"/>
      <c r="AB46" s="60"/>
      <c r="AC46" s="27"/>
      <c r="AD46" s="28"/>
      <c r="AE46" s="60"/>
      <c r="AF46" s="27"/>
      <c r="AG46" s="28"/>
      <c r="AH46" s="60"/>
      <c r="AI46" s="27"/>
      <c r="AJ46" s="28"/>
      <c r="AK46" s="60"/>
      <c r="AL46" s="27"/>
      <c r="AM46" s="28"/>
      <c r="AN46" s="60"/>
      <c r="AO46" s="27"/>
      <c r="AP46" s="28"/>
      <c r="AQ46" s="60"/>
      <c r="AR46" s="27"/>
      <c r="AS46" s="28"/>
      <c r="AT46" s="60"/>
      <c r="AU46" s="27"/>
      <c r="AV46" s="28"/>
      <c r="AW46" s="60"/>
      <c r="AX46" s="27"/>
      <c r="AY46" s="28"/>
      <c r="AZ46" s="60"/>
      <c r="BA46" s="27"/>
      <c r="BB46" s="28"/>
      <c r="BC46" s="60"/>
      <c r="BD46" s="27"/>
      <c r="BE46" s="28"/>
      <c r="BF46" s="60"/>
      <c r="BG46" s="27"/>
      <c r="BH46" s="28"/>
      <c r="BI46" s="60"/>
      <c r="BJ46" s="27"/>
      <c r="BK46" s="28"/>
      <c r="BL46" s="60"/>
      <c r="BM46" s="27"/>
      <c r="BN46" s="28"/>
      <c r="BO46" s="60"/>
      <c r="BP46" s="27"/>
      <c r="BQ46" s="28"/>
      <c r="BR46" s="60"/>
      <c r="BS46" s="27"/>
      <c r="BT46" s="28"/>
      <c r="BU46" s="60"/>
      <c r="BV46" s="27"/>
      <c r="BW46" s="28"/>
      <c r="BX46" s="60"/>
      <c r="BY46" s="27"/>
      <c r="BZ46" s="28"/>
      <c r="CA46" s="60"/>
      <c r="CB46" s="27"/>
      <c r="CC46" s="28"/>
      <c r="CD46" s="60"/>
      <c r="CE46" s="81"/>
      <c r="CF46" s="87"/>
    </row>
    <row r="47" spans="1:84" ht="14.5" thickBot="1" x14ac:dyDescent="0.35">
      <c r="A47" s="6"/>
      <c r="B47" s="37"/>
      <c r="C47" s="38"/>
      <c r="D47" s="61"/>
      <c r="E47" s="37"/>
      <c r="F47" s="38"/>
      <c r="G47" s="61"/>
      <c r="H47" s="37"/>
      <c r="I47" s="38"/>
      <c r="J47" s="61"/>
      <c r="K47" s="37"/>
      <c r="L47" s="38"/>
      <c r="M47" s="61"/>
      <c r="N47" s="37"/>
      <c r="O47" s="38"/>
      <c r="P47" s="61"/>
      <c r="Q47" s="37"/>
      <c r="R47" s="38"/>
      <c r="S47" s="61"/>
      <c r="T47" s="37"/>
      <c r="U47" s="38"/>
      <c r="V47" s="61"/>
      <c r="W47" s="37"/>
      <c r="X47" s="38"/>
      <c r="Y47" s="61"/>
      <c r="Z47" s="37"/>
      <c r="AA47" s="38"/>
      <c r="AB47" s="61"/>
      <c r="AC47" s="37"/>
      <c r="AD47" s="38"/>
      <c r="AE47" s="61"/>
      <c r="AF47" s="37"/>
      <c r="AG47" s="38"/>
      <c r="AH47" s="61"/>
      <c r="AI47" s="37"/>
      <c r="AJ47" s="38"/>
      <c r="AK47" s="61"/>
      <c r="AL47" s="37"/>
      <c r="AM47" s="38"/>
      <c r="AN47" s="61"/>
      <c r="AO47" s="37"/>
      <c r="AP47" s="38"/>
      <c r="AQ47" s="61"/>
      <c r="AR47" s="37"/>
      <c r="AS47" s="38"/>
      <c r="AT47" s="61"/>
      <c r="AU47" s="37"/>
      <c r="AV47" s="38"/>
      <c r="AW47" s="61"/>
      <c r="AX47" s="37"/>
      <c r="AY47" s="38"/>
      <c r="AZ47" s="61"/>
      <c r="BA47" s="37"/>
      <c r="BB47" s="38"/>
      <c r="BC47" s="61"/>
      <c r="BD47" s="37"/>
      <c r="BE47" s="38"/>
      <c r="BF47" s="61"/>
      <c r="BG47" s="37"/>
      <c r="BH47" s="38"/>
      <c r="BI47" s="61"/>
      <c r="BJ47" s="37"/>
      <c r="BK47" s="38"/>
      <c r="BL47" s="61"/>
      <c r="BM47" s="37"/>
      <c r="BN47" s="38"/>
      <c r="BO47" s="61"/>
      <c r="BP47" s="37"/>
      <c r="BQ47" s="38"/>
      <c r="BR47" s="61"/>
      <c r="BS47" s="37"/>
      <c r="BT47" s="38"/>
      <c r="BU47" s="61"/>
      <c r="BV47" s="37"/>
      <c r="BW47" s="38"/>
      <c r="BX47" s="61"/>
      <c r="BY47" s="37"/>
      <c r="BZ47" s="38"/>
      <c r="CA47" s="61"/>
      <c r="CB47" s="37"/>
      <c r="CC47" s="38"/>
      <c r="CD47" s="61"/>
      <c r="CE47" s="82"/>
      <c r="CF47" s="92"/>
    </row>
    <row r="48" spans="1:84" ht="14.5" thickTop="1" x14ac:dyDescent="0.3">
      <c r="A48" s="8" t="s">
        <v>563</v>
      </c>
      <c r="B48" s="70"/>
      <c r="C48" s="71"/>
      <c r="D48" s="72"/>
      <c r="E48" s="70"/>
      <c r="F48" s="71"/>
      <c r="G48" s="72"/>
      <c r="H48" s="70"/>
      <c r="I48" s="71"/>
      <c r="J48" s="72"/>
      <c r="K48" s="533">
        <v>1040293</v>
      </c>
      <c r="L48" s="534" t="s">
        <v>564</v>
      </c>
      <c r="M48" s="535">
        <v>43</v>
      </c>
      <c r="N48" s="70" t="s">
        <v>565</v>
      </c>
      <c r="O48" s="71" t="s">
        <v>566</v>
      </c>
      <c r="P48" s="72">
        <v>45</v>
      </c>
      <c r="Q48" s="70" t="s">
        <v>567</v>
      </c>
      <c r="R48" s="71" t="s">
        <v>568</v>
      </c>
      <c r="S48" s="72">
        <v>32</v>
      </c>
      <c r="T48" s="70" t="s">
        <v>569</v>
      </c>
      <c r="U48" s="71" t="s">
        <v>570</v>
      </c>
      <c r="V48" s="72">
        <v>41</v>
      </c>
      <c r="W48" s="70" t="s">
        <v>571</v>
      </c>
      <c r="X48" s="71" t="s">
        <v>572</v>
      </c>
      <c r="Y48" s="72">
        <v>42</v>
      </c>
      <c r="Z48" s="533" t="s">
        <v>573</v>
      </c>
      <c r="AA48" s="534" t="s">
        <v>574</v>
      </c>
      <c r="AB48" s="535">
        <v>47</v>
      </c>
      <c r="AC48" s="70"/>
      <c r="AD48" s="71"/>
      <c r="AE48" s="72"/>
      <c r="AF48" s="115" t="s">
        <v>575</v>
      </c>
      <c r="AG48" s="115" t="s">
        <v>576</v>
      </c>
      <c r="AH48" s="72">
        <v>47</v>
      </c>
      <c r="AI48" s="115" t="s">
        <v>577</v>
      </c>
      <c r="AJ48" s="115" t="s">
        <v>578</v>
      </c>
      <c r="AK48" s="72">
        <v>39</v>
      </c>
      <c r="AL48" s="118" t="s">
        <v>579</v>
      </c>
      <c r="AM48" s="115" t="s">
        <v>580</v>
      </c>
      <c r="AN48" s="72">
        <v>47</v>
      </c>
      <c r="AO48" s="115" t="s">
        <v>581</v>
      </c>
      <c r="AP48" s="115" t="s">
        <v>582</v>
      </c>
      <c r="AQ48" s="72">
        <v>46</v>
      </c>
      <c r="AR48" s="115" t="s">
        <v>583</v>
      </c>
      <c r="AS48" s="115" t="s">
        <v>584</v>
      </c>
      <c r="AT48" s="72">
        <v>42</v>
      </c>
      <c r="AU48" s="115" t="s">
        <v>585</v>
      </c>
      <c r="AV48" s="115" t="s">
        <v>586</v>
      </c>
      <c r="AW48" s="72">
        <v>37</v>
      </c>
      <c r="AX48" s="115" t="s">
        <v>587</v>
      </c>
      <c r="AY48" s="115" t="s">
        <v>588</v>
      </c>
      <c r="AZ48" s="72">
        <v>43</v>
      </c>
      <c r="BA48" s="146" t="s">
        <v>589</v>
      </c>
      <c r="BB48" s="115" t="s">
        <v>590</v>
      </c>
      <c r="BC48" s="72">
        <v>35</v>
      </c>
      <c r="BD48" s="115" t="s">
        <v>591</v>
      </c>
      <c r="BE48" s="115" t="s">
        <v>592</v>
      </c>
      <c r="BF48" s="72">
        <v>48</v>
      </c>
      <c r="BG48" s="115" t="s">
        <v>593</v>
      </c>
      <c r="BH48" s="115" t="s">
        <v>594</v>
      </c>
      <c r="BI48" s="72">
        <v>49</v>
      </c>
      <c r="BJ48" s="145" t="s">
        <v>595</v>
      </c>
      <c r="BK48" s="115" t="s">
        <v>596</v>
      </c>
      <c r="BL48" s="72">
        <v>47</v>
      </c>
      <c r="BM48" s="146" t="s">
        <v>597</v>
      </c>
      <c r="BN48" s="115" t="s">
        <v>598</v>
      </c>
      <c r="BO48" s="72">
        <v>48</v>
      </c>
      <c r="BP48" s="146" t="s">
        <v>599</v>
      </c>
      <c r="BQ48" s="115" t="s">
        <v>600</v>
      </c>
      <c r="BR48" s="72">
        <v>44</v>
      </c>
      <c r="BS48" s="145" t="s">
        <v>601</v>
      </c>
      <c r="BT48" s="115" t="s">
        <v>602</v>
      </c>
      <c r="BU48" s="72">
        <v>28</v>
      </c>
      <c r="BV48" s="145" t="s">
        <v>603</v>
      </c>
      <c r="BW48" s="115" t="s">
        <v>604</v>
      </c>
      <c r="BX48" s="72">
        <v>38</v>
      </c>
      <c r="BY48" s="115" t="s">
        <v>605</v>
      </c>
      <c r="BZ48" s="115" t="s">
        <v>606</v>
      </c>
      <c r="CA48" s="72">
        <v>35</v>
      </c>
      <c r="CB48" s="115" t="s">
        <v>607</v>
      </c>
      <c r="CC48" s="115" t="s">
        <v>608</v>
      </c>
      <c r="CD48" s="72">
        <v>39</v>
      </c>
      <c r="CE48" s="75"/>
      <c r="CF48" s="93"/>
    </row>
    <row r="49" spans="1:84" x14ac:dyDescent="0.3">
      <c r="A49" s="8"/>
      <c r="B49" s="27"/>
      <c r="C49" s="28"/>
      <c r="D49" s="60"/>
      <c r="E49" s="27"/>
      <c r="F49" s="28"/>
      <c r="G49" s="60"/>
      <c r="H49" s="27"/>
      <c r="I49" s="28"/>
      <c r="J49" s="60"/>
      <c r="K49" s="27" t="s">
        <v>609</v>
      </c>
      <c r="L49" s="28" t="s">
        <v>610</v>
      </c>
      <c r="M49" s="60">
        <v>40</v>
      </c>
      <c r="N49" s="27" t="s">
        <v>611</v>
      </c>
      <c r="O49" s="28" t="s">
        <v>612</v>
      </c>
      <c r="P49" s="60">
        <v>41</v>
      </c>
      <c r="Q49" s="27" t="s">
        <v>613</v>
      </c>
      <c r="R49" s="28" t="s">
        <v>614</v>
      </c>
      <c r="S49" s="60">
        <v>18</v>
      </c>
      <c r="T49" s="27" t="s">
        <v>615</v>
      </c>
      <c r="U49" s="28" t="s">
        <v>616</v>
      </c>
      <c r="V49" s="60">
        <v>33</v>
      </c>
      <c r="W49" s="27" t="s">
        <v>617</v>
      </c>
      <c r="X49" s="28" t="s">
        <v>618</v>
      </c>
      <c r="Y49" s="60">
        <v>13</v>
      </c>
      <c r="Z49" s="27" t="s">
        <v>619</v>
      </c>
      <c r="AA49" s="28" t="s">
        <v>620</v>
      </c>
      <c r="AB49" s="60">
        <v>38</v>
      </c>
      <c r="AC49" s="27"/>
      <c r="AD49" s="28"/>
      <c r="AE49" s="60"/>
      <c r="AF49" s="114" t="s">
        <v>621</v>
      </c>
      <c r="AG49" s="115" t="s">
        <v>622</v>
      </c>
      <c r="AH49" s="60">
        <v>46</v>
      </c>
      <c r="AI49" s="118">
        <v>2070070</v>
      </c>
      <c r="AJ49" s="115" t="s">
        <v>623</v>
      </c>
      <c r="AK49" s="60">
        <v>33</v>
      </c>
      <c r="AL49" s="118" t="s">
        <v>624</v>
      </c>
      <c r="AM49" s="115" t="s">
        <v>625</v>
      </c>
      <c r="AN49" s="60">
        <v>43</v>
      </c>
      <c r="AO49" s="115" t="s">
        <v>626</v>
      </c>
      <c r="AP49" s="115" t="s">
        <v>627</v>
      </c>
      <c r="AQ49" s="60">
        <v>46</v>
      </c>
      <c r="AR49" s="115" t="s">
        <v>628</v>
      </c>
      <c r="AS49" s="115" t="s">
        <v>629</v>
      </c>
      <c r="AT49" s="60">
        <v>33</v>
      </c>
      <c r="AU49" s="114">
        <v>140412</v>
      </c>
      <c r="AV49" s="115" t="s">
        <v>630</v>
      </c>
      <c r="AW49" s="60">
        <v>21</v>
      </c>
      <c r="AX49" s="118" t="s">
        <v>631</v>
      </c>
      <c r="AY49" s="115" t="s">
        <v>632</v>
      </c>
      <c r="AZ49" s="60">
        <v>37</v>
      </c>
      <c r="BA49" s="145" t="s">
        <v>633</v>
      </c>
      <c r="BB49" s="115" t="s">
        <v>634</v>
      </c>
      <c r="BC49" s="60">
        <v>31</v>
      </c>
      <c r="BD49" s="145" t="s">
        <v>635</v>
      </c>
      <c r="BE49" s="115" t="s">
        <v>636</v>
      </c>
      <c r="BF49" s="60">
        <v>47</v>
      </c>
      <c r="BG49" s="145" t="s">
        <v>637</v>
      </c>
      <c r="BH49" s="115" t="s">
        <v>638</v>
      </c>
      <c r="BI49" s="60">
        <v>47</v>
      </c>
      <c r="BJ49" s="115" t="s">
        <v>639</v>
      </c>
      <c r="BK49" s="115" t="s">
        <v>640</v>
      </c>
      <c r="BL49" s="60">
        <v>41</v>
      </c>
      <c r="BM49" s="146" t="s">
        <v>641</v>
      </c>
      <c r="BN49" s="115" t="s">
        <v>642</v>
      </c>
      <c r="BO49" s="60">
        <v>30</v>
      </c>
      <c r="BP49" s="115" t="s">
        <v>643</v>
      </c>
      <c r="BQ49" s="115" t="s">
        <v>644</v>
      </c>
      <c r="BR49" s="60">
        <v>40</v>
      </c>
      <c r="BS49" s="115" t="s">
        <v>645</v>
      </c>
      <c r="BT49" s="115" t="s">
        <v>646</v>
      </c>
      <c r="BU49" s="60">
        <v>27</v>
      </c>
      <c r="BV49" s="146" t="s">
        <v>647</v>
      </c>
      <c r="BW49" s="115" t="s">
        <v>648</v>
      </c>
      <c r="BX49" s="60">
        <v>27</v>
      </c>
      <c r="BY49" s="115" t="s">
        <v>649</v>
      </c>
      <c r="BZ49" s="115" t="s">
        <v>650</v>
      </c>
      <c r="CA49" s="60">
        <v>8</v>
      </c>
      <c r="CB49" s="115" t="s">
        <v>651</v>
      </c>
      <c r="CC49" s="115" t="s">
        <v>652</v>
      </c>
      <c r="CD49" s="60">
        <v>25</v>
      </c>
      <c r="CE49" s="94"/>
      <c r="CF49" s="95"/>
    </row>
    <row r="50" spans="1:84" x14ac:dyDescent="0.3">
      <c r="A50" s="8"/>
      <c r="B50" s="27"/>
      <c r="C50" s="28"/>
      <c r="D50" s="60"/>
      <c r="E50" s="27"/>
      <c r="F50" s="28"/>
      <c r="G50" s="60"/>
      <c r="H50" s="27"/>
      <c r="I50" s="28"/>
      <c r="J50" s="60"/>
      <c r="K50" s="27">
        <v>3360020</v>
      </c>
      <c r="L50" s="28" t="s">
        <v>653</v>
      </c>
      <c r="M50" s="59">
        <v>39</v>
      </c>
      <c r="N50" s="27" t="s">
        <v>654</v>
      </c>
      <c r="O50" s="28" t="s">
        <v>655</v>
      </c>
      <c r="P50" s="60">
        <v>39</v>
      </c>
      <c r="Q50" s="27" t="s">
        <v>656</v>
      </c>
      <c r="R50" s="28" t="s">
        <v>657</v>
      </c>
      <c r="S50" s="60">
        <v>15</v>
      </c>
      <c r="T50" s="27" t="s">
        <v>658</v>
      </c>
      <c r="U50" s="28" t="s">
        <v>659</v>
      </c>
      <c r="V50" s="60">
        <v>28</v>
      </c>
      <c r="W50" s="27" t="s">
        <v>660</v>
      </c>
      <c r="X50" s="28" t="s">
        <v>661</v>
      </c>
      <c r="Y50" s="60">
        <v>13</v>
      </c>
      <c r="Z50" s="27" t="s">
        <v>662</v>
      </c>
      <c r="AA50" s="28" t="s">
        <v>663</v>
      </c>
      <c r="AB50" s="60">
        <v>35</v>
      </c>
      <c r="AC50" s="27"/>
      <c r="AD50" s="28"/>
      <c r="AE50" s="60"/>
      <c r="AF50" s="118" t="s">
        <v>664</v>
      </c>
      <c r="AG50" s="115" t="s">
        <v>665</v>
      </c>
      <c r="AH50" s="60">
        <v>43</v>
      </c>
      <c r="AI50" s="118" t="s">
        <v>666</v>
      </c>
      <c r="AJ50" s="115" t="s">
        <v>667</v>
      </c>
      <c r="AK50" s="60">
        <v>28</v>
      </c>
      <c r="AL50" s="114" t="s">
        <v>668</v>
      </c>
      <c r="AM50" s="115" t="s">
        <v>669</v>
      </c>
      <c r="AN50" s="60">
        <v>34</v>
      </c>
      <c r="AO50" s="115" t="s">
        <v>670</v>
      </c>
      <c r="AP50" s="115" t="s">
        <v>671</v>
      </c>
      <c r="AQ50" s="60">
        <v>36</v>
      </c>
      <c r="AR50" s="114" t="s">
        <v>672</v>
      </c>
      <c r="AS50" s="115" t="s">
        <v>673</v>
      </c>
      <c r="AT50" s="60">
        <v>32</v>
      </c>
      <c r="AU50" s="115"/>
      <c r="AV50" s="115"/>
      <c r="AW50" s="60"/>
      <c r="AX50" s="115" t="s">
        <v>674</v>
      </c>
      <c r="AY50" s="115" t="s">
        <v>675</v>
      </c>
      <c r="AZ50" s="60">
        <v>35</v>
      </c>
      <c r="BA50" s="145" t="s">
        <v>676</v>
      </c>
      <c r="BB50" s="115" t="s">
        <v>677</v>
      </c>
      <c r="BC50" s="60">
        <v>31</v>
      </c>
      <c r="BD50" s="115" t="s">
        <v>678</v>
      </c>
      <c r="BE50" s="115" t="s">
        <v>679</v>
      </c>
      <c r="BF50" s="60">
        <v>43</v>
      </c>
      <c r="BG50" s="115" t="s">
        <v>680</v>
      </c>
      <c r="BH50" s="115" t="s">
        <v>681</v>
      </c>
      <c r="BI50" s="60">
        <v>27</v>
      </c>
      <c r="BJ50" s="115" t="s">
        <v>682</v>
      </c>
      <c r="BK50" s="115" t="s">
        <v>683</v>
      </c>
      <c r="BL50" s="60">
        <v>39</v>
      </c>
      <c r="BM50" s="115" t="s">
        <v>684</v>
      </c>
      <c r="BN50" s="115" t="s">
        <v>685</v>
      </c>
      <c r="BO50" s="60">
        <v>27</v>
      </c>
      <c r="BP50" s="115" t="s">
        <v>686</v>
      </c>
      <c r="BQ50" s="115" t="s">
        <v>687</v>
      </c>
      <c r="BR50" s="60">
        <v>39</v>
      </c>
      <c r="BS50" s="115" t="s">
        <v>688</v>
      </c>
      <c r="BT50" s="115" t="s">
        <v>689</v>
      </c>
      <c r="BU50" s="60">
        <v>23</v>
      </c>
      <c r="BV50" s="146" t="s">
        <v>690</v>
      </c>
      <c r="BW50" s="115" t="s">
        <v>691</v>
      </c>
      <c r="BX50" s="60">
        <v>17</v>
      </c>
      <c r="BY50" s="115" t="s">
        <v>692</v>
      </c>
      <c r="BZ50" s="115" t="s">
        <v>693</v>
      </c>
      <c r="CA50" s="60">
        <v>5</v>
      </c>
      <c r="CB50" s="115">
        <v>2740425</v>
      </c>
      <c r="CC50" s="146" t="s">
        <v>694</v>
      </c>
      <c r="CD50" s="60">
        <v>20</v>
      </c>
      <c r="CE50" s="81"/>
      <c r="CF50" s="87"/>
    </row>
    <row r="51" spans="1:84" x14ac:dyDescent="0.3">
      <c r="A51" s="8"/>
      <c r="B51" s="27"/>
      <c r="C51" s="28"/>
      <c r="D51" s="60"/>
      <c r="E51" s="27"/>
      <c r="F51" s="28"/>
      <c r="G51" s="60"/>
      <c r="H51" s="27"/>
      <c r="I51" s="28"/>
      <c r="J51" s="60"/>
      <c r="K51" s="27" t="s">
        <v>695</v>
      </c>
      <c r="L51" s="28" t="s">
        <v>696</v>
      </c>
      <c r="M51" s="60">
        <v>32</v>
      </c>
      <c r="N51" s="27" t="s">
        <v>697</v>
      </c>
      <c r="O51" s="28" t="s">
        <v>698</v>
      </c>
      <c r="P51" s="60">
        <v>31</v>
      </c>
      <c r="Q51" s="27" t="s">
        <v>699</v>
      </c>
      <c r="R51" s="28" t="s">
        <v>700</v>
      </c>
      <c r="S51" s="60">
        <v>14</v>
      </c>
      <c r="T51" s="27" t="s">
        <v>701</v>
      </c>
      <c r="U51" s="28" t="s">
        <v>702</v>
      </c>
      <c r="V51" s="60">
        <v>24</v>
      </c>
      <c r="W51" s="27" t="s">
        <v>703</v>
      </c>
      <c r="X51" s="28" t="s">
        <v>704</v>
      </c>
      <c r="Y51" s="60">
        <v>13</v>
      </c>
      <c r="Z51" s="27" t="s">
        <v>705</v>
      </c>
      <c r="AA51" s="28" t="s">
        <v>706</v>
      </c>
      <c r="AB51" s="60">
        <v>34</v>
      </c>
      <c r="AC51" s="27"/>
      <c r="AD51" s="28"/>
      <c r="AE51" s="60"/>
      <c r="AF51" s="114" t="s">
        <v>707</v>
      </c>
      <c r="AG51" s="115" t="s">
        <v>708</v>
      </c>
      <c r="AH51" s="60">
        <v>43</v>
      </c>
      <c r="AI51" s="118" t="s">
        <v>709</v>
      </c>
      <c r="AJ51" s="115" t="s">
        <v>710</v>
      </c>
      <c r="AK51" s="60">
        <v>27</v>
      </c>
      <c r="AL51" s="115" t="s">
        <v>711</v>
      </c>
      <c r="AM51" s="115" t="s">
        <v>712</v>
      </c>
      <c r="AN51" s="60">
        <v>29</v>
      </c>
      <c r="AO51" s="118" t="s">
        <v>713</v>
      </c>
      <c r="AP51" s="115" t="s">
        <v>714</v>
      </c>
      <c r="AQ51" s="60">
        <v>33</v>
      </c>
      <c r="AR51" s="115" t="s">
        <v>715</v>
      </c>
      <c r="AS51" s="115" t="s">
        <v>716</v>
      </c>
      <c r="AT51" s="60">
        <v>25</v>
      </c>
      <c r="AX51" s="115" t="s">
        <v>717</v>
      </c>
      <c r="AY51" s="115" t="s">
        <v>718</v>
      </c>
      <c r="AZ51" s="60">
        <v>31</v>
      </c>
      <c r="BA51" s="115" t="s">
        <v>719</v>
      </c>
      <c r="BB51" s="115" t="s">
        <v>720</v>
      </c>
      <c r="BC51" s="60">
        <v>27</v>
      </c>
      <c r="BD51" s="115" t="s">
        <v>721</v>
      </c>
      <c r="BE51" s="115" t="s">
        <v>722</v>
      </c>
      <c r="BF51" s="60">
        <v>42</v>
      </c>
      <c r="BG51" s="146" t="s">
        <v>723</v>
      </c>
      <c r="BH51" s="115" t="s">
        <v>724</v>
      </c>
      <c r="BI51" s="60">
        <v>27</v>
      </c>
      <c r="BJ51" s="146" t="s">
        <v>725</v>
      </c>
      <c r="BK51" s="115" t="s">
        <v>726</v>
      </c>
      <c r="BL51" s="60">
        <v>36</v>
      </c>
      <c r="BM51" s="115" t="s">
        <v>727</v>
      </c>
      <c r="BN51" s="115" t="s">
        <v>728</v>
      </c>
      <c r="BO51" s="60">
        <v>26</v>
      </c>
      <c r="BP51" s="115" t="s">
        <v>729</v>
      </c>
      <c r="BQ51" s="115" t="s">
        <v>730</v>
      </c>
      <c r="BR51" s="60">
        <v>35</v>
      </c>
      <c r="BS51" s="115" t="s">
        <v>731</v>
      </c>
      <c r="BT51" s="115" t="s">
        <v>732</v>
      </c>
      <c r="BU51" s="60">
        <v>19</v>
      </c>
      <c r="BV51" s="115" t="s">
        <v>733</v>
      </c>
      <c r="BW51" s="115" t="s">
        <v>734</v>
      </c>
      <c r="BX51" s="60">
        <v>8</v>
      </c>
      <c r="BY51" s="27"/>
      <c r="BZ51" s="28"/>
      <c r="CA51" s="60"/>
      <c r="CB51" s="115" t="s">
        <v>735</v>
      </c>
      <c r="CC51" s="115" t="s">
        <v>736</v>
      </c>
      <c r="CD51" s="60">
        <v>15</v>
      </c>
      <c r="CE51" s="81"/>
      <c r="CF51" s="87"/>
    </row>
    <row r="52" spans="1:84" x14ac:dyDescent="0.3">
      <c r="A52" s="8"/>
      <c r="B52" s="27"/>
      <c r="C52" s="28"/>
      <c r="D52" s="60"/>
      <c r="E52" s="27"/>
      <c r="F52" s="28"/>
      <c r="G52" s="60"/>
      <c r="H52" s="27"/>
      <c r="I52" s="28"/>
      <c r="J52" s="60"/>
      <c r="K52" s="27"/>
      <c r="L52" s="28"/>
      <c r="M52" s="60"/>
      <c r="N52" s="27" t="s">
        <v>737</v>
      </c>
      <c r="O52" s="28" t="s">
        <v>738</v>
      </c>
      <c r="P52" s="60">
        <v>22</v>
      </c>
      <c r="Q52" s="27" t="s">
        <v>739</v>
      </c>
      <c r="R52" s="28" t="s">
        <v>740</v>
      </c>
      <c r="S52" s="60">
        <v>13</v>
      </c>
      <c r="T52" s="27" t="s">
        <v>741</v>
      </c>
      <c r="U52" s="28" t="s">
        <v>742</v>
      </c>
      <c r="V52" s="60">
        <v>18</v>
      </c>
      <c r="W52" s="27" t="s">
        <v>743</v>
      </c>
      <c r="X52" s="28" t="s">
        <v>744</v>
      </c>
      <c r="Y52" s="60">
        <v>9</v>
      </c>
      <c r="Z52" s="27" t="s">
        <v>745</v>
      </c>
      <c r="AA52" s="28" t="s">
        <v>746</v>
      </c>
      <c r="AB52" s="60">
        <v>32</v>
      </c>
      <c r="AC52" s="27"/>
      <c r="AD52" s="28"/>
      <c r="AE52" s="60"/>
      <c r="AF52" s="115" t="s">
        <v>747</v>
      </c>
      <c r="AG52" s="115" t="s">
        <v>748</v>
      </c>
      <c r="AH52" s="60">
        <v>28</v>
      </c>
      <c r="AI52" s="115" t="s">
        <v>749</v>
      </c>
      <c r="AJ52" s="115" t="s">
        <v>750</v>
      </c>
      <c r="AK52" s="60">
        <v>20</v>
      </c>
      <c r="AL52" s="115" t="s">
        <v>751</v>
      </c>
      <c r="AM52" s="115" t="s">
        <v>752</v>
      </c>
      <c r="AN52" s="60">
        <v>23</v>
      </c>
      <c r="AO52" s="115" t="s">
        <v>753</v>
      </c>
      <c r="AP52" s="115" t="s">
        <v>754</v>
      </c>
      <c r="AQ52" s="60">
        <v>21</v>
      </c>
      <c r="AR52" s="115" t="s">
        <v>755</v>
      </c>
      <c r="AS52" s="115" t="s">
        <v>756</v>
      </c>
      <c r="AT52" s="60">
        <v>11</v>
      </c>
      <c r="AU52" s="27"/>
      <c r="AV52" s="28"/>
      <c r="AW52" s="60"/>
      <c r="AX52" s="115" t="s">
        <v>757</v>
      </c>
      <c r="AY52" s="115" t="s">
        <v>758</v>
      </c>
      <c r="AZ52" s="60">
        <v>25</v>
      </c>
      <c r="BA52" s="115" t="s">
        <v>759</v>
      </c>
      <c r="BB52" s="115" t="s">
        <v>760</v>
      </c>
      <c r="BC52" s="60">
        <v>27</v>
      </c>
      <c r="BD52" s="115" t="s">
        <v>761</v>
      </c>
      <c r="BE52" s="115" t="s">
        <v>762</v>
      </c>
      <c r="BF52" s="60">
        <v>37</v>
      </c>
      <c r="BG52" s="115" t="s">
        <v>763</v>
      </c>
      <c r="BH52" s="115" t="s">
        <v>764</v>
      </c>
      <c r="BI52" s="60">
        <v>23</v>
      </c>
      <c r="BJ52" s="115">
        <v>274538</v>
      </c>
      <c r="BK52" s="146" t="s">
        <v>765</v>
      </c>
      <c r="BL52" s="60">
        <v>33</v>
      </c>
      <c r="BM52" s="115" t="s">
        <v>766</v>
      </c>
      <c r="BN52" s="115" t="s">
        <v>767</v>
      </c>
      <c r="BO52" s="60">
        <v>26</v>
      </c>
      <c r="BP52" s="115" t="s">
        <v>768</v>
      </c>
      <c r="BQ52" s="115" t="s">
        <v>769</v>
      </c>
      <c r="BR52" s="60">
        <v>26</v>
      </c>
      <c r="BS52" s="27"/>
      <c r="BT52" s="28"/>
      <c r="BU52" s="60"/>
      <c r="BV52" s="115">
        <v>1270735</v>
      </c>
      <c r="BW52" s="115" t="s">
        <v>770</v>
      </c>
      <c r="BX52" s="60">
        <v>6</v>
      </c>
      <c r="BY52" s="27"/>
      <c r="BZ52" s="28"/>
      <c r="CA52" s="60"/>
      <c r="CB52" s="27"/>
      <c r="CC52" s="28"/>
      <c r="CD52" s="60"/>
      <c r="CE52" s="81"/>
      <c r="CF52" s="87"/>
    </row>
    <row r="53" spans="1:84" x14ac:dyDescent="0.3">
      <c r="A53" s="8"/>
      <c r="B53" s="27"/>
      <c r="C53" s="28"/>
      <c r="D53" s="60"/>
      <c r="E53" s="27"/>
      <c r="F53" s="28"/>
      <c r="G53" s="60"/>
      <c r="H53" s="27"/>
      <c r="I53" s="28"/>
      <c r="J53" s="60"/>
      <c r="K53" s="27"/>
      <c r="L53" s="28"/>
      <c r="M53" s="60"/>
      <c r="N53" s="27" t="s">
        <v>771</v>
      </c>
      <c r="O53" s="28" t="s">
        <v>772</v>
      </c>
      <c r="P53" s="60">
        <v>20</v>
      </c>
      <c r="Q53" s="27" t="s">
        <v>773</v>
      </c>
      <c r="R53" s="28" t="s">
        <v>774</v>
      </c>
      <c r="S53" s="60">
        <v>12</v>
      </c>
      <c r="T53" s="27" t="s">
        <v>775</v>
      </c>
      <c r="U53" s="28" t="s">
        <v>776</v>
      </c>
      <c r="V53" s="60">
        <v>18</v>
      </c>
      <c r="W53" s="27" t="s">
        <v>777</v>
      </c>
      <c r="X53" s="28" t="s">
        <v>778</v>
      </c>
      <c r="Y53" s="60">
        <v>7</v>
      </c>
      <c r="Z53" s="27" t="s">
        <v>779</v>
      </c>
      <c r="AA53" s="28" t="s">
        <v>780</v>
      </c>
      <c r="AB53" s="60">
        <v>29</v>
      </c>
      <c r="AC53" s="27"/>
      <c r="AD53" s="28"/>
      <c r="AE53" s="60"/>
      <c r="AF53" s="559" t="s">
        <v>781</v>
      </c>
      <c r="AG53" s="560" t="s">
        <v>782</v>
      </c>
      <c r="AH53" s="538">
        <v>24</v>
      </c>
      <c r="AI53" s="115" t="s">
        <v>783</v>
      </c>
      <c r="AJ53" s="115" t="s">
        <v>784</v>
      </c>
      <c r="AK53" s="60">
        <v>20</v>
      </c>
      <c r="AL53" s="115" t="s">
        <v>785</v>
      </c>
      <c r="AM53" s="115" t="s">
        <v>786</v>
      </c>
      <c r="AN53" s="60">
        <v>22</v>
      </c>
      <c r="AO53" s="114" t="s">
        <v>787</v>
      </c>
      <c r="AP53" s="115" t="s">
        <v>788</v>
      </c>
      <c r="AQ53" s="60">
        <v>17</v>
      </c>
      <c r="AR53" s="114" t="s">
        <v>789</v>
      </c>
      <c r="AS53" s="115" t="s">
        <v>790</v>
      </c>
      <c r="AT53" s="60">
        <v>9</v>
      </c>
      <c r="AU53" s="27"/>
      <c r="AV53" s="28"/>
      <c r="AW53" s="60"/>
      <c r="AX53" s="115" t="s">
        <v>791</v>
      </c>
      <c r="AY53" s="115" t="s">
        <v>792</v>
      </c>
      <c r="AZ53" s="60">
        <v>25</v>
      </c>
      <c r="BA53" s="115" t="s">
        <v>793</v>
      </c>
      <c r="BB53" s="115" t="s">
        <v>794</v>
      </c>
      <c r="BC53" s="60">
        <v>24</v>
      </c>
      <c r="BD53" s="115" t="s">
        <v>795</v>
      </c>
      <c r="BE53" s="115" t="s">
        <v>796</v>
      </c>
      <c r="BF53" s="60">
        <v>31</v>
      </c>
      <c r="BG53" s="115" t="s">
        <v>797</v>
      </c>
      <c r="BH53" s="115" t="s">
        <v>798</v>
      </c>
      <c r="BI53" s="60">
        <v>11</v>
      </c>
      <c r="BJ53" s="145" t="s">
        <v>799</v>
      </c>
      <c r="BK53" s="115" t="s">
        <v>800</v>
      </c>
      <c r="BL53" s="60">
        <v>31</v>
      </c>
      <c r="BM53" s="146" t="s">
        <v>801</v>
      </c>
      <c r="BN53" s="115" t="s">
        <v>802</v>
      </c>
      <c r="BO53" s="60">
        <v>25</v>
      </c>
      <c r="BP53" s="146" t="s">
        <v>803</v>
      </c>
      <c r="BQ53" s="115" t="s">
        <v>804</v>
      </c>
      <c r="BR53" s="60">
        <v>22</v>
      </c>
      <c r="BS53" s="27"/>
      <c r="BT53" s="28"/>
      <c r="BU53" s="60"/>
      <c r="BV53" s="27"/>
      <c r="BW53" s="28"/>
      <c r="BX53" s="60"/>
      <c r="BY53" s="27"/>
      <c r="BZ53" s="28"/>
      <c r="CA53" s="60"/>
      <c r="CB53" s="27"/>
      <c r="CC53" s="28"/>
      <c r="CD53" s="60"/>
      <c r="CE53" s="81"/>
      <c r="CF53" s="87"/>
    </row>
    <row r="54" spans="1:84" x14ac:dyDescent="0.3">
      <c r="A54" s="8"/>
      <c r="B54" s="27"/>
      <c r="C54" s="28"/>
      <c r="D54" s="60"/>
      <c r="E54" s="27"/>
      <c r="F54" s="28"/>
      <c r="G54" s="60"/>
      <c r="H54" s="27"/>
      <c r="I54" s="28"/>
      <c r="J54" s="60"/>
      <c r="K54" s="27"/>
      <c r="L54" s="28"/>
      <c r="M54" s="60"/>
      <c r="N54" s="27" t="s">
        <v>805</v>
      </c>
      <c r="O54" s="28" t="s">
        <v>806</v>
      </c>
      <c r="P54" s="60">
        <v>17</v>
      </c>
      <c r="Q54" s="27"/>
      <c r="R54" s="28"/>
      <c r="S54" s="60"/>
      <c r="T54" s="27" t="s">
        <v>807</v>
      </c>
      <c r="U54" s="28" t="s">
        <v>808</v>
      </c>
      <c r="V54" s="60">
        <v>15</v>
      </c>
      <c r="W54" s="27" t="s">
        <v>809</v>
      </c>
      <c r="X54" s="28" t="s">
        <v>810</v>
      </c>
      <c r="Y54" s="60">
        <v>4</v>
      </c>
      <c r="Z54" s="27" t="s">
        <v>811</v>
      </c>
      <c r="AA54" s="28" t="s">
        <v>812</v>
      </c>
      <c r="AB54" s="60">
        <v>20</v>
      </c>
      <c r="AC54" s="27"/>
      <c r="AD54" s="28"/>
      <c r="AE54" s="60"/>
      <c r="AF54" s="114" t="s">
        <v>813</v>
      </c>
      <c r="AG54" s="115" t="s">
        <v>814</v>
      </c>
      <c r="AH54" s="60">
        <v>21</v>
      </c>
      <c r="AI54" s="115" t="s">
        <v>815</v>
      </c>
      <c r="AJ54" s="115" t="s">
        <v>816</v>
      </c>
      <c r="AK54" s="60">
        <v>18</v>
      </c>
      <c r="AL54" s="115" t="s">
        <v>817</v>
      </c>
      <c r="AM54" s="115" t="s">
        <v>818</v>
      </c>
      <c r="AN54" s="60">
        <v>16</v>
      </c>
      <c r="AO54" s="114" t="s">
        <v>819</v>
      </c>
      <c r="AP54" s="115" t="s">
        <v>820</v>
      </c>
      <c r="AQ54" s="60">
        <v>13</v>
      </c>
      <c r="AR54" s="115" t="s">
        <v>821</v>
      </c>
      <c r="AS54" s="115" t="s">
        <v>822</v>
      </c>
      <c r="AT54" s="60">
        <v>8</v>
      </c>
      <c r="AU54" s="27"/>
      <c r="AV54" s="28"/>
      <c r="AW54" s="60"/>
      <c r="AX54" s="114" t="s">
        <v>823</v>
      </c>
      <c r="AY54" s="115" t="s">
        <v>824</v>
      </c>
      <c r="AZ54" s="60">
        <v>22</v>
      </c>
      <c r="BA54" s="115" t="s">
        <v>825</v>
      </c>
      <c r="BB54" s="115" t="s">
        <v>826</v>
      </c>
      <c r="BC54" s="60">
        <v>23</v>
      </c>
      <c r="BD54" s="115" t="s">
        <v>827</v>
      </c>
      <c r="BE54" s="115" t="s">
        <v>828</v>
      </c>
      <c r="BF54" s="60">
        <v>24</v>
      </c>
      <c r="BG54" s="27"/>
      <c r="BH54" s="28"/>
      <c r="BI54" s="60"/>
      <c r="BJ54" s="145" t="s">
        <v>829</v>
      </c>
      <c r="BK54" s="115" t="s">
        <v>830</v>
      </c>
      <c r="BL54" s="60">
        <v>24</v>
      </c>
      <c r="BM54" s="146" t="s">
        <v>831</v>
      </c>
      <c r="BN54" s="115" t="s">
        <v>832</v>
      </c>
      <c r="BO54" s="60">
        <v>15</v>
      </c>
      <c r="BP54" s="115" t="s">
        <v>833</v>
      </c>
      <c r="BQ54" s="115" t="s">
        <v>834</v>
      </c>
      <c r="BR54" s="60">
        <v>14</v>
      </c>
      <c r="BS54" s="27"/>
      <c r="BT54" s="28"/>
      <c r="BU54" s="60"/>
      <c r="BV54" s="27"/>
      <c r="BW54" s="28"/>
      <c r="BX54" s="60"/>
      <c r="BY54" s="27"/>
      <c r="BZ54" s="28"/>
      <c r="CA54" s="60"/>
      <c r="CB54" s="27"/>
      <c r="CC54" s="28"/>
      <c r="CD54" s="60"/>
      <c r="CE54" s="81"/>
      <c r="CF54" s="87"/>
    </row>
    <row r="55" spans="1:84" x14ac:dyDescent="0.3">
      <c r="A55" s="8"/>
      <c r="B55" s="27"/>
      <c r="C55" s="28"/>
      <c r="D55" s="60"/>
      <c r="E55" s="27"/>
      <c r="F55" s="28"/>
      <c r="G55" s="60"/>
      <c r="H55" s="27"/>
      <c r="I55" s="28"/>
      <c r="J55" s="60"/>
      <c r="K55" s="27"/>
      <c r="L55" s="28"/>
      <c r="M55" s="60"/>
      <c r="N55" s="27" t="s">
        <v>835</v>
      </c>
      <c r="O55" s="28" t="s">
        <v>836</v>
      </c>
      <c r="P55" s="60">
        <v>17</v>
      </c>
      <c r="Q55" s="27"/>
      <c r="R55" s="28"/>
      <c r="S55" s="60"/>
      <c r="W55" s="27" t="s">
        <v>837</v>
      </c>
      <c r="X55" s="28" t="s">
        <v>838</v>
      </c>
      <c r="Y55" s="60">
        <v>2</v>
      </c>
      <c r="Z55" s="27" t="s">
        <v>839</v>
      </c>
      <c r="AA55" s="28" t="s">
        <v>840</v>
      </c>
      <c r="AB55" s="60">
        <v>17</v>
      </c>
      <c r="AC55" s="27"/>
      <c r="AD55" s="28"/>
      <c r="AE55" s="60"/>
      <c r="AF55" s="115" t="s">
        <v>841</v>
      </c>
      <c r="AG55" s="115" t="s">
        <v>842</v>
      </c>
      <c r="AH55" s="60">
        <v>21</v>
      </c>
      <c r="AI55" s="115" t="s">
        <v>843</v>
      </c>
      <c r="AJ55" s="115" t="s">
        <v>844</v>
      </c>
      <c r="AK55" s="60">
        <v>13</v>
      </c>
      <c r="AL55" s="115">
        <v>180121</v>
      </c>
      <c r="AM55" s="115" t="s">
        <v>845</v>
      </c>
      <c r="AN55" s="60">
        <v>11</v>
      </c>
      <c r="AO55" s="118" t="s">
        <v>846</v>
      </c>
      <c r="AP55" s="115" t="s">
        <v>847</v>
      </c>
      <c r="AQ55" s="60">
        <v>7</v>
      </c>
      <c r="AR55" s="114" t="s">
        <v>848</v>
      </c>
      <c r="AS55" s="115" t="s">
        <v>849</v>
      </c>
      <c r="AT55" s="60">
        <v>6</v>
      </c>
      <c r="AU55" s="27"/>
      <c r="AV55" s="28"/>
      <c r="AW55" s="60"/>
      <c r="AX55" s="114" t="s">
        <v>850</v>
      </c>
      <c r="AY55" s="115" t="s">
        <v>851</v>
      </c>
      <c r="AZ55" s="60">
        <v>21</v>
      </c>
      <c r="BA55" s="115" t="s">
        <v>852</v>
      </c>
      <c r="BB55" s="115" t="s">
        <v>853</v>
      </c>
      <c r="BC55" s="60">
        <v>23</v>
      </c>
      <c r="BD55" s="115" t="s">
        <v>854</v>
      </c>
      <c r="BE55" s="115" t="s">
        <v>855</v>
      </c>
      <c r="BF55" s="60">
        <v>19</v>
      </c>
      <c r="BG55" s="27"/>
      <c r="BH55" s="28"/>
      <c r="BI55" s="60"/>
      <c r="BJ55" s="145" t="s">
        <v>856</v>
      </c>
      <c r="BK55" s="115" t="s">
        <v>857</v>
      </c>
      <c r="BL55" s="60">
        <v>21</v>
      </c>
      <c r="BM55" s="27"/>
      <c r="BN55" s="28"/>
      <c r="BO55" s="60"/>
      <c r="BP55" s="146" t="s">
        <v>858</v>
      </c>
      <c r="BQ55" s="115" t="s">
        <v>859</v>
      </c>
      <c r="BR55" s="60">
        <v>13</v>
      </c>
      <c r="BS55" s="27"/>
      <c r="BT55" s="28"/>
      <c r="BU55" s="60"/>
      <c r="BV55" s="27"/>
      <c r="BW55" s="28"/>
      <c r="BX55" s="60"/>
      <c r="BY55" s="27"/>
      <c r="BZ55" s="28"/>
      <c r="CA55" s="60"/>
      <c r="CB55" s="27"/>
      <c r="CC55" s="28"/>
      <c r="CD55" s="60"/>
      <c r="CE55" s="81"/>
      <c r="CF55" s="87"/>
    </row>
    <row r="56" spans="1:84" x14ac:dyDescent="0.3">
      <c r="A56" s="8"/>
      <c r="B56" s="27"/>
      <c r="C56" s="28"/>
      <c r="D56" s="60"/>
      <c r="E56" s="27"/>
      <c r="F56" s="28"/>
      <c r="G56" s="60"/>
      <c r="H56" s="27"/>
      <c r="I56" s="28"/>
      <c r="J56" s="60"/>
      <c r="K56" s="27"/>
      <c r="L56" s="28"/>
      <c r="M56" s="60"/>
      <c r="N56" s="27" t="s">
        <v>860</v>
      </c>
      <c r="O56" s="28" t="s">
        <v>861</v>
      </c>
      <c r="P56" s="60">
        <v>16</v>
      </c>
      <c r="Q56" s="27"/>
      <c r="R56" s="28"/>
      <c r="S56" s="60"/>
      <c r="T56" s="27"/>
      <c r="U56" s="28"/>
      <c r="V56" s="60"/>
      <c r="W56" s="27"/>
      <c r="X56" s="28"/>
      <c r="Y56" s="60"/>
      <c r="Z56" s="27" t="s">
        <v>862</v>
      </c>
      <c r="AA56" s="28" t="s">
        <v>863</v>
      </c>
      <c r="AB56" s="60">
        <v>16</v>
      </c>
      <c r="AC56" s="27"/>
      <c r="AD56" s="28"/>
      <c r="AE56" s="60"/>
      <c r="AF56" s="114" t="s">
        <v>864</v>
      </c>
      <c r="AG56" s="115" t="s">
        <v>865</v>
      </c>
      <c r="AH56" s="60">
        <v>19</v>
      </c>
      <c r="AI56" s="115" t="s">
        <v>866</v>
      </c>
      <c r="AJ56" s="115" t="s">
        <v>867</v>
      </c>
      <c r="AK56" s="60">
        <v>13</v>
      </c>
      <c r="AL56" s="131">
        <v>980413</v>
      </c>
      <c r="AM56" s="131" t="s">
        <v>868</v>
      </c>
      <c r="AN56" s="60">
        <v>9</v>
      </c>
      <c r="AO56" s="27"/>
      <c r="AP56" s="28"/>
      <c r="AR56" s="115" t="s">
        <v>869</v>
      </c>
      <c r="AS56" s="115" t="s">
        <v>870</v>
      </c>
      <c r="AT56" s="60">
        <v>4</v>
      </c>
      <c r="AU56" s="27"/>
      <c r="AV56" s="28"/>
      <c r="AW56" s="60"/>
      <c r="AX56" s="114" t="s">
        <v>871</v>
      </c>
      <c r="AY56" s="115" t="s">
        <v>872</v>
      </c>
      <c r="AZ56" s="60">
        <v>19</v>
      </c>
      <c r="BA56" s="115" t="s">
        <v>873</v>
      </c>
      <c r="BB56" s="115" t="s">
        <v>482</v>
      </c>
      <c r="BC56" s="60">
        <v>19</v>
      </c>
      <c r="BD56" s="146" t="s">
        <v>874</v>
      </c>
      <c r="BE56" s="115" t="s">
        <v>875</v>
      </c>
      <c r="BF56" s="60">
        <v>17</v>
      </c>
      <c r="BG56" s="27"/>
      <c r="BH56" s="28"/>
      <c r="BI56" s="60"/>
      <c r="BJ56" s="115" t="s">
        <v>876</v>
      </c>
      <c r="BK56" s="115" t="s">
        <v>877</v>
      </c>
      <c r="BL56" s="60">
        <v>19</v>
      </c>
      <c r="BM56" s="27"/>
      <c r="BN56" s="28"/>
      <c r="BO56" s="60"/>
      <c r="BP56" s="115" t="s">
        <v>878</v>
      </c>
      <c r="BQ56" s="115" t="s">
        <v>879</v>
      </c>
      <c r="BR56" s="60">
        <v>12</v>
      </c>
      <c r="BS56" s="27"/>
      <c r="BT56" s="28"/>
      <c r="BU56" s="60"/>
      <c r="BV56" s="27"/>
      <c r="BW56" s="28"/>
      <c r="BX56" s="60"/>
      <c r="BY56" s="27"/>
      <c r="BZ56" s="28"/>
      <c r="CA56" s="60"/>
      <c r="CB56" s="27"/>
      <c r="CC56" s="28"/>
      <c r="CD56" s="60"/>
      <c r="CE56" s="81"/>
      <c r="CF56" s="87"/>
    </row>
    <row r="57" spans="1:84" x14ac:dyDescent="0.3">
      <c r="A57" s="8"/>
      <c r="B57" s="27"/>
      <c r="C57" s="28"/>
      <c r="D57" s="60"/>
      <c r="E57" s="27"/>
      <c r="F57" s="28"/>
      <c r="G57" s="60"/>
      <c r="H57" s="27"/>
      <c r="I57" s="28"/>
      <c r="J57" s="60"/>
      <c r="K57" s="27"/>
      <c r="L57" s="28"/>
      <c r="M57" s="60"/>
      <c r="N57" s="27" t="s">
        <v>880</v>
      </c>
      <c r="O57" s="28" t="s">
        <v>881</v>
      </c>
      <c r="P57" s="60">
        <v>15</v>
      </c>
      <c r="Q57" s="27"/>
      <c r="R57" s="28"/>
      <c r="S57" s="60"/>
      <c r="T57" s="27"/>
      <c r="U57" s="28"/>
      <c r="V57" s="60"/>
      <c r="W57" s="27"/>
      <c r="X57" s="28"/>
      <c r="Y57" s="60"/>
      <c r="Z57" s="27" t="s">
        <v>882</v>
      </c>
      <c r="AA57" s="28" t="s">
        <v>883</v>
      </c>
      <c r="AB57" s="60">
        <v>15</v>
      </c>
      <c r="AC57" s="27"/>
      <c r="AD57" s="28"/>
      <c r="AE57" s="60"/>
      <c r="AF57" s="115" t="s">
        <v>884</v>
      </c>
      <c r="AG57" s="115" t="s">
        <v>885</v>
      </c>
      <c r="AH57" s="60">
        <v>17</v>
      </c>
      <c r="AI57" s="115" t="s">
        <v>886</v>
      </c>
      <c r="AJ57" s="115" t="s">
        <v>887</v>
      </c>
      <c r="AK57" s="60">
        <v>8</v>
      </c>
      <c r="AL57" s="27"/>
      <c r="AM57" s="28"/>
      <c r="AN57" s="60"/>
      <c r="AO57" s="27"/>
      <c r="AP57" s="28"/>
      <c r="AQ57" s="60"/>
      <c r="AU57" s="27"/>
      <c r="AV57" s="28"/>
      <c r="AW57" s="60"/>
      <c r="AX57" s="118" t="s">
        <v>888</v>
      </c>
      <c r="AY57" s="115" t="s">
        <v>889</v>
      </c>
      <c r="AZ57" s="60">
        <v>17</v>
      </c>
      <c r="BA57" s="115" t="s">
        <v>890</v>
      </c>
      <c r="BB57" s="115" t="s">
        <v>891</v>
      </c>
      <c r="BC57" s="60">
        <v>19</v>
      </c>
      <c r="BD57" s="146" t="s">
        <v>892</v>
      </c>
      <c r="BE57" s="115" t="s">
        <v>893</v>
      </c>
      <c r="BF57" s="60">
        <v>15</v>
      </c>
      <c r="BG57" s="27"/>
      <c r="BH57" s="28"/>
      <c r="BI57" s="60"/>
      <c r="BJ57" s="115" t="s">
        <v>894</v>
      </c>
      <c r="BK57" s="115" t="s">
        <v>895</v>
      </c>
      <c r="BL57" s="60">
        <v>16</v>
      </c>
      <c r="BM57" s="27"/>
      <c r="BN57" s="28"/>
      <c r="BO57" s="60"/>
      <c r="BP57" s="115" t="s">
        <v>896</v>
      </c>
      <c r="BQ57" s="115" t="s">
        <v>897</v>
      </c>
      <c r="BR57" s="60">
        <v>12</v>
      </c>
      <c r="BS57" s="27"/>
      <c r="BT57" s="28"/>
      <c r="BU57" s="60"/>
      <c r="BV57" s="27"/>
      <c r="BW57" s="28"/>
      <c r="BX57" s="60"/>
      <c r="BY57" s="27"/>
      <c r="BZ57" s="28"/>
      <c r="CA57" s="60"/>
      <c r="CB57" s="27"/>
      <c r="CC57" s="28"/>
      <c r="CD57" s="60"/>
      <c r="CE57" s="81"/>
      <c r="CF57" s="87"/>
    </row>
    <row r="58" spans="1:84" x14ac:dyDescent="0.3">
      <c r="A58" s="8"/>
      <c r="B58" s="27"/>
      <c r="C58" s="28"/>
      <c r="D58" s="60"/>
      <c r="E58" s="27"/>
      <c r="F58" s="28"/>
      <c r="G58" s="60"/>
      <c r="H58" s="27"/>
      <c r="I58" s="28"/>
      <c r="J58" s="60"/>
      <c r="K58" s="27"/>
      <c r="L58" s="28"/>
      <c r="M58" s="60"/>
      <c r="N58" s="27" t="s">
        <v>898</v>
      </c>
      <c r="O58" s="28" t="s">
        <v>899</v>
      </c>
      <c r="P58" s="60">
        <v>12</v>
      </c>
      <c r="Q58" s="27"/>
      <c r="R58" s="28"/>
      <c r="S58" s="60"/>
      <c r="T58" s="27"/>
      <c r="U58" s="28"/>
      <c r="V58" s="60"/>
      <c r="W58" s="27"/>
      <c r="X58" s="28"/>
      <c r="Y58" s="60"/>
      <c r="Z58" s="27" t="s">
        <v>900</v>
      </c>
      <c r="AA58" s="28" t="s">
        <v>901</v>
      </c>
      <c r="AB58" s="60">
        <v>5</v>
      </c>
      <c r="AC58" s="27"/>
      <c r="AD58" s="28"/>
      <c r="AE58" s="60"/>
      <c r="AF58" s="118" t="s">
        <v>902</v>
      </c>
      <c r="AG58" s="115" t="s">
        <v>903</v>
      </c>
      <c r="AH58" s="60">
        <v>16</v>
      </c>
      <c r="AI58" s="114" t="s">
        <v>904</v>
      </c>
      <c r="AJ58" s="115" t="s">
        <v>905</v>
      </c>
      <c r="AK58" s="60">
        <v>8</v>
      </c>
      <c r="AL58" s="27"/>
      <c r="AM58" s="28"/>
      <c r="AN58" s="60"/>
      <c r="AO58" s="27"/>
      <c r="AP58" s="28"/>
      <c r="AQ58" s="60"/>
      <c r="AR58" s="27"/>
      <c r="AS58" s="28"/>
      <c r="AT58" s="60"/>
      <c r="AU58" s="27"/>
      <c r="AV58" s="28"/>
      <c r="AW58" s="60"/>
      <c r="AX58" s="115" t="s">
        <v>906</v>
      </c>
      <c r="AY58" s="115" t="s">
        <v>907</v>
      </c>
      <c r="AZ58" s="60">
        <v>11</v>
      </c>
      <c r="BA58" s="115" t="s">
        <v>908</v>
      </c>
      <c r="BB58" s="115" t="s">
        <v>909</v>
      </c>
      <c r="BC58" s="60">
        <v>14</v>
      </c>
      <c r="BD58" s="115" t="s">
        <v>910</v>
      </c>
      <c r="BE58" s="115" t="s">
        <v>911</v>
      </c>
      <c r="BF58" s="60">
        <v>14</v>
      </c>
      <c r="BG58" s="27"/>
      <c r="BH58" s="28"/>
      <c r="BI58" s="60"/>
      <c r="BJ58" s="115" t="s">
        <v>912</v>
      </c>
      <c r="BK58" s="115" t="s">
        <v>913</v>
      </c>
      <c r="BL58" s="60">
        <v>13</v>
      </c>
      <c r="BM58" s="27"/>
      <c r="BN58" s="28"/>
      <c r="BO58" s="60"/>
      <c r="BP58" s="115" t="s">
        <v>914</v>
      </c>
      <c r="BQ58" s="115" t="s">
        <v>915</v>
      </c>
      <c r="BR58" s="60">
        <v>10</v>
      </c>
      <c r="BS58" s="27"/>
      <c r="BT58" s="28"/>
      <c r="BU58" s="60"/>
      <c r="BV58" s="27"/>
      <c r="BW58" s="28"/>
      <c r="BX58" s="60"/>
      <c r="BY58" s="27"/>
      <c r="BZ58" s="28"/>
      <c r="CA58" s="60"/>
      <c r="CB58" s="27"/>
      <c r="CC58" s="28"/>
      <c r="CD58" s="60"/>
      <c r="CE58" s="81"/>
      <c r="CF58" s="87"/>
    </row>
    <row r="59" spans="1:84" x14ac:dyDescent="0.3">
      <c r="A59" s="8"/>
      <c r="B59" s="27"/>
      <c r="C59" s="28"/>
      <c r="D59" s="60"/>
      <c r="E59" s="27"/>
      <c r="F59" s="28"/>
      <c r="G59" s="60"/>
      <c r="H59" s="27"/>
      <c r="I59" s="28"/>
      <c r="J59" s="60"/>
      <c r="K59" s="27"/>
      <c r="L59" s="28"/>
      <c r="M59" s="60"/>
      <c r="N59" s="27" t="s">
        <v>916</v>
      </c>
      <c r="O59" s="28" t="s">
        <v>917</v>
      </c>
      <c r="P59" s="60">
        <v>6</v>
      </c>
      <c r="Q59" s="27"/>
      <c r="R59" s="28"/>
      <c r="S59" s="60"/>
      <c r="T59" s="27"/>
      <c r="U59" s="28"/>
      <c r="V59" s="60"/>
      <c r="W59" s="27"/>
      <c r="X59" s="28"/>
      <c r="Y59" s="60"/>
      <c r="Z59" s="27" t="s">
        <v>918</v>
      </c>
      <c r="AA59" s="28" t="s">
        <v>919</v>
      </c>
      <c r="AB59" s="60">
        <v>3</v>
      </c>
      <c r="AC59" s="27"/>
      <c r="AD59" s="28"/>
      <c r="AE59" s="60"/>
      <c r="AF59" s="115" t="s">
        <v>920</v>
      </c>
      <c r="AG59" s="115" t="s">
        <v>921</v>
      </c>
      <c r="AH59" s="60">
        <v>15</v>
      </c>
      <c r="AI59" s="27"/>
      <c r="AJ59" s="28"/>
      <c r="AK59" s="60"/>
      <c r="AL59" s="27"/>
      <c r="AM59" s="28"/>
      <c r="AN59" s="60"/>
      <c r="AO59" s="27"/>
      <c r="AP59" s="28"/>
      <c r="AQ59" s="60"/>
      <c r="AR59" s="27"/>
      <c r="AS59" s="28"/>
      <c r="AT59" s="60"/>
      <c r="AU59" s="27"/>
      <c r="AV59" s="28"/>
      <c r="AW59" s="60"/>
      <c r="AX59" s="27"/>
      <c r="AY59" s="28"/>
      <c r="AZ59" s="60"/>
      <c r="BA59" s="146" t="s">
        <v>922</v>
      </c>
      <c r="BB59" s="115" t="s">
        <v>923</v>
      </c>
      <c r="BC59" s="60">
        <v>12</v>
      </c>
      <c r="BD59" s="115" t="s">
        <v>924</v>
      </c>
      <c r="BE59" s="115" t="s">
        <v>925</v>
      </c>
      <c r="BF59" s="60">
        <v>9</v>
      </c>
      <c r="BG59" s="27"/>
      <c r="BH59" s="28"/>
      <c r="BI59" s="60"/>
      <c r="BJ59" s="146" t="s">
        <v>926</v>
      </c>
      <c r="BK59" s="115" t="s">
        <v>927</v>
      </c>
      <c r="BL59" s="60">
        <v>13</v>
      </c>
      <c r="BM59" s="27"/>
      <c r="BN59" s="28"/>
      <c r="BO59" s="60"/>
      <c r="BP59" s="146" t="s">
        <v>928</v>
      </c>
      <c r="BQ59" s="115" t="s">
        <v>929</v>
      </c>
      <c r="BR59" s="60">
        <v>9</v>
      </c>
      <c r="BS59" s="27"/>
      <c r="BT59" s="28"/>
      <c r="BU59" s="60"/>
      <c r="BV59" s="27"/>
      <c r="BW59" s="28"/>
      <c r="BX59" s="60"/>
      <c r="BY59" s="27"/>
      <c r="BZ59" s="28"/>
      <c r="CA59" s="60"/>
      <c r="CB59" s="27"/>
      <c r="CC59" s="28"/>
      <c r="CD59" s="60"/>
      <c r="CE59" s="81"/>
      <c r="CF59" s="87"/>
    </row>
    <row r="60" spans="1:84" x14ac:dyDescent="0.3">
      <c r="A60" s="8"/>
      <c r="B60" s="27"/>
      <c r="C60" s="28"/>
      <c r="D60" s="60"/>
      <c r="E60" s="27"/>
      <c r="F60" s="28"/>
      <c r="G60" s="60"/>
      <c r="H60" s="27"/>
      <c r="I60" s="28"/>
      <c r="J60" s="60"/>
      <c r="K60" s="27"/>
      <c r="L60" s="28"/>
      <c r="M60" s="60"/>
      <c r="N60" s="27" t="s">
        <v>930</v>
      </c>
      <c r="O60" s="28" t="s">
        <v>931</v>
      </c>
      <c r="P60" s="60">
        <v>5</v>
      </c>
      <c r="Q60" s="27"/>
      <c r="R60" s="28"/>
      <c r="S60" s="60"/>
      <c r="T60" s="27"/>
      <c r="U60" s="28"/>
      <c r="V60" s="60"/>
      <c r="W60" s="27"/>
      <c r="X60" s="28"/>
      <c r="Y60" s="60"/>
      <c r="Z60" s="27"/>
      <c r="AA60" s="28"/>
      <c r="AB60" s="60"/>
      <c r="AC60" s="27"/>
      <c r="AD60" s="28"/>
      <c r="AE60" s="60"/>
      <c r="AF60" s="115" t="s">
        <v>932</v>
      </c>
      <c r="AG60" s="115" t="s">
        <v>933</v>
      </c>
      <c r="AH60" s="60">
        <v>15</v>
      </c>
      <c r="AI60" s="27"/>
      <c r="AJ60" s="28"/>
      <c r="AK60" s="60"/>
      <c r="AL60" s="27"/>
      <c r="AM60" s="28"/>
      <c r="AN60" s="60"/>
      <c r="AO60" s="27"/>
      <c r="AP60" s="28"/>
      <c r="AQ60" s="60"/>
      <c r="AR60" s="27"/>
      <c r="AS60" s="28"/>
      <c r="AT60" s="60"/>
      <c r="AU60" s="27"/>
      <c r="AV60" s="28"/>
      <c r="AW60" s="60"/>
      <c r="AX60" s="27"/>
      <c r="AY60" s="28"/>
      <c r="AZ60" s="60"/>
      <c r="BA60" s="115">
        <v>98817</v>
      </c>
      <c r="BB60" s="115" t="s">
        <v>934</v>
      </c>
      <c r="BC60" s="60">
        <v>9</v>
      </c>
      <c r="BD60" s="115" t="s">
        <v>935</v>
      </c>
      <c r="BE60" s="115" t="s">
        <v>936</v>
      </c>
      <c r="BF60" s="60">
        <v>7</v>
      </c>
      <c r="BG60" s="27"/>
      <c r="BH60" s="28"/>
      <c r="BI60" s="60"/>
      <c r="BJ60" s="146" t="s">
        <v>937</v>
      </c>
      <c r="BK60" s="115" t="s">
        <v>938</v>
      </c>
      <c r="BL60" s="60">
        <v>8</v>
      </c>
      <c r="BM60" s="27"/>
      <c r="BN60" s="28"/>
      <c r="BO60" s="60"/>
      <c r="BP60" s="115" t="s">
        <v>939</v>
      </c>
      <c r="BQ60" s="115" t="s">
        <v>940</v>
      </c>
      <c r="BR60" s="60">
        <v>8</v>
      </c>
      <c r="BS60" s="27"/>
      <c r="BT60" s="28"/>
      <c r="BU60" s="60"/>
      <c r="BV60" s="27"/>
      <c r="BW60" s="28"/>
      <c r="BX60" s="60"/>
      <c r="BY60" s="27"/>
      <c r="BZ60" s="28"/>
      <c r="CA60" s="60"/>
      <c r="CB60" s="27"/>
      <c r="CC60" s="28"/>
      <c r="CD60" s="60"/>
      <c r="CE60" s="81"/>
      <c r="CF60" s="87"/>
    </row>
    <row r="61" spans="1:84" x14ac:dyDescent="0.3">
      <c r="A61" s="8"/>
      <c r="B61" s="27"/>
      <c r="C61" s="28"/>
      <c r="D61" s="60"/>
      <c r="E61" s="27"/>
      <c r="F61" s="28"/>
      <c r="G61" s="60"/>
      <c r="H61" s="27"/>
      <c r="I61" s="28"/>
      <c r="J61" s="60"/>
      <c r="K61" s="27"/>
      <c r="L61" s="28"/>
      <c r="M61" s="60"/>
      <c r="N61" s="27" t="s">
        <v>941</v>
      </c>
      <c r="O61" s="28" t="s">
        <v>942</v>
      </c>
      <c r="P61" s="60">
        <v>1</v>
      </c>
      <c r="Q61" s="27"/>
      <c r="R61" s="28"/>
      <c r="S61" s="60"/>
      <c r="T61" s="27"/>
      <c r="U61" s="28"/>
      <c r="V61" s="60"/>
      <c r="W61" s="27"/>
      <c r="X61" s="28"/>
      <c r="Y61" s="60"/>
      <c r="Z61" s="27"/>
      <c r="AA61" s="28"/>
      <c r="AB61" s="60"/>
      <c r="AC61" s="27"/>
      <c r="AD61" s="28"/>
      <c r="AE61" s="60"/>
      <c r="AF61" s="115" t="s">
        <v>943</v>
      </c>
      <c r="AG61" s="115" t="s">
        <v>944</v>
      </c>
      <c r="AH61" s="60">
        <v>4</v>
      </c>
      <c r="AI61" s="27"/>
      <c r="AJ61" s="28"/>
      <c r="AK61" s="60"/>
      <c r="AL61" s="27"/>
      <c r="AM61" s="28"/>
      <c r="AN61" s="60"/>
      <c r="AO61" s="27"/>
      <c r="AP61" s="28"/>
      <c r="AQ61" s="60"/>
      <c r="AR61" s="27"/>
      <c r="AS61" s="28"/>
      <c r="AT61" s="60"/>
      <c r="AU61" s="27"/>
      <c r="AV61" s="28"/>
      <c r="AW61" s="60"/>
      <c r="AX61" s="27"/>
      <c r="AY61" s="28"/>
      <c r="AZ61" s="60"/>
      <c r="BA61" s="27"/>
      <c r="BB61" s="28"/>
      <c r="BC61" s="60"/>
      <c r="BD61" s="115" t="s">
        <v>945</v>
      </c>
      <c r="BE61" s="115" t="s">
        <v>946</v>
      </c>
      <c r="BF61" s="60">
        <v>3</v>
      </c>
      <c r="BG61" s="27"/>
      <c r="BH61" s="28"/>
      <c r="BI61" s="60"/>
      <c r="BJ61" s="146" t="s">
        <v>947</v>
      </c>
      <c r="BK61" s="115" t="s">
        <v>948</v>
      </c>
      <c r="BL61" s="60">
        <v>5</v>
      </c>
      <c r="BM61" s="27"/>
      <c r="BN61" s="28"/>
      <c r="BO61" s="60"/>
      <c r="BP61" s="146" t="s">
        <v>949</v>
      </c>
      <c r="BQ61" s="115" t="s">
        <v>950</v>
      </c>
      <c r="BR61" s="60">
        <v>4</v>
      </c>
      <c r="BS61" s="27"/>
      <c r="BT61" s="28"/>
      <c r="BU61" s="60"/>
      <c r="BV61" s="27"/>
      <c r="BW61" s="28"/>
      <c r="BX61" s="60"/>
      <c r="BY61" s="27"/>
      <c r="BZ61" s="28"/>
      <c r="CA61" s="60"/>
      <c r="CB61" s="27"/>
      <c r="CC61" s="28"/>
      <c r="CD61" s="60"/>
      <c r="CE61" s="81"/>
      <c r="CF61" s="87"/>
    </row>
    <row r="62" spans="1:84" ht="14.5" thickBot="1" x14ac:dyDescent="0.35">
      <c r="A62" s="8"/>
      <c r="B62" s="37"/>
      <c r="C62" s="38"/>
      <c r="D62" s="61"/>
      <c r="E62" s="37"/>
      <c r="F62" s="38"/>
      <c r="G62" s="61"/>
      <c r="H62" s="37"/>
      <c r="I62" s="38"/>
      <c r="J62" s="61"/>
      <c r="K62" s="37"/>
      <c r="L62" s="38"/>
      <c r="M62" s="61"/>
      <c r="N62" s="37"/>
      <c r="O62" s="38"/>
      <c r="P62" s="61"/>
      <c r="Q62" s="37"/>
      <c r="R62" s="38"/>
      <c r="S62" s="61"/>
      <c r="T62" s="37"/>
      <c r="U62" s="38"/>
      <c r="V62" s="61"/>
      <c r="W62" s="37"/>
      <c r="X62" s="38"/>
      <c r="Y62" s="61"/>
      <c r="Z62" s="37"/>
      <c r="AA62" s="38"/>
      <c r="AB62" s="61"/>
      <c r="AC62" s="37"/>
      <c r="AD62" s="38"/>
      <c r="AE62" s="61"/>
      <c r="AF62" s="37"/>
      <c r="AG62" s="38"/>
      <c r="AH62" s="61"/>
      <c r="AI62" s="37"/>
      <c r="AJ62" s="38"/>
      <c r="AK62" s="61"/>
      <c r="AL62" s="37"/>
      <c r="AM62" s="38"/>
      <c r="AN62" s="61"/>
      <c r="AO62" s="37"/>
      <c r="AP62" s="38"/>
      <c r="AQ62" s="61"/>
      <c r="AR62" s="37"/>
      <c r="AS62" s="38"/>
      <c r="AT62" s="61"/>
      <c r="AU62" s="37"/>
      <c r="AV62" s="38"/>
      <c r="AW62" s="61"/>
      <c r="AX62" s="37"/>
      <c r="AY62" s="38"/>
      <c r="AZ62" s="61"/>
      <c r="BA62" s="37"/>
      <c r="BB62" s="38"/>
      <c r="BC62" s="61"/>
      <c r="BD62" s="37"/>
      <c r="BE62" s="38"/>
      <c r="BF62" s="61"/>
      <c r="BG62" s="37"/>
      <c r="BH62" s="38"/>
      <c r="BI62" s="61"/>
      <c r="BJ62" s="115" t="s">
        <v>951</v>
      </c>
      <c r="BK62" s="115" t="s">
        <v>952</v>
      </c>
      <c r="BL62" s="61">
        <v>3</v>
      </c>
      <c r="BM62" s="37"/>
      <c r="BN62" s="38"/>
      <c r="BO62" s="61"/>
      <c r="BP62" s="37"/>
      <c r="BQ62" s="38"/>
      <c r="BR62" s="61"/>
      <c r="BS62" s="37"/>
      <c r="BT62" s="38"/>
      <c r="BU62" s="61"/>
      <c r="BV62" s="37"/>
      <c r="BW62" s="38"/>
      <c r="BX62" s="61"/>
      <c r="BY62" s="37"/>
      <c r="BZ62" s="38"/>
      <c r="CA62" s="61"/>
      <c r="CB62" s="37"/>
      <c r="CC62" s="38"/>
      <c r="CD62" s="61"/>
      <c r="CE62" s="82"/>
      <c r="CF62" s="92"/>
    </row>
    <row r="63" spans="1:84" ht="15" thickTop="1" thickBot="1" x14ac:dyDescent="0.35">
      <c r="B63" s="47"/>
      <c r="C63" s="48"/>
      <c r="D63" s="49">
        <f>SUM(D6:D62)</f>
        <v>0</v>
      </c>
      <c r="E63" s="47"/>
      <c r="F63" s="48"/>
      <c r="G63" s="49">
        <f>G34+G17</f>
        <v>246</v>
      </c>
      <c r="H63" s="47"/>
      <c r="I63" s="48"/>
      <c r="J63" s="203">
        <f>J62+J61+J60+J59+J58+J57+J56+J55+J54+J53+J52+J51+J50+J49+J48+J47+J46+J45+J44+J43+J42+J41+J40+J39+J38+J37+J36+J35+J34+J33+J32+J31+J30+J29+J28+J27+J26+J25+J24+J23+J22++J21+J20+J19+J18+J17+J16+J15+J14+J13+J12+J11+J10+J9+J8+J7+J6</f>
        <v>777</v>
      </c>
      <c r="K63" s="47"/>
      <c r="L63" s="48"/>
      <c r="M63" s="49">
        <f>SUM(M6:M62)</f>
        <v>2015</v>
      </c>
      <c r="N63" s="616"/>
      <c r="O63" s="617"/>
      <c r="P63" s="49">
        <f>SUM(P6:P62)</f>
        <v>2560</v>
      </c>
      <c r="Q63" s="616"/>
      <c r="R63" s="617"/>
      <c r="S63" s="49">
        <f>SUM(S6:S62)</f>
        <v>1585</v>
      </c>
      <c r="T63" s="47"/>
      <c r="U63" s="48"/>
      <c r="V63" s="49">
        <f>SUM(V6:V62)</f>
        <v>1029</v>
      </c>
      <c r="W63" s="47"/>
      <c r="X63" s="48"/>
      <c r="Y63" s="49">
        <f>SUM(Y6:Y62)</f>
        <v>1095</v>
      </c>
      <c r="Z63" s="47"/>
      <c r="AA63" s="48"/>
      <c r="AB63" s="49">
        <f>SUM(AB6:AB62)</f>
        <v>1753</v>
      </c>
      <c r="AC63" s="47"/>
      <c r="AD63" s="48"/>
      <c r="AE63" s="49">
        <f>SUM(AE6:AE62)</f>
        <v>1750</v>
      </c>
      <c r="AF63" s="47"/>
      <c r="AG63" s="48"/>
      <c r="AH63" s="49">
        <f>SUM(AH6:AH62)</f>
        <v>2833</v>
      </c>
      <c r="AI63" s="47"/>
      <c r="AJ63" s="48"/>
      <c r="AK63" s="49">
        <f>SUM(AK6:AK62)</f>
        <v>1413</v>
      </c>
      <c r="AL63" s="47"/>
      <c r="AM63" s="48"/>
      <c r="AN63" s="49">
        <f>SUM(AN6:AN62)</f>
        <v>1146</v>
      </c>
      <c r="AO63" s="47"/>
      <c r="AP63" s="48"/>
      <c r="AQ63" s="49">
        <f>SUM(AQ6:AQ62)</f>
        <v>2607</v>
      </c>
      <c r="AR63" s="47"/>
      <c r="AS63" s="48"/>
      <c r="AT63" s="49">
        <f>SUM(AT6:AT62)</f>
        <v>2452</v>
      </c>
      <c r="AU63" s="47"/>
      <c r="AV63" s="48"/>
      <c r="AW63" s="49">
        <f>SUM(AW6:AW62)</f>
        <v>1211</v>
      </c>
      <c r="AX63" s="47"/>
      <c r="AY63" s="48"/>
      <c r="AZ63" s="49">
        <f>SUM(AZ6:AZ62)</f>
        <v>1696</v>
      </c>
      <c r="BA63" s="47"/>
      <c r="BB63" s="48"/>
      <c r="BC63" s="49">
        <f>SUM(BC6:BC62)</f>
        <v>2283</v>
      </c>
      <c r="BD63" s="47"/>
      <c r="BE63" s="48"/>
      <c r="BF63" s="49">
        <f>SUM(BF6:BF62)</f>
        <v>1087</v>
      </c>
      <c r="BG63" s="47"/>
      <c r="BH63" s="48"/>
      <c r="BI63" s="49">
        <f>SUM(BI6:BI62)</f>
        <v>1631</v>
      </c>
      <c r="BJ63" s="47"/>
      <c r="BK63" s="48"/>
      <c r="BL63" s="49">
        <f>SUM(BL6:BL62)</f>
        <v>2687</v>
      </c>
      <c r="BM63" s="47"/>
      <c r="BN63" s="48"/>
      <c r="BO63" s="49">
        <f>SUM(BO6:BO62)</f>
        <v>1610</v>
      </c>
      <c r="BP63" s="47"/>
      <c r="BQ63" s="48"/>
      <c r="BR63" s="49">
        <f>SUM(BR6:BR62)</f>
        <v>2260</v>
      </c>
      <c r="BS63" s="47"/>
      <c r="BT63" s="48"/>
      <c r="BU63" s="49">
        <f>SUM(BU6:BU62)</f>
        <v>1273</v>
      </c>
      <c r="BV63" s="47"/>
      <c r="BW63" s="48"/>
      <c r="BX63" s="49">
        <f>SUM(BX6:BX62)</f>
        <v>1887</v>
      </c>
      <c r="BY63" s="47"/>
      <c r="BZ63" s="48"/>
      <c r="CA63" s="49">
        <f>SUM(CA6:CA62)</f>
        <v>700</v>
      </c>
      <c r="CB63" s="47"/>
      <c r="CC63" s="48"/>
      <c r="CD63" s="49">
        <f>SUM(CD6:CD62)</f>
        <v>2487</v>
      </c>
      <c r="CE63" s="96"/>
      <c r="CF63" s="96"/>
    </row>
    <row r="64" spans="1:84" ht="14.5" thickTop="1" x14ac:dyDescent="0.3"/>
  </sheetData>
  <mergeCells count="14">
    <mergeCell ref="Q63:R63"/>
    <mergeCell ref="N63:O63"/>
    <mergeCell ref="BY2:CA2"/>
    <mergeCell ref="CB2:CD2"/>
    <mergeCell ref="BY1:CF1"/>
    <mergeCell ref="BG1:BI1"/>
    <mergeCell ref="B2:D2"/>
    <mergeCell ref="E2:G2"/>
    <mergeCell ref="H2:J2"/>
    <mergeCell ref="N2:P2"/>
    <mergeCell ref="BV2:BX2"/>
    <mergeCell ref="AX2:BU2"/>
    <mergeCell ref="AF2:AH2"/>
    <mergeCell ref="AO2:AQ2"/>
  </mergeCells>
  <pageMargins left="0.7" right="0.7" top="0.75" bottom="0.75" header="0.3" footer="0.3"/>
  <pageSetup paperSize="0" orientation="portrait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27189-906B-40B5-8469-E6EF4F88CA45}">
  <dimension ref="A1:BM74"/>
  <sheetViews>
    <sheetView rightToLeft="1" workbookViewId="0">
      <pane xSplit="1" ySplit="5" topLeftCell="J9" activePane="bottomRight" state="frozen"/>
      <selection pane="topRight"/>
      <selection pane="bottomLeft"/>
      <selection pane="bottomRight" activeCell="Q12" sqref="Q12"/>
    </sheetView>
  </sheetViews>
  <sheetFormatPr defaultRowHeight="14" x14ac:dyDescent="0.3"/>
  <cols>
    <col min="1" max="1" width="14.08203125" bestFit="1" customWidth="1"/>
    <col min="2" max="2" width="14.08203125" style="168" customWidth="1"/>
    <col min="3" max="3" width="25.58203125" style="168" bestFit="1" customWidth="1"/>
    <col min="4" max="4" width="14.08203125" style="168" customWidth="1"/>
    <col min="6" max="6" width="29.58203125" bestFit="1" customWidth="1"/>
    <col min="7" max="7" width="9.25" style="59" bestFit="1" customWidth="1"/>
    <col min="9" max="9" width="30.33203125" bestFit="1" customWidth="1"/>
    <col min="12" max="12" width="27.25" bestFit="1" customWidth="1"/>
    <col min="15" max="15" width="29" bestFit="1" customWidth="1"/>
    <col min="18" max="18" width="27.08203125" bestFit="1" customWidth="1"/>
    <col min="21" max="21" width="29.33203125" bestFit="1" customWidth="1"/>
    <col min="24" max="24" width="26.5" bestFit="1" customWidth="1"/>
    <col min="27" max="27" width="27.58203125" bestFit="1" customWidth="1"/>
    <col min="29" max="29" width="9.5" bestFit="1" customWidth="1"/>
    <col min="30" max="30" width="29" bestFit="1" customWidth="1"/>
    <col min="33" max="33" width="29" bestFit="1" customWidth="1"/>
    <col min="36" max="36" width="30" bestFit="1" customWidth="1"/>
    <col min="39" max="39" width="28.08203125" bestFit="1" customWidth="1"/>
    <col min="42" max="42" width="26.75" bestFit="1" customWidth="1"/>
    <col min="46" max="46" width="30.25" bestFit="1" customWidth="1"/>
    <col min="49" max="49" width="27" bestFit="1" customWidth="1"/>
    <col min="52" max="52" width="29.83203125" bestFit="1" customWidth="1"/>
    <col min="55" max="55" width="18.33203125" bestFit="1" customWidth="1"/>
    <col min="58" max="58" width="26.08203125" bestFit="1" customWidth="1"/>
    <col min="60" max="60" width="9.08203125" bestFit="1" customWidth="1"/>
    <col min="61" max="61" width="28.83203125" bestFit="1" customWidth="1"/>
    <col min="64" max="64" width="26.5" bestFit="1" customWidth="1"/>
  </cols>
  <sheetData>
    <row r="1" spans="1:65" ht="14.5" thickBot="1" x14ac:dyDescent="0.35">
      <c r="B1" s="632" t="s">
        <v>0</v>
      </c>
      <c r="C1" s="632"/>
      <c r="D1" s="632"/>
      <c r="N1" s="638" t="s">
        <v>1014</v>
      </c>
      <c r="O1" s="638"/>
      <c r="P1" s="638"/>
      <c r="Z1" s="638" t="s">
        <v>1012</v>
      </c>
      <c r="AA1" s="638"/>
      <c r="AB1" s="638"/>
    </row>
    <row r="2" spans="1:65" ht="75" customHeight="1" thickTop="1" thickBot="1" x14ac:dyDescent="1.25">
      <c r="A2" s="1" t="s">
        <v>953</v>
      </c>
      <c r="B2" s="630" t="s">
        <v>8</v>
      </c>
      <c r="C2" s="631"/>
      <c r="D2" s="631"/>
      <c r="E2" s="635" t="s">
        <v>5</v>
      </c>
      <c r="F2" s="636"/>
      <c r="G2" s="636"/>
      <c r="H2" s="636"/>
      <c r="I2" s="636"/>
      <c r="J2" s="636"/>
      <c r="K2" s="636"/>
      <c r="L2" s="636"/>
      <c r="M2" s="636"/>
      <c r="N2" s="636"/>
      <c r="O2" s="636"/>
      <c r="P2" s="636"/>
      <c r="Q2" s="636"/>
      <c r="R2" s="636"/>
      <c r="S2" s="636"/>
      <c r="T2" s="636"/>
      <c r="U2" s="636"/>
      <c r="V2" s="636"/>
      <c r="W2" s="636"/>
      <c r="X2" s="636"/>
      <c r="Y2" s="636"/>
      <c r="Z2" s="636"/>
      <c r="AA2" s="636"/>
      <c r="AB2" s="636"/>
      <c r="AC2" s="636"/>
      <c r="AD2" s="636"/>
      <c r="AE2" s="636"/>
      <c r="AF2" s="636"/>
      <c r="AG2" s="636"/>
      <c r="AH2" s="636"/>
      <c r="AI2" s="636"/>
      <c r="AJ2" s="636"/>
      <c r="AK2" s="636"/>
      <c r="AL2" s="636"/>
      <c r="AM2" s="636"/>
      <c r="AN2" s="636"/>
      <c r="AO2" s="636"/>
      <c r="AP2" s="636"/>
      <c r="AQ2" s="637"/>
      <c r="AY2" s="633" t="s">
        <v>954</v>
      </c>
      <c r="AZ2" s="634"/>
      <c r="BA2" s="634"/>
      <c r="BB2" s="624" t="s">
        <v>955</v>
      </c>
      <c r="BC2" s="625"/>
      <c r="BD2" s="626"/>
      <c r="BE2" s="624" t="s">
        <v>956</v>
      </c>
      <c r="BF2" s="625"/>
      <c r="BG2" s="626"/>
      <c r="BH2" s="624" t="s">
        <v>956</v>
      </c>
      <c r="BI2" s="625"/>
      <c r="BJ2" s="626"/>
      <c r="BK2" s="627" t="s">
        <v>1010</v>
      </c>
      <c r="BL2" s="628"/>
      <c r="BM2" s="629"/>
    </row>
    <row r="3" spans="1:65" ht="56.5" thickTop="1" x14ac:dyDescent="0.4">
      <c r="A3" s="1" t="s">
        <v>11</v>
      </c>
      <c r="B3" s="373" t="s">
        <v>957</v>
      </c>
      <c r="C3" s="374"/>
      <c r="D3" s="375">
        <v>45723</v>
      </c>
      <c r="E3" s="378">
        <v>5.03</v>
      </c>
      <c r="F3" s="99" t="s">
        <v>17</v>
      </c>
      <c r="G3" s="100">
        <v>45725</v>
      </c>
      <c r="H3" s="189">
        <v>6.03</v>
      </c>
      <c r="I3" s="99" t="s">
        <v>19</v>
      </c>
      <c r="J3" s="100">
        <v>45726</v>
      </c>
      <c r="K3" s="189">
        <v>8.0299999999999994</v>
      </c>
      <c r="L3" s="99" t="s">
        <v>21</v>
      </c>
      <c r="M3" s="100">
        <v>45727</v>
      </c>
      <c r="N3" s="189">
        <v>9.0299999999999994</v>
      </c>
      <c r="O3" s="99" t="s">
        <v>23</v>
      </c>
      <c r="P3" s="100">
        <v>45728</v>
      </c>
      <c r="Q3" s="189">
        <v>10.029999999999999</v>
      </c>
      <c r="R3" s="99" t="s">
        <v>25</v>
      </c>
      <c r="S3" s="100">
        <v>45732</v>
      </c>
      <c r="T3" s="189">
        <v>11.03</v>
      </c>
      <c r="U3" s="99" t="s">
        <v>27</v>
      </c>
      <c r="V3" s="100">
        <v>45733</v>
      </c>
      <c r="W3" s="189">
        <v>12.03</v>
      </c>
      <c r="X3" s="99" t="s">
        <v>29</v>
      </c>
      <c r="Y3" s="100">
        <v>45734</v>
      </c>
      <c r="Z3" s="189">
        <v>13.03</v>
      </c>
      <c r="AA3" s="99" t="s">
        <v>31</v>
      </c>
      <c r="AB3" s="100">
        <v>45735</v>
      </c>
      <c r="AC3" s="189">
        <v>15.3</v>
      </c>
      <c r="AD3" s="99" t="s">
        <v>33</v>
      </c>
      <c r="AE3" s="100">
        <v>45736</v>
      </c>
      <c r="AF3" s="189">
        <v>16.3</v>
      </c>
      <c r="AG3" s="99" t="s">
        <v>35</v>
      </c>
      <c r="AH3" s="100">
        <v>45737</v>
      </c>
      <c r="AI3" s="189">
        <v>17.3</v>
      </c>
      <c r="AJ3" s="99" t="s">
        <v>37</v>
      </c>
      <c r="AK3" s="100">
        <v>45739</v>
      </c>
      <c r="AL3" s="189">
        <v>18.3</v>
      </c>
      <c r="AM3" s="99" t="s">
        <v>39</v>
      </c>
      <c r="AN3" s="100">
        <v>45740</v>
      </c>
      <c r="AO3" s="189">
        <v>19.3</v>
      </c>
      <c r="AP3" s="99" t="s">
        <v>41</v>
      </c>
      <c r="AQ3" s="100">
        <v>45741</v>
      </c>
      <c r="AR3" s="185" t="s">
        <v>958</v>
      </c>
      <c r="AS3" s="51">
        <v>22.3</v>
      </c>
      <c r="AT3" s="10" t="s">
        <v>43</v>
      </c>
      <c r="AU3" s="63">
        <v>45742</v>
      </c>
      <c r="AV3" s="51">
        <v>23.3</v>
      </c>
      <c r="AW3" s="10" t="s">
        <v>45</v>
      </c>
      <c r="AX3" s="63">
        <v>45743</v>
      </c>
      <c r="AY3" s="51">
        <v>24.3</v>
      </c>
      <c r="AZ3" s="10" t="s">
        <v>47</v>
      </c>
      <c r="BA3" s="63">
        <v>45744</v>
      </c>
      <c r="BB3" s="189">
        <v>25.3</v>
      </c>
      <c r="BC3" s="99"/>
      <c r="BD3" s="100">
        <v>45748</v>
      </c>
      <c r="BE3" s="190">
        <v>26.3</v>
      </c>
      <c r="BF3" s="191"/>
      <c r="BG3" s="192">
        <v>45749</v>
      </c>
      <c r="BH3" s="190">
        <v>27.3</v>
      </c>
      <c r="BI3" s="191"/>
      <c r="BJ3" s="515">
        <v>45750</v>
      </c>
      <c r="BK3" s="518"/>
      <c r="BL3" s="518"/>
      <c r="BM3" s="518"/>
    </row>
    <row r="4" spans="1:65" ht="18" x14ac:dyDescent="0.4">
      <c r="A4" s="2" t="s">
        <v>62</v>
      </c>
      <c r="B4" s="376" t="s">
        <v>68</v>
      </c>
      <c r="C4" s="13"/>
      <c r="D4" s="377"/>
      <c r="E4" s="13" t="s">
        <v>63</v>
      </c>
      <c r="F4" s="13"/>
      <c r="G4" s="53"/>
      <c r="H4" s="52" t="s">
        <v>64</v>
      </c>
      <c r="I4" s="13"/>
      <c r="J4" s="53"/>
      <c r="K4" s="52" t="s">
        <v>65</v>
      </c>
      <c r="L4" s="13"/>
      <c r="M4" s="53"/>
      <c r="N4" s="52" t="s">
        <v>66</v>
      </c>
      <c r="O4" s="13"/>
      <c r="P4" s="53"/>
      <c r="Q4" s="52" t="s">
        <v>67</v>
      </c>
      <c r="R4" s="13"/>
      <c r="S4" s="53"/>
      <c r="T4" s="52" t="s">
        <v>68</v>
      </c>
      <c r="U4" s="13"/>
      <c r="V4" s="53"/>
      <c r="W4" s="52" t="s">
        <v>63</v>
      </c>
      <c r="X4" s="13"/>
      <c r="Y4" s="53"/>
      <c r="Z4" s="52" t="s">
        <v>64</v>
      </c>
      <c r="AA4" s="13"/>
      <c r="AB4" s="53"/>
      <c r="AC4" s="52" t="s">
        <v>65</v>
      </c>
      <c r="AD4" s="13"/>
      <c r="AE4" s="53"/>
      <c r="AF4" s="52" t="s">
        <v>66</v>
      </c>
      <c r="AG4" s="13"/>
      <c r="AH4" s="53"/>
      <c r="AI4" s="52" t="s">
        <v>67</v>
      </c>
      <c r="AJ4" s="13"/>
      <c r="AK4" s="53"/>
      <c r="AL4" s="52" t="s">
        <v>68</v>
      </c>
      <c r="AM4" s="13"/>
      <c r="AN4" s="53"/>
      <c r="AO4" s="52" t="s">
        <v>63</v>
      </c>
      <c r="AP4" s="13"/>
      <c r="AQ4" s="53"/>
      <c r="AR4" s="412" t="s">
        <v>959</v>
      </c>
      <c r="AS4" s="52" t="s">
        <v>65</v>
      </c>
      <c r="AT4" s="13"/>
      <c r="AU4" s="53"/>
      <c r="AV4" s="52" t="s">
        <v>66</v>
      </c>
      <c r="AW4" s="13"/>
      <c r="AX4" s="53"/>
      <c r="AY4" s="52" t="s">
        <v>67</v>
      </c>
      <c r="AZ4" s="13"/>
      <c r="BA4" s="53"/>
      <c r="BB4" s="52" t="s">
        <v>68</v>
      </c>
      <c r="BC4" s="13"/>
      <c r="BD4" s="53"/>
      <c r="BE4" s="52" t="s">
        <v>63</v>
      </c>
      <c r="BF4" s="13"/>
      <c r="BG4" s="53"/>
      <c r="BH4" s="52" t="s">
        <v>64</v>
      </c>
      <c r="BI4" s="13"/>
      <c r="BJ4" s="13"/>
      <c r="BK4" s="518"/>
      <c r="BL4" s="518"/>
      <c r="BM4" s="518"/>
    </row>
    <row r="5" spans="1:65" x14ac:dyDescent="0.3">
      <c r="A5" s="3"/>
      <c r="B5" s="376" t="s">
        <v>69</v>
      </c>
      <c r="C5" s="13" t="s">
        <v>70</v>
      </c>
      <c r="D5" s="377" t="s">
        <v>71</v>
      </c>
      <c r="E5" s="13" t="s">
        <v>69</v>
      </c>
      <c r="F5" s="13" t="s">
        <v>70</v>
      </c>
      <c r="G5" s="13" t="s">
        <v>71</v>
      </c>
      <c r="H5" s="12" t="s">
        <v>69</v>
      </c>
      <c r="I5" s="13" t="s">
        <v>70</v>
      </c>
      <c r="J5" s="13" t="s">
        <v>71</v>
      </c>
      <c r="K5" s="12" t="s">
        <v>69</v>
      </c>
      <c r="L5" s="13" t="s">
        <v>70</v>
      </c>
      <c r="M5" s="13" t="s">
        <v>71</v>
      </c>
      <c r="N5" s="12" t="s">
        <v>69</v>
      </c>
      <c r="O5" s="13" t="s">
        <v>70</v>
      </c>
      <c r="P5" s="13" t="s">
        <v>71</v>
      </c>
      <c r="Q5" s="12" t="s">
        <v>69</v>
      </c>
      <c r="R5" s="13" t="s">
        <v>70</v>
      </c>
      <c r="S5" s="13" t="s">
        <v>71</v>
      </c>
      <c r="T5" s="12" t="s">
        <v>69</v>
      </c>
      <c r="U5" s="13" t="s">
        <v>70</v>
      </c>
      <c r="V5" s="13" t="s">
        <v>71</v>
      </c>
      <c r="W5" s="12" t="s">
        <v>69</v>
      </c>
      <c r="X5" s="13" t="s">
        <v>70</v>
      </c>
      <c r="Y5" s="13" t="s">
        <v>71</v>
      </c>
      <c r="Z5" s="12" t="s">
        <v>69</v>
      </c>
      <c r="AA5" s="13" t="s">
        <v>70</v>
      </c>
      <c r="AB5" s="13" t="s">
        <v>71</v>
      </c>
      <c r="AC5" s="12" t="s">
        <v>69</v>
      </c>
      <c r="AD5" s="13" t="s">
        <v>70</v>
      </c>
      <c r="AE5" s="13" t="s">
        <v>71</v>
      </c>
      <c r="AF5" s="12" t="s">
        <v>69</v>
      </c>
      <c r="AG5" s="13" t="s">
        <v>70</v>
      </c>
      <c r="AH5" s="13" t="s">
        <v>71</v>
      </c>
      <c r="AI5" s="12" t="s">
        <v>69</v>
      </c>
      <c r="AJ5" s="13" t="s">
        <v>70</v>
      </c>
      <c r="AK5" s="13" t="s">
        <v>71</v>
      </c>
      <c r="AL5" s="12" t="s">
        <v>69</v>
      </c>
      <c r="AM5" s="13" t="s">
        <v>70</v>
      </c>
      <c r="AN5" s="13" t="s">
        <v>71</v>
      </c>
      <c r="AO5" s="12" t="s">
        <v>69</v>
      </c>
      <c r="AP5" s="13" t="s">
        <v>70</v>
      </c>
      <c r="AQ5" s="13" t="s">
        <v>71</v>
      </c>
      <c r="AR5" s="186" t="s">
        <v>64</v>
      </c>
      <c r="AS5" s="12" t="s">
        <v>69</v>
      </c>
      <c r="AT5" s="13" t="s">
        <v>70</v>
      </c>
      <c r="AU5" s="13" t="s">
        <v>71</v>
      </c>
      <c r="AV5" s="12" t="s">
        <v>69</v>
      </c>
      <c r="AW5" s="13" t="s">
        <v>70</v>
      </c>
      <c r="AX5" s="13" t="s">
        <v>71</v>
      </c>
      <c r="AY5" s="12" t="s">
        <v>69</v>
      </c>
      <c r="AZ5" s="13" t="s">
        <v>70</v>
      </c>
      <c r="BA5" s="13" t="s">
        <v>71</v>
      </c>
      <c r="BB5" s="12" t="s">
        <v>69</v>
      </c>
      <c r="BC5" s="13" t="s">
        <v>70</v>
      </c>
      <c r="BD5" s="13" t="s">
        <v>71</v>
      </c>
      <c r="BE5" s="12" t="s">
        <v>69</v>
      </c>
      <c r="BF5" s="13" t="s">
        <v>70</v>
      </c>
      <c r="BG5" s="13" t="s">
        <v>71</v>
      </c>
      <c r="BH5" s="12" t="s">
        <v>69</v>
      </c>
      <c r="BI5" s="13" t="s">
        <v>70</v>
      </c>
      <c r="BJ5" s="13" t="s">
        <v>71</v>
      </c>
      <c r="BK5" s="518"/>
      <c r="BL5" s="518"/>
      <c r="BM5" s="518"/>
    </row>
    <row r="6" spans="1:65" x14ac:dyDescent="0.3">
      <c r="A6" s="4" t="s">
        <v>72</v>
      </c>
      <c r="B6" s="330"/>
      <c r="C6" s="331"/>
      <c r="D6" s="367"/>
      <c r="E6" s="577">
        <v>1140071</v>
      </c>
      <c r="F6" s="578" t="s">
        <v>76</v>
      </c>
      <c r="G6" s="563">
        <v>524</v>
      </c>
      <c r="H6" s="126"/>
      <c r="I6" s="18"/>
      <c r="J6" s="54"/>
      <c r="K6" s="23"/>
      <c r="L6" s="18"/>
      <c r="M6" s="54"/>
      <c r="N6" s="23"/>
      <c r="O6" s="18"/>
      <c r="P6" s="54"/>
      <c r="Q6" s="23"/>
      <c r="R6" s="18"/>
      <c r="S6" s="54"/>
      <c r="T6" s="23"/>
      <c r="U6" s="18"/>
      <c r="V6" s="54"/>
      <c r="W6" s="23"/>
      <c r="X6" s="18"/>
      <c r="Y6" s="54"/>
      <c r="Z6" s="23"/>
      <c r="AA6" s="18"/>
      <c r="AB6" s="54"/>
      <c r="AC6" s="23"/>
      <c r="AD6" s="18"/>
      <c r="AE6" s="54"/>
      <c r="AF6" s="23"/>
      <c r="AG6" s="18"/>
      <c r="AH6" s="54"/>
      <c r="AI6" s="23"/>
      <c r="AJ6" s="18"/>
      <c r="AK6" s="54"/>
      <c r="AL6" s="23"/>
      <c r="AM6" s="18"/>
      <c r="AN6" s="54"/>
      <c r="AO6" s="23"/>
      <c r="AP6" s="18"/>
      <c r="AQ6" s="54"/>
      <c r="AR6" s="186"/>
      <c r="AS6" s="23"/>
      <c r="AT6" s="18"/>
      <c r="AU6" s="54"/>
      <c r="AV6" s="23"/>
      <c r="AW6" s="18"/>
      <c r="AX6" s="54"/>
      <c r="AY6" s="23"/>
      <c r="AZ6" s="18"/>
      <c r="BA6" s="54"/>
      <c r="BB6" s="23"/>
      <c r="BC6" s="18"/>
      <c r="BD6" s="54"/>
      <c r="BE6" s="603">
        <v>1340058</v>
      </c>
      <c r="BF6" s="604" t="s">
        <v>88</v>
      </c>
      <c r="BG6" s="552">
        <v>575</v>
      </c>
      <c r="BH6" s="23"/>
      <c r="BI6" s="18"/>
      <c r="BJ6" s="19"/>
      <c r="BK6" s="518"/>
      <c r="BL6" s="518"/>
      <c r="BM6" s="518"/>
    </row>
    <row r="7" spans="1:65" x14ac:dyDescent="0.3">
      <c r="A7" s="5"/>
      <c r="B7" s="332"/>
      <c r="C7" s="18"/>
      <c r="D7" s="19"/>
      <c r="E7" s="360"/>
      <c r="F7" s="18"/>
      <c r="G7" s="121"/>
      <c r="H7" s="369"/>
      <c r="I7" s="18"/>
      <c r="J7" s="54"/>
      <c r="K7" s="17"/>
      <c r="L7" s="18"/>
      <c r="M7" s="54"/>
      <c r="N7" s="17"/>
      <c r="O7" s="18"/>
      <c r="P7" s="54"/>
      <c r="Q7" s="17"/>
      <c r="R7" s="18"/>
      <c r="S7" s="54"/>
      <c r="T7" s="17"/>
      <c r="U7" s="18"/>
      <c r="V7" s="54"/>
      <c r="W7" s="17"/>
      <c r="X7" s="18"/>
      <c r="Y7" s="54"/>
      <c r="Z7" s="17"/>
      <c r="AA7" s="18"/>
      <c r="AB7" s="54"/>
      <c r="AC7" s="17"/>
      <c r="AD7" s="18"/>
      <c r="AE7" s="54"/>
      <c r="AF7" s="17"/>
      <c r="AG7" s="18"/>
      <c r="AH7" s="54"/>
      <c r="AI7" s="17"/>
      <c r="AJ7" s="18"/>
      <c r="AK7" s="54"/>
      <c r="AL7" s="17"/>
      <c r="AM7" s="18"/>
      <c r="AN7" s="54"/>
      <c r="AO7" s="17"/>
      <c r="AP7" s="18"/>
      <c r="AQ7" s="54"/>
      <c r="AR7" s="186"/>
      <c r="AS7" s="17"/>
      <c r="AT7" s="18"/>
      <c r="AU7" s="54"/>
      <c r="AV7" s="17"/>
      <c r="AW7" s="18"/>
      <c r="AX7" s="54"/>
      <c r="AY7" s="17"/>
      <c r="AZ7" s="18"/>
      <c r="BA7" s="54"/>
      <c r="BB7" s="17"/>
      <c r="BC7" s="18"/>
      <c r="BD7" s="54"/>
      <c r="BE7" s="17"/>
      <c r="BF7" s="18"/>
      <c r="BG7" s="54"/>
      <c r="BH7" s="17"/>
      <c r="BI7" s="18"/>
      <c r="BJ7" s="19"/>
      <c r="BK7" s="519"/>
      <c r="BL7" s="519"/>
      <c r="BM7" s="519"/>
    </row>
    <row r="8" spans="1:65" x14ac:dyDescent="0.3">
      <c r="A8" s="5"/>
      <c r="B8" s="332"/>
      <c r="C8" s="18"/>
      <c r="D8" s="19"/>
      <c r="E8" s="360"/>
      <c r="F8" s="18"/>
      <c r="G8" s="121"/>
      <c r="H8" s="369"/>
      <c r="I8" s="18"/>
      <c r="J8" s="54"/>
      <c r="K8" s="17"/>
      <c r="L8" s="18"/>
      <c r="M8" s="54"/>
      <c r="N8" s="17"/>
      <c r="O8" s="18"/>
      <c r="P8" s="54"/>
      <c r="Q8" s="17"/>
      <c r="R8" s="18"/>
      <c r="S8" s="54"/>
      <c r="T8" s="17"/>
      <c r="U8" s="18"/>
      <c r="V8" s="54"/>
      <c r="W8" s="17"/>
      <c r="X8" s="18"/>
      <c r="Y8" s="54"/>
      <c r="Z8" s="17"/>
      <c r="AA8" s="18"/>
      <c r="AB8" s="54"/>
      <c r="AC8" s="17"/>
      <c r="AD8" s="18"/>
      <c r="AE8" s="54"/>
      <c r="AF8" s="17"/>
      <c r="AG8" s="18"/>
      <c r="AH8" s="54"/>
      <c r="AI8" s="17"/>
      <c r="AJ8" s="18"/>
      <c r="AK8" s="54"/>
      <c r="AL8" s="17"/>
      <c r="AM8" s="18"/>
      <c r="AN8" s="54"/>
      <c r="AO8" s="17"/>
      <c r="AP8" s="18"/>
      <c r="AQ8" s="54"/>
      <c r="AR8" s="186"/>
      <c r="AS8" s="414"/>
      <c r="AT8" s="18"/>
      <c r="AU8" s="54"/>
      <c r="AV8" s="17"/>
      <c r="AW8" s="18"/>
      <c r="AX8" s="54"/>
      <c r="AY8" s="17"/>
      <c r="AZ8" s="18"/>
      <c r="BA8" s="54"/>
      <c r="BB8" s="414"/>
      <c r="BC8" s="18"/>
      <c r="BD8" s="54"/>
      <c r="BE8" s="17"/>
      <c r="BF8" s="18"/>
      <c r="BG8" s="54"/>
      <c r="BH8" s="17"/>
      <c r="BI8" s="18"/>
      <c r="BJ8" s="19"/>
      <c r="BK8" s="519"/>
      <c r="BL8" s="519"/>
      <c r="BM8" s="519"/>
    </row>
    <row r="9" spans="1:65" x14ac:dyDescent="0.3">
      <c r="A9" s="5"/>
      <c r="B9" s="332"/>
      <c r="C9" s="18"/>
      <c r="D9" s="19"/>
      <c r="E9" s="360"/>
      <c r="F9" s="18"/>
      <c r="G9" s="121"/>
      <c r="H9" s="369"/>
      <c r="I9" s="18"/>
      <c r="J9" s="54"/>
      <c r="K9" s="17"/>
      <c r="L9" s="18"/>
      <c r="M9" s="54"/>
      <c r="N9" s="17"/>
      <c r="O9" s="18"/>
      <c r="P9" s="54"/>
      <c r="Q9" s="17"/>
      <c r="R9" s="18"/>
      <c r="S9" s="54"/>
      <c r="T9" s="17"/>
      <c r="U9" s="18"/>
      <c r="V9" s="54"/>
      <c r="W9" s="17"/>
      <c r="X9" s="18"/>
      <c r="Y9" s="54"/>
      <c r="Z9" s="17"/>
      <c r="AA9" s="18"/>
      <c r="AB9" s="54"/>
      <c r="AC9" s="17"/>
      <c r="AD9" s="18"/>
      <c r="AE9" s="54"/>
      <c r="AF9" s="17"/>
      <c r="AG9" s="18"/>
      <c r="AH9" s="54"/>
      <c r="AI9" s="17"/>
      <c r="AJ9" s="18"/>
      <c r="AK9" s="54"/>
      <c r="AL9" s="17"/>
      <c r="AM9" s="18"/>
      <c r="AN9" s="54"/>
      <c r="AO9" s="17"/>
      <c r="AP9" s="18"/>
      <c r="AQ9" s="54"/>
      <c r="AR9" s="186"/>
      <c r="AS9" s="414"/>
      <c r="AT9" s="18"/>
      <c r="AU9" s="54"/>
      <c r="AV9" s="426"/>
      <c r="AW9" s="427"/>
      <c r="AX9" s="428"/>
      <c r="AY9" s="414"/>
      <c r="AZ9" s="18"/>
      <c r="BA9" s="54"/>
      <c r="BB9" s="414"/>
      <c r="BC9" s="18"/>
      <c r="BD9" s="54"/>
      <c r="BE9" s="17"/>
      <c r="BF9" s="18"/>
      <c r="BG9" s="54"/>
      <c r="BH9" s="17"/>
      <c r="BI9" s="18"/>
      <c r="BJ9" s="19"/>
      <c r="BK9" s="519"/>
      <c r="BL9" s="519"/>
      <c r="BM9" s="519"/>
    </row>
    <row r="10" spans="1:65" x14ac:dyDescent="0.3">
      <c r="A10" s="6"/>
      <c r="B10" s="333"/>
      <c r="C10" s="21"/>
      <c r="D10" s="22"/>
      <c r="E10" s="361"/>
      <c r="F10" s="21"/>
      <c r="G10" s="334"/>
      <c r="H10" s="127"/>
      <c r="I10" s="21"/>
      <c r="J10" s="55"/>
      <c r="K10" s="20"/>
      <c r="L10" s="21"/>
      <c r="M10" s="55"/>
      <c r="N10" s="20"/>
      <c r="O10" s="21"/>
      <c r="P10" s="55"/>
      <c r="Q10" s="20"/>
      <c r="R10" s="21"/>
      <c r="S10" s="55"/>
      <c r="T10" s="20"/>
      <c r="U10" s="21"/>
      <c r="V10" s="55"/>
      <c r="W10" s="20"/>
      <c r="X10" s="21"/>
      <c r="Y10" s="55"/>
      <c r="Z10" s="20"/>
      <c r="AA10" s="21"/>
      <c r="AB10" s="55"/>
      <c r="AC10" s="20"/>
      <c r="AD10" s="21"/>
      <c r="AE10" s="55"/>
      <c r="AF10" s="20"/>
      <c r="AG10" s="21"/>
      <c r="AH10" s="55"/>
      <c r="AI10" s="20"/>
      <c r="AJ10" s="21"/>
      <c r="AK10" s="55"/>
      <c r="AL10" s="20"/>
      <c r="AM10" s="21"/>
      <c r="AN10" s="55"/>
      <c r="AO10" s="20"/>
      <c r="AP10" s="21"/>
      <c r="AQ10" s="55"/>
      <c r="AR10" s="186"/>
      <c r="AS10" s="415"/>
      <c r="AT10" s="21"/>
      <c r="AU10" s="55"/>
      <c r="AV10" s="429"/>
      <c r="AW10" s="430"/>
      <c r="AX10" s="431"/>
      <c r="AY10" s="415"/>
      <c r="AZ10" s="21"/>
      <c r="BA10" s="55"/>
      <c r="BB10" s="415"/>
      <c r="BC10" s="21"/>
      <c r="BD10" s="55"/>
      <c r="BE10" s="20"/>
      <c r="BF10" s="21"/>
      <c r="BG10" s="55"/>
      <c r="BH10" s="20"/>
      <c r="BI10" s="21"/>
      <c r="BJ10" s="22"/>
      <c r="BK10" s="519"/>
      <c r="BL10" s="519"/>
      <c r="BM10" s="519"/>
    </row>
    <row r="11" spans="1:65" x14ac:dyDescent="0.3">
      <c r="A11" s="7" t="s">
        <v>93</v>
      </c>
      <c r="B11" s="335" t="s">
        <v>73</v>
      </c>
      <c r="C11" s="18" t="s">
        <v>74</v>
      </c>
      <c r="D11" s="19">
        <v>412</v>
      </c>
      <c r="E11" s="568" t="s">
        <v>96</v>
      </c>
      <c r="F11" s="551" t="s">
        <v>97</v>
      </c>
      <c r="G11" s="121">
        <v>311</v>
      </c>
      <c r="H11" s="579" t="s">
        <v>98</v>
      </c>
      <c r="I11" s="580" t="s">
        <v>99</v>
      </c>
      <c r="J11" s="552">
        <v>333</v>
      </c>
      <c r="K11" s="23"/>
      <c r="L11" s="18"/>
      <c r="M11" s="54"/>
      <c r="N11" s="581" t="s">
        <v>79</v>
      </c>
      <c r="O11" s="582" t="s">
        <v>80</v>
      </c>
      <c r="P11" s="552">
        <v>379</v>
      </c>
      <c r="Q11" s="581" t="s">
        <v>104</v>
      </c>
      <c r="R11" s="582" t="s">
        <v>105</v>
      </c>
      <c r="S11" s="552">
        <v>344</v>
      </c>
      <c r="T11" s="23"/>
      <c r="U11" s="18"/>
      <c r="V11" s="54"/>
      <c r="W11" s="581" t="s">
        <v>91</v>
      </c>
      <c r="X11" s="582" t="s">
        <v>92</v>
      </c>
      <c r="Y11" s="552">
        <v>470</v>
      </c>
      <c r="Z11" s="581" t="s">
        <v>81</v>
      </c>
      <c r="AA11" s="582" t="s">
        <v>82</v>
      </c>
      <c r="AB11" s="552">
        <v>371</v>
      </c>
      <c r="AC11" s="581" t="s">
        <v>114</v>
      </c>
      <c r="AD11" s="582" t="s">
        <v>115</v>
      </c>
      <c r="AE11" s="552">
        <v>309</v>
      </c>
      <c r="AF11" s="23"/>
      <c r="AG11" s="18"/>
      <c r="AH11" s="54"/>
      <c r="AI11" s="23"/>
      <c r="AJ11" s="18"/>
      <c r="AK11" s="54"/>
      <c r="AL11" s="591" t="s">
        <v>83</v>
      </c>
      <c r="AM11" s="560" t="s">
        <v>84</v>
      </c>
      <c r="AN11" s="552">
        <v>487</v>
      </c>
      <c r="AO11" s="23"/>
      <c r="AP11" s="18"/>
      <c r="AQ11" s="54"/>
      <c r="AR11" s="186"/>
      <c r="AS11" s="581" t="s">
        <v>85</v>
      </c>
      <c r="AT11" s="582" t="s">
        <v>86</v>
      </c>
      <c r="AU11" s="552">
        <v>391</v>
      </c>
      <c r="AV11" s="432"/>
      <c r="AW11" s="427"/>
      <c r="AX11" s="428"/>
      <c r="AY11" s="416"/>
      <c r="AZ11" s="18"/>
      <c r="BA11" s="54"/>
      <c r="BB11" s="416"/>
      <c r="BC11" s="18"/>
      <c r="BD11" s="54"/>
      <c r="BE11" s="603">
        <v>2340128</v>
      </c>
      <c r="BF11" s="604" t="s">
        <v>90</v>
      </c>
      <c r="BG11" s="552">
        <v>453</v>
      </c>
      <c r="BH11" s="23"/>
      <c r="BI11" s="18"/>
      <c r="BJ11" s="19"/>
      <c r="BK11" s="519"/>
      <c r="BL11" s="519"/>
      <c r="BM11" s="519"/>
    </row>
    <row r="12" spans="1:65" x14ac:dyDescent="0.3">
      <c r="A12" s="8"/>
      <c r="B12" s="568" t="s">
        <v>100</v>
      </c>
      <c r="C12" s="551" t="s">
        <v>101</v>
      </c>
      <c r="D12" s="561">
        <v>396</v>
      </c>
      <c r="E12" s="335"/>
      <c r="F12" s="18"/>
      <c r="G12" s="121"/>
      <c r="H12" s="126"/>
      <c r="I12" s="18"/>
      <c r="J12" s="54"/>
      <c r="K12" s="23"/>
      <c r="L12" s="18"/>
      <c r="M12" s="54"/>
      <c r="N12" s="581" t="s">
        <v>77</v>
      </c>
      <c r="O12" s="582" t="s">
        <v>78</v>
      </c>
      <c r="P12" s="552">
        <v>361</v>
      </c>
      <c r="Q12" s="581" t="s">
        <v>106</v>
      </c>
      <c r="R12" s="582" t="s">
        <v>107</v>
      </c>
      <c r="S12" s="552">
        <v>300</v>
      </c>
      <c r="T12" s="23"/>
      <c r="U12" s="18"/>
      <c r="V12" s="54"/>
      <c r="W12" s="23"/>
      <c r="X12" s="18"/>
      <c r="Y12" s="54"/>
      <c r="Z12" s="581" t="s">
        <v>108</v>
      </c>
      <c r="AA12" s="582" t="s">
        <v>109</v>
      </c>
      <c r="AB12" s="552">
        <v>333</v>
      </c>
      <c r="AC12" s="23"/>
      <c r="AD12" s="18"/>
      <c r="AE12" s="54"/>
      <c r="AF12" s="23"/>
      <c r="AG12" s="18"/>
      <c r="AH12" s="54"/>
      <c r="AI12" s="23"/>
      <c r="AJ12" s="18"/>
      <c r="AK12" s="54"/>
      <c r="AL12" s="23"/>
      <c r="AM12" s="18"/>
      <c r="AN12" s="54"/>
      <c r="AO12" s="23"/>
      <c r="AP12" s="18"/>
      <c r="AQ12" s="54"/>
      <c r="AR12" s="186"/>
      <c r="AS12" s="581" t="s">
        <v>116</v>
      </c>
      <c r="AT12" s="582" t="s">
        <v>117</v>
      </c>
      <c r="AU12" s="552">
        <v>334</v>
      </c>
      <c r="AV12" s="432"/>
      <c r="AW12" s="427"/>
      <c r="AX12" s="428"/>
      <c r="AY12" s="416"/>
      <c r="AZ12" s="18"/>
      <c r="BA12" s="54"/>
      <c r="BB12" s="416"/>
      <c r="BC12" s="18"/>
      <c r="BD12" s="54"/>
      <c r="BE12" s="23"/>
      <c r="BF12" s="18"/>
      <c r="BG12" s="54"/>
      <c r="BH12" s="23"/>
      <c r="BI12" s="18"/>
      <c r="BJ12" s="19"/>
      <c r="BK12" s="519"/>
      <c r="BL12" s="519"/>
      <c r="BM12" s="519"/>
    </row>
    <row r="13" spans="1:65" x14ac:dyDescent="0.3">
      <c r="A13" s="8"/>
      <c r="E13" s="335"/>
      <c r="F13" s="18"/>
      <c r="G13" s="121"/>
      <c r="H13" s="126"/>
      <c r="I13" s="18"/>
      <c r="J13" s="54"/>
      <c r="K13" s="23"/>
      <c r="L13" s="18"/>
      <c r="M13" s="54"/>
      <c r="N13" s="581" t="s">
        <v>124</v>
      </c>
      <c r="O13" s="582" t="s">
        <v>125</v>
      </c>
      <c r="P13" s="552">
        <v>344</v>
      </c>
      <c r="Q13" s="23"/>
      <c r="R13" s="18"/>
      <c r="S13" s="54"/>
      <c r="T13" s="23"/>
      <c r="U13" s="18"/>
      <c r="V13" s="54"/>
      <c r="W13" s="23"/>
      <c r="X13" s="18"/>
      <c r="Y13" s="54"/>
      <c r="Z13" s="581" t="s">
        <v>126</v>
      </c>
      <c r="AA13" s="582" t="s">
        <v>127</v>
      </c>
      <c r="AB13" s="552">
        <v>309</v>
      </c>
      <c r="AC13" s="23"/>
      <c r="AD13" s="18"/>
      <c r="AE13" s="54"/>
      <c r="AF13" s="23"/>
      <c r="AG13" s="18"/>
      <c r="AH13" s="54"/>
      <c r="AI13" s="385"/>
      <c r="AJ13" s="386"/>
      <c r="AK13" s="387"/>
      <c r="AL13" s="23"/>
      <c r="AM13" s="18"/>
      <c r="AN13" s="54"/>
      <c r="AO13" s="23"/>
      <c r="AP13" s="18"/>
      <c r="AQ13" s="54"/>
      <c r="AR13" s="186"/>
      <c r="AS13" s="416"/>
      <c r="AT13" s="18"/>
      <c r="AU13" s="54"/>
      <c r="AV13" s="432"/>
      <c r="AW13" s="427"/>
      <c r="AX13" s="428"/>
      <c r="AY13" s="416"/>
      <c r="AZ13" s="18"/>
      <c r="BA13" s="54"/>
      <c r="BB13" s="416"/>
      <c r="BC13" s="18"/>
      <c r="BD13" s="54"/>
      <c r="BE13" s="23"/>
      <c r="BF13" s="18"/>
      <c r="BG13" s="54"/>
      <c r="BH13" s="23"/>
      <c r="BI13" s="18"/>
      <c r="BJ13" s="19"/>
      <c r="BK13" s="519"/>
      <c r="BL13" s="519"/>
      <c r="BM13" s="519"/>
    </row>
    <row r="14" spans="1:65" x14ac:dyDescent="0.3">
      <c r="A14" s="8"/>
      <c r="B14" s="122"/>
      <c r="C14" s="18"/>
      <c r="D14" s="19"/>
      <c r="E14" s="335"/>
      <c r="F14" s="18"/>
      <c r="G14" s="121"/>
      <c r="H14" s="126"/>
      <c r="I14" s="18"/>
      <c r="J14" s="54"/>
      <c r="K14" s="23"/>
      <c r="L14" s="18"/>
      <c r="M14" s="54"/>
      <c r="N14" s="23"/>
      <c r="O14" s="18"/>
      <c r="P14" s="54"/>
      <c r="Q14" s="23"/>
      <c r="R14" s="18"/>
      <c r="S14" s="54"/>
      <c r="T14" s="23"/>
      <c r="U14" s="18"/>
      <c r="V14" s="54"/>
      <c r="W14" s="23"/>
      <c r="X14" s="18"/>
      <c r="Y14" s="54"/>
      <c r="Z14" s="23"/>
      <c r="AA14" s="18"/>
      <c r="AB14" s="54"/>
      <c r="AC14" s="23"/>
      <c r="AD14" s="18"/>
      <c r="AE14" s="54"/>
      <c r="AF14" s="23"/>
      <c r="AG14" s="18"/>
      <c r="AH14" s="54"/>
      <c r="AI14" s="385"/>
      <c r="AJ14" s="386"/>
      <c r="AK14" s="387"/>
      <c r="AL14" s="23"/>
      <c r="AM14" s="18"/>
      <c r="AN14" s="54"/>
      <c r="AO14" s="23"/>
      <c r="AP14" s="18"/>
      <c r="AQ14" s="54"/>
      <c r="AR14" s="186"/>
      <c r="AS14" s="416"/>
      <c r="AT14" s="18"/>
      <c r="AU14" s="54"/>
      <c r="AV14" s="432"/>
      <c r="AW14" s="427"/>
      <c r="AX14" s="428"/>
      <c r="AY14" s="416"/>
      <c r="AZ14" s="18"/>
      <c r="BA14" s="54"/>
      <c r="BB14" s="416"/>
      <c r="BC14" s="18"/>
      <c r="BD14" s="54"/>
      <c r="BE14" s="23"/>
      <c r="BF14" s="18"/>
      <c r="BG14" s="54"/>
      <c r="BH14" s="23"/>
      <c r="BI14" s="18"/>
      <c r="BJ14" s="19"/>
      <c r="BK14" s="519"/>
      <c r="BL14" s="519"/>
      <c r="BM14" s="519"/>
    </row>
    <row r="15" spans="1:65" x14ac:dyDescent="0.3">
      <c r="A15" s="8" t="s">
        <v>13</v>
      </c>
      <c r="B15" s="122"/>
      <c r="C15" s="18"/>
      <c r="D15" s="19"/>
      <c r="E15" s="335"/>
      <c r="F15" s="18"/>
      <c r="G15" s="121"/>
      <c r="H15" s="126"/>
      <c r="I15" s="18"/>
      <c r="J15" s="54"/>
      <c r="K15" s="23"/>
      <c r="L15" s="18"/>
      <c r="M15" s="54"/>
      <c r="N15" s="23"/>
      <c r="O15" s="18"/>
      <c r="P15" s="54"/>
      <c r="Q15" s="23"/>
      <c r="R15" s="18"/>
      <c r="S15" s="54"/>
      <c r="T15" s="23"/>
      <c r="U15" s="18"/>
      <c r="V15" s="54"/>
      <c r="W15" s="23"/>
      <c r="X15" s="18"/>
      <c r="Y15" s="54"/>
      <c r="Z15" s="23"/>
      <c r="AA15" s="18"/>
      <c r="AB15" s="54"/>
      <c r="AC15" s="23"/>
      <c r="AD15" s="18"/>
      <c r="AE15" s="54"/>
      <c r="AF15" s="23"/>
      <c r="AG15" s="18"/>
      <c r="AH15" s="54"/>
      <c r="AI15" s="385"/>
      <c r="AJ15" s="386"/>
      <c r="AK15" s="387"/>
      <c r="AL15" s="23"/>
      <c r="AM15" s="18"/>
      <c r="AN15" s="54"/>
      <c r="AO15" s="23"/>
      <c r="AP15" s="18"/>
      <c r="AQ15" s="54"/>
      <c r="AR15" s="186"/>
      <c r="AS15" s="416"/>
      <c r="AT15" s="18"/>
      <c r="AU15" s="54"/>
      <c r="AV15" s="432"/>
      <c r="AW15" s="427"/>
      <c r="AX15" s="428"/>
      <c r="AY15" s="416"/>
      <c r="AZ15" s="18"/>
      <c r="BA15" s="54"/>
      <c r="BB15" s="416"/>
      <c r="BC15" s="18"/>
      <c r="BD15" s="54"/>
      <c r="BE15" s="23"/>
      <c r="BF15" s="18"/>
      <c r="BG15" s="54"/>
      <c r="BH15" s="23"/>
      <c r="BI15" s="18"/>
      <c r="BJ15" s="19"/>
      <c r="BK15" s="519"/>
      <c r="BL15" s="519"/>
      <c r="BM15" s="519"/>
    </row>
    <row r="16" spans="1:65" x14ac:dyDescent="0.3">
      <c r="A16" s="9"/>
      <c r="B16" s="333"/>
      <c r="C16" s="21"/>
      <c r="D16" s="22"/>
      <c r="E16" s="361"/>
      <c r="F16" s="21"/>
      <c r="G16" s="334"/>
      <c r="H16" s="127"/>
      <c r="I16" s="21"/>
      <c r="J16" s="55"/>
      <c r="K16" s="20"/>
      <c r="L16" s="21"/>
      <c r="M16" s="55"/>
      <c r="N16" s="20"/>
      <c r="O16" s="21"/>
      <c r="P16" s="55"/>
      <c r="Q16" s="20"/>
      <c r="R16" s="21"/>
      <c r="S16" s="55"/>
      <c r="T16" s="20"/>
      <c r="U16" s="21"/>
      <c r="V16" s="55"/>
      <c r="W16" s="20"/>
      <c r="X16" s="21"/>
      <c r="Y16" s="55"/>
      <c r="Z16" s="20"/>
      <c r="AA16" s="21"/>
      <c r="AB16" s="55"/>
      <c r="AC16" s="20"/>
      <c r="AD16" s="21"/>
      <c r="AE16" s="55"/>
      <c r="AF16" s="20"/>
      <c r="AG16" s="21"/>
      <c r="AH16" s="55"/>
      <c r="AI16" s="388"/>
      <c r="AJ16" s="389"/>
      <c r="AK16" s="390"/>
      <c r="AL16" s="20"/>
      <c r="AM16" s="21"/>
      <c r="AN16" s="55"/>
      <c r="AO16" s="20"/>
      <c r="AP16" s="21"/>
      <c r="AQ16" s="55"/>
      <c r="AR16" s="186"/>
      <c r="AS16" s="415"/>
      <c r="AT16" s="21"/>
      <c r="AU16" s="55"/>
      <c r="AV16" s="429"/>
      <c r="AW16" s="430"/>
      <c r="AX16" s="431"/>
      <c r="AY16" s="415"/>
      <c r="AZ16" s="21"/>
      <c r="BA16" s="55"/>
      <c r="BB16" s="415"/>
      <c r="BC16" s="21"/>
      <c r="BD16" s="55"/>
      <c r="BE16" s="20"/>
      <c r="BF16" s="21"/>
      <c r="BG16" s="55"/>
      <c r="BH16" s="20"/>
      <c r="BI16" s="21"/>
      <c r="BJ16" s="22"/>
      <c r="BK16" s="519"/>
      <c r="BL16" s="519"/>
      <c r="BM16" s="519"/>
    </row>
    <row r="17" spans="1:65" x14ac:dyDescent="0.3">
      <c r="A17" s="4" t="s">
        <v>134</v>
      </c>
      <c r="B17" s="336"/>
      <c r="C17" s="67"/>
      <c r="D17" s="368"/>
      <c r="E17" s="575" t="s">
        <v>94</v>
      </c>
      <c r="F17" s="548" t="s">
        <v>95</v>
      </c>
      <c r="G17" s="576">
        <v>237</v>
      </c>
      <c r="H17" s="353"/>
      <c r="I17" s="32"/>
      <c r="J17" s="62"/>
      <c r="K17" s="581" t="s">
        <v>154</v>
      </c>
      <c r="L17" s="537" t="s">
        <v>155</v>
      </c>
      <c r="M17" s="549">
        <v>164</v>
      </c>
      <c r="N17" s="166"/>
      <c r="O17" s="32"/>
      <c r="P17" s="62"/>
      <c r="Q17" s="581" t="s">
        <v>142</v>
      </c>
      <c r="R17" s="582" t="s">
        <v>143</v>
      </c>
      <c r="S17" s="549">
        <v>175</v>
      </c>
      <c r="T17" s="581" t="s">
        <v>148</v>
      </c>
      <c r="U17" s="582" t="s">
        <v>149</v>
      </c>
      <c r="V17" s="549">
        <v>183</v>
      </c>
      <c r="W17" s="581" t="s">
        <v>132</v>
      </c>
      <c r="X17" s="582" t="s">
        <v>133</v>
      </c>
      <c r="Y17" s="549">
        <v>288</v>
      </c>
      <c r="Z17" s="166"/>
      <c r="AA17" s="32"/>
      <c r="AB17" s="62"/>
      <c r="AC17" s="581" t="s">
        <v>102</v>
      </c>
      <c r="AD17" s="582" t="s">
        <v>103</v>
      </c>
      <c r="AE17" s="549">
        <v>274</v>
      </c>
      <c r="AF17" s="166"/>
      <c r="AG17" s="32"/>
      <c r="AH17" s="62"/>
      <c r="AI17" s="583" t="s">
        <v>112</v>
      </c>
      <c r="AJ17" s="584" t="s">
        <v>113</v>
      </c>
      <c r="AK17" s="585">
        <v>282</v>
      </c>
      <c r="AL17" s="166"/>
      <c r="AM17" s="32"/>
      <c r="AN17" s="62"/>
      <c r="AO17" s="594" t="s">
        <v>166</v>
      </c>
      <c r="AP17" s="595" t="s">
        <v>167</v>
      </c>
      <c r="AQ17" s="585">
        <v>169</v>
      </c>
      <c r="AR17" s="186"/>
      <c r="AS17" s="166"/>
      <c r="AT17" s="32"/>
      <c r="AU17" s="62"/>
      <c r="AV17" s="598">
        <v>2340292</v>
      </c>
      <c r="AW17" s="599" t="s">
        <v>139</v>
      </c>
      <c r="AX17" s="600">
        <v>190</v>
      </c>
      <c r="AY17" s="603">
        <v>2340124</v>
      </c>
      <c r="AZ17" s="604" t="s">
        <v>111</v>
      </c>
      <c r="BA17" s="549">
        <v>214</v>
      </c>
      <c r="BB17" s="457">
        <v>940412</v>
      </c>
      <c r="BC17" s="455" t="s">
        <v>131</v>
      </c>
      <c r="BD17" s="62">
        <v>240</v>
      </c>
      <c r="BE17" s="193"/>
      <c r="BF17" s="194"/>
      <c r="BG17" s="195"/>
      <c r="BH17" s="457">
        <v>440105</v>
      </c>
      <c r="BI17" s="455" t="s">
        <v>123</v>
      </c>
      <c r="BJ17" s="516">
        <v>292</v>
      </c>
      <c r="BK17" s="520">
        <v>1040228</v>
      </c>
      <c r="BL17" s="521" t="s">
        <v>121</v>
      </c>
      <c r="BM17" s="519">
        <v>296</v>
      </c>
    </row>
    <row r="18" spans="1:65" x14ac:dyDescent="0.3">
      <c r="A18" s="162"/>
      <c r="B18" s="337"/>
      <c r="C18" s="32"/>
      <c r="D18" s="33"/>
      <c r="E18" s="362" t="s">
        <v>140</v>
      </c>
      <c r="F18" s="32" t="s">
        <v>141</v>
      </c>
      <c r="G18" s="338">
        <v>188</v>
      </c>
      <c r="H18" s="353"/>
      <c r="I18" s="32"/>
      <c r="J18" s="62"/>
      <c r="K18" s="166"/>
      <c r="L18" s="32"/>
      <c r="M18" s="62"/>
      <c r="N18" s="166"/>
      <c r="O18" s="32"/>
      <c r="P18" s="62"/>
      <c r="Q18" s="166"/>
      <c r="R18" s="32"/>
      <c r="S18" s="62"/>
      <c r="T18" s="225" t="s">
        <v>152</v>
      </c>
      <c r="U18" s="226" t="s">
        <v>153</v>
      </c>
      <c r="V18" s="62">
        <v>178</v>
      </c>
      <c r="W18" s="581" t="s">
        <v>128</v>
      </c>
      <c r="X18" s="582" t="s">
        <v>129</v>
      </c>
      <c r="Y18" s="549">
        <v>249</v>
      </c>
      <c r="Z18" s="166"/>
      <c r="AA18" s="32"/>
      <c r="AB18" s="62"/>
      <c r="AC18" s="166"/>
      <c r="AD18" s="32"/>
      <c r="AE18" s="62"/>
      <c r="AF18" s="166"/>
      <c r="AG18" s="32"/>
      <c r="AH18" s="62"/>
      <c r="AI18" s="586" t="s">
        <v>160</v>
      </c>
      <c r="AJ18" s="587" t="s">
        <v>161</v>
      </c>
      <c r="AK18" s="588">
        <v>186</v>
      </c>
      <c r="AL18" s="166"/>
      <c r="AM18" s="32"/>
      <c r="AN18" s="62"/>
      <c r="AO18" s="596" t="s">
        <v>164</v>
      </c>
      <c r="AP18" s="597" t="s">
        <v>165</v>
      </c>
      <c r="AQ18" s="588">
        <v>153</v>
      </c>
      <c r="AR18" s="186"/>
      <c r="AS18" s="166"/>
      <c r="AT18" s="32"/>
      <c r="AU18" s="62"/>
      <c r="AV18" s="601">
        <v>2340118</v>
      </c>
      <c r="AW18" s="602" t="s">
        <v>173</v>
      </c>
      <c r="AX18" s="600">
        <v>169</v>
      </c>
      <c r="AY18" s="458">
        <v>940224</v>
      </c>
      <c r="AZ18" s="456" t="s">
        <v>169</v>
      </c>
      <c r="BA18" s="62">
        <v>155</v>
      </c>
      <c r="BB18" s="166"/>
      <c r="BC18" s="32"/>
      <c r="BD18" s="62"/>
      <c r="BE18" s="193"/>
      <c r="BF18" s="194"/>
      <c r="BG18" s="195"/>
      <c r="BH18" s="458">
        <v>440137</v>
      </c>
      <c r="BI18" s="456" t="s">
        <v>175</v>
      </c>
      <c r="BJ18" s="516">
        <v>192</v>
      </c>
      <c r="BK18" s="520">
        <v>1040134</v>
      </c>
      <c r="BL18" s="521" t="s">
        <v>119</v>
      </c>
      <c r="BM18" s="519">
        <v>227</v>
      </c>
    </row>
    <row r="19" spans="1:65" x14ac:dyDescent="0.3">
      <c r="A19" s="162"/>
      <c r="B19" s="337"/>
      <c r="C19" s="32"/>
      <c r="D19" s="33"/>
      <c r="E19" s="573" t="s">
        <v>180</v>
      </c>
      <c r="F19" s="542" t="s">
        <v>181</v>
      </c>
      <c r="G19" s="574">
        <v>155</v>
      </c>
      <c r="H19" s="355"/>
      <c r="I19" s="35"/>
      <c r="J19" s="65"/>
      <c r="K19" s="34"/>
      <c r="L19" s="35"/>
      <c r="M19" s="65"/>
      <c r="N19" s="34"/>
      <c r="O19" s="35"/>
      <c r="P19" s="65"/>
      <c r="Q19" s="34"/>
      <c r="R19" s="35"/>
      <c r="S19" s="65"/>
      <c r="T19" s="225" t="s">
        <v>146</v>
      </c>
      <c r="U19" s="226" t="s">
        <v>147</v>
      </c>
      <c r="V19" s="65">
        <v>122</v>
      </c>
      <c r="W19" s="581" t="s">
        <v>156</v>
      </c>
      <c r="X19" s="582" t="s">
        <v>157</v>
      </c>
      <c r="Y19" s="543">
        <v>151</v>
      </c>
      <c r="Z19" s="34"/>
      <c r="AA19" s="35"/>
      <c r="AB19" s="65"/>
      <c r="AC19" s="34"/>
      <c r="AD19" s="35"/>
      <c r="AE19" s="65"/>
      <c r="AF19" s="34"/>
      <c r="AG19" s="35"/>
      <c r="AH19" s="65"/>
      <c r="AI19" s="586" t="s">
        <v>162</v>
      </c>
      <c r="AJ19" s="587" t="s">
        <v>163</v>
      </c>
      <c r="AK19" s="589">
        <v>184</v>
      </c>
      <c r="AL19" s="34"/>
      <c r="AM19" s="35"/>
      <c r="AN19" s="65"/>
      <c r="AO19" s="498"/>
      <c r="AP19" s="501"/>
      <c r="AQ19" s="502"/>
      <c r="AR19" s="186"/>
      <c r="AS19" s="417"/>
      <c r="AT19" s="35"/>
      <c r="AU19" s="65"/>
      <c r="AV19" s="34"/>
      <c r="AW19" s="35"/>
      <c r="AX19" s="65"/>
      <c r="AY19" s="417"/>
      <c r="AZ19" s="35"/>
      <c r="BA19" s="65"/>
      <c r="BB19" s="417"/>
      <c r="BC19" s="35"/>
      <c r="BD19" s="65"/>
      <c r="BE19" s="196"/>
      <c r="BF19" s="35"/>
      <c r="BG19" s="65"/>
      <c r="BH19" s="196"/>
      <c r="BI19" s="35"/>
      <c r="BJ19" s="36"/>
      <c r="BK19" s="522">
        <v>940345</v>
      </c>
      <c r="BL19" s="523" t="s">
        <v>206</v>
      </c>
      <c r="BM19" s="519">
        <v>188</v>
      </c>
    </row>
    <row r="20" spans="1:65" x14ac:dyDescent="0.3">
      <c r="A20" s="162"/>
      <c r="B20" s="337"/>
      <c r="C20" s="32"/>
      <c r="D20" s="33"/>
      <c r="E20" s="342"/>
      <c r="F20" s="28"/>
      <c r="G20" s="244"/>
      <c r="H20" s="354"/>
      <c r="I20" s="28"/>
      <c r="J20" s="60"/>
      <c r="K20" s="30"/>
      <c r="L20" s="28"/>
      <c r="M20" s="60"/>
      <c r="N20" s="30"/>
      <c r="O20" s="28"/>
      <c r="P20" s="60"/>
      <c r="Q20" s="30"/>
      <c r="R20" s="28"/>
      <c r="S20" s="60"/>
      <c r="T20" s="30"/>
      <c r="U20" s="28"/>
      <c r="V20" s="60"/>
      <c r="W20" s="30"/>
      <c r="X20" s="28"/>
      <c r="Y20" s="60"/>
      <c r="Z20" s="30"/>
      <c r="AA20" s="28"/>
      <c r="AB20" s="60"/>
      <c r="AC20" s="30"/>
      <c r="AD20" s="28"/>
      <c r="AE20" s="60"/>
      <c r="AF20" s="30"/>
      <c r="AG20" s="28"/>
      <c r="AH20" s="60"/>
      <c r="AI20" s="467"/>
      <c r="AJ20" s="468"/>
      <c r="AK20" s="469"/>
      <c r="AL20" s="30"/>
      <c r="AM20" s="28"/>
      <c r="AN20" s="60"/>
      <c r="AO20" s="30"/>
      <c r="AP20" s="28"/>
      <c r="AQ20" s="60"/>
      <c r="AR20" s="186"/>
      <c r="AS20" s="167"/>
      <c r="AT20" s="28"/>
      <c r="AU20" s="60"/>
      <c r="AV20" s="436"/>
      <c r="AW20" s="437"/>
      <c r="AX20" s="438"/>
      <c r="AY20" s="167"/>
      <c r="AZ20" s="28"/>
      <c r="BA20" s="60"/>
      <c r="BB20" s="167"/>
      <c r="BC20" s="28"/>
      <c r="BD20" s="60"/>
      <c r="BE20" s="197"/>
      <c r="BF20" s="28"/>
      <c r="BG20" s="60"/>
      <c r="BH20" s="197"/>
      <c r="BI20" s="28"/>
      <c r="BJ20" s="29"/>
      <c r="BK20" s="522">
        <v>940564</v>
      </c>
      <c r="BL20" s="523" t="s">
        <v>177</v>
      </c>
      <c r="BM20" s="519">
        <v>174</v>
      </c>
    </row>
    <row r="21" spans="1:65" x14ac:dyDescent="0.3">
      <c r="A21" s="162"/>
      <c r="B21" s="339"/>
      <c r="C21" s="58"/>
      <c r="D21" s="36"/>
      <c r="E21" s="342"/>
      <c r="F21" s="28"/>
      <c r="G21" s="244"/>
      <c r="H21" s="354"/>
      <c r="I21" s="28"/>
      <c r="J21" s="60"/>
      <c r="K21" s="30"/>
      <c r="L21" s="28"/>
      <c r="M21" s="60"/>
      <c r="N21" s="30"/>
      <c r="O21" s="28"/>
      <c r="P21" s="60"/>
      <c r="Q21" s="30"/>
      <c r="R21" s="28"/>
      <c r="S21" s="60"/>
      <c r="T21" s="30"/>
      <c r="U21" s="28"/>
      <c r="V21" s="60"/>
      <c r="W21" s="30"/>
      <c r="X21" s="28"/>
      <c r="Y21" s="60"/>
      <c r="Z21" s="30"/>
      <c r="AA21" s="28"/>
      <c r="AB21" s="60"/>
      <c r="AC21" s="30"/>
      <c r="AD21" s="28"/>
      <c r="AE21" s="60"/>
      <c r="AF21" s="30"/>
      <c r="AG21" s="28"/>
      <c r="AH21" s="60"/>
      <c r="AI21" s="394"/>
      <c r="AJ21" s="395"/>
      <c r="AK21" s="396"/>
      <c r="AL21" s="30"/>
      <c r="AM21" s="28"/>
      <c r="AN21" s="60"/>
      <c r="AO21" s="30"/>
      <c r="AP21" s="28"/>
      <c r="AQ21" s="60"/>
      <c r="AR21" s="186"/>
      <c r="AS21" s="167"/>
      <c r="AT21" s="28"/>
      <c r="AU21" s="60"/>
      <c r="AV21" s="436"/>
      <c r="AW21" s="437"/>
      <c r="AX21" s="438"/>
      <c r="AY21" s="167"/>
      <c r="AZ21" s="28"/>
      <c r="BA21" s="60"/>
      <c r="BB21" s="167"/>
      <c r="BC21" s="28"/>
      <c r="BD21" s="60"/>
      <c r="BE21" s="197"/>
      <c r="BF21" s="28"/>
      <c r="BG21" s="60"/>
      <c r="BH21" s="197"/>
      <c r="BI21" s="28"/>
      <c r="BJ21" s="29"/>
      <c r="BK21" s="522">
        <v>960210</v>
      </c>
      <c r="BL21" s="523" t="s">
        <v>200</v>
      </c>
      <c r="BM21" s="519">
        <v>151</v>
      </c>
    </row>
    <row r="22" spans="1:65" x14ac:dyDescent="0.3">
      <c r="A22" s="162"/>
      <c r="B22" s="339"/>
      <c r="C22" s="58"/>
      <c r="D22" s="36"/>
      <c r="E22" s="341"/>
      <c r="F22" s="28"/>
      <c r="G22" s="244"/>
      <c r="H22" s="214"/>
      <c r="I22" s="28"/>
      <c r="J22" s="60"/>
      <c r="K22" s="27"/>
      <c r="L22" s="28"/>
      <c r="M22" s="60"/>
      <c r="N22" s="27"/>
      <c r="O22" s="28"/>
      <c r="P22" s="60"/>
      <c r="Q22" s="27"/>
      <c r="R22" s="28"/>
      <c r="S22" s="60"/>
      <c r="T22" s="27"/>
      <c r="U22" s="28"/>
      <c r="V22" s="60"/>
      <c r="W22" s="27"/>
      <c r="X22" s="28"/>
      <c r="Y22" s="60"/>
      <c r="Z22" s="27"/>
      <c r="AA22" s="28"/>
      <c r="AB22" s="60"/>
      <c r="AC22" s="27"/>
      <c r="AD22" s="28"/>
      <c r="AE22" s="60"/>
      <c r="AF22" s="27"/>
      <c r="AG22" s="28"/>
      <c r="AH22" s="60"/>
      <c r="AI22" s="397"/>
      <c r="AJ22" s="395"/>
      <c r="AK22" s="396"/>
      <c r="AL22" s="27"/>
      <c r="AM22" s="28"/>
      <c r="AN22" s="60"/>
      <c r="AO22" s="27"/>
      <c r="AP22" s="28"/>
      <c r="AQ22" s="60"/>
      <c r="AR22" s="186"/>
      <c r="AS22" s="199"/>
      <c r="AT22" s="28"/>
      <c r="AU22" s="60"/>
      <c r="AV22" s="439"/>
      <c r="AW22" s="437"/>
      <c r="AX22" s="438"/>
      <c r="AY22" s="199"/>
      <c r="AZ22" s="28"/>
      <c r="BA22" s="60"/>
      <c r="BB22" s="199"/>
      <c r="BC22" s="28"/>
      <c r="BD22" s="60"/>
      <c r="BE22" s="27"/>
      <c r="BF22" s="28"/>
      <c r="BG22" s="60"/>
      <c r="BH22" s="27"/>
      <c r="BI22" s="28"/>
      <c r="BJ22" s="29"/>
      <c r="BK22" s="519"/>
      <c r="BL22" s="519"/>
      <c r="BM22" s="519"/>
    </row>
    <row r="23" spans="1:65" x14ac:dyDescent="0.3">
      <c r="A23" s="162"/>
      <c r="B23" s="341"/>
      <c r="C23" s="28"/>
      <c r="D23" s="29"/>
      <c r="E23" s="363"/>
      <c r="F23" s="35"/>
      <c r="G23" s="340"/>
      <c r="H23" s="355"/>
      <c r="I23" s="35"/>
      <c r="J23" s="65"/>
      <c r="K23" s="34"/>
      <c r="L23" s="35"/>
      <c r="M23" s="65"/>
      <c r="N23" s="34"/>
      <c r="O23" s="35"/>
      <c r="P23" s="65"/>
      <c r="Q23" s="34"/>
      <c r="R23" s="35"/>
      <c r="S23" s="65"/>
      <c r="T23" s="34"/>
      <c r="U23" s="35"/>
      <c r="V23" s="65"/>
      <c r="W23" s="34"/>
      <c r="X23" s="35"/>
      <c r="Y23" s="65"/>
      <c r="Z23" s="34"/>
      <c r="AA23" s="35"/>
      <c r="AB23" s="65"/>
      <c r="AC23" s="34"/>
      <c r="AD23" s="35"/>
      <c r="AE23" s="65"/>
      <c r="AF23" s="34"/>
      <c r="AG23" s="35"/>
      <c r="AH23" s="65"/>
      <c r="AI23" s="391"/>
      <c r="AJ23" s="392"/>
      <c r="AK23" s="393"/>
      <c r="AL23" s="34"/>
      <c r="AM23" s="35"/>
      <c r="AN23" s="65"/>
      <c r="AO23" s="34"/>
      <c r="AP23" s="35"/>
      <c r="AQ23" s="65"/>
      <c r="AR23" s="186"/>
      <c r="AS23" s="417"/>
      <c r="AT23" s="35"/>
      <c r="AU23" s="65"/>
      <c r="AV23" s="34"/>
      <c r="AW23" s="35"/>
      <c r="AX23" s="65"/>
      <c r="AY23" s="417"/>
      <c r="AZ23" s="35"/>
      <c r="BA23" s="65"/>
      <c r="BB23" s="417"/>
      <c r="BC23" s="35"/>
      <c r="BD23" s="65"/>
      <c r="BE23" s="196"/>
      <c r="BF23" s="35"/>
      <c r="BG23" s="65"/>
      <c r="BH23" s="196"/>
      <c r="BI23" s="35"/>
      <c r="BJ23" s="36"/>
      <c r="BK23" s="519"/>
      <c r="BL23" s="519"/>
      <c r="BM23" s="519"/>
    </row>
    <row r="24" spans="1:65" x14ac:dyDescent="0.3">
      <c r="A24" s="162"/>
      <c r="B24" s="342"/>
      <c r="C24" s="28"/>
      <c r="D24" s="29"/>
      <c r="E24" s="342"/>
      <c r="F24" s="28"/>
      <c r="G24" s="244"/>
      <c r="H24" s="354"/>
      <c r="I24" s="28"/>
      <c r="J24" s="60"/>
      <c r="K24" s="30"/>
      <c r="L24" s="28"/>
      <c r="M24" s="60"/>
      <c r="N24" s="30"/>
      <c r="O24" s="28"/>
      <c r="P24" s="60"/>
      <c r="Q24" s="30"/>
      <c r="R24" s="28"/>
      <c r="S24" s="60"/>
      <c r="T24" s="30"/>
      <c r="U24" s="28"/>
      <c r="V24" s="60"/>
      <c r="W24" s="30"/>
      <c r="X24" s="28"/>
      <c r="Y24" s="60"/>
      <c r="Z24" s="30"/>
      <c r="AA24" s="28"/>
      <c r="AB24" s="60"/>
      <c r="AC24" s="30"/>
      <c r="AD24" s="28"/>
      <c r="AE24" s="60"/>
      <c r="AF24" s="30"/>
      <c r="AG24" s="28"/>
      <c r="AH24" s="60"/>
      <c r="AI24" s="394"/>
      <c r="AJ24" s="395"/>
      <c r="AK24" s="396"/>
      <c r="AL24" s="30"/>
      <c r="AM24" s="28"/>
      <c r="AN24" s="60"/>
      <c r="AO24" s="30"/>
      <c r="AP24" s="28"/>
      <c r="AQ24" s="60"/>
      <c r="AR24" s="186"/>
      <c r="AS24" s="167"/>
      <c r="AT24" s="28"/>
      <c r="AU24" s="60"/>
      <c r="AV24" s="436"/>
      <c r="AW24" s="437"/>
      <c r="AX24" s="438"/>
      <c r="AY24" s="167"/>
      <c r="AZ24" s="28"/>
      <c r="BA24" s="60"/>
      <c r="BB24" s="167"/>
      <c r="BC24" s="28"/>
      <c r="BD24" s="60"/>
      <c r="BE24" s="197"/>
      <c r="BF24" s="28"/>
      <c r="BG24" s="60"/>
      <c r="BH24" s="197"/>
      <c r="BI24" s="28"/>
      <c r="BJ24" s="29"/>
      <c r="BK24" s="519"/>
      <c r="BL24" s="519"/>
      <c r="BM24" s="519"/>
    </row>
    <row r="25" spans="1:65" x14ac:dyDescent="0.3">
      <c r="A25" s="163"/>
      <c r="B25" s="343"/>
      <c r="C25" s="38"/>
      <c r="D25" s="39"/>
      <c r="E25" s="343"/>
      <c r="F25" s="38"/>
      <c r="G25" s="344"/>
      <c r="H25" s="356"/>
      <c r="I25" s="38"/>
      <c r="J25" s="61"/>
      <c r="K25" s="37"/>
      <c r="L25" s="38"/>
      <c r="M25" s="61"/>
      <c r="N25" s="37"/>
      <c r="O25" s="38"/>
      <c r="P25" s="61"/>
      <c r="Q25" s="37"/>
      <c r="R25" s="38"/>
      <c r="S25" s="61"/>
      <c r="T25" s="37"/>
      <c r="U25" s="38"/>
      <c r="V25" s="61"/>
      <c r="W25" s="37"/>
      <c r="X25" s="38"/>
      <c r="Y25" s="61"/>
      <c r="Z25" s="37"/>
      <c r="AA25" s="38"/>
      <c r="AB25" s="61"/>
      <c r="AC25" s="37"/>
      <c r="AD25" s="38"/>
      <c r="AE25" s="61"/>
      <c r="AF25" s="37"/>
      <c r="AG25" s="38"/>
      <c r="AH25" s="61"/>
      <c r="AI25" s="398"/>
      <c r="AJ25" s="399"/>
      <c r="AK25" s="400"/>
      <c r="AL25" s="37"/>
      <c r="AM25" s="38"/>
      <c r="AN25" s="61"/>
      <c r="AO25" s="37"/>
      <c r="AP25" s="38"/>
      <c r="AQ25" s="61"/>
      <c r="AR25" s="186"/>
      <c r="AS25" s="418"/>
      <c r="AT25" s="38"/>
      <c r="AU25" s="61"/>
      <c r="AV25" s="440"/>
      <c r="AW25" s="441"/>
      <c r="AX25" s="442"/>
      <c r="AY25" s="418"/>
      <c r="AZ25" s="38"/>
      <c r="BA25" s="61"/>
      <c r="BB25" s="418"/>
      <c r="BC25" s="38"/>
      <c r="BD25" s="61"/>
      <c r="BE25" s="37"/>
      <c r="BF25" s="38"/>
      <c r="BG25" s="61"/>
      <c r="BH25" s="37"/>
      <c r="BI25" s="38"/>
      <c r="BJ25" s="39"/>
      <c r="BK25" s="519"/>
      <c r="BL25" s="519"/>
      <c r="BM25" s="519"/>
    </row>
    <row r="26" spans="1:65" x14ac:dyDescent="0.3">
      <c r="A26" s="7" t="s">
        <v>246</v>
      </c>
      <c r="B26" s="345"/>
      <c r="C26" s="41"/>
      <c r="D26" s="212"/>
      <c r="E26" s="364"/>
      <c r="F26" s="71"/>
      <c r="G26" s="346"/>
      <c r="H26" s="370" t="s">
        <v>233</v>
      </c>
      <c r="I26" s="71" t="s">
        <v>234</v>
      </c>
      <c r="J26" s="72">
        <v>118</v>
      </c>
      <c r="K26" s="227" t="s">
        <v>209</v>
      </c>
      <c r="L26" s="46" t="s">
        <v>210</v>
      </c>
      <c r="M26" s="72">
        <v>137</v>
      </c>
      <c r="N26" s="225" t="s">
        <v>215</v>
      </c>
      <c r="O26" s="226" t="s">
        <v>216</v>
      </c>
      <c r="P26" s="72">
        <v>137</v>
      </c>
      <c r="Q26" s="225" t="s">
        <v>211</v>
      </c>
      <c r="R26" s="226" t="s">
        <v>212</v>
      </c>
      <c r="S26" s="72">
        <v>139</v>
      </c>
      <c r="T26" s="225" t="s">
        <v>244</v>
      </c>
      <c r="U26" s="226" t="s">
        <v>245</v>
      </c>
      <c r="V26" s="72">
        <v>111</v>
      </c>
      <c r="W26" s="225" t="s">
        <v>217</v>
      </c>
      <c r="X26" s="226" t="s">
        <v>218</v>
      </c>
      <c r="Y26" s="72">
        <v>129</v>
      </c>
      <c r="Z26" s="225" t="s">
        <v>277</v>
      </c>
      <c r="AA26" s="226" t="s">
        <v>278</v>
      </c>
      <c r="AB26" s="60">
        <v>100</v>
      </c>
      <c r="AC26" s="225" t="s">
        <v>190</v>
      </c>
      <c r="AD26" s="226" t="s">
        <v>191</v>
      </c>
      <c r="AE26" s="72">
        <v>120</v>
      </c>
      <c r="AF26" s="181"/>
      <c r="AG26" s="71"/>
      <c r="AH26" s="72"/>
      <c r="AI26" s="583" t="s">
        <v>194</v>
      </c>
      <c r="AJ26" s="584" t="s">
        <v>195</v>
      </c>
      <c r="AK26" s="590">
        <v>143</v>
      </c>
      <c r="AL26" s="494" t="s">
        <v>188</v>
      </c>
      <c r="AM26" s="131" t="s">
        <v>189</v>
      </c>
      <c r="AN26" s="72">
        <v>144</v>
      </c>
      <c r="AO26" s="512" t="s">
        <v>239</v>
      </c>
      <c r="AP26" s="499" t="s">
        <v>240</v>
      </c>
      <c r="AQ26" s="305">
        <v>111</v>
      </c>
      <c r="AR26" s="186"/>
      <c r="AS26" s="225" t="s">
        <v>223</v>
      </c>
      <c r="AT26" s="226" t="s">
        <v>224</v>
      </c>
      <c r="AU26" s="72">
        <v>129</v>
      </c>
      <c r="AV26" s="451">
        <v>960250</v>
      </c>
      <c r="AW26" s="433" t="s">
        <v>187</v>
      </c>
      <c r="AX26" s="443">
        <v>149</v>
      </c>
      <c r="AY26" s="457">
        <v>140102</v>
      </c>
      <c r="AZ26" s="455" t="s">
        <v>204</v>
      </c>
      <c r="BA26" s="72">
        <v>134</v>
      </c>
      <c r="BB26" s="457">
        <v>1140073</v>
      </c>
      <c r="BC26" s="455" t="s">
        <v>179</v>
      </c>
      <c r="BD26" s="72">
        <v>146</v>
      </c>
      <c r="BE26" s="457">
        <v>460042</v>
      </c>
      <c r="BF26" s="455" t="s">
        <v>202</v>
      </c>
      <c r="BG26" s="72">
        <v>119</v>
      </c>
      <c r="BH26" s="457">
        <v>2770210</v>
      </c>
      <c r="BI26" s="455" t="s">
        <v>136</v>
      </c>
      <c r="BJ26" s="235">
        <v>128</v>
      </c>
      <c r="BK26" s="520">
        <v>2740231</v>
      </c>
      <c r="BL26" s="521" t="s">
        <v>208</v>
      </c>
      <c r="BM26" s="519">
        <v>113</v>
      </c>
    </row>
    <row r="27" spans="1:65" x14ac:dyDescent="0.3">
      <c r="A27" s="8"/>
      <c r="B27" s="341"/>
      <c r="C27" s="28"/>
      <c r="D27" s="29"/>
      <c r="E27" s="341"/>
      <c r="F27" s="28"/>
      <c r="G27" s="244"/>
      <c r="H27" s="238"/>
      <c r="I27" s="46"/>
      <c r="J27" s="60"/>
      <c r="K27" s="227" t="s">
        <v>249</v>
      </c>
      <c r="L27" s="46" t="s">
        <v>250</v>
      </c>
      <c r="M27" s="60">
        <v>104</v>
      </c>
      <c r="N27" s="225" t="s">
        <v>235</v>
      </c>
      <c r="O27" s="226" t="s">
        <v>236</v>
      </c>
      <c r="P27" s="60">
        <v>136</v>
      </c>
      <c r="Q27" s="581" t="s">
        <v>377</v>
      </c>
      <c r="R27" s="582" t="s">
        <v>378</v>
      </c>
      <c r="S27" s="538">
        <v>134</v>
      </c>
      <c r="T27" s="225" t="s">
        <v>213</v>
      </c>
      <c r="U27" s="226" t="s">
        <v>214</v>
      </c>
      <c r="V27" s="60">
        <v>106</v>
      </c>
      <c r="W27" s="225" t="s">
        <v>273</v>
      </c>
      <c r="X27" s="226" t="s">
        <v>274</v>
      </c>
      <c r="Y27" s="60">
        <v>104</v>
      </c>
      <c r="Z27" s="298"/>
      <c r="AA27" s="299"/>
      <c r="AB27" s="300"/>
      <c r="AC27" s="318" t="s">
        <v>219</v>
      </c>
      <c r="AD27" s="226" t="s">
        <v>220</v>
      </c>
      <c r="AE27" s="60">
        <v>120</v>
      </c>
      <c r="AF27" s="164"/>
      <c r="AG27" s="46"/>
      <c r="AH27" s="60"/>
      <c r="AI27" s="586" t="s">
        <v>242</v>
      </c>
      <c r="AJ27" s="587" t="s">
        <v>243</v>
      </c>
      <c r="AK27" s="589">
        <v>115</v>
      </c>
      <c r="AL27" s="591" t="s">
        <v>196</v>
      </c>
      <c r="AM27" s="560" t="s">
        <v>197</v>
      </c>
      <c r="AN27" s="538">
        <v>140</v>
      </c>
      <c r="AO27" s="310"/>
      <c r="AP27" s="497"/>
      <c r="AQ27" s="309"/>
      <c r="AR27" s="187"/>
      <c r="AS27" s="225" t="s">
        <v>229</v>
      </c>
      <c r="AT27" s="226" t="s">
        <v>230</v>
      </c>
      <c r="AU27" s="60">
        <v>112</v>
      </c>
      <c r="AV27" s="452">
        <v>1040013</v>
      </c>
      <c r="AW27" s="435" t="s">
        <v>171</v>
      </c>
      <c r="AX27" s="438">
        <v>134</v>
      </c>
      <c r="AY27" s="164"/>
      <c r="AZ27" s="46"/>
      <c r="BA27" s="60"/>
      <c r="BB27" s="458">
        <v>2740167</v>
      </c>
      <c r="BC27" s="456" t="s">
        <v>232</v>
      </c>
      <c r="BD27" s="60">
        <v>118</v>
      </c>
      <c r="BE27" s="199"/>
      <c r="BF27" s="28"/>
      <c r="BG27" s="60"/>
      <c r="BH27" s="199"/>
      <c r="BI27" s="28"/>
      <c r="BJ27" s="29"/>
      <c r="BK27" s="519"/>
      <c r="BL27" s="519"/>
      <c r="BM27" s="519"/>
    </row>
    <row r="28" spans="1:65" x14ac:dyDescent="0.3">
      <c r="A28" s="8"/>
      <c r="B28" s="341"/>
      <c r="C28" s="28"/>
      <c r="D28" s="29"/>
      <c r="E28" s="341"/>
      <c r="F28" s="28"/>
      <c r="G28" s="244"/>
      <c r="H28" s="237"/>
      <c r="I28" s="46"/>
      <c r="J28" s="60"/>
      <c r="K28" s="167"/>
      <c r="L28" s="46"/>
      <c r="M28" s="60"/>
      <c r="N28" s="225" t="s">
        <v>182</v>
      </c>
      <c r="O28" s="226" t="s">
        <v>183</v>
      </c>
      <c r="P28" s="60">
        <v>120</v>
      </c>
      <c r="Q28" s="225" t="s">
        <v>184</v>
      </c>
      <c r="R28" s="226" t="s">
        <v>185</v>
      </c>
      <c r="S28" s="60">
        <v>123</v>
      </c>
      <c r="T28" s="167"/>
      <c r="U28" s="46"/>
      <c r="V28" s="60"/>
      <c r="W28" s="225" t="s">
        <v>265</v>
      </c>
      <c r="X28" s="226" t="s">
        <v>266</v>
      </c>
      <c r="Y28" s="60">
        <v>104</v>
      </c>
      <c r="Z28" s="167"/>
      <c r="AA28" s="46"/>
      <c r="AB28" s="60"/>
      <c r="AC28" s="225" t="s">
        <v>237</v>
      </c>
      <c r="AD28" s="226" t="s">
        <v>238</v>
      </c>
      <c r="AE28" s="60">
        <v>113</v>
      </c>
      <c r="AF28" s="167"/>
      <c r="AG28" s="46"/>
      <c r="AH28" s="60"/>
      <c r="AI28" s="306" t="s">
        <v>960</v>
      </c>
      <c r="AJ28" s="292" t="s">
        <v>241</v>
      </c>
      <c r="AK28" s="307">
        <v>106</v>
      </c>
      <c r="AL28" s="592" t="s">
        <v>192</v>
      </c>
      <c r="AM28" s="593" t="s">
        <v>193</v>
      </c>
      <c r="AN28" s="538">
        <v>120</v>
      </c>
      <c r="AO28" s="167"/>
      <c r="AP28" s="46"/>
      <c r="AQ28" s="60"/>
      <c r="AR28" s="187"/>
      <c r="AS28" s="167"/>
      <c r="AT28" s="46"/>
      <c r="AU28" s="60"/>
      <c r="AV28" s="452">
        <v>1340019</v>
      </c>
      <c r="AW28" s="435" t="s">
        <v>159</v>
      </c>
      <c r="AX28" s="434">
        <v>127</v>
      </c>
      <c r="AY28" s="167"/>
      <c r="AZ28" s="46"/>
      <c r="BA28" s="60"/>
      <c r="BB28" s="167"/>
      <c r="BC28" s="46"/>
      <c r="BD28" s="60"/>
      <c r="BE28" s="200"/>
      <c r="BF28" s="28"/>
      <c r="BG28" s="60"/>
      <c r="BH28" s="200"/>
      <c r="BI28" s="28"/>
      <c r="BJ28" s="29"/>
      <c r="BK28" s="519"/>
      <c r="BL28" s="519"/>
      <c r="BM28" s="519"/>
    </row>
    <row r="29" spans="1:65" x14ac:dyDescent="0.3">
      <c r="A29" s="8"/>
      <c r="B29" s="341"/>
      <c r="C29" s="28"/>
      <c r="D29" s="29"/>
      <c r="E29" s="341"/>
      <c r="F29" s="28"/>
      <c r="G29" s="244"/>
      <c r="H29" s="371"/>
      <c r="I29" s="32"/>
      <c r="J29" s="62"/>
      <c r="K29" s="165"/>
      <c r="L29" s="32"/>
      <c r="M29" s="62"/>
      <c r="N29" s="225" t="s">
        <v>144</v>
      </c>
      <c r="O29" s="226" t="s">
        <v>145</v>
      </c>
      <c r="P29" s="62">
        <v>117</v>
      </c>
      <c r="Q29" s="165"/>
      <c r="R29" s="32"/>
      <c r="S29" s="62"/>
      <c r="T29" s="165"/>
      <c r="U29" s="32"/>
      <c r="V29" s="62"/>
      <c r="W29" s="165"/>
      <c r="X29" s="32"/>
      <c r="Y29" s="62"/>
      <c r="Z29" s="165"/>
      <c r="AA29" s="32"/>
      <c r="AB29" s="62"/>
      <c r="AC29" s="298"/>
      <c r="AD29" s="299"/>
      <c r="AE29" s="300"/>
      <c r="AF29" s="165"/>
      <c r="AG29" s="32"/>
      <c r="AH29" s="62"/>
      <c r="AI29" s="470"/>
      <c r="AJ29" s="471"/>
      <c r="AK29" s="472"/>
      <c r="AL29" s="489" t="s">
        <v>221</v>
      </c>
      <c r="AM29" s="138" t="s">
        <v>222</v>
      </c>
      <c r="AN29" s="62">
        <v>118</v>
      </c>
      <c r="AO29" s="165"/>
      <c r="AP29" s="32"/>
      <c r="AQ29" s="62"/>
      <c r="AR29" s="187"/>
      <c r="AS29" s="165"/>
      <c r="AT29" s="32"/>
      <c r="AU29" s="62"/>
      <c r="AV29" s="452">
        <v>2740241</v>
      </c>
      <c r="AW29" s="435" t="s">
        <v>228</v>
      </c>
      <c r="AX29" s="434">
        <v>111</v>
      </c>
      <c r="AY29" s="165"/>
      <c r="AZ29" s="32"/>
      <c r="BA29" s="62"/>
      <c r="BB29" s="165"/>
      <c r="BC29" s="32"/>
      <c r="BD29" s="62"/>
      <c r="BE29" s="201"/>
      <c r="BF29" s="194"/>
      <c r="BG29" s="195"/>
      <c r="BH29" s="201"/>
      <c r="BI29" s="194"/>
      <c r="BJ29" s="516"/>
      <c r="BK29" s="519"/>
      <c r="BL29" s="519"/>
      <c r="BM29" s="519"/>
    </row>
    <row r="30" spans="1:65" x14ac:dyDescent="0.3">
      <c r="A30" s="8"/>
      <c r="B30" s="341"/>
      <c r="C30" s="28"/>
      <c r="D30" s="29"/>
      <c r="E30" s="341"/>
      <c r="F30" s="28"/>
      <c r="G30" s="244"/>
      <c r="H30" s="358"/>
      <c r="I30" s="170"/>
      <c r="J30" s="183"/>
      <c r="K30" s="182"/>
      <c r="L30" s="170"/>
      <c r="M30" s="183"/>
      <c r="N30" s="225" t="s">
        <v>150</v>
      </c>
      <c r="O30" s="226" t="s">
        <v>151</v>
      </c>
      <c r="P30" s="60">
        <v>107</v>
      </c>
      <c r="Q30" s="182"/>
      <c r="R30" s="170"/>
      <c r="S30" s="183"/>
      <c r="T30" s="182"/>
      <c r="U30" s="170"/>
      <c r="V30" s="183"/>
      <c r="W30" s="182"/>
      <c r="X30" s="170"/>
      <c r="Y30" s="183"/>
      <c r="Z30" s="182"/>
      <c r="AA30" s="170"/>
      <c r="AB30" s="183"/>
      <c r="AC30" s="182"/>
      <c r="AD30" s="170"/>
      <c r="AE30" s="183"/>
      <c r="AF30" s="182"/>
      <c r="AG30" s="170"/>
      <c r="AH30" s="183"/>
      <c r="AI30" s="182"/>
      <c r="AJ30" s="170"/>
      <c r="AK30" s="183"/>
      <c r="AL30" s="182"/>
      <c r="AM30" s="170"/>
      <c r="AN30" s="183"/>
      <c r="AO30" s="182"/>
      <c r="AP30" s="170"/>
      <c r="AQ30" s="183"/>
      <c r="AR30" s="187"/>
      <c r="AS30" s="419"/>
      <c r="AT30" s="170"/>
      <c r="AU30" s="183"/>
      <c r="AV30" s="452">
        <v>1240507</v>
      </c>
      <c r="AW30" s="435" t="s">
        <v>226</v>
      </c>
      <c r="AX30" s="434">
        <v>111</v>
      </c>
      <c r="AY30" s="199"/>
      <c r="AZ30" s="28"/>
      <c r="BA30" s="60"/>
      <c r="BB30" s="199"/>
      <c r="BC30" s="28"/>
      <c r="BD30" s="60"/>
      <c r="BE30" s="27"/>
      <c r="BF30" s="28"/>
      <c r="BG30" s="60"/>
      <c r="BH30" s="27"/>
      <c r="BI30" s="28"/>
      <c r="BJ30" s="29"/>
      <c r="BK30" s="519"/>
      <c r="BL30" s="519"/>
      <c r="BM30" s="519"/>
    </row>
    <row r="31" spans="1:65" x14ac:dyDescent="0.3">
      <c r="A31" s="8"/>
      <c r="B31" s="341"/>
      <c r="C31" s="28"/>
      <c r="D31" s="29"/>
      <c r="E31" s="341"/>
      <c r="F31" s="28"/>
      <c r="G31" s="244"/>
      <c r="H31" s="358"/>
      <c r="I31" s="170"/>
      <c r="J31" s="183"/>
      <c r="K31" s="182"/>
      <c r="L31" s="170"/>
      <c r="M31" s="183"/>
      <c r="N31" s="182"/>
      <c r="O31" s="170"/>
      <c r="P31" s="183"/>
      <c r="Q31" s="182"/>
      <c r="R31" s="170"/>
      <c r="S31" s="183"/>
      <c r="T31" s="182"/>
      <c r="U31" s="170"/>
      <c r="V31" s="183"/>
      <c r="W31" s="182"/>
      <c r="X31" s="170"/>
      <c r="Y31" s="183"/>
      <c r="Z31" s="182"/>
      <c r="AA31" s="170"/>
      <c r="AB31" s="183"/>
      <c r="AC31" s="182"/>
      <c r="AD31" s="170"/>
      <c r="AE31" s="183"/>
      <c r="AF31" s="182"/>
      <c r="AG31" s="170"/>
      <c r="AH31" s="183"/>
      <c r="AI31" s="182"/>
      <c r="AJ31" s="170"/>
      <c r="AK31" s="183"/>
      <c r="AL31" s="182"/>
      <c r="AM31" s="170"/>
      <c r="AN31" s="183"/>
      <c r="AO31" s="182"/>
      <c r="AP31" s="170"/>
      <c r="AQ31" s="183"/>
      <c r="AR31" s="187"/>
      <c r="AS31" s="419"/>
      <c r="AT31" s="170"/>
      <c r="AU31" s="183"/>
      <c r="AY31" s="199"/>
      <c r="AZ31" s="28"/>
      <c r="BA31" s="60"/>
      <c r="BB31" s="199"/>
      <c r="BC31" s="28"/>
      <c r="BD31" s="60"/>
      <c r="BE31" s="27"/>
      <c r="BF31" s="28"/>
      <c r="BG31" s="60"/>
      <c r="BH31" s="27"/>
      <c r="BI31" s="28"/>
      <c r="BJ31" s="29"/>
      <c r="BK31" s="519"/>
      <c r="BL31" s="519"/>
      <c r="BM31" s="519"/>
    </row>
    <row r="32" spans="1:65" x14ac:dyDescent="0.3">
      <c r="A32" s="8"/>
      <c r="B32" s="341"/>
      <c r="C32" s="28"/>
      <c r="D32" s="29"/>
      <c r="E32" s="341"/>
      <c r="F32" s="28"/>
      <c r="G32" s="244"/>
      <c r="H32" s="358"/>
      <c r="I32" s="170"/>
      <c r="J32" s="183"/>
      <c r="K32" s="182"/>
      <c r="L32" s="170"/>
      <c r="M32" s="183"/>
      <c r="N32" s="182"/>
      <c r="O32" s="170"/>
      <c r="P32" s="183"/>
      <c r="Q32" s="182"/>
      <c r="R32" s="170"/>
      <c r="S32" s="183"/>
      <c r="T32" s="182"/>
      <c r="U32" s="170"/>
      <c r="V32" s="183"/>
      <c r="W32" s="182"/>
      <c r="X32" s="170"/>
      <c r="Y32" s="183"/>
      <c r="Z32" s="182"/>
      <c r="AA32" s="170"/>
      <c r="AB32" s="183"/>
      <c r="AC32" s="182"/>
      <c r="AD32" s="170"/>
      <c r="AE32" s="183"/>
      <c r="AF32" s="182"/>
      <c r="AG32" s="170"/>
      <c r="AH32" s="183"/>
      <c r="AI32" s="182"/>
      <c r="AJ32" s="170"/>
      <c r="AK32" s="183"/>
      <c r="AL32" s="182"/>
      <c r="AM32" s="170"/>
      <c r="AN32" s="183"/>
      <c r="AO32" s="182"/>
      <c r="AP32" s="170"/>
      <c r="AQ32" s="183"/>
      <c r="AR32" s="187"/>
      <c r="AS32" s="419"/>
      <c r="AT32" s="170"/>
      <c r="AU32" s="183"/>
      <c r="AV32" s="439"/>
      <c r="AW32" s="437"/>
      <c r="AX32" s="438"/>
      <c r="AY32" s="199"/>
      <c r="AZ32" s="28"/>
      <c r="BA32" s="60"/>
      <c r="BB32" s="199"/>
      <c r="BC32" s="28"/>
      <c r="BD32" s="60"/>
      <c r="BE32" s="27"/>
      <c r="BF32" s="28"/>
      <c r="BG32" s="60"/>
      <c r="BH32" s="27"/>
      <c r="BI32" s="28"/>
      <c r="BJ32" s="29"/>
      <c r="BK32" s="519"/>
      <c r="BL32" s="519"/>
      <c r="BM32" s="519"/>
    </row>
    <row r="33" spans="1:65" x14ac:dyDescent="0.3">
      <c r="A33" s="9"/>
      <c r="B33" s="347"/>
      <c r="C33" s="38"/>
      <c r="D33" s="39"/>
      <c r="E33" s="347"/>
      <c r="F33" s="38"/>
      <c r="G33" s="344"/>
      <c r="H33" s="215"/>
      <c r="I33" s="38"/>
      <c r="J33" s="61"/>
      <c r="K33" s="42"/>
      <c r="L33" s="38"/>
      <c r="M33" s="61"/>
      <c r="N33" s="42"/>
      <c r="O33" s="38"/>
      <c r="P33" s="61"/>
      <c r="Q33" s="42"/>
      <c r="R33" s="38"/>
      <c r="S33" s="61"/>
      <c r="T33" s="42"/>
      <c r="U33" s="38"/>
      <c r="V33" s="61"/>
      <c r="W33" s="42"/>
      <c r="X33" s="38"/>
      <c r="Y33" s="61"/>
      <c r="Z33" s="42"/>
      <c r="AA33" s="38"/>
      <c r="AB33" s="61"/>
      <c r="AC33" s="42"/>
      <c r="AD33" s="38"/>
      <c r="AE33" s="61"/>
      <c r="AF33" s="42"/>
      <c r="AG33" s="38"/>
      <c r="AH33" s="154"/>
      <c r="AI33" s="42"/>
      <c r="AJ33" s="38"/>
      <c r="AK33" s="61"/>
      <c r="AL33" s="42"/>
      <c r="AM33" s="38"/>
      <c r="AN33" s="61"/>
      <c r="AO33" s="42"/>
      <c r="AP33" s="38"/>
      <c r="AQ33" s="61"/>
      <c r="AR33" s="187"/>
      <c r="AS33" s="420"/>
      <c r="AT33" s="38"/>
      <c r="AU33" s="61"/>
      <c r="AV33" s="444"/>
      <c r="AW33" s="441"/>
      <c r="AX33" s="445"/>
      <c r="AY33" s="420"/>
      <c r="AZ33" s="38"/>
      <c r="BA33" s="61"/>
      <c r="BB33" s="420"/>
      <c r="BC33" s="38"/>
      <c r="BD33" s="61"/>
      <c r="BE33" s="42"/>
      <c r="BF33" s="38"/>
      <c r="BG33" s="61"/>
      <c r="BH33" s="42"/>
      <c r="BI33" s="38"/>
      <c r="BJ33" s="39"/>
      <c r="BK33" s="519"/>
      <c r="BL33" s="519"/>
      <c r="BM33" s="519"/>
    </row>
    <row r="34" spans="1:65" x14ac:dyDescent="0.3">
      <c r="A34" s="4" t="s">
        <v>368</v>
      </c>
      <c r="B34" s="341"/>
      <c r="C34" s="28"/>
      <c r="D34" s="29"/>
      <c r="E34" s="569" t="s">
        <v>251</v>
      </c>
      <c r="F34" s="534" t="s">
        <v>252</v>
      </c>
      <c r="G34" s="570">
        <v>98</v>
      </c>
      <c r="H34" s="370" t="s">
        <v>332</v>
      </c>
      <c r="I34" s="71" t="s">
        <v>333</v>
      </c>
      <c r="J34" s="72">
        <v>83</v>
      </c>
      <c r="K34" s="227" t="s">
        <v>256</v>
      </c>
      <c r="L34" s="28" t="s">
        <v>257</v>
      </c>
      <c r="M34" s="72">
        <v>78</v>
      </c>
      <c r="N34" s="225" t="s">
        <v>336</v>
      </c>
      <c r="O34" s="226" t="s">
        <v>337</v>
      </c>
      <c r="P34" s="72">
        <v>85</v>
      </c>
      <c r="Q34" s="225" t="s">
        <v>296</v>
      </c>
      <c r="R34" s="226" t="s">
        <v>297</v>
      </c>
      <c r="S34" s="72">
        <v>90</v>
      </c>
      <c r="T34" s="225" t="s">
        <v>275</v>
      </c>
      <c r="U34" s="226" t="s">
        <v>276</v>
      </c>
      <c r="V34" s="72">
        <v>85</v>
      </c>
      <c r="W34" s="225" t="s">
        <v>304</v>
      </c>
      <c r="X34" s="226" t="s">
        <v>305</v>
      </c>
      <c r="Y34" s="72">
        <v>77</v>
      </c>
      <c r="Z34" s="304" t="s">
        <v>267</v>
      </c>
      <c r="AA34" s="290" t="s">
        <v>268</v>
      </c>
      <c r="AB34" s="305">
        <v>84</v>
      </c>
      <c r="AC34" s="225" t="s">
        <v>340</v>
      </c>
      <c r="AD34" s="226" t="s">
        <v>341</v>
      </c>
      <c r="AE34" s="235">
        <v>96</v>
      </c>
      <c r="AF34" s="318" t="s">
        <v>312</v>
      </c>
      <c r="AG34" s="226" t="s">
        <v>313</v>
      </c>
      <c r="AH34" s="474">
        <v>99</v>
      </c>
      <c r="AI34" s="462" t="s">
        <v>271</v>
      </c>
      <c r="AJ34" s="290" t="s">
        <v>272</v>
      </c>
      <c r="AK34" s="461">
        <v>93</v>
      </c>
      <c r="AL34" s="491" t="s">
        <v>318</v>
      </c>
      <c r="AM34" s="138" t="s">
        <v>319</v>
      </c>
      <c r="AN34" s="72">
        <v>91</v>
      </c>
      <c r="AO34" s="511" t="s">
        <v>279</v>
      </c>
      <c r="AP34" s="499" t="s">
        <v>280</v>
      </c>
      <c r="AQ34" s="305">
        <v>95</v>
      </c>
      <c r="AR34" s="187"/>
      <c r="AS34" s="225" t="s">
        <v>320</v>
      </c>
      <c r="AT34" s="226" t="s">
        <v>321</v>
      </c>
      <c r="AU34" s="72">
        <v>82</v>
      </c>
      <c r="AV34" s="451">
        <v>340051</v>
      </c>
      <c r="AW34" s="433" t="s">
        <v>290</v>
      </c>
      <c r="AX34" s="425">
        <v>90</v>
      </c>
      <c r="AY34" s="457">
        <v>340053</v>
      </c>
      <c r="AZ34" s="455" t="s">
        <v>284</v>
      </c>
      <c r="BA34" s="72">
        <v>98</v>
      </c>
      <c r="BB34" s="457">
        <v>460195</v>
      </c>
      <c r="BC34" s="455" t="s">
        <v>293</v>
      </c>
      <c r="BD34" s="72">
        <v>96</v>
      </c>
      <c r="BE34" s="198"/>
      <c r="BF34" s="71"/>
      <c r="BG34" s="72"/>
      <c r="BH34" s="198"/>
      <c r="BI34" s="71"/>
      <c r="BJ34" s="235"/>
      <c r="BK34" s="520">
        <v>950296</v>
      </c>
      <c r="BL34" s="521" t="s">
        <v>292</v>
      </c>
      <c r="BM34" s="519">
        <v>95</v>
      </c>
    </row>
    <row r="35" spans="1:65" x14ac:dyDescent="0.3">
      <c r="A35" s="5"/>
      <c r="B35" s="341"/>
      <c r="C35" s="28"/>
      <c r="D35" s="29"/>
      <c r="E35" s="571" t="s">
        <v>253</v>
      </c>
      <c r="F35" s="537" t="s">
        <v>254</v>
      </c>
      <c r="G35" s="572">
        <v>87</v>
      </c>
      <c r="H35" s="370" t="s">
        <v>387</v>
      </c>
      <c r="I35" s="46" t="s">
        <v>388</v>
      </c>
      <c r="J35" s="62">
        <v>76</v>
      </c>
      <c r="K35" s="227" t="s">
        <v>375</v>
      </c>
      <c r="L35" s="28" t="s">
        <v>376</v>
      </c>
      <c r="M35" s="62">
        <v>62</v>
      </c>
      <c r="N35" s="225" t="s">
        <v>423</v>
      </c>
      <c r="O35" s="226" t="s">
        <v>424</v>
      </c>
      <c r="P35" s="62">
        <v>83</v>
      </c>
      <c r="Q35" s="225" t="s">
        <v>306</v>
      </c>
      <c r="R35" s="226" t="s">
        <v>307</v>
      </c>
      <c r="S35" s="62">
        <v>89</v>
      </c>
      <c r="T35" s="225" t="s">
        <v>308</v>
      </c>
      <c r="U35" s="226" t="s">
        <v>309</v>
      </c>
      <c r="V35" s="62">
        <v>71</v>
      </c>
      <c r="W35" s="225" t="s">
        <v>338</v>
      </c>
      <c r="X35" s="226" t="s">
        <v>339</v>
      </c>
      <c r="Y35" s="62">
        <v>76</v>
      </c>
      <c r="Z35" s="306" t="s">
        <v>310</v>
      </c>
      <c r="AA35" s="292" t="s">
        <v>311</v>
      </c>
      <c r="AB35" s="307">
        <v>81</v>
      </c>
      <c r="AC35" s="225" t="s">
        <v>316</v>
      </c>
      <c r="AD35" s="226" t="s">
        <v>317</v>
      </c>
      <c r="AE35" s="33">
        <v>74</v>
      </c>
      <c r="AF35" s="318" t="s">
        <v>287</v>
      </c>
      <c r="AG35" s="226" t="s">
        <v>288</v>
      </c>
      <c r="AH35" s="475">
        <v>99</v>
      </c>
      <c r="AI35" s="465" t="s">
        <v>281</v>
      </c>
      <c r="AJ35" s="292" t="s">
        <v>282</v>
      </c>
      <c r="AK35" s="250">
        <v>85</v>
      </c>
      <c r="AL35" s="489" t="s">
        <v>346</v>
      </c>
      <c r="AM35" s="138" t="s">
        <v>347</v>
      </c>
      <c r="AN35" s="62">
        <v>83</v>
      </c>
      <c r="AO35" s="505" t="s">
        <v>356</v>
      </c>
      <c r="AP35" s="500" t="s">
        <v>357</v>
      </c>
      <c r="AQ35" s="308">
        <v>79</v>
      </c>
      <c r="AR35" s="187"/>
      <c r="AS35" s="225" t="s">
        <v>362</v>
      </c>
      <c r="AT35" s="226" t="s">
        <v>363</v>
      </c>
      <c r="AU35" s="62">
        <v>77</v>
      </c>
      <c r="AV35" s="452">
        <v>140409</v>
      </c>
      <c r="AW35" s="435" t="s">
        <v>327</v>
      </c>
      <c r="AX35" s="60">
        <v>87</v>
      </c>
      <c r="AY35" s="458">
        <v>2360766</v>
      </c>
      <c r="AZ35" s="456" t="s">
        <v>355</v>
      </c>
      <c r="BA35" s="62">
        <v>78</v>
      </c>
      <c r="BB35" s="165"/>
      <c r="BC35" s="32"/>
      <c r="BD35" s="62"/>
      <c r="BE35" s="201"/>
      <c r="BF35" s="194"/>
      <c r="BG35" s="195"/>
      <c r="BH35" s="201"/>
      <c r="BI35" s="194"/>
      <c r="BJ35" s="516"/>
      <c r="BK35" s="520">
        <v>2740336</v>
      </c>
      <c r="BL35" s="521" t="s">
        <v>329</v>
      </c>
      <c r="BM35" s="519">
        <v>85</v>
      </c>
    </row>
    <row r="36" spans="1:65" x14ac:dyDescent="0.3">
      <c r="A36" s="5"/>
      <c r="B36" s="341"/>
      <c r="C36" s="28"/>
      <c r="D36" s="29"/>
      <c r="E36" s="257">
        <v>3240397</v>
      </c>
      <c r="F36" t="s">
        <v>247</v>
      </c>
      <c r="G36" s="244">
        <v>84</v>
      </c>
      <c r="H36" s="370" t="s">
        <v>300</v>
      </c>
      <c r="I36" s="46" t="s">
        <v>301</v>
      </c>
      <c r="J36" s="60">
        <v>72</v>
      </c>
      <c r="K36" s="164"/>
      <c r="L36" s="46"/>
      <c r="M36" s="60"/>
      <c r="N36" s="225" t="s">
        <v>294</v>
      </c>
      <c r="O36" s="226" t="s">
        <v>295</v>
      </c>
      <c r="P36" s="60">
        <v>75</v>
      </c>
      <c r="Q36" s="225" t="s">
        <v>261</v>
      </c>
      <c r="R36" s="226" t="s">
        <v>262</v>
      </c>
      <c r="S36" s="60">
        <v>88</v>
      </c>
      <c r="T36" s="225" t="s">
        <v>383</v>
      </c>
      <c r="U36" s="226" t="s">
        <v>384</v>
      </c>
      <c r="V36" s="60">
        <v>69</v>
      </c>
      <c r="W36" s="225" t="s">
        <v>352</v>
      </c>
      <c r="X36" s="226" t="s">
        <v>353</v>
      </c>
      <c r="Y36" s="60">
        <v>70</v>
      </c>
      <c r="Z36" s="306" t="s">
        <v>314</v>
      </c>
      <c r="AA36" s="292" t="s">
        <v>315</v>
      </c>
      <c r="AB36" s="308">
        <v>76</v>
      </c>
      <c r="AC36" s="225" t="s">
        <v>438</v>
      </c>
      <c r="AD36" s="226" t="s">
        <v>439</v>
      </c>
      <c r="AE36" s="33">
        <v>63</v>
      </c>
      <c r="AF36" s="462" t="s">
        <v>259</v>
      </c>
      <c r="AG36" s="290" t="s">
        <v>260</v>
      </c>
      <c r="AH36" s="229">
        <v>84</v>
      </c>
      <c r="AI36" s="465" t="s">
        <v>407</v>
      </c>
      <c r="AJ36" s="292" t="s">
        <v>408</v>
      </c>
      <c r="AK36" s="250">
        <v>62</v>
      </c>
      <c r="AL36" s="492" t="s">
        <v>285</v>
      </c>
      <c r="AM36" s="138" t="s">
        <v>286</v>
      </c>
      <c r="AN36" s="60">
        <v>80</v>
      </c>
      <c r="AO36" s="505" t="s">
        <v>409</v>
      </c>
      <c r="AP36" s="500" t="s">
        <v>410</v>
      </c>
      <c r="AQ36" s="307">
        <v>55</v>
      </c>
      <c r="AR36" s="187"/>
      <c r="AS36" s="225" t="s">
        <v>364</v>
      </c>
      <c r="AT36" s="226" t="s">
        <v>365</v>
      </c>
      <c r="AU36" s="60">
        <v>70</v>
      </c>
      <c r="AV36" s="452">
        <v>2740375</v>
      </c>
      <c r="AW36" s="435" t="s">
        <v>325</v>
      </c>
      <c r="AX36" s="60">
        <v>87</v>
      </c>
      <c r="AY36" s="458">
        <v>2360267</v>
      </c>
      <c r="AZ36" s="456" t="s">
        <v>361</v>
      </c>
      <c r="BA36" s="60">
        <v>76</v>
      </c>
      <c r="BB36" s="164"/>
      <c r="BC36" s="46"/>
      <c r="BD36" s="60"/>
      <c r="BE36" s="199"/>
      <c r="BF36" s="28"/>
      <c r="BG36" s="60"/>
      <c r="BH36" s="199"/>
      <c r="BI36" s="28"/>
      <c r="BJ36" s="29"/>
      <c r="BK36" s="520">
        <v>1040294</v>
      </c>
      <c r="BL36" s="521" t="s">
        <v>451</v>
      </c>
      <c r="BM36" s="519">
        <v>54</v>
      </c>
    </row>
    <row r="37" spans="1:65" x14ac:dyDescent="0.3">
      <c r="A37" s="5"/>
      <c r="B37" s="348"/>
      <c r="C37" s="32"/>
      <c r="D37" s="33"/>
      <c r="E37" s="245" t="s">
        <v>302</v>
      </c>
      <c r="F37" s="46" t="s">
        <v>303</v>
      </c>
      <c r="G37" s="244">
        <v>83</v>
      </c>
      <c r="H37" s="370" t="s">
        <v>373</v>
      </c>
      <c r="I37" s="46" t="s">
        <v>374</v>
      </c>
      <c r="J37" s="60">
        <v>62</v>
      </c>
      <c r="K37" s="164"/>
      <c r="L37" s="46"/>
      <c r="M37" s="60"/>
      <c r="N37" s="225" t="s">
        <v>344</v>
      </c>
      <c r="O37" s="226" t="s">
        <v>345</v>
      </c>
      <c r="P37" s="60">
        <v>73</v>
      </c>
      <c r="Q37" s="225" t="s">
        <v>263</v>
      </c>
      <c r="R37" s="226" t="s">
        <v>264</v>
      </c>
      <c r="S37" s="60">
        <v>78</v>
      </c>
      <c r="T37" s="225" t="s">
        <v>397</v>
      </c>
      <c r="U37" s="226" t="s">
        <v>398</v>
      </c>
      <c r="V37" s="60">
        <v>64</v>
      </c>
      <c r="W37" s="225" t="s">
        <v>433</v>
      </c>
      <c r="X37" s="226" t="s">
        <v>434</v>
      </c>
      <c r="Y37" s="60">
        <v>67</v>
      </c>
      <c r="Z37" s="306" t="s">
        <v>269</v>
      </c>
      <c r="AA37" s="292" t="s">
        <v>270</v>
      </c>
      <c r="AB37" s="307">
        <v>74</v>
      </c>
      <c r="AC37" s="321"/>
      <c r="AD37" s="322"/>
      <c r="AE37" s="323"/>
      <c r="AF37" s="465" t="s">
        <v>342</v>
      </c>
      <c r="AG37" s="292" t="s">
        <v>343</v>
      </c>
      <c r="AH37" s="229">
        <v>76</v>
      </c>
      <c r="AI37" s="465" t="s">
        <v>411</v>
      </c>
      <c r="AJ37" s="292" t="s">
        <v>412</v>
      </c>
      <c r="AK37" s="250">
        <v>64</v>
      </c>
      <c r="AL37" s="493" t="s">
        <v>440</v>
      </c>
      <c r="AM37" s="152" t="s">
        <v>441</v>
      </c>
      <c r="AN37" s="60">
        <v>60</v>
      </c>
      <c r="AO37" s="505" t="s">
        <v>487</v>
      </c>
      <c r="AP37" s="500" t="s">
        <v>488</v>
      </c>
      <c r="AQ37" s="307">
        <v>54</v>
      </c>
      <c r="AR37" s="187"/>
      <c r="AS37" s="225" t="s">
        <v>403</v>
      </c>
      <c r="AT37" s="226" t="s">
        <v>404</v>
      </c>
      <c r="AU37" s="60">
        <v>51</v>
      </c>
      <c r="AV37" s="452">
        <v>640212</v>
      </c>
      <c r="AW37" s="435" t="s">
        <v>323</v>
      </c>
      <c r="AX37" s="438">
        <v>71</v>
      </c>
      <c r="AY37" s="458">
        <v>3340009</v>
      </c>
      <c r="AZ37" s="456" t="s">
        <v>349</v>
      </c>
      <c r="BA37" s="60">
        <v>73</v>
      </c>
      <c r="BB37" s="164"/>
      <c r="BC37" s="46"/>
      <c r="BD37" s="60"/>
      <c r="BE37" s="199"/>
      <c r="BF37" s="28"/>
      <c r="BG37" s="60"/>
      <c r="BH37" s="199"/>
      <c r="BI37" s="28"/>
      <c r="BJ37" s="29"/>
      <c r="BK37" s="518"/>
      <c r="BL37" s="518"/>
      <c r="BM37" s="518"/>
    </row>
    <row r="38" spans="1:65" x14ac:dyDescent="0.3">
      <c r="A38" s="5"/>
      <c r="B38" s="349"/>
      <c r="C38" s="28"/>
      <c r="D38" s="29"/>
      <c r="E38" s="245" t="s">
        <v>350</v>
      </c>
      <c r="F38" s="46" t="s">
        <v>351</v>
      </c>
      <c r="G38" s="338">
        <v>82</v>
      </c>
      <c r="H38" s="357"/>
      <c r="I38" s="32"/>
      <c r="J38" s="62"/>
      <c r="K38" s="184"/>
      <c r="L38" s="32"/>
      <c r="M38" s="62"/>
      <c r="N38" s="225" t="s">
        <v>330</v>
      </c>
      <c r="O38" s="226" t="s">
        <v>331</v>
      </c>
      <c r="P38" s="62">
        <v>70</v>
      </c>
      <c r="Q38" s="225" t="s">
        <v>366</v>
      </c>
      <c r="R38" s="226" t="s">
        <v>367</v>
      </c>
      <c r="S38" s="62">
        <v>70</v>
      </c>
      <c r="T38" s="184"/>
      <c r="U38" s="32"/>
      <c r="V38" s="62"/>
      <c r="W38" s="225" t="s">
        <v>506</v>
      </c>
      <c r="X38" s="226" t="s">
        <v>507</v>
      </c>
      <c r="Y38" s="62">
        <v>57</v>
      </c>
      <c r="Z38" s="306" t="s">
        <v>435</v>
      </c>
      <c r="AA38" s="292" t="s">
        <v>361</v>
      </c>
      <c r="AB38" s="307">
        <v>61</v>
      </c>
      <c r="AC38" s="315"/>
      <c r="AD38" s="316"/>
      <c r="AE38" s="317"/>
      <c r="AF38" s="466" t="s">
        <v>479</v>
      </c>
      <c r="AG38" s="463" t="s">
        <v>480</v>
      </c>
      <c r="AH38" s="464">
        <v>59</v>
      </c>
      <c r="AI38" s="465" t="s">
        <v>399</v>
      </c>
      <c r="AJ38" s="292" t="s">
        <v>400</v>
      </c>
      <c r="AK38" s="250">
        <v>61</v>
      </c>
      <c r="AL38" s="490" t="s">
        <v>448</v>
      </c>
      <c r="AM38" s="152" t="s">
        <v>449</v>
      </c>
      <c r="AN38" s="62">
        <v>55</v>
      </c>
      <c r="AO38" s="506" t="s">
        <v>509</v>
      </c>
      <c r="AP38" s="500" t="s">
        <v>510</v>
      </c>
      <c r="AQ38" s="308">
        <v>50</v>
      </c>
      <c r="AR38" s="187"/>
      <c r="AS38" s="184"/>
      <c r="AT38" s="32"/>
      <c r="AU38" s="62"/>
      <c r="AV38" s="452">
        <v>2040000</v>
      </c>
      <c r="AW38" s="435" t="s">
        <v>406</v>
      </c>
      <c r="AX38" s="60">
        <v>67</v>
      </c>
      <c r="AY38" s="458">
        <v>840314</v>
      </c>
      <c r="AZ38" s="456" t="s">
        <v>420</v>
      </c>
      <c r="BA38" s="62">
        <v>55</v>
      </c>
      <c r="BB38" s="184"/>
      <c r="BC38" s="32"/>
      <c r="BD38" s="62"/>
      <c r="BE38" s="201"/>
      <c r="BF38" s="194"/>
      <c r="BG38" s="195"/>
      <c r="BH38" s="201"/>
      <c r="BI38" s="194"/>
      <c r="BJ38" s="516"/>
      <c r="BK38" s="518"/>
      <c r="BL38" s="518"/>
      <c r="BM38" s="518"/>
    </row>
    <row r="39" spans="1:65" x14ac:dyDescent="0.3">
      <c r="A39" s="5"/>
      <c r="B39" s="349"/>
      <c r="C39" s="28"/>
      <c r="D39" s="29"/>
      <c r="E39" s="365" t="s">
        <v>298</v>
      </c>
      <c r="F39" s="32" t="s">
        <v>299</v>
      </c>
      <c r="G39" s="244">
        <v>80</v>
      </c>
      <c r="H39" s="238"/>
      <c r="I39" s="28"/>
      <c r="J39" s="60"/>
      <c r="K39" s="164"/>
      <c r="L39" s="28"/>
      <c r="M39" s="60"/>
      <c r="N39" s="225" t="s">
        <v>391</v>
      </c>
      <c r="O39" s="226" t="s">
        <v>392</v>
      </c>
      <c r="P39" s="60">
        <v>69</v>
      </c>
      <c r="Q39" s="225" t="s">
        <v>429</v>
      </c>
      <c r="R39" s="226" t="s">
        <v>430</v>
      </c>
      <c r="S39" s="60">
        <v>53</v>
      </c>
      <c r="T39" s="164"/>
      <c r="U39" s="28"/>
      <c r="V39" s="60"/>
      <c r="W39" s="225" t="s">
        <v>381</v>
      </c>
      <c r="X39" s="226" t="s">
        <v>382</v>
      </c>
      <c r="Y39" s="60">
        <v>55</v>
      </c>
      <c r="Z39" s="310"/>
      <c r="AA39" s="311"/>
      <c r="AB39" s="309"/>
      <c r="AC39" s="164"/>
      <c r="AD39" s="28"/>
      <c r="AE39" s="60"/>
      <c r="AF39" s="370" t="s">
        <v>442</v>
      </c>
      <c r="AG39" s="226" t="s">
        <v>443</v>
      </c>
      <c r="AH39" s="29">
        <v>51</v>
      </c>
      <c r="AI39" s="465" t="s">
        <v>401</v>
      </c>
      <c r="AJ39" s="292" t="s">
        <v>402</v>
      </c>
      <c r="AK39" s="250">
        <v>61</v>
      </c>
      <c r="AL39" s="490" t="s">
        <v>485</v>
      </c>
      <c r="AM39" s="152" t="s">
        <v>486</v>
      </c>
      <c r="AN39" s="60">
        <v>50</v>
      </c>
      <c r="AO39" s="310"/>
      <c r="AP39" s="311"/>
      <c r="AQ39" s="309"/>
      <c r="AR39" s="187"/>
      <c r="AS39" s="164"/>
      <c r="AT39" s="28"/>
      <c r="AU39" s="60"/>
      <c r="AV39" s="452">
        <v>440140</v>
      </c>
      <c r="AW39" s="435" t="s">
        <v>416</v>
      </c>
      <c r="AX39" s="60">
        <v>66</v>
      </c>
      <c r="AY39" s="458">
        <v>3140006</v>
      </c>
      <c r="AZ39" s="456" t="s">
        <v>459</v>
      </c>
      <c r="BA39" s="60">
        <v>52</v>
      </c>
      <c r="BB39" s="164"/>
      <c r="BC39" s="28"/>
      <c r="BD39" s="60"/>
      <c r="BE39" s="199"/>
      <c r="BF39" s="28"/>
      <c r="BG39" s="60"/>
      <c r="BH39" s="199"/>
      <c r="BI39" s="28"/>
      <c r="BJ39" s="29"/>
      <c r="BK39" s="518"/>
      <c r="BL39" s="518"/>
      <c r="BM39" s="518"/>
    </row>
    <row r="40" spans="1:65" x14ac:dyDescent="0.3">
      <c r="A40" s="5"/>
      <c r="B40" s="341"/>
      <c r="C40" s="28"/>
      <c r="D40" s="29"/>
      <c r="E40" s="245" t="s">
        <v>358</v>
      </c>
      <c r="F40" s="28" t="s">
        <v>359</v>
      </c>
      <c r="G40" s="244">
        <v>76</v>
      </c>
      <c r="H40" s="238"/>
      <c r="I40" s="28"/>
      <c r="J40" s="60"/>
      <c r="K40" s="164"/>
      <c r="L40" s="28"/>
      <c r="M40" s="60"/>
      <c r="N40" s="225" t="s">
        <v>393</v>
      </c>
      <c r="O40" s="226" t="s">
        <v>394</v>
      </c>
      <c r="P40" s="60">
        <v>69</v>
      </c>
      <c r="Q40" s="164"/>
      <c r="R40" s="28"/>
      <c r="S40" s="60"/>
      <c r="T40" s="164"/>
      <c r="U40" s="28"/>
      <c r="V40" s="60"/>
      <c r="W40" s="164"/>
      <c r="X40" s="28"/>
      <c r="Y40" s="60"/>
      <c r="Z40" s="277"/>
      <c r="AA40" s="264"/>
      <c r="AB40" s="278"/>
      <c r="AC40" s="164"/>
      <c r="AD40" s="135"/>
      <c r="AE40" s="60"/>
      <c r="AF40" s="370" t="s">
        <v>512</v>
      </c>
      <c r="AG40" s="226" t="s">
        <v>513</v>
      </c>
      <c r="AH40" s="29">
        <v>50</v>
      </c>
      <c r="AI40" s="465" t="s">
        <v>446</v>
      </c>
      <c r="AJ40" s="292" t="s">
        <v>447</v>
      </c>
      <c r="AK40" s="250">
        <v>59</v>
      </c>
      <c r="AL40" s="164"/>
      <c r="AM40" s="28"/>
      <c r="AN40" s="60"/>
      <c r="AO40" s="164"/>
      <c r="AP40" s="28"/>
      <c r="AQ40" s="60"/>
      <c r="AR40" s="187"/>
      <c r="AS40" s="164"/>
      <c r="AT40" s="28"/>
      <c r="AU40" s="60"/>
      <c r="AV40" s="452">
        <v>3360546</v>
      </c>
      <c r="AW40" s="435" t="s">
        <v>453</v>
      </c>
      <c r="AX40" s="60">
        <v>62</v>
      </c>
      <c r="AY40" s="164"/>
      <c r="AZ40" s="28"/>
      <c r="BA40" s="60"/>
      <c r="BB40" s="164"/>
      <c r="BC40" s="28"/>
      <c r="BD40" s="60"/>
      <c r="BE40" s="199"/>
      <c r="BF40" s="28"/>
      <c r="BG40" s="60"/>
      <c r="BH40" s="199"/>
      <c r="BI40" s="28"/>
      <c r="BJ40" s="29"/>
      <c r="BK40" s="518"/>
      <c r="BL40" s="518"/>
      <c r="BM40" s="518"/>
    </row>
    <row r="41" spans="1:65" x14ac:dyDescent="0.3">
      <c r="A41" s="5"/>
      <c r="B41" s="341"/>
      <c r="C41" s="28"/>
      <c r="D41" s="29"/>
      <c r="E41" s="245" t="s">
        <v>334</v>
      </c>
      <c r="F41" s="28" t="s">
        <v>335</v>
      </c>
      <c r="G41" s="244">
        <v>72</v>
      </c>
      <c r="H41" s="238"/>
      <c r="I41" s="28"/>
      <c r="J41" s="60"/>
      <c r="K41" s="164"/>
      <c r="L41" s="28"/>
      <c r="M41" s="60"/>
      <c r="N41" s="225" t="s">
        <v>471</v>
      </c>
      <c r="O41" s="226" t="s">
        <v>472</v>
      </c>
      <c r="P41" s="60">
        <v>58</v>
      </c>
      <c r="Q41" s="164"/>
      <c r="R41" s="28"/>
      <c r="S41" s="60"/>
      <c r="T41" s="164"/>
      <c r="U41" s="28"/>
      <c r="V41" s="60"/>
      <c r="W41" s="164"/>
      <c r="X41" s="28"/>
      <c r="Y41" s="60"/>
      <c r="Z41" s="312"/>
      <c r="AA41" s="313"/>
      <c r="AB41" s="314"/>
      <c r="AC41" s="319"/>
      <c r="AD41" s="313"/>
      <c r="AF41" s="164"/>
      <c r="AG41" s="28"/>
      <c r="AH41" s="29"/>
      <c r="AI41" s="465" t="s">
        <v>961</v>
      </c>
      <c r="AJ41" s="292" t="s">
        <v>962</v>
      </c>
      <c r="AK41" s="307">
        <v>57</v>
      </c>
      <c r="AL41" s="164"/>
      <c r="AM41" s="28"/>
      <c r="AN41" s="60"/>
      <c r="AO41" s="164"/>
      <c r="AP41" s="28"/>
      <c r="AQ41" s="60"/>
      <c r="AR41" s="187"/>
      <c r="AS41" s="164"/>
      <c r="AT41" s="28"/>
      <c r="AU41" s="60"/>
      <c r="AV41" s="452">
        <v>840225</v>
      </c>
      <c r="AW41" s="435" t="s">
        <v>474</v>
      </c>
      <c r="AX41" s="60">
        <v>60</v>
      </c>
      <c r="AY41" s="164"/>
      <c r="AZ41" s="28"/>
      <c r="BA41" s="60"/>
      <c r="BB41" s="164"/>
      <c r="BC41" s="28"/>
      <c r="BD41" s="60"/>
      <c r="BE41" s="199"/>
      <c r="BF41" s="28"/>
      <c r="BG41" s="60"/>
      <c r="BH41" s="199"/>
      <c r="BI41" s="28"/>
      <c r="BJ41" s="29"/>
      <c r="BK41" s="518"/>
      <c r="BL41" s="518"/>
      <c r="BM41" s="518"/>
    </row>
    <row r="42" spans="1:65" x14ac:dyDescent="0.3">
      <c r="A42" s="5"/>
      <c r="B42" s="341"/>
      <c r="C42" s="28"/>
      <c r="D42" s="29"/>
      <c r="E42" s="245" t="s">
        <v>421</v>
      </c>
      <c r="F42" s="28" t="s">
        <v>422</v>
      </c>
      <c r="G42" s="244">
        <v>57</v>
      </c>
      <c r="H42" s="238"/>
      <c r="I42" s="46"/>
      <c r="J42" s="60"/>
      <c r="K42" s="164"/>
      <c r="L42" s="46"/>
      <c r="M42" s="60"/>
      <c r="N42" s="225" t="s">
        <v>427</v>
      </c>
      <c r="O42" s="226" t="s">
        <v>428</v>
      </c>
      <c r="P42" s="60">
        <v>50</v>
      </c>
      <c r="Q42" s="164"/>
      <c r="R42" s="46"/>
      <c r="S42" s="60"/>
      <c r="T42" s="164"/>
      <c r="U42" s="46"/>
      <c r="V42" s="60"/>
      <c r="W42" s="164"/>
      <c r="X42" s="46"/>
      <c r="Y42" s="60"/>
      <c r="Z42" s="312"/>
      <c r="AA42" s="313"/>
      <c r="AB42" s="314"/>
      <c r="AC42" s="164"/>
      <c r="AD42" s="320"/>
      <c r="AE42" s="60"/>
      <c r="AF42" s="164"/>
      <c r="AG42" s="46"/>
      <c r="AH42" s="29"/>
      <c r="AI42" s="477"/>
      <c r="AJ42" s="473"/>
      <c r="AK42" s="469"/>
      <c r="AL42" s="164"/>
      <c r="AM42" s="46"/>
      <c r="AN42" s="60"/>
      <c r="AO42" s="164"/>
      <c r="AP42" s="46"/>
      <c r="AQ42" s="60"/>
      <c r="AR42" s="187"/>
      <c r="AS42" s="164"/>
      <c r="AT42" s="46"/>
      <c r="AU42" s="60"/>
      <c r="AV42" s="452">
        <v>440231</v>
      </c>
      <c r="AW42" s="435" t="s">
        <v>492</v>
      </c>
      <c r="AX42" s="60">
        <v>55</v>
      </c>
      <c r="AY42" s="164"/>
      <c r="AZ42" s="46"/>
      <c r="BA42" s="60"/>
      <c r="BB42" s="164"/>
      <c r="BC42" s="46"/>
      <c r="BD42" s="60"/>
      <c r="BE42" s="199"/>
      <c r="BF42" s="28"/>
      <c r="BG42" s="60"/>
      <c r="BH42" s="199"/>
      <c r="BI42" s="28"/>
      <c r="BJ42" s="29"/>
      <c r="BK42" s="518"/>
      <c r="BL42" s="518"/>
      <c r="BM42" s="518"/>
    </row>
    <row r="43" spans="1:65" x14ac:dyDescent="0.3">
      <c r="A43" s="5"/>
      <c r="B43" s="341"/>
      <c r="C43" s="28"/>
      <c r="D43" s="29"/>
      <c r="E43" s="245" t="s">
        <v>379</v>
      </c>
      <c r="F43" s="46" t="s">
        <v>380</v>
      </c>
      <c r="G43" s="244">
        <v>53</v>
      </c>
      <c r="H43" s="358"/>
      <c r="I43" s="170"/>
      <c r="J43" s="183"/>
      <c r="K43" s="182"/>
      <c r="L43" s="170"/>
      <c r="M43" s="183"/>
      <c r="N43" s="298"/>
      <c r="O43" s="299"/>
      <c r="P43" s="300"/>
      <c r="Q43" s="182"/>
      <c r="R43" s="170"/>
      <c r="S43" s="183"/>
      <c r="T43" s="182"/>
      <c r="U43" s="170"/>
      <c r="V43" s="183"/>
      <c r="W43" s="182"/>
      <c r="X43" s="170"/>
      <c r="Y43" s="183"/>
      <c r="Z43" s="312"/>
      <c r="AA43" s="313"/>
      <c r="AB43" s="314"/>
      <c r="AC43" s="182"/>
      <c r="AD43" s="170"/>
      <c r="AE43" s="183"/>
      <c r="AF43" s="182"/>
      <c r="AG43" s="170"/>
      <c r="AH43" s="476"/>
      <c r="AI43" s="478"/>
      <c r="AJ43" s="322"/>
      <c r="AK43" s="323"/>
      <c r="AL43" s="182"/>
      <c r="AM43" s="170"/>
      <c r="AN43" s="183"/>
      <c r="AO43" s="182"/>
      <c r="AP43" s="170"/>
      <c r="AQ43" s="183"/>
      <c r="AR43" s="187"/>
      <c r="AS43" s="419"/>
      <c r="AT43" s="170"/>
      <c r="AU43" s="183"/>
      <c r="AV43" s="439"/>
      <c r="AW43" s="437"/>
      <c r="AX43" s="438"/>
      <c r="AY43" s="199"/>
      <c r="AZ43" s="28"/>
      <c r="BA43" s="60"/>
      <c r="BB43" s="199"/>
      <c r="BC43" s="28"/>
      <c r="BD43" s="60"/>
      <c r="BE43" s="27"/>
      <c r="BF43" s="28"/>
      <c r="BG43" s="60"/>
      <c r="BH43" s="27"/>
      <c r="BI43" s="28"/>
      <c r="BJ43" s="29"/>
      <c r="BK43" s="518"/>
      <c r="BL43" s="518"/>
      <c r="BM43" s="518"/>
    </row>
    <row r="44" spans="1:65" x14ac:dyDescent="0.3">
      <c r="A44" s="5"/>
      <c r="B44" s="341"/>
      <c r="C44" s="28"/>
      <c r="D44" s="29"/>
      <c r="E44" s="257" t="s">
        <v>460</v>
      </c>
      <c r="F44" s="170" t="s">
        <v>461</v>
      </c>
      <c r="G44" s="244">
        <v>50</v>
      </c>
      <c r="H44" s="358"/>
      <c r="I44" s="170"/>
      <c r="J44" s="183"/>
      <c r="K44" s="182"/>
      <c r="L44" s="170"/>
      <c r="M44" s="183"/>
      <c r="N44" s="182"/>
      <c r="O44" s="170"/>
      <c r="P44" s="183"/>
      <c r="Q44" s="182"/>
      <c r="R44" s="170"/>
      <c r="S44" s="183"/>
      <c r="T44" s="182"/>
      <c r="U44" s="170"/>
      <c r="V44" s="183"/>
      <c r="W44" s="182"/>
      <c r="X44" s="170"/>
      <c r="Y44" s="183"/>
      <c r="Z44" s="315"/>
      <c r="AA44" s="316"/>
      <c r="AB44" s="317"/>
      <c r="AC44" s="182"/>
      <c r="AD44" s="170"/>
      <c r="AE44" s="183"/>
      <c r="AF44" s="182"/>
      <c r="AG44" s="170"/>
      <c r="AH44" s="183"/>
      <c r="AI44" s="479"/>
      <c r="AJ44" s="480"/>
      <c r="AK44" s="481"/>
      <c r="AL44" s="182"/>
      <c r="AM44" s="170"/>
      <c r="AN44" s="183"/>
      <c r="AO44" s="182"/>
      <c r="AP44" s="170"/>
      <c r="AQ44" s="183"/>
      <c r="AR44" s="187"/>
      <c r="AS44" s="419"/>
      <c r="AT44" s="170"/>
      <c r="AU44" s="183"/>
      <c r="AV44" s="439"/>
      <c r="AW44" s="437"/>
      <c r="AX44" s="438"/>
      <c r="AY44" s="199"/>
      <c r="AZ44" s="28"/>
      <c r="BA44" s="60"/>
      <c r="BB44" s="199"/>
      <c r="BC44" s="28"/>
      <c r="BD44" s="60"/>
      <c r="BE44" s="27"/>
      <c r="BF44" s="28"/>
      <c r="BG44" s="60"/>
      <c r="BH44" s="27"/>
      <c r="BI44" s="28"/>
      <c r="BJ44" s="29"/>
      <c r="BK44" s="518"/>
      <c r="BL44" s="518"/>
      <c r="BM44" s="518"/>
    </row>
    <row r="45" spans="1:65" x14ac:dyDescent="0.3">
      <c r="A45" s="5"/>
      <c r="B45" s="341"/>
      <c r="C45" s="28"/>
      <c r="D45" s="29"/>
      <c r="E45" s="366"/>
      <c r="F45" s="170"/>
      <c r="G45" s="244"/>
      <c r="H45" s="358"/>
      <c r="I45" s="170"/>
      <c r="J45" s="183"/>
      <c r="K45" s="182"/>
      <c r="L45" s="170"/>
      <c r="M45" s="183"/>
      <c r="N45" s="182"/>
      <c r="O45" s="170"/>
      <c r="P45" s="183"/>
      <c r="Q45" s="182"/>
      <c r="R45" s="170"/>
      <c r="S45" s="183"/>
      <c r="T45" s="182"/>
      <c r="U45" s="170"/>
      <c r="V45" s="183"/>
      <c r="W45" s="182"/>
      <c r="X45" s="170"/>
      <c r="Y45" s="183"/>
      <c r="Z45" s="182"/>
      <c r="AA45" s="170"/>
      <c r="AB45" s="183"/>
      <c r="AC45" s="182"/>
      <c r="AD45" s="170"/>
      <c r="AE45" s="183"/>
      <c r="AF45" s="182"/>
      <c r="AG45" s="170"/>
      <c r="AH45" s="183"/>
      <c r="AI45" s="312"/>
      <c r="AJ45" s="313"/>
      <c r="AK45" s="314"/>
      <c r="AL45" s="182"/>
      <c r="AM45" s="170"/>
      <c r="AN45" s="183"/>
      <c r="AO45" s="182"/>
      <c r="AP45" s="170"/>
      <c r="AQ45" s="183"/>
      <c r="AR45" s="187"/>
      <c r="AS45" s="419"/>
      <c r="AT45" s="170"/>
      <c r="AU45" s="183"/>
      <c r="AV45" s="439"/>
      <c r="AW45" s="437"/>
      <c r="AX45" s="438"/>
      <c r="AY45" s="199"/>
      <c r="AZ45" s="28"/>
      <c r="BA45" s="60"/>
      <c r="BB45" s="199"/>
      <c r="BC45" s="28"/>
      <c r="BD45" s="60"/>
      <c r="BE45" s="27"/>
      <c r="BF45" s="28"/>
      <c r="BG45" s="60"/>
      <c r="BH45" s="27"/>
      <c r="BI45" s="28"/>
      <c r="BJ45" s="29"/>
      <c r="BK45" s="518"/>
      <c r="BL45" s="518"/>
      <c r="BM45" s="518"/>
    </row>
    <row r="46" spans="1:65" x14ac:dyDescent="0.3">
      <c r="A46" s="5"/>
      <c r="B46" s="341"/>
      <c r="C46" s="28"/>
      <c r="D46" s="29"/>
      <c r="E46" s="366"/>
      <c r="F46" s="170"/>
      <c r="G46" s="244"/>
      <c r="H46" s="358"/>
      <c r="I46" s="170"/>
      <c r="J46" s="183"/>
      <c r="K46" s="182"/>
      <c r="L46" s="170"/>
      <c r="M46" s="183"/>
      <c r="N46" s="182"/>
      <c r="O46" s="170"/>
      <c r="P46" s="183"/>
      <c r="Q46" s="182"/>
      <c r="R46" s="170"/>
      <c r="S46" s="183"/>
      <c r="T46" s="182"/>
      <c r="U46" s="170"/>
      <c r="V46" s="183"/>
      <c r="W46" s="182"/>
      <c r="X46" s="170"/>
      <c r="Y46" s="183"/>
      <c r="Z46" s="182"/>
      <c r="AA46" s="170"/>
      <c r="AB46" s="183"/>
      <c r="AC46" s="182"/>
      <c r="AD46" s="170"/>
      <c r="AE46" s="183"/>
      <c r="AF46" s="182"/>
      <c r="AG46" s="170"/>
      <c r="AH46" s="183"/>
      <c r="AI46" s="482"/>
      <c r="AJ46" s="483"/>
      <c r="AK46" s="484"/>
      <c r="AL46" s="182"/>
      <c r="AM46" s="170"/>
      <c r="AN46" s="183"/>
      <c r="AO46" s="182"/>
      <c r="AP46" s="170"/>
      <c r="AQ46" s="183"/>
      <c r="AR46" s="187"/>
      <c r="AS46" s="419"/>
      <c r="AT46" s="170"/>
      <c r="AU46" s="183"/>
      <c r="AV46" s="439"/>
      <c r="AW46" s="437"/>
      <c r="AX46" s="438"/>
      <c r="AY46" s="199"/>
      <c r="AZ46" s="28"/>
      <c r="BA46" s="60"/>
      <c r="BB46" s="199"/>
      <c r="BC46" s="28"/>
      <c r="BD46" s="60"/>
      <c r="BE46" s="27"/>
      <c r="BF46" s="28"/>
      <c r="BG46" s="60"/>
      <c r="BH46" s="27"/>
      <c r="BI46" s="28"/>
      <c r="BJ46" s="29"/>
      <c r="BK46" s="518"/>
      <c r="BL46" s="519"/>
      <c r="BM46" s="519"/>
    </row>
    <row r="47" spans="1:65" x14ac:dyDescent="0.3">
      <c r="A47" s="6"/>
      <c r="B47" s="343"/>
      <c r="C47" s="38"/>
      <c r="D47" s="39"/>
      <c r="E47" s="351"/>
      <c r="F47" s="135"/>
      <c r="G47" s="248"/>
      <c r="H47" s="356"/>
      <c r="I47" s="38"/>
      <c r="J47" s="61"/>
      <c r="K47" s="210"/>
      <c r="L47" s="135"/>
      <c r="M47" s="154"/>
      <c r="N47" s="210"/>
      <c r="O47" s="135"/>
      <c r="P47" s="154"/>
      <c r="Q47" s="210"/>
      <c r="R47" s="135"/>
      <c r="S47" s="154"/>
      <c r="T47" s="37"/>
      <c r="U47" s="38"/>
      <c r="V47" s="61"/>
      <c r="W47" s="37"/>
      <c r="X47" s="38"/>
      <c r="Y47" s="61"/>
      <c r="Z47" s="37"/>
      <c r="AA47" s="38"/>
      <c r="AB47" s="61"/>
      <c r="AC47" s="210"/>
      <c r="AD47" s="135"/>
      <c r="AE47" s="154"/>
      <c r="AF47" s="37"/>
      <c r="AG47" s="38"/>
      <c r="AH47" s="61"/>
      <c r="AI47" s="401"/>
      <c r="AJ47" s="402"/>
      <c r="AK47" s="403"/>
      <c r="AL47" s="37"/>
      <c r="AM47" s="38"/>
      <c r="AN47" s="61"/>
      <c r="AO47" s="37"/>
      <c r="AP47" s="38"/>
      <c r="AQ47" s="61"/>
      <c r="AR47" s="187"/>
      <c r="AS47" s="418"/>
      <c r="AT47" s="38"/>
      <c r="AU47" s="61"/>
      <c r="AV47" s="440"/>
      <c r="AW47" s="441"/>
      <c r="AX47" s="442"/>
      <c r="AY47" s="418"/>
      <c r="AZ47" s="38"/>
      <c r="BA47" s="61"/>
      <c r="BB47" s="418"/>
      <c r="BC47" s="38"/>
      <c r="BD47" s="61"/>
      <c r="BE47" s="37"/>
      <c r="BF47" s="38"/>
      <c r="BG47" s="61"/>
      <c r="BH47" s="37"/>
      <c r="BI47" s="38"/>
      <c r="BJ47" s="39"/>
      <c r="BK47" s="518"/>
      <c r="BL47" s="519"/>
      <c r="BM47" s="519"/>
    </row>
    <row r="48" spans="1:65" x14ac:dyDescent="0.3">
      <c r="A48" s="8" t="s">
        <v>563</v>
      </c>
      <c r="B48" s="350"/>
      <c r="C48" s="71"/>
      <c r="D48" s="235"/>
      <c r="E48" s="240" t="s">
        <v>520</v>
      </c>
      <c r="F48" s="241" t="s">
        <v>521</v>
      </c>
      <c r="G48" s="242">
        <v>39</v>
      </c>
      <c r="H48" s="236" t="s">
        <v>495</v>
      </c>
      <c r="I48" s="71" t="s">
        <v>496</v>
      </c>
      <c r="J48" s="235">
        <v>48</v>
      </c>
      <c r="K48" s="256" t="s">
        <v>389</v>
      </c>
      <c r="L48" s="241" t="s">
        <v>390</v>
      </c>
      <c r="M48" s="260">
        <v>47</v>
      </c>
      <c r="N48" s="294" t="s">
        <v>465</v>
      </c>
      <c r="O48" s="289" t="s">
        <v>466</v>
      </c>
      <c r="P48" s="260">
        <v>48</v>
      </c>
      <c r="Q48" s="294" t="s">
        <v>425</v>
      </c>
      <c r="R48" s="289" t="s">
        <v>426</v>
      </c>
      <c r="S48" s="242">
        <v>48</v>
      </c>
      <c r="T48" s="225" t="s">
        <v>526</v>
      </c>
      <c r="U48" s="226" t="s">
        <v>527</v>
      </c>
      <c r="V48" s="72">
        <v>46</v>
      </c>
      <c r="W48" s="225" t="s">
        <v>469</v>
      </c>
      <c r="X48" s="226" t="s">
        <v>470</v>
      </c>
      <c r="Y48" s="72">
        <v>42</v>
      </c>
      <c r="Z48" s="225" t="s">
        <v>504</v>
      </c>
      <c r="AA48" s="226" t="s">
        <v>505</v>
      </c>
      <c r="AB48" s="235">
        <v>48</v>
      </c>
      <c r="AC48" s="294" t="s">
        <v>528</v>
      </c>
      <c r="AD48" s="289" t="s">
        <v>529</v>
      </c>
      <c r="AE48" s="242">
        <v>47</v>
      </c>
      <c r="AF48" s="485" t="s">
        <v>483</v>
      </c>
      <c r="AG48" s="290" t="s">
        <v>484</v>
      </c>
      <c r="AH48" s="291">
        <v>43</v>
      </c>
      <c r="AI48" s="407" t="s">
        <v>481</v>
      </c>
      <c r="AJ48" s="408" t="s">
        <v>482</v>
      </c>
      <c r="AK48" s="409">
        <v>48</v>
      </c>
      <c r="AL48" s="490" t="s">
        <v>595</v>
      </c>
      <c r="AM48" s="152" t="s">
        <v>596</v>
      </c>
      <c r="AN48" s="72">
        <v>33</v>
      </c>
      <c r="AO48" s="504" t="s">
        <v>535</v>
      </c>
      <c r="AP48" s="499" t="s">
        <v>536</v>
      </c>
      <c r="AQ48" s="305">
        <v>46</v>
      </c>
      <c r="AR48" s="187"/>
      <c r="AS48" s="225" t="s">
        <v>539</v>
      </c>
      <c r="AT48" s="226" t="s">
        <v>540</v>
      </c>
      <c r="AU48" s="72">
        <v>43</v>
      </c>
      <c r="AV48" s="451">
        <v>1040000</v>
      </c>
      <c r="AW48" s="433" t="s">
        <v>445</v>
      </c>
      <c r="AX48" s="443">
        <v>48</v>
      </c>
      <c r="AY48" s="457">
        <v>1240708</v>
      </c>
      <c r="AZ48" s="455" t="s">
        <v>722</v>
      </c>
      <c r="BA48" s="72">
        <v>29</v>
      </c>
      <c r="BB48" s="457">
        <v>1240108</v>
      </c>
      <c r="BC48" s="455" t="s">
        <v>494</v>
      </c>
      <c r="BD48" s="72">
        <v>39</v>
      </c>
      <c r="BE48" s="202"/>
      <c r="BF48" s="71"/>
      <c r="BG48" s="72"/>
      <c r="BH48" s="457">
        <v>1340163</v>
      </c>
      <c r="BI48" s="455" t="s">
        <v>372</v>
      </c>
      <c r="BJ48" s="235">
        <v>48</v>
      </c>
      <c r="BK48" s="524">
        <v>540375</v>
      </c>
      <c r="BL48" s="521" t="s">
        <v>736</v>
      </c>
      <c r="BM48" s="519">
        <v>11</v>
      </c>
    </row>
    <row r="49" spans="1:65" x14ac:dyDescent="0.3">
      <c r="A49" s="8"/>
      <c r="B49" s="341"/>
      <c r="C49" s="28"/>
      <c r="D49" s="29"/>
      <c r="E49" s="243" t="s">
        <v>522</v>
      </c>
      <c r="F49" s="28" t="s">
        <v>523</v>
      </c>
      <c r="G49" s="244">
        <v>39</v>
      </c>
      <c r="H49" s="237" t="s">
        <v>963</v>
      </c>
      <c r="I49" s="28" t="s">
        <v>964</v>
      </c>
      <c r="J49" s="29">
        <v>41</v>
      </c>
      <c r="K49" s="257" t="s">
        <v>559</v>
      </c>
      <c r="L49" s="28" t="s">
        <v>560</v>
      </c>
      <c r="M49" s="29">
        <v>37</v>
      </c>
      <c r="N49" s="295" t="s">
        <v>467</v>
      </c>
      <c r="O49" s="226" t="s">
        <v>468</v>
      </c>
      <c r="P49" s="29">
        <v>48</v>
      </c>
      <c r="Q49" s="295" t="s">
        <v>477</v>
      </c>
      <c r="R49" s="226" t="s">
        <v>478</v>
      </c>
      <c r="S49" s="244">
        <v>41</v>
      </c>
      <c r="T49" s="225" t="s">
        <v>395</v>
      </c>
      <c r="U49" s="226" t="s">
        <v>396</v>
      </c>
      <c r="V49" s="60">
        <v>44</v>
      </c>
      <c r="W49" s="225" t="s">
        <v>965</v>
      </c>
      <c r="X49" s="226" t="s">
        <v>497</v>
      </c>
      <c r="Y49" s="60">
        <v>41</v>
      </c>
      <c r="Z49" s="225" t="s">
        <v>549</v>
      </c>
      <c r="AA49" s="226" t="s">
        <v>550</v>
      </c>
      <c r="AB49" s="29">
        <v>39</v>
      </c>
      <c r="AC49" s="295" t="s">
        <v>436</v>
      </c>
      <c r="AD49" s="226" t="s">
        <v>437</v>
      </c>
      <c r="AE49" s="244">
        <v>44</v>
      </c>
      <c r="AF49" s="383" t="s">
        <v>498</v>
      </c>
      <c r="AG49" s="292" t="s">
        <v>499</v>
      </c>
      <c r="AH49" s="229">
        <v>40</v>
      </c>
      <c r="AI49" s="297" t="s">
        <v>463</v>
      </c>
      <c r="AJ49" s="292" t="s">
        <v>464</v>
      </c>
      <c r="AK49" s="250">
        <v>48</v>
      </c>
      <c r="AL49" s="490" t="s">
        <v>577</v>
      </c>
      <c r="AM49" s="152" t="s">
        <v>578</v>
      </c>
      <c r="AN49" s="60">
        <v>27</v>
      </c>
      <c r="AO49" s="505" t="s">
        <v>518</v>
      </c>
      <c r="AP49" s="500" t="s">
        <v>519</v>
      </c>
      <c r="AQ49" s="307">
        <v>46</v>
      </c>
      <c r="AR49" s="187"/>
      <c r="AS49" s="225" t="s">
        <v>553</v>
      </c>
      <c r="AT49" s="226" t="s">
        <v>554</v>
      </c>
      <c r="AU49" s="60">
        <v>39</v>
      </c>
      <c r="AV49" s="452">
        <v>640324</v>
      </c>
      <c r="AW49" s="435" t="s">
        <v>418</v>
      </c>
      <c r="AX49" s="438">
        <v>48</v>
      </c>
      <c r="AY49" s="458">
        <v>940142</v>
      </c>
      <c r="AZ49" s="456" t="s">
        <v>655</v>
      </c>
      <c r="BA49" s="60">
        <v>27</v>
      </c>
      <c r="BB49" s="458">
        <v>1040281</v>
      </c>
      <c r="BC49" s="456" t="s">
        <v>608</v>
      </c>
      <c r="BD49" s="60">
        <v>27</v>
      </c>
      <c r="BE49" s="200"/>
      <c r="BF49" s="28"/>
      <c r="BG49" s="60"/>
      <c r="BH49" s="200"/>
      <c r="BI49" s="28"/>
      <c r="BJ49" s="29"/>
      <c r="BK49" s="524">
        <v>1160354</v>
      </c>
      <c r="BL49" s="521" t="s">
        <v>897</v>
      </c>
      <c r="BM49" s="519">
        <v>8</v>
      </c>
    </row>
    <row r="50" spans="1:65" x14ac:dyDescent="0.3">
      <c r="A50" s="8"/>
      <c r="B50" s="341"/>
      <c r="C50" s="28"/>
      <c r="D50" s="29"/>
      <c r="E50" s="245" t="s">
        <v>541</v>
      </c>
      <c r="F50" s="28" t="s">
        <v>542</v>
      </c>
      <c r="G50" s="244">
        <v>39</v>
      </c>
      <c r="H50" s="237" t="s">
        <v>678</v>
      </c>
      <c r="I50" s="28" t="s">
        <v>679</v>
      </c>
      <c r="J50" s="29">
        <v>30</v>
      </c>
      <c r="K50" s="257" t="s">
        <v>609</v>
      </c>
      <c r="L50" s="28" t="s">
        <v>610</v>
      </c>
      <c r="M50" s="29">
        <v>28</v>
      </c>
      <c r="N50" s="295" t="s">
        <v>385</v>
      </c>
      <c r="O50" s="226" t="s">
        <v>386</v>
      </c>
      <c r="P50" s="29">
        <v>43</v>
      </c>
      <c r="Q50" s="295" t="s">
        <v>547</v>
      </c>
      <c r="R50" s="226" t="s">
        <v>548</v>
      </c>
      <c r="S50" s="244">
        <v>38</v>
      </c>
      <c r="T50" s="225" t="s">
        <v>431</v>
      </c>
      <c r="U50" s="226" t="s">
        <v>432</v>
      </c>
      <c r="V50" s="60">
        <v>43</v>
      </c>
      <c r="W50" s="225" t="s">
        <v>530</v>
      </c>
      <c r="X50" s="226" t="s">
        <v>531</v>
      </c>
      <c r="Y50" s="60">
        <v>41</v>
      </c>
      <c r="Z50" s="225" t="s">
        <v>761</v>
      </c>
      <c r="AA50" s="226" t="s">
        <v>762</v>
      </c>
      <c r="AB50" s="29">
        <v>26</v>
      </c>
      <c r="AC50" s="295" t="s">
        <v>966</v>
      </c>
      <c r="AD50" s="226" t="s">
        <v>462</v>
      </c>
      <c r="AE50" s="244">
        <v>41</v>
      </c>
      <c r="AF50" s="383" t="s">
        <v>626</v>
      </c>
      <c r="AG50" s="292" t="s">
        <v>627</v>
      </c>
      <c r="AH50" s="229">
        <v>32</v>
      </c>
      <c r="AI50" s="297" t="s">
        <v>514</v>
      </c>
      <c r="AJ50" s="292" t="s">
        <v>515</v>
      </c>
      <c r="AK50" s="250">
        <v>47</v>
      </c>
      <c r="AL50" s="489" t="s">
        <v>631</v>
      </c>
      <c r="AM50" s="115" t="s">
        <v>632</v>
      </c>
      <c r="AN50" s="60">
        <v>26</v>
      </c>
      <c r="AO50" s="505" t="s">
        <v>537</v>
      </c>
      <c r="AP50" s="500" t="s">
        <v>538</v>
      </c>
      <c r="AQ50" s="307">
        <v>44</v>
      </c>
      <c r="AR50" s="187"/>
      <c r="AS50" s="225" t="s">
        <v>551</v>
      </c>
      <c r="AT50" s="226" t="s">
        <v>552</v>
      </c>
      <c r="AU50" s="60">
        <v>38</v>
      </c>
      <c r="AV50" s="452">
        <v>460332</v>
      </c>
      <c r="AW50" s="435" t="s">
        <v>490</v>
      </c>
      <c r="AX50" s="438">
        <v>41</v>
      </c>
      <c r="AY50" s="458">
        <v>3150016</v>
      </c>
      <c r="AZ50" s="456" t="s">
        <v>606</v>
      </c>
      <c r="BA50" s="60">
        <v>25</v>
      </c>
      <c r="BB50" s="460">
        <v>1240107</v>
      </c>
      <c r="BC50" s="459" t="s">
        <v>652</v>
      </c>
      <c r="BD50" s="60">
        <v>18</v>
      </c>
      <c r="BE50" s="199"/>
      <c r="BF50" s="28"/>
      <c r="BG50" s="60"/>
      <c r="BH50" s="199"/>
      <c r="BI50" s="28"/>
      <c r="BJ50" s="29"/>
      <c r="BK50" s="518"/>
      <c r="BL50" s="518"/>
      <c r="BM50" s="518"/>
    </row>
    <row r="51" spans="1:65" x14ac:dyDescent="0.3">
      <c r="A51" s="8"/>
      <c r="B51" s="341"/>
      <c r="C51" s="28"/>
      <c r="D51" s="29"/>
      <c r="E51" s="245" t="s">
        <v>565</v>
      </c>
      <c r="F51" s="28" t="s">
        <v>566</v>
      </c>
      <c r="G51" s="244">
        <v>32</v>
      </c>
      <c r="H51" s="237" t="s">
        <v>664</v>
      </c>
      <c r="I51" s="28" t="s">
        <v>665</v>
      </c>
      <c r="J51" s="29">
        <v>29</v>
      </c>
      <c r="K51" s="257" t="s">
        <v>967</v>
      </c>
      <c r="L51" s="28" t="s">
        <v>623</v>
      </c>
      <c r="M51" s="29">
        <v>23</v>
      </c>
      <c r="N51" s="295" t="s">
        <v>500</v>
      </c>
      <c r="O51" s="226" t="s">
        <v>501</v>
      </c>
      <c r="P51" s="29">
        <v>42</v>
      </c>
      <c r="Q51" s="295" t="s">
        <v>557</v>
      </c>
      <c r="R51" s="226" t="s">
        <v>558</v>
      </c>
      <c r="S51" s="244">
        <v>36</v>
      </c>
      <c r="T51" s="225" t="s">
        <v>543</v>
      </c>
      <c r="U51" s="226" t="s">
        <v>544</v>
      </c>
      <c r="V51" s="60">
        <v>35</v>
      </c>
      <c r="W51" s="225" t="s">
        <v>561</v>
      </c>
      <c r="X51" s="226" t="s">
        <v>562</v>
      </c>
      <c r="Y51" s="60">
        <v>36</v>
      </c>
      <c r="Z51" s="225" t="s">
        <v>668</v>
      </c>
      <c r="AA51" s="226" t="s">
        <v>669</v>
      </c>
      <c r="AB51" s="29">
        <v>24</v>
      </c>
      <c r="AC51" s="295" t="s">
        <v>475</v>
      </c>
      <c r="AD51" s="226" t="s">
        <v>476</v>
      </c>
      <c r="AE51" s="244">
        <v>38</v>
      </c>
      <c r="AF51" s="383" t="s">
        <v>682</v>
      </c>
      <c r="AG51" s="292" t="s">
        <v>683</v>
      </c>
      <c r="AH51" s="229">
        <v>27</v>
      </c>
      <c r="AI51" s="297" t="s">
        <v>611</v>
      </c>
      <c r="AJ51" s="292" t="s">
        <v>612</v>
      </c>
      <c r="AK51" s="250">
        <v>29</v>
      </c>
      <c r="AL51" s="489" t="s">
        <v>757</v>
      </c>
      <c r="AM51" s="115" t="s">
        <v>758</v>
      </c>
      <c r="AN51" s="60">
        <v>18</v>
      </c>
      <c r="AO51" s="505" t="s">
        <v>555</v>
      </c>
      <c r="AP51" s="500" t="s">
        <v>556</v>
      </c>
      <c r="AQ51" s="307">
        <v>41</v>
      </c>
      <c r="AR51" s="187"/>
      <c r="AS51" s="225" t="s">
        <v>686</v>
      </c>
      <c r="AT51" s="226" t="s">
        <v>687</v>
      </c>
      <c r="AU51" s="60">
        <v>26</v>
      </c>
      <c r="AV51" s="452">
        <v>160111</v>
      </c>
      <c r="AW51" s="435" t="s">
        <v>457</v>
      </c>
      <c r="AX51" s="438">
        <v>39</v>
      </c>
      <c r="AY51" s="458">
        <v>1040279</v>
      </c>
      <c r="AZ51" s="456" t="s">
        <v>602</v>
      </c>
      <c r="BA51" s="60">
        <v>20</v>
      </c>
      <c r="BB51" s="164"/>
      <c r="BC51" s="28"/>
      <c r="BD51" s="60"/>
      <c r="BE51" s="199"/>
      <c r="BF51" s="28"/>
      <c r="BG51" s="60"/>
      <c r="BH51" s="199"/>
      <c r="BI51" s="28"/>
      <c r="BJ51" s="29"/>
      <c r="BK51" s="518"/>
      <c r="BL51" s="518"/>
      <c r="BM51" s="518"/>
    </row>
    <row r="52" spans="1:65" x14ac:dyDescent="0.3">
      <c r="A52" s="8"/>
      <c r="B52" s="341"/>
      <c r="C52" s="28"/>
      <c r="D52" s="29"/>
      <c r="E52" s="245" t="s">
        <v>737</v>
      </c>
      <c r="F52" s="28" t="s">
        <v>738</v>
      </c>
      <c r="G52" s="244">
        <v>15</v>
      </c>
      <c r="H52" s="237" t="s">
        <v>567</v>
      </c>
      <c r="I52" s="28" t="s">
        <v>568</v>
      </c>
      <c r="J52" s="29">
        <v>22</v>
      </c>
      <c r="K52" s="257" t="s">
        <v>709</v>
      </c>
      <c r="L52" s="28" t="s">
        <v>710</v>
      </c>
      <c r="M52" s="29">
        <v>19</v>
      </c>
      <c r="N52" s="295" t="s">
        <v>545</v>
      </c>
      <c r="O52" s="226" t="s">
        <v>546</v>
      </c>
      <c r="P52" s="29">
        <v>40</v>
      </c>
      <c r="Q52" s="295" t="s">
        <v>624</v>
      </c>
      <c r="R52" s="226" t="s">
        <v>625</v>
      </c>
      <c r="S52" s="244">
        <v>30</v>
      </c>
      <c r="T52" s="225" t="s">
        <v>575</v>
      </c>
      <c r="U52" s="226" t="s">
        <v>576</v>
      </c>
      <c r="V52" s="60">
        <v>33</v>
      </c>
      <c r="W52" s="225" t="s">
        <v>579</v>
      </c>
      <c r="X52" s="226" t="s">
        <v>580</v>
      </c>
      <c r="Y52" s="60">
        <v>33</v>
      </c>
      <c r="Z52" s="225" t="s">
        <v>717</v>
      </c>
      <c r="AA52" s="226" t="s">
        <v>718</v>
      </c>
      <c r="AB52" s="29">
        <v>22</v>
      </c>
      <c r="AC52" s="295" t="s">
        <v>533</v>
      </c>
      <c r="AD52" s="226" t="s">
        <v>534</v>
      </c>
      <c r="AE52" s="244">
        <v>38</v>
      </c>
      <c r="AF52" s="383" t="s">
        <v>697</v>
      </c>
      <c r="AG52" s="292" t="s">
        <v>698</v>
      </c>
      <c r="AH52" s="486">
        <v>22</v>
      </c>
      <c r="AI52" s="297" t="s">
        <v>674</v>
      </c>
      <c r="AJ52" s="292" t="s">
        <v>675</v>
      </c>
      <c r="AK52" s="250">
        <v>25</v>
      </c>
      <c r="AL52" s="491" t="s">
        <v>791</v>
      </c>
      <c r="AM52" s="115" t="s">
        <v>792</v>
      </c>
      <c r="AN52" s="60">
        <v>18</v>
      </c>
      <c r="AO52" s="505" t="s">
        <v>516</v>
      </c>
      <c r="AP52" s="500" t="s">
        <v>517</v>
      </c>
      <c r="AQ52" s="307">
        <v>36</v>
      </c>
      <c r="AR52" s="187"/>
      <c r="AS52" s="225" t="s">
        <v>658</v>
      </c>
      <c r="AT52" s="226" t="s">
        <v>659</v>
      </c>
      <c r="AU52" s="60">
        <v>20</v>
      </c>
      <c r="AV52" s="452">
        <v>540321</v>
      </c>
      <c r="AW52" s="435" t="s">
        <v>455</v>
      </c>
      <c r="AX52" s="438">
        <v>35</v>
      </c>
      <c r="AY52" s="458">
        <v>140145</v>
      </c>
      <c r="AZ52" s="456" t="s">
        <v>724</v>
      </c>
      <c r="BA52" s="60">
        <v>19</v>
      </c>
      <c r="BB52" s="164"/>
      <c r="BC52" s="28"/>
      <c r="BD52" s="60"/>
      <c r="BE52" s="199"/>
      <c r="BF52" s="28"/>
      <c r="BG52" s="60"/>
      <c r="BH52" s="199"/>
      <c r="BI52" s="28"/>
      <c r="BJ52" s="29"/>
      <c r="BK52" s="518"/>
      <c r="BL52" s="518"/>
      <c r="BM52" s="518"/>
    </row>
    <row r="53" spans="1:65" x14ac:dyDescent="0.3">
      <c r="A53" s="8"/>
      <c r="B53" s="341"/>
      <c r="C53" s="28"/>
      <c r="D53" s="29"/>
      <c r="E53" s="245" t="s">
        <v>771</v>
      </c>
      <c r="F53" s="28" t="s">
        <v>772</v>
      </c>
      <c r="G53" s="244">
        <v>14</v>
      </c>
      <c r="H53" s="237" t="s">
        <v>779</v>
      </c>
      <c r="I53" s="28" t="s">
        <v>780</v>
      </c>
      <c r="J53" s="29">
        <v>20</v>
      </c>
      <c r="K53" s="257" t="s">
        <v>751</v>
      </c>
      <c r="L53" s="28" t="s">
        <v>752</v>
      </c>
      <c r="M53" s="29">
        <v>16</v>
      </c>
      <c r="N53" s="295" t="s">
        <v>524</v>
      </c>
      <c r="O53" s="226" t="s">
        <v>525</v>
      </c>
      <c r="P53" s="29">
        <v>35</v>
      </c>
      <c r="Q53" s="295" t="s">
        <v>587</v>
      </c>
      <c r="R53" s="226" t="s">
        <v>588</v>
      </c>
      <c r="S53" s="244">
        <v>29</v>
      </c>
      <c r="T53" s="225" t="s">
        <v>639</v>
      </c>
      <c r="U53" s="226" t="s">
        <v>640</v>
      </c>
      <c r="V53" s="60">
        <v>29</v>
      </c>
      <c r="W53" s="225" t="s">
        <v>676</v>
      </c>
      <c r="X53" s="226" t="s">
        <v>677</v>
      </c>
      <c r="Y53" s="60">
        <v>22</v>
      </c>
      <c r="Z53" s="225" t="s">
        <v>633</v>
      </c>
      <c r="AA53" s="226" t="s">
        <v>634</v>
      </c>
      <c r="AB53" s="29">
        <v>22</v>
      </c>
      <c r="AC53" s="295" t="s">
        <v>593</v>
      </c>
      <c r="AD53" s="226" t="s">
        <v>594</v>
      </c>
      <c r="AE53" s="244">
        <v>35</v>
      </c>
      <c r="AF53" s="383" t="s">
        <v>680</v>
      </c>
      <c r="AG53" s="292" t="s">
        <v>681</v>
      </c>
      <c r="AH53" s="229">
        <v>19</v>
      </c>
      <c r="AI53" s="297" t="s">
        <v>589</v>
      </c>
      <c r="AJ53" s="292" t="s">
        <v>590</v>
      </c>
      <c r="AK53" s="250">
        <v>25</v>
      </c>
      <c r="AL53" s="489" t="s">
        <v>768</v>
      </c>
      <c r="AM53" s="115" t="s">
        <v>769</v>
      </c>
      <c r="AN53" s="60">
        <v>18</v>
      </c>
      <c r="AO53" s="505" t="s">
        <v>591</v>
      </c>
      <c r="AP53" s="500" t="s">
        <v>592</v>
      </c>
      <c r="AQ53" s="307">
        <v>34</v>
      </c>
      <c r="AR53" s="187"/>
      <c r="AS53" s="421" t="s">
        <v>763</v>
      </c>
      <c r="AT53" s="413" t="s">
        <v>764</v>
      </c>
      <c r="AU53" s="60">
        <v>16</v>
      </c>
      <c r="AV53" s="452">
        <v>1040165</v>
      </c>
      <c r="AW53" s="435" t="s">
        <v>582</v>
      </c>
      <c r="AX53" s="438">
        <v>32</v>
      </c>
      <c r="AY53" s="458">
        <v>140842</v>
      </c>
      <c r="AZ53" s="456" t="s">
        <v>648</v>
      </c>
      <c r="BA53" s="60">
        <v>19</v>
      </c>
      <c r="BB53" s="164"/>
      <c r="BC53" s="28"/>
      <c r="BD53" s="60"/>
      <c r="BE53" s="199"/>
      <c r="BF53" s="28"/>
      <c r="BG53" s="60"/>
      <c r="BH53" s="199"/>
      <c r="BI53" s="28"/>
      <c r="BJ53" s="29"/>
      <c r="BK53" s="518"/>
      <c r="BL53" s="518"/>
      <c r="BM53" s="518"/>
    </row>
    <row r="54" spans="1:65" x14ac:dyDescent="0.3">
      <c r="A54" s="8"/>
      <c r="B54" s="341"/>
      <c r="C54" s="28"/>
      <c r="D54" s="29"/>
      <c r="E54" s="245" t="s">
        <v>815</v>
      </c>
      <c r="F54" s="28" t="s">
        <v>816</v>
      </c>
      <c r="G54" s="244">
        <v>13</v>
      </c>
      <c r="H54" s="237" t="s">
        <v>781</v>
      </c>
      <c r="I54" s="28" t="s">
        <v>782</v>
      </c>
      <c r="J54" s="29">
        <v>17</v>
      </c>
      <c r="K54" s="257" t="s">
        <v>660</v>
      </c>
      <c r="L54" s="28" t="s">
        <v>661</v>
      </c>
      <c r="M54" s="29">
        <v>8</v>
      </c>
      <c r="N54" s="225" t="s">
        <v>573</v>
      </c>
      <c r="O54" s="226" t="s">
        <v>574</v>
      </c>
      <c r="P54" s="29">
        <v>33</v>
      </c>
      <c r="Q54" s="295" t="s">
        <v>968</v>
      </c>
      <c r="R54" s="226" t="s">
        <v>653</v>
      </c>
      <c r="S54" s="244">
        <v>27</v>
      </c>
      <c r="T54" s="225" t="s">
        <v>666</v>
      </c>
      <c r="U54" s="226" t="s">
        <v>667</v>
      </c>
      <c r="V54" s="60">
        <v>20</v>
      </c>
      <c r="W54" s="225" t="s">
        <v>759</v>
      </c>
      <c r="X54" s="226" t="s">
        <v>760</v>
      </c>
      <c r="Y54" s="60">
        <v>19</v>
      </c>
      <c r="Z54" s="225" t="s">
        <v>785</v>
      </c>
      <c r="AA54" s="226" t="s">
        <v>786</v>
      </c>
      <c r="AB54" s="29">
        <v>15</v>
      </c>
      <c r="AC54" s="295" t="s">
        <v>597</v>
      </c>
      <c r="AD54" s="226" t="s">
        <v>598</v>
      </c>
      <c r="AE54" s="244">
        <v>34</v>
      </c>
      <c r="AF54" s="383" t="s">
        <v>753</v>
      </c>
      <c r="AG54" s="292" t="s">
        <v>754</v>
      </c>
      <c r="AH54" s="229">
        <v>15</v>
      </c>
      <c r="AI54" s="297" t="s">
        <v>615</v>
      </c>
      <c r="AJ54" s="292" t="s">
        <v>616</v>
      </c>
      <c r="AK54" s="250">
        <v>23</v>
      </c>
      <c r="AL54" s="489" t="s">
        <v>793</v>
      </c>
      <c r="AM54" s="115" t="s">
        <v>794</v>
      </c>
      <c r="AN54" s="60">
        <v>17</v>
      </c>
      <c r="AO54" s="490" t="s">
        <v>635</v>
      </c>
      <c r="AP54" s="500" t="s">
        <v>636</v>
      </c>
      <c r="AQ54" s="307">
        <v>33</v>
      </c>
      <c r="AR54" s="187"/>
      <c r="AS54" s="225" t="s">
        <v>876</v>
      </c>
      <c r="AT54" s="226" t="s">
        <v>877</v>
      </c>
      <c r="AU54" s="60">
        <v>13</v>
      </c>
      <c r="AV54" s="452">
        <v>140843</v>
      </c>
      <c r="AW54" s="435" t="s">
        <v>600</v>
      </c>
      <c r="AX54" s="438">
        <v>31</v>
      </c>
      <c r="AY54" s="458">
        <v>960414</v>
      </c>
      <c r="AZ54" s="456" t="s">
        <v>685</v>
      </c>
      <c r="BA54" s="60">
        <v>19</v>
      </c>
      <c r="BB54" s="164"/>
      <c r="BC54" s="28"/>
      <c r="BD54" s="60"/>
      <c r="BE54" s="199"/>
      <c r="BF54" s="28"/>
      <c r="BG54" s="60"/>
      <c r="BH54" s="199"/>
      <c r="BI54" s="28"/>
      <c r="BJ54" s="29"/>
      <c r="BK54" s="518"/>
      <c r="BL54" s="518"/>
      <c r="BM54" s="518"/>
    </row>
    <row r="55" spans="1:65" x14ac:dyDescent="0.3">
      <c r="A55" s="8"/>
      <c r="B55" s="341"/>
      <c r="C55" s="28"/>
      <c r="D55" s="29"/>
      <c r="E55" s="243" t="s">
        <v>741</v>
      </c>
      <c r="F55" s="28" t="s">
        <v>742</v>
      </c>
      <c r="G55" s="244">
        <v>12</v>
      </c>
      <c r="H55" s="237" t="s">
        <v>775</v>
      </c>
      <c r="I55" s="28" t="s">
        <v>776</v>
      </c>
      <c r="J55" s="29">
        <v>13</v>
      </c>
      <c r="K55" s="257" t="s">
        <v>886</v>
      </c>
      <c r="L55" s="28" t="s">
        <v>887</v>
      </c>
      <c r="M55" s="29">
        <v>6</v>
      </c>
      <c r="N55" s="295" t="s">
        <v>621</v>
      </c>
      <c r="O55" s="226" t="s">
        <v>622</v>
      </c>
      <c r="P55" s="29">
        <v>32</v>
      </c>
      <c r="Q55" s="295" t="s">
        <v>585</v>
      </c>
      <c r="R55" s="226" t="s">
        <v>586</v>
      </c>
      <c r="S55" s="244">
        <v>26</v>
      </c>
      <c r="T55" s="225" t="s">
        <v>747</v>
      </c>
      <c r="U55" s="226" t="s">
        <v>748</v>
      </c>
      <c r="V55" s="60">
        <v>20</v>
      </c>
      <c r="W55" s="225" t="s">
        <v>884</v>
      </c>
      <c r="X55" s="226" t="s">
        <v>885</v>
      </c>
      <c r="Y55" s="60">
        <v>12</v>
      </c>
      <c r="Z55" s="225" t="s">
        <v>969</v>
      </c>
      <c r="AA55" s="226" t="s">
        <v>630</v>
      </c>
      <c r="AB55" s="29">
        <v>15</v>
      </c>
      <c r="AC55" s="295" t="s">
        <v>571</v>
      </c>
      <c r="AD55" s="226" t="s">
        <v>572</v>
      </c>
      <c r="AE55" s="244">
        <v>29</v>
      </c>
      <c r="AF55" s="383" t="s">
        <v>833</v>
      </c>
      <c r="AG55" s="292" t="s">
        <v>834</v>
      </c>
      <c r="AH55" s="229">
        <v>10</v>
      </c>
      <c r="AI55" s="297" t="s">
        <v>641</v>
      </c>
      <c r="AJ55" s="292" t="s">
        <v>642</v>
      </c>
      <c r="AK55" s="250">
        <v>21</v>
      </c>
      <c r="AL55" s="489" t="s">
        <v>852</v>
      </c>
      <c r="AM55" s="115" t="s">
        <v>853</v>
      </c>
      <c r="AN55" s="60">
        <v>16</v>
      </c>
      <c r="AO55" s="506" t="s">
        <v>637</v>
      </c>
      <c r="AP55" s="500" t="s">
        <v>638</v>
      </c>
      <c r="AQ55" s="307">
        <v>33</v>
      </c>
      <c r="AR55" s="187"/>
      <c r="AS55" s="225" t="s">
        <v>690</v>
      </c>
      <c r="AT55" s="226" t="s">
        <v>691</v>
      </c>
      <c r="AU55" s="60">
        <v>12</v>
      </c>
      <c r="AV55" s="452">
        <v>2360370</v>
      </c>
      <c r="AW55" s="435" t="s">
        <v>644</v>
      </c>
      <c r="AX55" s="438">
        <v>28</v>
      </c>
      <c r="AY55" s="458">
        <v>1340127</v>
      </c>
      <c r="AZ55" s="456" t="s">
        <v>689</v>
      </c>
      <c r="BA55" s="60">
        <v>16</v>
      </c>
      <c r="BB55" s="164"/>
      <c r="BC55" s="28"/>
      <c r="BD55" s="60"/>
      <c r="BE55" s="199"/>
      <c r="BF55" s="28"/>
      <c r="BG55" s="60"/>
      <c r="BH55" s="199"/>
      <c r="BI55" s="28"/>
      <c r="BJ55" s="29"/>
      <c r="BK55" s="518"/>
      <c r="BL55" s="518"/>
      <c r="BM55" s="518"/>
    </row>
    <row r="56" spans="1:65" x14ac:dyDescent="0.3">
      <c r="A56" s="8"/>
      <c r="B56" s="341"/>
      <c r="C56" s="28"/>
      <c r="D56" s="29"/>
      <c r="E56" s="245" t="s">
        <v>839</v>
      </c>
      <c r="F56" s="46" t="s">
        <v>840</v>
      </c>
      <c r="G56" s="246">
        <v>12</v>
      </c>
      <c r="H56" s="237" t="s">
        <v>613</v>
      </c>
      <c r="I56" s="28" t="s">
        <v>614</v>
      </c>
      <c r="J56" s="29">
        <v>13</v>
      </c>
      <c r="K56" s="257" t="s">
        <v>777</v>
      </c>
      <c r="L56" s="28" t="s">
        <v>778</v>
      </c>
      <c r="M56" s="29">
        <v>5</v>
      </c>
      <c r="N56" s="295" t="s">
        <v>707</v>
      </c>
      <c r="O56" s="226" t="s">
        <v>708</v>
      </c>
      <c r="P56" s="29">
        <v>29</v>
      </c>
      <c r="Q56" s="295" t="s">
        <v>662</v>
      </c>
      <c r="R56" s="226" t="s">
        <v>663</v>
      </c>
      <c r="S56" s="244">
        <v>24</v>
      </c>
      <c r="T56" s="225" t="s">
        <v>829</v>
      </c>
      <c r="U56" s="226" t="s">
        <v>830</v>
      </c>
      <c r="V56" s="60">
        <v>17</v>
      </c>
      <c r="W56" s="225" t="s">
        <v>866</v>
      </c>
      <c r="X56" s="226" t="s">
        <v>867</v>
      </c>
      <c r="Y56" s="60">
        <v>9</v>
      </c>
      <c r="Z56" s="225" t="s">
        <v>850</v>
      </c>
      <c r="AA56" s="226" t="s">
        <v>851</v>
      </c>
      <c r="AB56" s="29">
        <v>15</v>
      </c>
      <c r="AC56" s="295" t="s">
        <v>583</v>
      </c>
      <c r="AD56" s="226" t="s">
        <v>584</v>
      </c>
      <c r="AE56" s="244">
        <v>29</v>
      </c>
      <c r="AF56" s="383" t="s">
        <v>819</v>
      </c>
      <c r="AG56" s="292" t="s">
        <v>820</v>
      </c>
      <c r="AH56" s="229">
        <v>9</v>
      </c>
      <c r="AI56" s="297" t="s">
        <v>719</v>
      </c>
      <c r="AJ56" s="292" t="s">
        <v>720</v>
      </c>
      <c r="AK56" s="250">
        <v>19</v>
      </c>
      <c r="AL56" s="491" t="s">
        <v>890</v>
      </c>
      <c r="AM56" s="138" t="s">
        <v>891</v>
      </c>
      <c r="AN56" s="60">
        <v>13</v>
      </c>
      <c r="AO56" s="505" t="s">
        <v>628</v>
      </c>
      <c r="AP56" s="500" t="s">
        <v>629</v>
      </c>
      <c r="AQ56" s="307">
        <v>23</v>
      </c>
      <c r="AR56" s="187"/>
      <c r="AS56" s="225" t="s">
        <v>894</v>
      </c>
      <c r="AT56" s="226" t="s">
        <v>895</v>
      </c>
      <c r="AU56" s="60">
        <v>11</v>
      </c>
      <c r="AV56" s="452">
        <v>460002</v>
      </c>
      <c r="AW56" s="435" t="s">
        <v>604</v>
      </c>
      <c r="AX56" s="438">
        <v>27</v>
      </c>
      <c r="AY56" s="458">
        <v>860320</v>
      </c>
      <c r="AZ56" s="456" t="s">
        <v>857</v>
      </c>
      <c r="BA56" s="60">
        <v>15</v>
      </c>
      <c r="BB56" s="167"/>
      <c r="BC56" s="28"/>
      <c r="BD56" s="60"/>
      <c r="BE56" s="200"/>
      <c r="BF56" s="28"/>
      <c r="BG56" s="60"/>
      <c r="BH56" s="200"/>
      <c r="BI56" s="28"/>
      <c r="BJ56" s="29"/>
      <c r="BK56" s="518"/>
      <c r="BL56" s="518"/>
      <c r="BM56" s="518"/>
    </row>
    <row r="57" spans="1:65" x14ac:dyDescent="0.3">
      <c r="A57" s="8"/>
      <c r="B57" s="341"/>
      <c r="C57" s="28"/>
      <c r="D57" s="29"/>
      <c r="E57" s="245" t="s">
        <v>880</v>
      </c>
      <c r="F57" s="28" t="s">
        <v>881</v>
      </c>
      <c r="G57" s="244">
        <v>11</v>
      </c>
      <c r="H57" s="237" t="s">
        <v>805</v>
      </c>
      <c r="I57" s="28" t="s">
        <v>806</v>
      </c>
      <c r="J57" s="259">
        <v>11</v>
      </c>
      <c r="K57" s="245"/>
      <c r="L57" s="46"/>
      <c r="M57" s="259"/>
      <c r="N57" s="295" t="s">
        <v>970</v>
      </c>
      <c r="O57" s="226" t="s">
        <v>564</v>
      </c>
      <c r="P57" s="29">
        <v>29</v>
      </c>
      <c r="Q57" s="295" t="s">
        <v>711</v>
      </c>
      <c r="R57" s="226" t="s">
        <v>712</v>
      </c>
      <c r="S57" s="246">
        <v>20</v>
      </c>
      <c r="T57" s="225" t="s">
        <v>841</v>
      </c>
      <c r="U57" s="226" t="s">
        <v>842</v>
      </c>
      <c r="V57" s="169">
        <v>14</v>
      </c>
      <c r="W57" s="489">
        <v>180121</v>
      </c>
      <c r="X57" s="115" t="s">
        <v>845</v>
      </c>
      <c r="Y57" s="514">
        <v>8</v>
      </c>
      <c r="Z57" s="370" t="s">
        <v>755</v>
      </c>
      <c r="AA57" s="226" t="s">
        <v>756</v>
      </c>
      <c r="AB57" s="259">
        <v>8</v>
      </c>
      <c r="AC57" s="295" t="s">
        <v>569</v>
      </c>
      <c r="AD57" s="226" t="s">
        <v>570</v>
      </c>
      <c r="AE57" s="244">
        <v>29</v>
      </c>
      <c r="AF57" s="383" t="s">
        <v>926</v>
      </c>
      <c r="AG57" s="292" t="s">
        <v>927</v>
      </c>
      <c r="AH57" s="229">
        <v>9</v>
      </c>
      <c r="AI57" s="297" t="s">
        <v>727</v>
      </c>
      <c r="AJ57" s="292" t="s">
        <v>728</v>
      </c>
      <c r="AK57" s="410">
        <v>18</v>
      </c>
      <c r="AL57" s="490" t="s">
        <v>854</v>
      </c>
      <c r="AM57" s="152" t="s">
        <v>855</v>
      </c>
      <c r="AN57" s="169">
        <v>13</v>
      </c>
      <c r="AO57" s="507" t="s">
        <v>799</v>
      </c>
      <c r="AP57" s="500" t="s">
        <v>800</v>
      </c>
      <c r="AQ57" s="496">
        <v>22</v>
      </c>
      <c r="AR57" s="187"/>
      <c r="AS57" s="225" t="s">
        <v>914</v>
      </c>
      <c r="AT57" s="226" t="s">
        <v>915</v>
      </c>
      <c r="AU57" s="169">
        <v>7</v>
      </c>
      <c r="AV57" s="452">
        <v>140726</v>
      </c>
      <c r="AW57" s="435" t="s">
        <v>726</v>
      </c>
      <c r="AX57" s="446">
        <v>25</v>
      </c>
      <c r="AY57" s="458">
        <v>350146</v>
      </c>
      <c r="AZ57" s="456" t="s">
        <v>732</v>
      </c>
      <c r="BA57" s="169">
        <v>13</v>
      </c>
      <c r="BB57" s="164"/>
      <c r="BC57" s="46"/>
      <c r="BD57" s="169"/>
      <c r="BE57" s="199"/>
      <c r="BF57" s="28"/>
      <c r="BG57" s="60"/>
      <c r="BH57" s="199"/>
      <c r="BI57" s="28"/>
      <c r="BJ57" s="29"/>
      <c r="BK57" s="518"/>
      <c r="BL57" s="518"/>
      <c r="BM57" s="518"/>
    </row>
    <row r="58" spans="1:65" x14ac:dyDescent="0.3">
      <c r="A58" s="8"/>
      <c r="B58" s="341"/>
      <c r="C58" s="28"/>
      <c r="D58" s="29"/>
      <c r="E58" s="245" t="s">
        <v>656</v>
      </c>
      <c r="F58" s="28" t="s">
        <v>657</v>
      </c>
      <c r="G58" s="244">
        <v>11</v>
      </c>
      <c r="H58" s="237" t="s">
        <v>920</v>
      </c>
      <c r="I58" s="28" t="s">
        <v>921</v>
      </c>
      <c r="J58" s="29">
        <v>11</v>
      </c>
      <c r="K58" s="245"/>
      <c r="L58" s="28"/>
      <c r="M58" s="29"/>
      <c r="N58" s="295" t="s">
        <v>670</v>
      </c>
      <c r="O58" s="226" t="s">
        <v>671</v>
      </c>
      <c r="P58" s="259">
        <v>25</v>
      </c>
      <c r="Q58" s="295" t="s">
        <v>823</v>
      </c>
      <c r="R58" s="226" t="s">
        <v>824</v>
      </c>
      <c r="S58" s="244">
        <v>15</v>
      </c>
      <c r="T58" s="225" t="s">
        <v>864</v>
      </c>
      <c r="U58" s="226" t="s">
        <v>865</v>
      </c>
      <c r="V58" s="60">
        <v>12</v>
      </c>
      <c r="W58" s="225" t="s">
        <v>937</v>
      </c>
      <c r="X58" s="226" t="s">
        <v>938</v>
      </c>
      <c r="Y58" s="169">
        <v>6</v>
      </c>
      <c r="Z58" s="225" t="s">
        <v>846</v>
      </c>
      <c r="AA58" s="226" t="s">
        <v>847</v>
      </c>
      <c r="AB58" s="29">
        <v>5</v>
      </c>
      <c r="AC58" s="295" t="s">
        <v>672</v>
      </c>
      <c r="AD58" s="226" t="s">
        <v>673</v>
      </c>
      <c r="AE58" s="244">
        <v>22</v>
      </c>
      <c r="AF58" s="312"/>
      <c r="AG58" s="313"/>
      <c r="AH58" s="314"/>
      <c r="AI58" s="297" t="s">
        <v>825</v>
      </c>
      <c r="AJ58" s="292" t="s">
        <v>826</v>
      </c>
      <c r="AK58" s="250">
        <v>16</v>
      </c>
      <c r="AL58" s="489" t="s">
        <v>908</v>
      </c>
      <c r="AM58" s="115" t="s">
        <v>909</v>
      </c>
      <c r="AN58" s="60">
        <v>10</v>
      </c>
      <c r="AO58" s="505" t="s">
        <v>766</v>
      </c>
      <c r="AP58" s="500" t="s">
        <v>767</v>
      </c>
      <c r="AQ58" s="307">
        <v>18</v>
      </c>
      <c r="AR58" s="187"/>
      <c r="AS58" s="225" t="s">
        <v>692</v>
      </c>
      <c r="AT58" s="226" t="s">
        <v>693</v>
      </c>
      <c r="AU58" s="60">
        <v>4</v>
      </c>
      <c r="AV58" s="452">
        <v>460201</v>
      </c>
      <c r="AW58" s="435" t="s">
        <v>730</v>
      </c>
      <c r="AX58" s="438">
        <v>25</v>
      </c>
      <c r="AY58" s="458">
        <v>140212</v>
      </c>
      <c r="AZ58" s="456" t="s">
        <v>832</v>
      </c>
      <c r="BA58" s="60">
        <v>11</v>
      </c>
      <c r="BB58" s="164"/>
      <c r="BC58" s="28"/>
      <c r="BD58" s="60"/>
      <c r="BE58" s="199"/>
      <c r="BF58" s="28"/>
      <c r="BG58" s="60"/>
      <c r="BH58" s="199"/>
      <c r="BI58" s="28"/>
      <c r="BJ58" s="29"/>
      <c r="BK58" s="518"/>
      <c r="BL58" s="518"/>
      <c r="BM58" s="518"/>
    </row>
    <row r="59" spans="1:65" x14ac:dyDescent="0.3">
      <c r="A59" s="8"/>
      <c r="B59" s="341"/>
      <c r="C59" s="28"/>
      <c r="D59" s="29"/>
      <c r="E59" s="245" t="s">
        <v>882</v>
      </c>
      <c r="F59" s="28" t="s">
        <v>883</v>
      </c>
      <c r="G59" s="244">
        <v>11</v>
      </c>
      <c r="H59" s="237" t="s">
        <v>617</v>
      </c>
      <c r="I59" s="28" t="s">
        <v>618</v>
      </c>
      <c r="J59" s="29">
        <v>9</v>
      </c>
      <c r="K59" s="245"/>
      <c r="L59" s="28"/>
      <c r="M59" s="29"/>
      <c r="N59" s="295" t="s">
        <v>619</v>
      </c>
      <c r="O59" s="226" t="s">
        <v>620</v>
      </c>
      <c r="P59" s="29">
        <v>25</v>
      </c>
      <c r="Q59" s="295" t="s">
        <v>862</v>
      </c>
      <c r="R59" s="226" t="s">
        <v>863</v>
      </c>
      <c r="S59" s="244">
        <v>11</v>
      </c>
      <c r="T59" s="225" t="s">
        <v>787</v>
      </c>
      <c r="U59" s="226" t="s">
        <v>788</v>
      </c>
      <c r="V59" s="60">
        <v>12</v>
      </c>
      <c r="W59" s="225" t="s">
        <v>821</v>
      </c>
      <c r="X59" s="226" t="s">
        <v>822</v>
      </c>
      <c r="Y59" s="60">
        <v>6</v>
      </c>
      <c r="Z59" s="225" t="s">
        <v>809</v>
      </c>
      <c r="AA59" s="226" t="s">
        <v>810</v>
      </c>
      <c r="AB59" s="29">
        <v>2</v>
      </c>
      <c r="AC59" s="295" t="s">
        <v>745</v>
      </c>
      <c r="AD59" s="226" t="s">
        <v>746</v>
      </c>
      <c r="AE59" s="246">
        <v>22</v>
      </c>
      <c r="AF59" s="312"/>
      <c r="AG59" s="313"/>
      <c r="AH59" s="314"/>
      <c r="AI59" s="297" t="s">
        <v>873</v>
      </c>
      <c r="AJ59" s="292" t="s">
        <v>482</v>
      </c>
      <c r="AK59" s="250">
        <v>13</v>
      </c>
      <c r="AL59" s="492" t="s">
        <v>858</v>
      </c>
      <c r="AM59" s="115" t="s">
        <v>859</v>
      </c>
      <c r="AN59" s="60">
        <v>9</v>
      </c>
      <c r="AO59" s="508" t="s">
        <v>827</v>
      </c>
      <c r="AP59" s="500" t="s">
        <v>828</v>
      </c>
      <c r="AQ59" s="307">
        <v>17</v>
      </c>
      <c r="AR59" s="187"/>
      <c r="AS59" s="225" t="s">
        <v>951</v>
      </c>
      <c r="AT59" s="226" t="s">
        <v>952</v>
      </c>
      <c r="AU59" s="60">
        <v>2</v>
      </c>
      <c r="AV59" s="452">
        <v>1340111</v>
      </c>
      <c r="AW59" s="435" t="s">
        <v>646</v>
      </c>
      <c r="AX59" s="438">
        <v>19</v>
      </c>
      <c r="AY59" s="458">
        <v>1060062</v>
      </c>
      <c r="AZ59" s="456" t="s">
        <v>907</v>
      </c>
      <c r="BA59" s="60">
        <v>8</v>
      </c>
      <c r="BB59" s="164"/>
      <c r="BC59" s="28"/>
      <c r="BD59" s="60"/>
      <c r="BE59" s="199"/>
      <c r="BF59" s="28"/>
      <c r="BG59" s="60"/>
      <c r="BH59" s="199"/>
      <c r="BI59" s="28"/>
      <c r="BJ59" s="29"/>
      <c r="BK59" s="518"/>
      <c r="BL59" s="518"/>
      <c r="BM59" s="518"/>
    </row>
    <row r="60" spans="1:65" x14ac:dyDescent="0.3">
      <c r="A60" s="8"/>
      <c r="B60" s="341"/>
      <c r="C60" s="28"/>
      <c r="D60" s="29"/>
      <c r="E60" s="245" t="s">
        <v>739</v>
      </c>
      <c r="F60" s="28" t="s">
        <v>740</v>
      </c>
      <c r="G60" s="244">
        <v>9</v>
      </c>
      <c r="H60" s="237" t="s">
        <v>837</v>
      </c>
      <c r="I60" s="28" t="s">
        <v>838</v>
      </c>
      <c r="J60" s="29">
        <v>1</v>
      </c>
      <c r="K60" s="245"/>
      <c r="L60" s="28"/>
      <c r="M60" s="29"/>
      <c r="N60" s="295" t="s">
        <v>705</v>
      </c>
      <c r="O60" s="226" t="s">
        <v>706</v>
      </c>
      <c r="P60" s="29">
        <v>24</v>
      </c>
      <c r="Q60" s="295" t="s">
        <v>902</v>
      </c>
      <c r="R60" s="226" t="s">
        <v>903</v>
      </c>
      <c r="S60" s="244">
        <v>11</v>
      </c>
      <c r="T60" s="225" t="s">
        <v>817</v>
      </c>
      <c r="U60" s="226" t="s">
        <v>818</v>
      </c>
      <c r="V60" s="60">
        <v>11</v>
      </c>
      <c r="W60" s="225" t="s">
        <v>848</v>
      </c>
      <c r="X60" s="226" t="s">
        <v>849</v>
      </c>
      <c r="Y60" s="60">
        <v>4</v>
      </c>
      <c r="Z60" s="164"/>
      <c r="AA60" s="28"/>
      <c r="AB60" s="29"/>
      <c r="AC60" s="295" t="s">
        <v>795</v>
      </c>
      <c r="AD60" s="226" t="s">
        <v>796</v>
      </c>
      <c r="AE60" s="244">
        <v>22</v>
      </c>
      <c r="AF60" s="312"/>
      <c r="AG60" s="313"/>
      <c r="AH60" s="314"/>
      <c r="AI60" s="297" t="s">
        <v>888</v>
      </c>
      <c r="AJ60" s="292" t="s">
        <v>889</v>
      </c>
      <c r="AK60" s="250">
        <v>12</v>
      </c>
      <c r="AL60" s="489">
        <v>980413</v>
      </c>
      <c r="AM60" s="115" t="s">
        <v>868</v>
      </c>
      <c r="AN60" s="60">
        <v>6</v>
      </c>
      <c r="AO60" s="508" t="s">
        <v>803</v>
      </c>
      <c r="AP60" s="500" t="s">
        <v>804</v>
      </c>
      <c r="AQ60" s="307">
        <v>15</v>
      </c>
      <c r="AR60" s="187"/>
      <c r="AS60" s="164"/>
      <c r="AT60" s="28"/>
      <c r="AU60" s="60"/>
      <c r="AV60" s="452">
        <v>140615</v>
      </c>
      <c r="AW60" s="435" t="s">
        <v>971</v>
      </c>
      <c r="AX60" s="438">
        <v>18</v>
      </c>
      <c r="AY60" s="458">
        <v>160203</v>
      </c>
      <c r="AZ60" s="456" t="s">
        <v>929</v>
      </c>
      <c r="BA60" s="60">
        <v>6</v>
      </c>
      <c r="BB60" s="164"/>
      <c r="BC60" s="28"/>
      <c r="BD60" s="60"/>
      <c r="BE60" s="199"/>
      <c r="BF60" s="28"/>
      <c r="BG60" s="60"/>
      <c r="BH60" s="199"/>
      <c r="BI60" s="28"/>
      <c r="BJ60" s="29"/>
      <c r="BK60" s="518"/>
      <c r="BL60" s="518"/>
      <c r="BM60" s="518"/>
    </row>
    <row r="61" spans="1:65" x14ac:dyDescent="0.3">
      <c r="A61" s="8"/>
      <c r="B61" s="341"/>
      <c r="C61" s="28"/>
      <c r="D61" s="29"/>
      <c r="E61" s="245">
        <v>860321</v>
      </c>
      <c r="F61" s="28" t="s">
        <v>899</v>
      </c>
      <c r="G61" s="244">
        <v>8</v>
      </c>
      <c r="H61" s="238"/>
      <c r="I61" s="28"/>
      <c r="J61" s="29"/>
      <c r="K61" s="245"/>
      <c r="L61" s="28"/>
      <c r="M61" s="29"/>
      <c r="N61" s="295" t="s">
        <v>713</v>
      </c>
      <c r="O61" s="226" t="s">
        <v>714</v>
      </c>
      <c r="P61" s="29">
        <v>23</v>
      </c>
      <c r="Q61" s="295" t="s">
        <v>904</v>
      </c>
      <c r="R61" s="226" t="s">
        <v>905</v>
      </c>
      <c r="S61" s="244">
        <v>6</v>
      </c>
      <c r="T61" s="225" t="s">
        <v>932</v>
      </c>
      <c r="U61" s="226" t="s">
        <v>933</v>
      </c>
      <c r="V61" s="60">
        <v>11</v>
      </c>
      <c r="W61" s="164"/>
      <c r="X61" s="28"/>
      <c r="Y61" s="60"/>
      <c r="Z61" s="164"/>
      <c r="AA61" s="28"/>
      <c r="AB61" s="29"/>
      <c r="AC61" s="295" t="s">
        <v>801</v>
      </c>
      <c r="AD61" s="226" t="s">
        <v>802</v>
      </c>
      <c r="AE61" s="244">
        <v>18</v>
      </c>
      <c r="AF61" s="312"/>
      <c r="AG61" s="313"/>
      <c r="AH61" s="314"/>
      <c r="AI61" s="297" t="s">
        <v>874</v>
      </c>
      <c r="AJ61" s="292" t="s">
        <v>875</v>
      </c>
      <c r="AK61" s="250">
        <v>12</v>
      </c>
      <c r="AL61" s="238"/>
      <c r="AM61" s="28"/>
      <c r="AN61" s="60"/>
      <c r="AO61" s="509" t="s">
        <v>860</v>
      </c>
      <c r="AP61" s="503" t="s">
        <v>861</v>
      </c>
      <c r="AQ61" s="307">
        <v>11</v>
      </c>
      <c r="AR61" s="187"/>
      <c r="AS61" s="164"/>
      <c r="AT61" s="28"/>
      <c r="AU61" s="60"/>
      <c r="AV61" s="452">
        <v>2360309</v>
      </c>
      <c r="AW61" s="435" t="s">
        <v>700</v>
      </c>
      <c r="AX61" s="438">
        <v>10</v>
      </c>
      <c r="AY61" s="458">
        <v>2360351</v>
      </c>
      <c r="AZ61" s="456" t="s">
        <v>946</v>
      </c>
      <c r="BA61" s="60">
        <v>2</v>
      </c>
      <c r="BB61" s="164"/>
      <c r="BC61" s="28"/>
      <c r="BD61" s="60"/>
      <c r="BE61" s="199"/>
      <c r="BF61" s="28"/>
      <c r="BG61" s="60"/>
      <c r="BH61" s="199"/>
      <c r="BI61" s="28"/>
      <c r="BJ61" s="29"/>
      <c r="BK61" s="518"/>
      <c r="BL61" s="518"/>
      <c r="BM61" s="518"/>
    </row>
    <row r="62" spans="1:65" x14ac:dyDescent="0.3">
      <c r="A62" s="8"/>
      <c r="B62" s="351"/>
      <c r="C62" s="135"/>
      <c r="D62" s="216"/>
      <c r="E62" s="247" t="s">
        <v>743</v>
      </c>
      <c r="F62" s="211" t="s">
        <v>744</v>
      </c>
      <c r="G62" s="248">
        <v>6</v>
      </c>
      <c r="H62" s="239"/>
      <c r="I62" s="211"/>
      <c r="J62" s="216"/>
      <c r="K62" s="247"/>
      <c r="L62" s="211"/>
      <c r="M62" s="216"/>
      <c r="N62" s="295" t="s">
        <v>813</v>
      </c>
      <c r="O62" s="226" t="s">
        <v>814</v>
      </c>
      <c r="P62" s="29">
        <v>15</v>
      </c>
      <c r="Q62" s="295" t="s">
        <v>935</v>
      </c>
      <c r="R62" s="226" t="s">
        <v>936</v>
      </c>
      <c r="S62" s="244">
        <v>5</v>
      </c>
      <c r="T62" s="225" t="s">
        <v>843</v>
      </c>
      <c r="U62" s="226" t="s">
        <v>844</v>
      </c>
      <c r="V62" s="60">
        <v>9</v>
      </c>
      <c r="W62" s="164"/>
      <c r="X62" s="170"/>
      <c r="Y62" s="60"/>
      <c r="Z62" s="164"/>
      <c r="AA62" s="170"/>
      <c r="AB62" s="29"/>
      <c r="AC62" s="295" t="s">
        <v>715</v>
      </c>
      <c r="AD62" s="226" t="s">
        <v>716</v>
      </c>
      <c r="AE62" s="244">
        <v>18</v>
      </c>
      <c r="AF62" s="312"/>
      <c r="AG62" s="313"/>
      <c r="AH62" s="314"/>
      <c r="AI62" s="297" t="s">
        <v>892</v>
      </c>
      <c r="AJ62" s="292" t="s">
        <v>893</v>
      </c>
      <c r="AK62" s="250">
        <v>11</v>
      </c>
      <c r="AL62" s="269"/>
      <c r="AM62" s="271"/>
      <c r="AN62" s="278"/>
      <c r="AO62" s="505" t="s">
        <v>910</v>
      </c>
      <c r="AP62" s="500" t="s">
        <v>911</v>
      </c>
      <c r="AQ62" s="307">
        <v>10</v>
      </c>
      <c r="AR62" s="187"/>
      <c r="AS62" s="164"/>
      <c r="AT62" s="170"/>
      <c r="AU62" s="60"/>
      <c r="AV62" s="452">
        <v>940842</v>
      </c>
      <c r="AW62" s="435" t="s">
        <v>972</v>
      </c>
      <c r="AX62" s="438">
        <v>8</v>
      </c>
      <c r="AY62" s="164"/>
      <c r="AZ62" s="28"/>
      <c r="BA62" s="454"/>
      <c r="BB62" s="238"/>
      <c r="BC62" s="170"/>
      <c r="BD62" s="60"/>
      <c r="BE62" s="199"/>
      <c r="BF62" s="28"/>
      <c r="BG62" s="60"/>
      <c r="BH62" s="199"/>
      <c r="BI62" s="170"/>
      <c r="BJ62" s="29"/>
      <c r="BK62" s="518"/>
      <c r="BL62" s="518"/>
      <c r="BM62" s="518"/>
    </row>
    <row r="63" spans="1:65" x14ac:dyDescent="0.3">
      <c r="A63" s="8"/>
      <c r="B63" s="352"/>
      <c r="C63" s="231"/>
      <c r="D63" s="229"/>
      <c r="E63" s="249" t="s">
        <v>900</v>
      </c>
      <c r="F63" s="233" t="s">
        <v>901</v>
      </c>
      <c r="G63" s="250">
        <v>4</v>
      </c>
      <c r="H63" s="234"/>
      <c r="I63" s="233"/>
      <c r="J63" s="229"/>
      <c r="K63" s="249"/>
      <c r="L63" s="233"/>
      <c r="M63" s="229"/>
      <c r="N63" s="295" t="s">
        <v>783</v>
      </c>
      <c r="O63" s="226" t="s">
        <v>784</v>
      </c>
      <c r="P63" s="29">
        <v>14</v>
      </c>
      <c r="Q63" s="275"/>
      <c r="R63" s="271"/>
      <c r="S63" s="302"/>
      <c r="T63" s="225" t="s">
        <v>703</v>
      </c>
      <c r="U63" s="226" t="s">
        <v>704</v>
      </c>
      <c r="V63" s="265">
        <v>9</v>
      </c>
      <c r="W63" s="269"/>
      <c r="X63" s="271"/>
      <c r="Y63" s="265"/>
      <c r="Z63" s="269"/>
      <c r="AA63" s="271"/>
      <c r="AB63" s="291"/>
      <c r="AC63" s="295" t="s">
        <v>811</v>
      </c>
      <c r="AD63" s="226" t="s">
        <v>812</v>
      </c>
      <c r="AE63" s="244">
        <v>14</v>
      </c>
      <c r="AF63" s="234"/>
      <c r="AG63" s="233"/>
      <c r="AH63" s="229"/>
      <c r="AI63" s="297" t="s">
        <v>947</v>
      </c>
      <c r="AJ63" s="292" t="s">
        <v>948</v>
      </c>
      <c r="AK63" s="250">
        <v>4</v>
      </c>
      <c r="AL63" s="234"/>
      <c r="AM63" s="233"/>
      <c r="AN63" s="255"/>
      <c r="AO63" s="505" t="s">
        <v>912</v>
      </c>
      <c r="AP63" s="500" t="s">
        <v>913</v>
      </c>
      <c r="AQ63" s="255">
        <v>9</v>
      </c>
      <c r="AR63" s="272"/>
      <c r="AS63" s="269"/>
      <c r="AT63" s="271"/>
      <c r="AU63" s="265"/>
      <c r="AV63" s="452">
        <v>860520</v>
      </c>
      <c r="AW63" s="435" t="s">
        <v>734</v>
      </c>
      <c r="AX63" s="447">
        <v>6</v>
      </c>
      <c r="AY63" s="239"/>
      <c r="AZ63" s="135"/>
      <c r="BA63" s="254"/>
      <c r="BB63" s="239"/>
      <c r="BC63" s="211"/>
      <c r="BD63" s="254"/>
      <c r="BE63" s="262"/>
      <c r="BF63" s="135"/>
      <c r="BG63" s="254"/>
      <c r="BH63" s="262"/>
      <c r="BI63" s="211"/>
      <c r="BJ63" s="216"/>
      <c r="BK63" s="518"/>
      <c r="BL63" s="518"/>
      <c r="BM63" s="518"/>
    </row>
    <row r="64" spans="1:65" x14ac:dyDescent="0.3">
      <c r="A64" s="8"/>
      <c r="B64" s="352"/>
      <c r="C64" s="231"/>
      <c r="D64" s="229"/>
      <c r="E64" s="249" t="s">
        <v>930</v>
      </c>
      <c r="F64" s="231" t="s">
        <v>931</v>
      </c>
      <c r="G64" s="250">
        <v>4</v>
      </c>
      <c r="H64" s="234"/>
      <c r="I64" s="231"/>
      <c r="J64" s="229"/>
      <c r="K64" s="249"/>
      <c r="L64" s="231"/>
      <c r="M64" s="229"/>
      <c r="N64" s="296" t="s">
        <v>749</v>
      </c>
      <c r="O64" s="290" t="s">
        <v>750</v>
      </c>
      <c r="P64" s="291">
        <v>14</v>
      </c>
      <c r="Q64" s="249"/>
      <c r="R64" s="231"/>
      <c r="S64" s="250"/>
      <c r="T64" s="225" t="s">
        <v>943</v>
      </c>
      <c r="U64" s="226" t="s">
        <v>944</v>
      </c>
      <c r="V64" s="255">
        <v>3</v>
      </c>
      <c r="W64" s="234"/>
      <c r="X64" s="231"/>
      <c r="Y64" s="255"/>
      <c r="Z64" s="234"/>
      <c r="AA64" s="231"/>
      <c r="AB64" s="229"/>
      <c r="AC64" s="295" t="s">
        <v>871</v>
      </c>
      <c r="AD64" s="226" t="s">
        <v>872</v>
      </c>
      <c r="AE64" s="302">
        <v>13</v>
      </c>
      <c r="AF64" s="234"/>
      <c r="AG64" s="231"/>
      <c r="AH64" s="229"/>
      <c r="AI64" s="297" t="s">
        <v>916</v>
      </c>
      <c r="AJ64" s="292" t="s">
        <v>917</v>
      </c>
      <c r="AK64" s="250">
        <v>4</v>
      </c>
      <c r="AL64" s="234"/>
      <c r="AM64" s="231"/>
      <c r="AN64" s="255"/>
      <c r="AO64" s="510" t="s">
        <v>773</v>
      </c>
      <c r="AP64" s="503" t="s">
        <v>774</v>
      </c>
      <c r="AQ64" s="255">
        <v>8</v>
      </c>
      <c r="AR64" s="273"/>
      <c r="AS64" s="234"/>
      <c r="AT64" s="231"/>
      <c r="AU64" s="255"/>
      <c r="AV64" s="452">
        <v>880780</v>
      </c>
      <c r="AW64" s="435" t="s">
        <v>650</v>
      </c>
      <c r="AX64" s="448">
        <v>6</v>
      </c>
      <c r="AY64" s="269"/>
      <c r="AZ64" s="264"/>
      <c r="BA64" s="265"/>
      <c r="BB64" s="269"/>
      <c r="BC64" s="264"/>
      <c r="BD64" s="265"/>
      <c r="BE64" s="263"/>
      <c r="BF64" s="264"/>
      <c r="BG64" s="265"/>
      <c r="BH64" s="263"/>
      <c r="BI64" s="264"/>
      <c r="BJ64" s="291"/>
      <c r="BK64" s="518"/>
      <c r="BL64" s="518"/>
      <c r="BM64" s="518"/>
    </row>
    <row r="65" spans="1:65" x14ac:dyDescent="0.3">
      <c r="A65" s="228"/>
      <c r="B65" s="352"/>
      <c r="C65" s="231"/>
      <c r="D65" s="229"/>
      <c r="E65" s="249"/>
      <c r="F65" s="231"/>
      <c r="G65" s="250"/>
      <c r="H65" s="234"/>
      <c r="I65" s="231"/>
      <c r="J65" s="229"/>
      <c r="K65" s="249"/>
      <c r="L65" s="231"/>
      <c r="M65" s="229"/>
      <c r="N65" s="297" t="s">
        <v>835</v>
      </c>
      <c r="O65" s="292" t="s">
        <v>836</v>
      </c>
      <c r="P65" s="229">
        <v>12</v>
      </c>
      <c r="Q65" s="249"/>
      <c r="R65" s="231"/>
      <c r="S65" s="255"/>
      <c r="T65" s="234"/>
      <c r="U65" s="231"/>
      <c r="V65" s="255"/>
      <c r="W65" s="234"/>
      <c r="X65" s="231"/>
      <c r="Y65" s="255"/>
      <c r="Z65" s="234"/>
      <c r="AA65" s="231"/>
      <c r="AB65" s="229"/>
      <c r="AC65" s="295" t="s">
        <v>922</v>
      </c>
      <c r="AD65" s="226" t="s">
        <v>923</v>
      </c>
      <c r="AE65" s="250">
        <v>8</v>
      </c>
      <c r="AF65" s="234"/>
      <c r="AG65" s="231"/>
      <c r="AH65" s="229"/>
      <c r="AI65" s="297" t="s">
        <v>973</v>
      </c>
      <c r="AJ65" s="292" t="s">
        <v>974</v>
      </c>
      <c r="AK65" s="250">
        <v>1</v>
      </c>
      <c r="AL65" s="234"/>
      <c r="AM65" s="231"/>
      <c r="AN65" s="255"/>
      <c r="AO65" s="505" t="s">
        <v>797</v>
      </c>
      <c r="AP65" s="500" t="s">
        <v>798</v>
      </c>
      <c r="AQ65" s="255">
        <v>8</v>
      </c>
      <c r="AR65" s="273"/>
      <c r="AS65" s="234"/>
      <c r="AT65" s="231"/>
      <c r="AU65" s="255"/>
      <c r="AV65" s="452">
        <v>360003</v>
      </c>
      <c r="AW65" s="435" t="s">
        <v>940</v>
      </c>
      <c r="AX65" s="448">
        <v>5</v>
      </c>
      <c r="AY65" s="234"/>
      <c r="AZ65" s="231"/>
      <c r="BA65" s="255"/>
      <c r="BB65" s="234"/>
      <c r="BC65" s="231"/>
      <c r="BD65" s="255"/>
      <c r="BE65" s="266"/>
      <c r="BF65" s="231"/>
      <c r="BG65" s="255"/>
      <c r="BH65" s="266"/>
      <c r="BI65" s="231"/>
      <c r="BJ65" s="229"/>
      <c r="BK65" s="518"/>
      <c r="BL65" s="518"/>
      <c r="BM65" s="518"/>
    </row>
    <row r="66" spans="1:65" x14ac:dyDescent="0.3">
      <c r="A66" s="228"/>
      <c r="B66" s="352"/>
      <c r="C66" s="231"/>
      <c r="D66" s="229"/>
      <c r="E66" s="249"/>
      <c r="F66" s="231"/>
      <c r="G66" s="250"/>
      <c r="H66" s="234"/>
      <c r="I66" s="231"/>
      <c r="J66" s="229"/>
      <c r="K66" s="249"/>
      <c r="L66" s="231"/>
      <c r="M66" s="255"/>
      <c r="N66" s="383" t="s">
        <v>807</v>
      </c>
      <c r="O66" s="292" t="s">
        <v>808</v>
      </c>
      <c r="P66" s="255">
        <v>11</v>
      </c>
      <c r="Q66" s="234"/>
      <c r="R66" s="231"/>
      <c r="S66" s="255"/>
      <c r="T66" s="234"/>
      <c r="U66" s="231"/>
      <c r="V66" s="255"/>
      <c r="Y66" s="255"/>
      <c r="Z66" s="234"/>
      <c r="AA66" s="231"/>
      <c r="AB66" s="229"/>
      <c r="AC66" s="295" t="s">
        <v>789</v>
      </c>
      <c r="AD66" s="226" t="s">
        <v>790</v>
      </c>
      <c r="AE66" s="250">
        <v>6</v>
      </c>
      <c r="AF66" s="270"/>
      <c r="AG66" s="230"/>
      <c r="AH66" s="232"/>
      <c r="AI66" s="381"/>
      <c r="AJ66" s="313"/>
      <c r="AK66" s="487"/>
      <c r="AL66" s="270"/>
      <c r="AM66" s="230"/>
      <c r="AN66" s="268"/>
      <c r="AO66" s="270"/>
      <c r="AP66" s="230"/>
      <c r="AQ66" s="268"/>
      <c r="AR66" s="274"/>
      <c r="AS66" s="270"/>
      <c r="AT66" s="230"/>
      <c r="AU66" s="268"/>
      <c r="AV66" s="453">
        <v>160801</v>
      </c>
      <c r="AW66" s="449" t="s">
        <v>950</v>
      </c>
      <c r="AX66" s="450">
        <v>3</v>
      </c>
      <c r="AY66" s="270"/>
      <c r="AZ66" s="230"/>
      <c r="BA66" s="268"/>
      <c r="BB66" s="270"/>
      <c r="BC66" s="230"/>
      <c r="BD66" s="268"/>
      <c r="BE66" s="267"/>
      <c r="BF66" s="230"/>
      <c r="BG66" s="268"/>
      <c r="BH66" s="267"/>
      <c r="BI66" s="230"/>
      <c r="BJ66" s="232"/>
      <c r="BK66" s="518"/>
      <c r="BL66" s="518"/>
      <c r="BM66" s="518"/>
    </row>
    <row r="67" spans="1:65" x14ac:dyDescent="0.3">
      <c r="A67" s="228"/>
      <c r="B67" s="352"/>
      <c r="C67" s="231"/>
      <c r="D67" s="229"/>
      <c r="E67" s="249"/>
      <c r="F67" s="231"/>
      <c r="G67" s="250"/>
      <c r="H67" s="234"/>
      <c r="I67" s="231"/>
      <c r="J67" s="229"/>
      <c r="K67" s="249"/>
      <c r="L67" s="231"/>
      <c r="M67" s="255"/>
      <c r="N67" s="383" t="s">
        <v>918</v>
      </c>
      <c r="O67" s="292" t="s">
        <v>919</v>
      </c>
      <c r="P67" s="255">
        <v>2</v>
      </c>
      <c r="Q67" s="234"/>
      <c r="R67" s="231"/>
      <c r="S67" s="255"/>
      <c r="T67" s="234"/>
      <c r="U67" s="231"/>
      <c r="V67" s="255"/>
      <c r="W67" s="234"/>
      <c r="X67" s="231"/>
      <c r="Y67" s="255"/>
      <c r="Z67" s="234"/>
      <c r="AA67" s="231"/>
      <c r="AB67" s="229"/>
      <c r="AC67" s="380"/>
      <c r="AD67" s="322"/>
      <c r="AE67" s="302"/>
      <c r="AF67" s="234"/>
      <c r="AG67" s="231"/>
      <c r="AH67" s="229"/>
      <c r="AI67" s="381"/>
      <c r="AJ67" s="313"/>
      <c r="AK67" s="487"/>
      <c r="AL67" s="234"/>
      <c r="AM67" s="231"/>
      <c r="AN67" s="255"/>
      <c r="AO67" s="234"/>
      <c r="AP67" s="231"/>
      <c r="AQ67" s="255"/>
      <c r="AR67" s="274"/>
      <c r="AS67" s="234"/>
      <c r="AT67" s="231"/>
      <c r="AU67" s="255"/>
      <c r="AV67" s="451">
        <v>580177</v>
      </c>
      <c r="AW67" s="433" t="s">
        <v>870</v>
      </c>
      <c r="AX67" s="448">
        <v>3</v>
      </c>
      <c r="AY67" s="234"/>
      <c r="AZ67" s="231"/>
      <c r="BA67" s="255"/>
      <c r="BB67" s="234"/>
      <c r="BC67" s="231"/>
      <c r="BD67" s="255"/>
      <c r="BE67" s="266"/>
      <c r="BF67" s="231"/>
      <c r="BG67" s="255"/>
      <c r="BH67" s="266"/>
      <c r="BI67" s="231"/>
      <c r="BJ67" s="229"/>
      <c r="BK67" s="518"/>
      <c r="BL67" s="518"/>
      <c r="BM67" s="518"/>
    </row>
    <row r="68" spans="1:65" x14ac:dyDescent="0.3">
      <c r="A68" s="228"/>
      <c r="B68" s="352"/>
      <c r="C68" s="231"/>
      <c r="D68" s="229"/>
      <c r="E68" s="249"/>
      <c r="F68" s="231"/>
      <c r="G68" s="250"/>
      <c r="H68" s="234"/>
      <c r="I68" s="231"/>
      <c r="J68" s="229"/>
      <c r="K68" s="249"/>
      <c r="L68" s="231"/>
      <c r="M68" s="255"/>
      <c r="N68" s="383"/>
      <c r="O68" s="292"/>
      <c r="P68" s="255"/>
      <c r="Q68" s="234"/>
      <c r="R68" s="231"/>
      <c r="S68" s="255"/>
      <c r="T68" s="234"/>
      <c r="U68" s="231"/>
      <c r="V68" s="255"/>
      <c r="W68" s="234"/>
      <c r="X68" s="231"/>
      <c r="Y68" s="255"/>
      <c r="Z68" s="234"/>
      <c r="AA68" s="231"/>
      <c r="AB68" s="229"/>
      <c r="AC68" s="381"/>
      <c r="AD68" s="313"/>
      <c r="AE68" s="250"/>
      <c r="AF68" s="234"/>
      <c r="AG68" s="231"/>
      <c r="AH68" s="229"/>
      <c r="AI68" s="381"/>
      <c r="AJ68" s="313"/>
      <c r="AK68" s="487"/>
      <c r="AL68" s="234"/>
      <c r="AM68" s="231"/>
      <c r="AN68" s="255"/>
      <c r="AO68" s="234"/>
      <c r="AP68" s="231"/>
      <c r="AQ68" s="255"/>
      <c r="AR68" s="327"/>
      <c r="AS68" s="234"/>
      <c r="AT68" s="231"/>
      <c r="AU68" s="255"/>
      <c r="AV68" s="423"/>
      <c r="AW68" s="424"/>
      <c r="AX68" s="422"/>
      <c r="AY68" s="234"/>
      <c r="AZ68" s="231"/>
      <c r="BA68" s="255"/>
      <c r="BB68" s="234"/>
      <c r="BC68" s="231"/>
      <c r="BD68" s="255"/>
      <c r="BE68" s="266"/>
      <c r="BF68" s="231"/>
      <c r="BG68" s="255"/>
      <c r="BH68" s="266"/>
      <c r="BI68" s="231"/>
      <c r="BJ68" s="229"/>
      <c r="BK68" s="518"/>
      <c r="BL68" s="518"/>
      <c r="BM68" s="518"/>
    </row>
    <row r="69" spans="1:65" x14ac:dyDescent="0.3">
      <c r="A69" s="228"/>
      <c r="B69" s="352"/>
      <c r="C69" s="231"/>
      <c r="D69" s="229"/>
      <c r="E69" s="249"/>
      <c r="F69" s="231"/>
      <c r="G69" s="250"/>
      <c r="H69" s="234"/>
      <c r="I69" s="231"/>
      <c r="J69" s="229"/>
      <c r="K69" s="249"/>
      <c r="L69" s="231"/>
      <c r="M69" s="255"/>
      <c r="N69" s="383"/>
      <c r="O69" s="292"/>
      <c r="P69" s="255"/>
      <c r="Q69" s="234"/>
      <c r="R69" s="231"/>
      <c r="S69" s="255"/>
      <c r="T69" s="234"/>
      <c r="U69" s="231"/>
      <c r="V69" s="255"/>
      <c r="W69" s="234"/>
      <c r="X69" s="231"/>
      <c r="Y69" s="255"/>
      <c r="Z69" s="234"/>
      <c r="AA69" s="231"/>
      <c r="AB69" s="229"/>
      <c r="AC69" s="381"/>
      <c r="AD69" s="313"/>
      <c r="AE69" s="250"/>
      <c r="AF69" s="234"/>
      <c r="AG69" s="231"/>
      <c r="AH69" s="229"/>
      <c r="AI69" s="381"/>
      <c r="AJ69" s="313"/>
      <c r="AK69" s="487"/>
      <c r="AL69" s="234"/>
      <c r="AM69" s="231"/>
      <c r="AN69" s="255"/>
      <c r="AO69" s="234"/>
      <c r="AP69" s="231"/>
      <c r="AQ69" s="255"/>
      <c r="AR69" s="327"/>
      <c r="AS69" s="234"/>
      <c r="AT69" s="231"/>
      <c r="AU69" s="255"/>
      <c r="AV69" s="423"/>
      <c r="AW69" s="424"/>
      <c r="AX69" s="422"/>
      <c r="AY69" s="234"/>
      <c r="AZ69" s="231"/>
      <c r="BA69" s="255"/>
      <c r="BB69" s="234"/>
      <c r="BC69" s="231"/>
      <c r="BD69" s="255"/>
      <c r="BE69" s="266"/>
      <c r="BF69" s="231"/>
      <c r="BG69" s="255"/>
      <c r="BH69" s="266"/>
      <c r="BI69" s="231"/>
      <c r="BJ69" s="229"/>
      <c r="BK69" s="518"/>
      <c r="BL69" s="518"/>
      <c r="BM69" s="518"/>
    </row>
    <row r="70" spans="1:65" x14ac:dyDescent="0.3">
      <c r="A70" s="228"/>
      <c r="B70" s="352"/>
      <c r="C70" s="231"/>
      <c r="D70" s="229"/>
      <c r="E70" s="249"/>
      <c r="F70" s="231"/>
      <c r="G70" s="250"/>
      <c r="H70" s="234"/>
      <c r="I70" s="231"/>
      <c r="J70" s="229"/>
      <c r="K70" s="249"/>
      <c r="L70" s="231"/>
      <c r="M70" s="255"/>
      <c r="N70" s="383"/>
      <c r="O70" s="292"/>
      <c r="P70" s="255"/>
      <c r="Q70" s="234"/>
      <c r="R70" s="231"/>
      <c r="S70" s="255"/>
      <c r="T70" s="234"/>
      <c r="U70" s="231"/>
      <c r="V70" s="255"/>
      <c r="W70" s="234"/>
      <c r="X70" s="231"/>
      <c r="Y70" s="255"/>
      <c r="Z70" s="234"/>
      <c r="AA70" s="231"/>
      <c r="AB70" s="229"/>
      <c r="AC70" s="381"/>
      <c r="AD70" s="313"/>
      <c r="AE70" s="250"/>
      <c r="AF70" s="234"/>
      <c r="AG70" s="231"/>
      <c r="AH70" s="229"/>
      <c r="AI70" s="381"/>
      <c r="AJ70" s="313"/>
      <c r="AK70" s="487"/>
      <c r="AL70" s="234"/>
      <c r="AM70" s="231"/>
      <c r="AN70" s="255"/>
      <c r="AO70" s="234"/>
      <c r="AP70" s="231"/>
      <c r="AQ70" s="255"/>
      <c r="AR70" s="327"/>
      <c r="AS70" s="234"/>
      <c r="AT70" s="231"/>
      <c r="AU70" s="255"/>
      <c r="AV70" s="423"/>
      <c r="AW70" s="424"/>
      <c r="AX70" s="422"/>
      <c r="AY70" s="234"/>
      <c r="AZ70" s="231"/>
      <c r="BA70" s="255"/>
      <c r="BB70" s="234"/>
      <c r="BC70" s="231"/>
      <c r="BD70" s="255"/>
      <c r="BE70" s="266"/>
      <c r="BF70" s="231"/>
      <c r="BG70" s="255"/>
      <c r="BH70" s="266"/>
      <c r="BI70" s="231"/>
      <c r="BJ70" s="229"/>
      <c r="BK70" s="518"/>
      <c r="BL70" s="518"/>
      <c r="BM70" s="518"/>
    </row>
    <row r="71" spans="1:65" x14ac:dyDescent="0.3">
      <c r="A71" s="228"/>
      <c r="B71" s="352"/>
      <c r="C71" s="231"/>
      <c r="D71" s="229"/>
      <c r="E71" s="249"/>
      <c r="F71" s="231"/>
      <c r="G71" s="250"/>
      <c r="H71" s="234"/>
      <c r="I71" s="231"/>
      <c r="J71" s="229"/>
      <c r="K71" s="249"/>
      <c r="L71" s="231"/>
      <c r="M71" s="255"/>
      <c r="N71" s="383"/>
      <c r="O71" s="292"/>
      <c r="P71" s="255"/>
      <c r="Q71" s="234"/>
      <c r="R71" s="231"/>
      <c r="S71" s="255"/>
      <c r="T71" s="234"/>
      <c r="U71" s="231"/>
      <c r="V71" s="255"/>
      <c r="W71" s="234"/>
      <c r="X71" s="231"/>
      <c r="Y71" s="255"/>
      <c r="Z71" s="234"/>
      <c r="AA71" s="231"/>
      <c r="AB71" s="229"/>
      <c r="AC71" s="381"/>
      <c r="AD71" s="313"/>
      <c r="AE71" s="250"/>
      <c r="AF71" s="234"/>
      <c r="AG71" s="231"/>
      <c r="AH71" s="229"/>
      <c r="AI71" s="381"/>
      <c r="AJ71" s="313"/>
      <c r="AK71" s="487"/>
      <c r="AL71" s="234"/>
      <c r="AM71" s="231"/>
      <c r="AN71" s="255"/>
      <c r="AO71" s="234"/>
      <c r="AP71" s="231"/>
      <c r="AQ71" s="255"/>
      <c r="AR71" s="327"/>
      <c r="AS71" s="234"/>
      <c r="AT71" s="231"/>
      <c r="AU71" s="255"/>
      <c r="AV71" s="423"/>
      <c r="AW71" s="424"/>
      <c r="AX71" s="422"/>
      <c r="AY71" s="234"/>
      <c r="AZ71" s="231"/>
      <c r="BA71" s="255"/>
      <c r="BB71" s="234"/>
      <c r="BC71" s="231"/>
      <c r="BD71" s="255"/>
      <c r="BE71" s="266"/>
      <c r="BF71" s="231"/>
      <c r="BG71" s="255"/>
      <c r="BH71" s="266"/>
      <c r="BI71" s="231"/>
      <c r="BJ71" s="229"/>
      <c r="BK71" s="518"/>
      <c r="BL71" s="518"/>
      <c r="BM71" s="518"/>
    </row>
    <row r="72" spans="1:65" ht="14.5" thickBot="1" x14ac:dyDescent="0.35">
      <c r="A72" s="228"/>
      <c r="B72" s="372"/>
      <c r="C72" s="252"/>
      <c r="D72" s="293"/>
      <c r="E72" s="251"/>
      <c r="F72" s="252"/>
      <c r="G72" s="253"/>
      <c r="H72" s="270"/>
      <c r="I72" s="230"/>
      <c r="J72" s="232"/>
      <c r="K72" s="276"/>
      <c r="L72" s="230"/>
      <c r="M72" s="268"/>
      <c r="N72" s="384"/>
      <c r="O72" s="328"/>
      <c r="P72" s="268"/>
      <c r="Q72" s="270"/>
      <c r="R72" s="230"/>
      <c r="S72" s="268"/>
      <c r="T72" s="270"/>
      <c r="U72" s="230"/>
      <c r="V72" s="268"/>
      <c r="W72" s="270"/>
      <c r="X72" s="230"/>
      <c r="Y72" s="268"/>
      <c r="Z72" s="270"/>
      <c r="AA72" s="230"/>
      <c r="AB72" s="232"/>
      <c r="AC72" s="382"/>
      <c r="AD72" s="316"/>
      <c r="AE72" s="301"/>
      <c r="AF72" s="270"/>
      <c r="AG72" s="230"/>
      <c r="AH72" s="232"/>
      <c r="AI72" s="404"/>
      <c r="AJ72" s="405"/>
      <c r="AK72" s="406"/>
      <c r="AL72" s="270"/>
      <c r="AM72" s="230"/>
      <c r="AN72" s="268"/>
      <c r="AO72" s="270"/>
      <c r="AP72" s="230"/>
      <c r="AQ72" s="268"/>
      <c r="AR72" s="327"/>
      <c r="AS72" s="270"/>
      <c r="AT72" s="230"/>
      <c r="AU72" s="268"/>
      <c r="AV72" s="270"/>
      <c r="AW72" s="230"/>
      <c r="AX72" s="268"/>
      <c r="AY72" s="270"/>
      <c r="AZ72" s="230"/>
      <c r="BA72" s="268"/>
      <c r="BB72" s="270"/>
      <c r="BC72" s="230"/>
      <c r="BD72" s="268"/>
      <c r="BE72" s="267"/>
      <c r="BF72" s="230"/>
      <c r="BG72" s="268"/>
      <c r="BH72" s="267"/>
      <c r="BI72" s="230"/>
      <c r="BJ72" s="232"/>
      <c r="BK72" s="518"/>
      <c r="BL72" s="518"/>
      <c r="BM72" s="518"/>
    </row>
    <row r="73" spans="1:65" ht="14.5" thickBot="1" x14ac:dyDescent="0.35">
      <c r="B73" s="359"/>
      <c r="C73" s="261"/>
      <c r="D73" s="379">
        <f>SUM(D6:D64)</f>
        <v>808</v>
      </c>
      <c r="E73" s="303"/>
      <c r="F73" s="258"/>
      <c r="G73" s="329">
        <f>SUM(G6:G64,G74:G80)</f>
        <v>2516</v>
      </c>
      <c r="H73" s="281"/>
      <c r="I73" s="281"/>
      <c r="J73" s="279">
        <f>SUM(J6:J64,J74:J80)</f>
        <v>1009</v>
      </c>
      <c r="K73" s="280"/>
      <c r="L73" s="281"/>
      <c r="M73" s="329">
        <f>SUM(M6:M64,M74:M80)</f>
        <v>734</v>
      </c>
      <c r="N73" s="258"/>
      <c r="O73" s="258"/>
      <c r="P73" s="261">
        <f>SUM(P6:P65,P74:P80)</f>
        <v>2864</v>
      </c>
      <c r="Q73" s="303"/>
      <c r="R73" s="258"/>
      <c r="S73" s="261">
        <f>SUM(S6:S64,S74:S80)</f>
        <v>2050</v>
      </c>
      <c r="T73" s="303"/>
      <c r="U73" s="281"/>
      <c r="V73" s="279">
        <f>SUM(V6:V64,V74:V80)</f>
        <v>1357</v>
      </c>
      <c r="W73" s="280"/>
      <c r="X73" s="281"/>
      <c r="Y73" s="282">
        <f>SUM(Y6:Y64,Y74:Y80)</f>
        <v>2176</v>
      </c>
      <c r="Z73" s="281"/>
      <c r="AA73" s="281"/>
      <c r="AB73" s="279">
        <f>SUM(AB6:AB64,AB74:AB80)</f>
        <v>1730</v>
      </c>
      <c r="AC73" s="280"/>
      <c r="AD73" s="281"/>
      <c r="AE73" s="282">
        <f>SUM(AE6:AE65,AE74:AE80)</f>
        <v>1670</v>
      </c>
      <c r="AF73" s="281"/>
      <c r="AG73" s="281"/>
      <c r="AH73" s="279">
        <f>SUM(AH6:AH64,AH74:AH80)</f>
        <v>744</v>
      </c>
      <c r="AI73" s="303"/>
      <c r="AJ73" s="258"/>
      <c r="AK73" s="329">
        <f>SUM(AK6:AK61,AK74:AK80)</f>
        <v>1914</v>
      </c>
      <c r="AL73" s="281"/>
      <c r="AM73" s="281"/>
      <c r="AN73" s="283">
        <f>SUM(AN6:AN64,AN74:AN80)</f>
        <v>1652</v>
      </c>
      <c r="AO73" s="281"/>
      <c r="AP73" s="281"/>
      <c r="AQ73" s="282">
        <f>SUM(AQ6:AQ64,AQ74:AQ80)</f>
        <v>1212</v>
      </c>
      <c r="AR73" s="284"/>
      <c r="AS73" s="280"/>
      <c r="AT73" s="281"/>
      <c r="AU73" s="283">
        <f>SUM(AU6:AU64,AU74:AU80)</f>
        <v>1477</v>
      </c>
      <c r="AV73" s="281"/>
      <c r="AW73" s="281"/>
      <c r="AX73" s="283">
        <f>SUM(AX6:AX64,AX74:AX80)</f>
        <v>2082</v>
      </c>
      <c r="AY73" s="281"/>
      <c r="AZ73" s="281"/>
      <c r="BA73" s="279">
        <f>SUM(BA6:BA64,BA74:BA80)</f>
        <v>1164</v>
      </c>
      <c r="BB73" s="280"/>
      <c r="BC73" s="281"/>
      <c r="BD73" s="283">
        <f>SUM(BD6:BD64,BD74:BD80)</f>
        <v>684</v>
      </c>
      <c r="BE73" s="285"/>
      <c r="BF73" s="285"/>
      <c r="BG73" s="288">
        <f>SUM(BG6:BG64,BG74:BG80)</f>
        <v>1147</v>
      </c>
      <c r="BH73" s="287"/>
      <c r="BI73" s="285"/>
      <c r="BJ73" s="286">
        <f>SUM(BJ6:BJ64,BJ74:BJ80)</f>
        <v>660</v>
      </c>
      <c r="BK73" s="287"/>
      <c r="BL73" s="285"/>
      <c r="BM73" s="286">
        <f>SUM(BM6:BM72)</f>
        <v>1402</v>
      </c>
    </row>
    <row r="74" spans="1:65" ht="14.5" thickBot="1" x14ac:dyDescent="0.35">
      <c r="AR74" s="188"/>
    </row>
  </sheetData>
  <mergeCells count="10">
    <mergeCell ref="BE2:BG2"/>
    <mergeCell ref="BK2:BM2"/>
    <mergeCell ref="B2:D2"/>
    <mergeCell ref="B1:D1"/>
    <mergeCell ref="AY2:BA2"/>
    <mergeCell ref="BB2:BD2"/>
    <mergeCell ref="E2:AQ2"/>
    <mergeCell ref="BH2:BJ2"/>
    <mergeCell ref="N1:P1"/>
    <mergeCell ref="Z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7ECC9-1596-475B-B9D4-9CE5A465C6BF}">
  <sheetPr filterMode="1"/>
  <dimension ref="A2:V923"/>
  <sheetViews>
    <sheetView rightToLeft="1" workbookViewId="0">
      <pane ySplit="2" topLeftCell="A40" activePane="bottomLeft" state="frozen"/>
      <selection pane="bottomLeft" activeCell="A246" sqref="A246:F246"/>
    </sheetView>
  </sheetViews>
  <sheetFormatPr defaultRowHeight="14" x14ac:dyDescent="0.3"/>
  <cols>
    <col min="1" max="1" width="18.5" style="106" bestFit="1" customWidth="1"/>
    <col min="2" max="2" width="9" style="106"/>
    <col min="3" max="3" width="29.83203125" style="106" bestFit="1" customWidth="1"/>
    <col min="4" max="4" width="11.33203125" style="106" bestFit="1" customWidth="1"/>
    <col min="5" max="5" width="10.33203125" style="106" bestFit="1" customWidth="1"/>
    <col min="6" max="6" width="9" style="106"/>
    <col min="7" max="7" width="10.33203125" style="106" bestFit="1" customWidth="1"/>
    <col min="8" max="8" width="9" style="106"/>
    <col min="9" max="9" width="10.33203125" style="224" bestFit="1" customWidth="1"/>
    <col min="11" max="11" width="13.6640625" bestFit="1" customWidth="1"/>
  </cols>
  <sheetData>
    <row r="2" spans="1:22" s="59" customFormat="1" ht="15" customHeight="1" x14ac:dyDescent="0.3">
      <c r="A2" s="101" t="s">
        <v>975</v>
      </c>
      <c r="B2" s="102" t="s">
        <v>976</v>
      </c>
      <c r="C2" s="101" t="s">
        <v>977</v>
      </c>
      <c r="D2" s="101" t="s">
        <v>978</v>
      </c>
      <c r="E2" s="101" t="s">
        <v>1</v>
      </c>
      <c r="F2" s="101" t="s">
        <v>979</v>
      </c>
      <c r="G2" s="101" t="s">
        <v>953</v>
      </c>
      <c r="H2" s="101" t="s">
        <v>980</v>
      </c>
      <c r="I2" s="218" t="s">
        <v>978</v>
      </c>
      <c r="J2" s="103" t="s">
        <v>981</v>
      </c>
      <c r="K2" s="101" t="s">
        <v>981</v>
      </c>
      <c r="L2" s="101" t="s">
        <v>981</v>
      </c>
      <c r="M2" s="101" t="s">
        <v>981</v>
      </c>
      <c r="N2" s="101" t="s">
        <v>981</v>
      </c>
      <c r="O2" s="101" t="s">
        <v>981</v>
      </c>
      <c r="P2" s="101" t="s">
        <v>981</v>
      </c>
      <c r="Q2" s="101" t="s">
        <v>981</v>
      </c>
      <c r="R2" s="101" t="s">
        <v>981</v>
      </c>
      <c r="S2" s="101" t="s">
        <v>981</v>
      </c>
      <c r="T2" s="101" t="s">
        <v>981</v>
      </c>
      <c r="U2" s="101" t="s">
        <v>981</v>
      </c>
      <c r="V2" s="101" t="s">
        <v>981</v>
      </c>
    </row>
    <row r="3" spans="1:22" hidden="1" x14ac:dyDescent="0.3">
      <c r="A3" s="106" t="s">
        <v>982</v>
      </c>
      <c r="B3" s="105" t="s">
        <v>135</v>
      </c>
      <c r="C3" s="105" t="s">
        <v>136</v>
      </c>
      <c r="D3" s="105" t="s">
        <v>137</v>
      </c>
      <c r="E3" s="108">
        <v>46052</v>
      </c>
      <c r="F3" s="105" t="s">
        <v>983</v>
      </c>
      <c r="G3" s="108">
        <v>46108</v>
      </c>
      <c r="I3" s="219">
        <v>128</v>
      </c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</row>
    <row r="4" spans="1:22" hidden="1" x14ac:dyDescent="0.3">
      <c r="A4" s="106" t="s">
        <v>988</v>
      </c>
      <c r="B4" s="106" t="s">
        <v>695</v>
      </c>
      <c r="C4" s="106" t="s">
        <v>696</v>
      </c>
      <c r="D4" s="106">
        <v>32</v>
      </c>
      <c r="E4" s="108">
        <v>46055</v>
      </c>
      <c r="F4" s="106">
        <v>1</v>
      </c>
      <c r="I4" s="219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</row>
    <row r="5" spans="1:22" hidden="1" x14ac:dyDescent="0.3">
      <c r="A5" s="106" t="s">
        <v>984</v>
      </c>
      <c r="B5" s="18" t="s">
        <v>73</v>
      </c>
      <c r="C5" s="18" t="s">
        <v>74</v>
      </c>
      <c r="D5" s="18">
        <v>589</v>
      </c>
      <c r="E5" s="108">
        <v>46054</v>
      </c>
      <c r="F5" s="106" t="s">
        <v>983</v>
      </c>
      <c r="G5" s="108">
        <v>46085</v>
      </c>
      <c r="H5" s="106" t="s">
        <v>983</v>
      </c>
      <c r="I5" s="219">
        <v>412</v>
      </c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</row>
    <row r="6" spans="1:22" hidden="1" x14ac:dyDescent="0.3">
      <c r="A6" s="106" t="s">
        <v>985</v>
      </c>
      <c r="B6" s="106" t="s">
        <v>371</v>
      </c>
      <c r="C6" s="106" t="s">
        <v>372</v>
      </c>
      <c r="D6" s="106">
        <v>68</v>
      </c>
      <c r="E6" s="108">
        <v>46054</v>
      </c>
      <c r="F6" s="106" t="s">
        <v>983</v>
      </c>
      <c r="G6" s="108">
        <v>46108</v>
      </c>
      <c r="I6" s="219">
        <v>48</v>
      </c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</row>
    <row r="7" spans="1:22" hidden="1" x14ac:dyDescent="0.3">
      <c r="A7" s="106" t="s">
        <v>986</v>
      </c>
      <c r="B7" s="106" t="s">
        <v>75</v>
      </c>
      <c r="C7" s="106" t="s">
        <v>76</v>
      </c>
      <c r="D7" s="106">
        <v>725</v>
      </c>
      <c r="E7" s="108">
        <v>46057</v>
      </c>
      <c r="F7" s="106">
        <v>3</v>
      </c>
      <c r="G7" s="108">
        <v>46086</v>
      </c>
      <c r="H7" s="106">
        <v>1</v>
      </c>
      <c r="I7" s="221">
        <v>524</v>
      </c>
      <c r="J7" s="104" t="s">
        <v>992</v>
      </c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</row>
    <row r="8" spans="1:22" hidden="1" x14ac:dyDescent="0.3">
      <c r="A8" s="106" t="s">
        <v>987</v>
      </c>
      <c r="B8" s="145" t="s">
        <v>116</v>
      </c>
      <c r="C8" s="115" t="s">
        <v>117</v>
      </c>
      <c r="D8" s="18">
        <v>477</v>
      </c>
      <c r="E8" s="108">
        <v>46076</v>
      </c>
      <c r="F8" s="106">
        <v>19</v>
      </c>
      <c r="G8" s="108">
        <v>46103</v>
      </c>
      <c r="H8" s="106">
        <v>14</v>
      </c>
      <c r="I8" s="219">
        <v>334</v>
      </c>
      <c r="J8" s="104" t="s">
        <v>992</v>
      </c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</row>
    <row r="9" spans="1:22" hidden="1" x14ac:dyDescent="0.3">
      <c r="A9" s="106" t="s">
        <v>986</v>
      </c>
      <c r="B9" s="106" t="s">
        <v>178</v>
      </c>
      <c r="C9" s="106" t="s">
        <v>179</v>
      </c>
      <c r="D9" s="106">
        <v>209</v>
      </c>
      <c r="E9" s="108">
        <v>46055</v>
      </c>
      <c r="F9" s="106">
        <v>1</v>
      </c>
      <c r="G9" s="108">
        <v>46106</v>
      </c>
      <c r="I9" s="219">
        <v>146</v>
      </c>
      <c r="J9" s="104" t="s">
        <v>992</v>
      </c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</row>
    <row r="10" spans="1:22" hidden="1" x14ac:dyDescent="0.3">
      <c r="A10" s="106" t="s">
        <v>988</v>
      </c>
      <c r="B10" s="106" t="s">
        <v>209</v>
      </c>
      <c r="C10" s="106" t="s">
        <v>210</v>
      </c>
      <c r="D10" s="106">
        <v>198</v>
      </c>
      <c r="E10" s="108">
        <v>46055</v>
      </c>
      <c r="F10" s="106">
        <v>1</v>
      </c>
      <c r="G10" s="108">
        <v>46089</v>
      </c>
      <c r="H10" s="106">
        <v>3</v>
      </c>
      <c r="I10" s="219">
        <v>137</v>
      </c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</row>
    <row r="11" spans="1:22" x14ac:dyDescent="0.3">
      <c r="A11" s="106" t="s">
        <v>989</v>
      </c>
      <c r="B11" s="106">
        <v>1040293</v>
      </c>
      <c r="C11" s="106" t="s">
        <v>564</v>
      </c>
      <c r="D11" s="106">
        <v>43</v>
      </c>
      <c r="E11" s="108">
        <v>46055</v>
      </c>
      <c r="F11" s="106">
        <v>1</v>
      </c>
      <c r="G11" s="108">
        <v>46090</v>
      </c>
      <c r="H11" s="106">
        <v>4</v>
      </c>
      <c r="I11" s="219">
        <v>29</v>
      </c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</row>
    <row r="12" spans="1:22" x14ac:dyDescent="0.3">
      <c r="A12" s="106" t="s">
        <v>989</v>
      </c>
      <c r="B12" s="115" t="s">
        <v>444</v>
      </c>
      <c r="C12" s="115" t="s">
        <v>445</v>
      </c>
      <c r="D12" s="106">
        <v>69</v>
      </c>
      <c r="E12" s="108">
        <v>46072</v>
      </c>
      <c r="F12" s="106">
        <v>16</v>
      </c>
      <c r="G12" s="108">
        <v>46104</v>
      </c>
      <c r="H12" s="106">
        <v>15</v>
      </c>
      <c r="I12" s="219">
        <v>48</v>
      </c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</row>
    <row r="13" spans="1:22" hidden="1" x14ac:dyDescent="0.3">
      <c r="A13" s="106" t="s">
        <v>990</v>
      </c>
      <c r="B13" s="106" t="s">
        <v>249</v>
      </c>
      <c r="C13" s="106" t="s">
        <v>250</v>
      </c>
      <c r="D13" s="106">
        <v>149</v>
      </c>
      <c r="E13" s="108">
        <v>46055</v>
      </c>
      <c r="F13" s="106">
        <v>1</v>
      </c>
      <c r="G13" s="108">
        <v>46089</v>
      </c>
      <c r="H13" s="106">
        <v>3</v>
      </c>
      <c r="I13" s="219">
        <v>104</v>
      </c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</row>
    <row r="14" spans="1:22" x14ac:dyDescent="0.3">
      <c r="A14" s="106" t="s">
        <v>989</v>
      </c>
      <c r="B14" s="106" t="s">
        <v>557</v>
      </c>
      <c r="C14" s="106" t="s">
        <v>558</v>
      </c>
      <c r="D14" s="106">
        <v>51</v>
      </c>
      <c r="E14" s="108">
        <v>46055</v>
      </c>
      <c r="F14" s="106">
        <v>1</v>
      </c>
      <c r="G14" s="108">
        <v>46091</v>
      </c>
      <c r="H14" s="106">
        <v>5</v>
      </c>
      <c r="I14" s="219">
        <v>36</v>
      </c>
      <c r="J14" s="104" t="s">
        <v>992</v>
      </c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</row>
    <row r="15" spans="1:22" x14ac:dyDescent="0.3">
      <c r="A15" s="106" t="s">
        <v>989</v>
      </c>
      <c r="B15" s="106" t="s">
        <v>573</v>
      </c>
      <c r="C15" s="106" t="s">
        <v>574</v>
      </c>
      <c r="D15" s="106">
        <v>47</v>
      </c>
      <c r="E15" s="108">
        <v>46061</v>
      </c>
      <c r="F15" s="106">
        <v>6</v>
      </c>
      <c r="G15" s="108">
        <v>46090</v>
      </c>
      <c r="H15" s="106">
        <v>4</v>
      </c>
      <c r="I15" s="219">
        <v>33</v>
      </c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</row>
    <row r="16" spans="1:22" hidden="1" x14ac:dyDescent="0.3">
      <c r="A16" s="106" t="s">
        <v>982</v>
      </c>
      <c r="B16" s="106" t="s">
        <v>233</v>
      </c>
      <c r="C16" s="106" t="s">
        <v>234</v>
      </c>
      <c r="D16" s="106">
        <v>171</v>
      </c>
      <c r="E16" s="108">
        <v>46055</v>
      </c>
      <c r="F16" s="106">
        <v>1</v>
      </c>
      <c r="G16" s="108">
        <v>46087</v>
      </c>
      <c r="H16" s="106">
        <v>2</v>
      </c>
      <c r="I16" s="219">
        <v>118</v>
      </c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</row>
    <row r="17" spans="1:22" x14ac:dyDescent="0.3">
      <c r="A17" s="106" t="s">
        <v>989</v>
      </c>
      <c r="B17" s="112" t="s">
        <v>79</v>
      </c>
      <c r="C17" s="113" t="s">
        <v>80</v>
      </c>
      <c r="D17" s="106">
        <v>544</v>
      </c>
      <c r="E17" s="108">
        <v>46063</v>
      </c>
      <c r="F17" s="106">
        <v>8</v>
      </c>
      <c r="G17" s="108">
        <v>46090</v>
      </c>
      <c r="H17" s="106">
        <v>4</v>
      </c>
      <c r="I17" s="219">
        <v>379</v>
      </c>
      <c r="J17" s="104" t="s">
        <v>992</v>
      </c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</row>
    <row r="18" spans="1:22" x14ac:dyDescent="0.3">
      <c r="A18" s="106" t="s">
        <v>989</v>
      </c>
      <c r="B18" s="145" t="s">
        <v>170</v>
      </c>
      <c r="C18" s="115" t="s">
        <v>171</v>
      </c>
      <c r="D18" s="106">
        <v>192</v>
      </c>
      <c r="E18" s="108">
        <v>46078</v>
      </c>
      <c r="F18" s="106">
        <v>21</v>
      </c>
      <c r="G18" s="108">
        <v>46104</v>
      </c>
      <c r="H18" s="106">
        <v>15</v>
      </c>
      <c r="I18" s="219">
        <v>134</v>
      </c>
      <c r="J18" s="104" t="s">
        <v>992</v>
      </c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</row>
    <row r="19" spans="1:22" hidden="1" x14ac:dyDescent="0.3">
      <c r="A19" s="106" t="s">
        <v>997</v>
      </c>
      <c r="B19" s="115" t="s">
        <v>735</v>
      </c>
      <c r="C19" s="115" t="s">
        <v>736</v>
      </c>
      <c r="D19" s="106">
        <v>15</v>
      </c>
      <c r="E19" s="108">
        <v>46082</v>
      </c>
      <c r="F19" s="106" t="s">
        <v>983</v>
      </c>
      <c r="I19" s="220">
        <v>11</v>
      </c>
      <c r="J19" s="208"/>
      <c r="K19" s="208"/>
      <c r="L19" s="208"/>
      <c r="M19" s="208"/>
      <c r="N19" s="208"/>
      <c r="O19" s="208"/>
      <c r="P19" s="208"/>
      <c r="Q19" s="208"/>
      <c r="R19" s="208"/>
      <c r="S19" s="208"/>
      <c r="T19" s="208"/>
      <c r="U19" s="208"/>
      <c r="V19" s="104"/>
    </row>
    <row r="20" spans="1:22" hidden="1" x14ac:dyDescent="0.3">
      <c r="A20" s="106" t="s">
        <v>986</v>
      </c>
      <c r="B20" s="106" t="s">
        <v>96</v>
      </c>
      <c r="C20" s="106" t="s">
        <v>97</v>
      </c>
      <c r="D20" s="106">
        <v>444</v>
      </c>
      <c r="E20" s="108">
        <v>46056</v>
      </c>
      <c r="F20" s="106">
        <v>2</v>
      </c>
      <c r="G20" s="108">
        <v>46086</v>
      </c>
      <c r="H20" s="204">
        <v>1</v>
      </c>
      <c r="I20" s="221">
        <v>311</v>
      </c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</row>
    <row r="21" spans="1:22" hidden="1" x14ac:dyDescent="0.3">
      <c r="A21" s="106" t="s">
        <v>985</v>
      </c>
      <c r="B21" s="106" t="s">
        <v>94</v>
      </c>
      <c r="C21" s="106" t="s">
        <v>95</v>
      </c>
      <c r="D21" s="106">
        <v>339</v>
      </c>
      <c r="E21" s="108">
        <v>46055</v>
      </c>
      <c r="F21" s="106">
        <v>1</v>
      </c>
      <c r="G21" s="108">
        <v>46086</v>
      </c>
      <c r="H21" s="204">
        <v>1</v>
      </c>
      <c r="I21" s="222">
        <v>237</v>
      </c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</row>
    <row r="22" spans="1:22" hidden="1" x14ac:dyDescent="0.3">
      <c r="A22" s="106" t="s">
        <v>987</v>
      </c>
      <c r="B22" s="145" t="s">
        <v>85</v>
      </c>
      <c r="C22" s="115" t="s">
        <v>86</v>
      </c>
      <c r="D22" s="106">
        <v>558</v>
      </c>
      <c r="E22" s="108">
        <v>46076</v>
      </c>
      <c r="F22" s="106">
        <v>19</v>
      </c>
      <c r="G22" s="108">
        <v>46103</v>
      </c>
      <c r="H22" s="204">
        <v>14</v>
      </c>
      <c r="I22" s="222">
        <v>391</v>
      </c>
      <c r="J22" s="104" t="s">
        <v>992</v>
      </c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</row>
    <row r="23" spans="1:22" hidden="1" x14ac:dyDescent="0.3">
      <c r="A23" s="106" t="s">
        <v>990</v>
      </c>
      <c r="B23" s="106" t="s">
        <v>211</v>
      </c>
      <c r="C23" s="106" t="s">
        <v>212</v>
      </c>
      <c r="D23" s="106">
        <v>199</v>
      </c>
      <c r="E23" s="108">
        <v>46056</v>
      </c>
      <c r="F23" s="106">
        <v>2</v>
      </c>
      <c r="G23" s="108">
        <v>46091</v>
      </c>
      <c r="H23" s="204">
        <v>5</v>
      </c>
      <c r="I23" s="222">
        <v>139</v>
      </c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</row>
    <row r="24" spans="1:22" hidden="1" x14ac:dyDescent="0.3">
      <c r="A24" s="106" t="s">
        <v>986</v>
      </c>
      <c r="B24" s="106" t="s">
        <v>180</v>
      </c>
      <c r="C24" s="106" t="s">
        <v>181</v>
      </c>
      <c r="D24" s="106">
        <v>223</v>
      </c>
      <c r="E24" s="108">
        <v>46056</v>
      </c>
      <c r="F24" s="106">
        <v>2</v>
      </c>
      <c r="G24" s="108">
        <v>46086</v>
      </c>
      <c r="H24" s="204">
        <v>1</v>
      </c>
      <c r="I24" s="221">
        <v>155</v>
      </c>
      <c r="J24" s="104" t="s">
        <v>992</v>
      </c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</row>
    <row r="25" spans="1:22" hidden="1" x14ac:dyDescent="0.3">
      <c r="A25" s="106" t="s">
        <v>982</v>
      </c>
      <c r="B25" s="106" t="s">
        <v>296</v>
      </c>
      <c r="C25" s="106" t="s">
        <v>297</v>
      </c>
      <c r="D25" s="106">
        <v>130</v>
      </c>
      <c r="E25" s="108">
        <v>46056</v>
      </c>
      <c r="F25" s="106">
        <v>2</v>
      </c>
      <c r="G25" s="108">
        <v>46091</v>
      </c>
      <c r="H25" s="204">
        <v>5</v>
      </c>
      <c r="I25" s="222">
        <v>90</v>
      </c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</row>
    <row r="26" spans="1:22" hidden="1" x14ac:dyDescent="0.3">
      <c r="A26" s="106" t="s">
        <v>991</v>
      </c>
      <c r="B26" s="106" t="s">
        <v>332</v>
      </c>
      <c r="C26" s="106" t="s">
        <v>333</v>
      </c>
      <c r="D26" s="106">
        <v>119</v>
      </c>
      <c r="E26" s="108">
        <v>46056</v>
      </c>
      <c r="F26" s="106">
        <v>2</v>
      </c>
      <c r="G26" s="108">
        <v>46087</v>
      </c>
      <c r="H26" s="204">
        <v>2</v>
      </c>
      <c r="I26" s="222">
        <v>83</v>
      </c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</row>
    <row r="27" spans="1:22" hidden="1" x14ac:dyDescent="0.3">
      <c r="A27" s="106" t="s">
        <v>986</v>
      </c>
      <c r="B27" s="106" t="s">
        <v>251</v>
      </c>
      <c r="C27" s="106" t="s">
        <v>252</v>
      </c>
      <c r="D27" s="106">
        <v>140</v>
      </c>
      <c r="E27" s="108">
        <v>46056</v>
      </c>
      <c r="F27" s="106">
        <v>2</v>
      </c>
      <c r="G27" s="108">
        <v>46086</v>
      </c>
      <c r="H27" s="204">
        <v>1</v>
      </c>
      <c r="I27" s="222">
        <v>98</v>
      </c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</row>
    <row r="28" spans="1:22" hidden="1" x14ac:dyDescent="0.3">
      <c r="A28" s="106" t="s">
        <v>986</v>
      </c>
      <c r="B28" s="106" t="s">
        <v>253</v>
      </c>
      <c r="C28" s="106" t="s">
        <v>254</v>
      </c>
      <c r="D28" s="106">
        <v>124</v>
      </c>
      <c r="E28" s="108">
        <v>46057</v>
      </c>
      <c r="F28" s="106">
        <v>3</v>
      </c>
      <c r="G28" s="108">
        <v>46086</v>
      </c>
      <c r="H28" s="204">
        <v>1</v>
      </c>
      <c r="I28" s="222">
        <v>87</v>
      </c>
      <c r="J28" s="104" t="s">
        <v>992</v>
      </c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</row>
    <row r="29" spans="1:22" x14ac:dyDescent="0.3">
      <c r="A29" s="106" t="s">
        <v>989</v>
      </c>
      <c r="B29" s="118" t="s">
        <v>91</v>
      </c>
      <c r="C29" s="115" t="s">
        <v>92</v>
      </c>
      <c r="D29" s="106">
        <v>528</v>
      </c>
      <c r="E29" s="108">
        <v>46068</v>
      </c>
      <c r="F29" s="106">
        <v>12</v>
      </c>
      <c r="G29" s="108">
        <v>46093</v>
      </c>
      <c r="H29" s="204">
        <v>7</v>
      </c>
      <c r="I29" s="222">
        <v>470</v>
      </c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</row>
    <row r="30" spans="1:22" hidden="1" x14ac:dyDescent="0.3">
      <c r="A30" s="106" t="s">
        <v>992</v>
      </c>
      <c r="B30" s="106" t="s">
        <v>375</v>
      </c>
      <c r="C30" s="106" t="s">
        <v>376</v>
      </c>
      <c r="D30" s="106">
        <v>89</v>
      </c>
      <c r="E30" s="108">
        <v>46056</v>
      </c>
      <c r="F30" s="106">
        <v>2</v>
      </c>
      <c r="G30" s="108">
        <v>46089</v>
      </c>
      <c r="H30" s="204">
        <v>3</v>
      </c>
      <c r="I30" s="222">
        <v>62</v>
      </c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</row>
    <row r="31" spans="1:22" hidden="1" x14ac:dyDescent="0.3">
      <c r="A31" s="106" t="s">
        <v>982</v>
      </c>
      <c r="B31" s="106">
        <v>3240397</v>
      </c>
      <c r="C31" s="106" t="s">
        <v>247</v>
      </c>
      <c r="D31" s="106">
        <v>120</v>
      </c>
      <c r="E31" s="108">
        <v>46054</v>
      </c>
      <c r="F31" s="106" t="s">
        <v>983</v>
      </c>
      <c r="G31" s="108">
        <v>46086</v>
      </c>
      <c r="H31" s="204">
        <v>1</v>
      </c>
      <c r="I31" s="222">
        <v>84</v>
      </c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</row>
    <row r="32" spans="1:22" hidden="1" x14ac:dyDescent="0.3">
      <c r="A32" s="106" t="s">
        <v>982</v>
      </c>
      <c r="B32" s="106" t="s">
        <v>302</v>
      </c>
      <c r="C32" s="106" t="s">
        <v>303</v>
      </c>
      <c r="D32" s="106">
        <v>118</v>
      </c>
      <c r="E32" s="108">
        <v>46059</v>
      </c>
      <c r="F32" s="106">
        <v>5</v>
      </c>
      <c r="G32" s="108">
        <v>46086</v>
      </c>
      <c r="H32" s="204">
        <v>1</v>
      </c>
      <c r="I32" s="222">
        <v>83</v>
      </c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</row>
    <row r="33" spans="1:21" x14ac:dyDescent="0.3">
      <c r="A33" s="106" t="s">
        <v>989</v>
      </c>
      <c r="B33" s="113" t="s">
        <v>150</v>
      </c>
      <c r="C33" s="113" t="s">
        <v>151</v>
      </c>
      <c r="D33" s="106">
        <v>153</v>
      </c>
      <c r="E33" s="108">
        <v>46062</v>
      </c>
      <c r="F33" s="106">
        <v>7</v>
      </c>
      <c r="G33" s="108">
        <v>46090</v>
      </c>
      <c r="H33" s="204">
        <v>4</v>
      </c>
      <c r="I33" s="222">
        <v>107</v>
      </c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</row>
    <row r="34" spans="1:21" hidden="1" x14ac:dyDescent="0.3">
      <c r="A34" s="106" t="s">
        <v>988</v>
      </c>
      <c r="B34" s="106" t="s">
        <v>350</v>
      </c>
      <c r="C34" s="106" t="s">
        <v>351</v>
      </c>
      <c r="D34" s="106">
        <v>117</v>
      </c>
      <c r="E34" s="108">
        <v>46056</v>
      </c>
      <c r="F34" s="106">
        <v>2</v>
      </c>
      <c r="G34" s="108">
        <v>46086</v>
      </c>
      <c r="H34" s="204">
        <v>1</v>
      </c>
      <c r="I34" s="222">
        <v>82</v>
      </c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</row>
    <row r="35" spans="1:21" hidden="1" x14ac:dyDescent="0.3">
      <c r="A35" s="106" t="s">
        <v>990</v>
      </c>
      <c r="B35" s="106" t="s">
        <v>541</v>
      </c>
      <c r="C35" s="106" t="s">
        <v>542</v>
      </c>
      <c r="D35" s="106">
        <v>55</v>
      </c>
      <c r="E35" s="108">
        <v>46056</v>
      </c>
      <c r="F35" s="106">
        <v>2</v>
      </c>
      <c r="G35" s="108">
        <v>46086</v>
      </c>
      <c r="H35" s="106">
        <v>1</v>
      </c>
      <c r="I35" s="222">
        <v>39</v>
      </c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</row>
    <row r="36" spans="1:21" x14ac:dyDescent="0.3">
      <c r="A36" s="106" t="s">
        <v>989</v>
      </c>
      <c r="B36" s="116" t="s">
        <v>104</v>
      </c>
      <c r="C36" s="113" t="s">
        <v>105</v>
      </c>
      <c r="D36" s="106">
        <v>494</v>
      </c>
      <c r="E36" s="108">
        <v>46062</v>
      </c>
      <c r="F36" s="106">
        <v>7</v>
      </c>
      <c r="G36" s="108">
        <v>46091</v>
      </c>
      <c r="H36" s="204">
        <v>5</v>
      </c>
      <c r="I36" s="222">
        <v>344</v>
      </c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</row>
    <row r="37" spans="1:21" hidden="1" x14ac:dyDescent="0.3">
      <c r="A37" s="106" t="s">
        <v>988</v>
      </c>
      <c r="B37" s="106" t="s">
        <v>298</v>
      </c>
      <c r="C37" s="106" t="s">
        <v>299</v>
      </c>
      <c r="D37" s="106">
        <v>115</v>
      </c>
      <c r="E37" s="108">
        <v>46057</v>
      </c>
      <c r="F37" s="106">
        <v>3</v>
      </c>
      <c r="G37" s="108">
        <v>46086</v>
      </c>
      <c r="H37" s="204">
        <v>1</v>
      </c>
      <c r="I37" s="222">
        <v>80</v>
      </c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</row>
    <row r="38" spans="1:21" hidden="1" x14ac:dyDescent="0.3">
      <c r="A38" s="106" t="s">
        <v>993</v>
      </c>
      <c r="B38" s="106" t="s">
        <v>611</v>
      </c>
      <c r="C38" s="106" t="s">
        <v>612</v>
      </c>
      <c r="D38" s="106">
        <v>41</v>
      </c>
      <c r="E38" s="108">
        <v>46056</v>
      </c>
      <c r="F38" s="106">
        <v>2</v>
      </c>
      <c r="G38" s="108">
        <v>46098</v>
      </c>
      <c r="H38" s="204">
        <v>11</v>
      </c>
      <c r="I38" s="222">
        <v>29</v>
      </c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</row>
    <row r="39" spans="1:21" hidden="1" x14ac:dyDescent="0.3">
      <c r="A39" s="106" t="s">
        <v>990</v>
      </c>
      <c r="B39" s="106" t="s">
        <v>654</v>
      </c>
      <c r="C39" s="106" t="s">
        <v>655</v>
      </c>
      <c r="D39" s="106">
        <v>39</v>
      </c>
      <c r="E39" s="108">
        <v>46056</v>
      </c>
      <c r="F39" s="106">
        <v>2</v>
      </c>
      <c r="G39" s="108">
        <v>46105</v>
      </c>
      <c r="H39" s="204">
        <v>16</v>
      </c>
      <c r="I39" s="222">
        <v>27</v>
      </c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</row>
    <row r="40" spans="1:21" x14ac:dyDescent="0.3">
      <c r="A40" s="106" t="s">
        <v>989</v>
      </c>
      <c r="B40" s="106" t="s">
        <v>242</v>
      </c>
      <c r="C40" s="106" t="s">
        <v>243</v>
      </c>
      <c r="D40" s="106">
        <v>164</v>
      </c>
      <c r="E40" s="108">
        <v>46055</v>
      </c>
      <c r="F40" s="106">
        <v>1</v>
      </c>
      <c r="G40" s="108">
        <v>46098</v>
      </c>
      <c r="H40" s="204">
        <v>11</v>
      </c>
      <c r="I40" s="222">
        <v>115</v>
      </c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</row>
    <row r="41" spans="1:21" hidden="1" x14ac:dyDescent="0.3">
      <c r="A41" s="106" t="s">
        <v>988</v>
      </c>
      <c r="B41" s="106" t="s">
        <v>358</v>
      </c>
      <c r="C41" s="106" t="s">
        <v>359</v>
      </c>
      <c r="D41" s="106">
        <v>108</v>
      </c>
      <c r="E41" s="108">
        <v>46056</v>
      </c>
      <c r="F41" s="106">
        <v>2</v>
      </c>
      <c r="G41" s="108">
        <v>46086</v>
      </c>
      <c r="H41" s="204">
        <v>1</v>
      </c>
      <c r="I41" s="222">
        <v>76</v>
      </c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</row>
    <row r="42" spans="1:21" hidden="1" x14ac:dyDescent="0.3">
      <c r="A42" s="106" t="s">
        <v>992</v>
      </c>
      <c r="B42" s="106" t="s">
        <v>334</v>
      </c>
      <c r="C42" s="106" t="s">
        <v>335</v>
      </c>
      <c r="D42" s="106">
        <v>103</v>
      </c>
      <c r="E42" s="108">
        <v>46058</v>
      </c>
      <c r="F42" s="106">
        <v>4</v>
      </c>
      <c r="G42" s="108">
        <v>46086</v>
      </c>
      <c r="H42" s="204">
        <v>1</v>
      </c>
      <c r="I42" s="222">
        <v>72</v>
      </c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</row>
    <row r="43" spans="1:21" hidden="1" x14ac:dyDescent="0.3">
      <c r="A43" s="106" t="s">
        <v>988</v>
      </c>
      <c r="B43" s="106" t="s">
        <v>300</v>
      </c>
      <c r="C43" s="106" t="s">
        <v>301</v>
      </c>
      <c r="D43" s="106">
        <v>104</v>
      </c>
      <c r="E43" s="108">
        <v>46058</v>
      </c>
      <c r="F43" s="106">
        <v>4</v>
      </c>
      <c r="G43" s="108">
        <v>46087</v>
      </c>
      <c r="H43" s="204">
        <v>2</v>
      </c>
      <c r="I43" s="222">
        <v>72</v>
      </c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</row>
    <row r="44" spans="1:21" hidden="1" x14ac:dyDescent="0.3">
      <c r="A44" s="106" t="s">
        <v>992</v>
      </c>
      <c r="B44" s="118" t="s">
        <v>215</v>
      </c>
      <c r="C44" s="115" t="s">
        <v>216</v>
      </c>
      <c r="D44" s="106">
        <v>196</v>
      </c>
      <c r="E44" s="108">
        <v>46064</v>
      </c>
      <c r="F44" s="106">
        <v>9</v>
      </c>
      <c r="G44" s="108">
        <v>46090</v>
      </c>
      <c r="H44" s="204">
        <v>4</v>
      </c>
      <c r="I44" s="222">
        <v>137</v>
      </c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</row>
    <row r="45" spans="1:21" hidden="1" x14ac:dyDescent="0.3">
      <c r="A45" s="106" t="s">
        <v>987</v>
      </c>
      <c r="B45" s="145" t="s">
        <v>172</v>
      </c>
      <c r="C45" s="115" t="s">
        <v>173</v>
      </c>
      <c r="D45" s="106">
        <v>241</v>
      </c>
      <c r="E45" s="108">
        <v>46079</v>
      </c>
      <c r="F45" s="106">
        <v>22</v>
      </c>
      <c r="G45" s="108">
        <v>46104</v>
      </c>
      <c r="H45" s="204">
        <v>15</v>
      </c>
      <c r="I45" s="222">
        <v>169</v>
      </c>
      <c r="J45" s="104" t="s">
        <v>992</v>
      </c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</row>
    <row r="46" spans="1:21" hidden="1" x14ac:dyDescent="0.3">
      <c r="A46" s="106" t="s">
        <v>994</v>
      </c>
      <c r="B46" s="106" t="s">
        <v>421</v>
      </c>
      <c r="C46" s="106" t="s">
        <v>422</v>
      </c>
      <c r="D46" s="106">
        <v>81</v>
      </c>
      <c r="E46" s="108">
        <v>46056</v>
      </c>
      <c r="F46" s="106">
        <v>2</v>
      </c>
      <c r="G46" s="108">
        <v>46086</v>
      </c>
      <c r="H46" s="204">
        <v>1</v>
      </c>
      <c r="I46" s="222">
        <v>57</v>
      </c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</row>
    <row r="47" spans="1:21" hidden="1" x14ac:dyDescent="0.3">
      <c r="A47" s="106" t="s">
        <v>992</v>
      </c>
      <c r="B47" s="106" t="s">
        <v>379</v>
      </c>
      <c r="C47" s="106" t="s">
        <v>380</v>
      </c>
      <c r="D47" s="106">
        <v>75</v>
      </c>
      <c r="E47" s="108">
        <v>46057</v>
      </c>
      <c r="F47" s="106">
        <v>3</v>
      </c>
      <c r="G47" s="108">
        <v>46086</v>
      </c>
      <c r="H47" s="204">
        <v>1</v>
      </c>
      <c r="I47" s="222">
        <v>53</v>
      </c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</row>
    <row r="48" spans="1:21" hidden="1" x14ac:dyDescent="0.3">
      <c r="A48" s="106" t="s">
        <v>990</v>
      </c>
      <c r="B48" s="106" t="s">
        <v>916</v>
      </c>
      <c r="C48" s="106" t="s">
        <v>917</v>
      </c>
      <c r="D48" s="106">
        <v>6</v>
      </c>
      <c r="E48" s="108">
        <v>46056</v>
      </c>
      <c r="F48" s="106">
        <v>2</v>
      </c>
      <c r="G48" s="108">
        <v>46098</v>
      </c>
      <c r="H48" s="204">
        <v>11</v>
      </c>
      <c r="I48" s="222">
        <v>4</v>
      </c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</row>
    <row r="49" spans="1:21" hidden="1" x14ac:dyDescent="0.3">
      <c r="A49" s="106" t="s">
        <v>990</v>
      </c>
      <c r="B49" s="106" t="s">
        <v>460</v>
      </c>
      <c r="C49" s="106" t="s">
        <v>461</v>
      </c>
      <c r="D49" s="106">
        <v>71</v>
      </c>
      <c r="E49" s="108">
        <v>46056</v>
      </c>
      <c r="F49" s="106">
        <v>2</v>
      </c>
      <c r="G49" s="108">
        <v>46086</v>
      </c>
      <c r="H49" s="204">
        <v>1</v>
      </c>
      <c r="I49" s="222">
        <v>50</v>
      </c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</row>
    <row r="50" spans="1:21" hidden="1" x14ac:dyDescent="0.3">
      <c r="A50" s="106" t="s">
        <v>995</v>
      </c>
      <c r="B50" s="106" t="s">
        <v>941</v>
      </c>
      <c r="C50" s="106" t="s">
        <v>942</v>
      </c>
      <c r="D50" s="106">
        <v>1</v>
      </c>
      <c r="E50" s="108">
        <v>46056</v>
      </c>
      <c r="F50" s="106">
        <v>2</v>
      </c>
      <c r="H50" s="204"/>
      <c r="I50" s="222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</row>
    <row r="51" spans="1:21" hidden="1" x14ac:dyDescent="0.3">
      <c r="A51" s="106" t="s">
        <v>993</v>
      </c>
      <c r="B51" s="106">
        <v>3140150</v>
      </c>
      <c r="C51" s="106" t="s">
        <v>521</v>
      </c>
      <c r="D51" s="106">
        <v>56</v>
      </c>
      <c r="E51" s="108">
        <v>46056</v>
      </c>
      <c r="F51" s="106">
        <v>2</v>
      </c>
      <c r="G51" s="108">
        <v>46086</v>
      </c>
      <c r="H51" s="204">
        <v>1</v>
      </c>
      <c r="I51" s="222">
        <v>39</v>
      </c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</row>
    <row r="52" spans="1:21" hidden="1" x14ac:dyDescent="0.3">
      <c r="A52" s="106" t="s">
        <v>986</v>
      </c>
      <c r="B52" s="106" t="s">
        <v>142</v>
      </c>
      <c r="C52" s="106" t="s">
        <v>143</v>
      </c>
      <c r="D52" s="106">
        <v>219</v>
      </c>
      <c r="E52" s="108">
        <v>46057</v>
      </c>
      <c r="F52" s="106">
        <v>3</v>
      </c>
      <c r="G52" s="108">
        <v>46091</v>
      </c>
      <c r="H52" s="204">
        <v>5</v>
      </c>
      <c r="I52" s="222">
        <v>175</v>
      </c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</row>
    <row r="53" spans="1:21" x14ac:dyDescent="0.3">
      <c r="A53" s="106" t="s">
        <v>989</v>
      </c>
      <c r="B53" s="112" t="s">
        <v>469</v>
      </c>
      <c r="C53" s="113" t="s">
        <v>470</v>
      </c>
      <c r="D53" s="106">
        <v>60</v>
      </c>
      <c r="E53" s="108">
        <v>46064</v>
      </c>
      <c r="F53" s="106">
        <v>9</v>
      </c>
      <c r="G53" s="108">
        <v>46093</v>
      </c>
      <c r="H53" s="204">
        <v>7</v>
      </c>
      <c r="I53" s="222">
        <v>42</v>
      </c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</row>
    <row r="54" spans="1:21" hidden="1" x14ac:dyDescent="0.3">
      <c r="A54" s="106" t="s">
        <v>987</v>
      </c>
      <c r="B54" s="145" t="s">
        <v>162</v>
      </c>
      <c r="C54" s="115" t="s">
        <v>163</v>
      </c>
      <c r="D54" s="495">
        <v>262</v>
      </c>
      <c r="E54" s="108">
        <v>46071</v>
      </c>
      <c r="F54" s="106">
        <v>15</v>
      </c>
      <c r="G54" s="108">
        <v>46098</v>
      </c>
      <c r="H54" s="204">
        <v>11</v>
      </c>
      <c r="I54" s="222">
        <v>184</v>
      </c>
      <c r="J54" s="104" t="s">
        <v>992</v>
      </c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</row>
    <row r="55" spans="1:21" hidden="1" x14ac:dyDescent="0.3">
      <c r="A55" s="106" t="s">
        <v>990</v>
      </c>
      <c r="B55" s="106" t="s">
        <v>377</v>
      </c>
      <c r="C55" s="106" t="s">
        <v>378</v>
      </c>
      <c r="D55" s="106">
        <v>96</v>
      </c>
      <c r="E55" s="108">
        <v>46057</v>
      </c>
      <c r="F55" s="106">
        <v>3</v>
      </c>
      <c r="G55" s="108">
        <v>46091</v>
      </c>
      <c r="H55" s="204">
        <v>5</v>
      </c>
      <c r="I55" s="222">
        <v>134</v>
      </c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</row>
    <row r="56" spans="1:21" hidden="1" x14ac:dyDescent="0.3">
      <c r="A56" s="106" t="s">
        <v>992</v>
      </c>
      <c r="B56" s="118" t="s">
        <v>235</v>
      </c>
      <c r="C56" s="115" t="s">
        <v>236</v>
      </c>
      <c r="D56" s="106">
        <v>194</v>
      </c>
      <c r="E56" s="108">
        <v>46064</v>
      </c>
      <c r="F56" s="106">
        <v>9</v>
      </c>
      <c r="G56" s="108">
        <v>46090</v>
      </c>
      <c r="H56" s="204">
        <v>4</v>
      </c>
      <c r="I56" s="222">
        <v>136</v>
      </c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</row>
    <row r="57" spans="1:21" hidden="1" x14ac:dyDescent="0.3">
      <c r="A57" s="106" t="s">
        <v>992</v>
      </c>
      <c r="B57" s="106" t="s">
        <v>737</v>
      </c>
      <c r="C57" s="106" t="s">
        <v>738</v>
      </c>
      <c r="D57" s="106">
        <v>22</v>
      </c>
      <c r="E57" s="108">
        <v>46056</v>
      </c>
      <c r="F57" s="106">
        <v>2</v>
      </c>
      <c r="G57" s="108">
        <v>46086</v>
      </c>
      <c r="H57" s="204">
        <v>1</v>
      </c>
      <c r="I57" s="222">
        <v>15</v>
      </c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</row>
    <row r="58" spans="1:21" hidden="1" x14ac:dyDescent="0.3">
      <c r="A58" s="106" t="s">
        <v>990</v>
      </c>
      <c r="B58" s="106" t="s">
        <v>373</v>
      </c>
      <c r="C58" s="106" t="s">
        <v>374</v>
      </c>
      <c r="D58" s="106">
        <v>89</v>
      </c>
      <c r="E58" s="108">
        <v>46055</v>
      </c>
      <c r="F58" s="106">
        <v>1</v>
      </c>
      <c r="G58" s="108">
        <v>46087</v>
      </c>
      <c r="H58" s="204">
        <v>2</v>
      </c>
      <c r="I58" s="222">
        <v>62</v>
      </c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</row>
    <row r="59" spans="1:21" hidden="1" x14ac:dyDescent="0.3">
      <c r="A59" s="106" t="s">
        <v>992</v>
      </c>
      <c r="B59" s="106" t="s">
        <v>495</v>
      </c>
      <c r="C59" s="106" t="s">
        <v>496</v>
      </c>
      <c r="D59" s="106">
        <v>68</v>
      </c>
      <c r="E59" s="108">
        <v>46056</v>
      </c>
      <c r="F59" s="106">
        <v>2</v>
      </c>
      <c r="G59" s="108">
        <v>46087</v>
      </c>
      <c r="H59" s="204">
        <v>2</v>
      </c>
      <c r="I59" s="222">
        <v>48</v>
      </c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</row>
    <row r="60" spans="1:21" hidden="1" x14ac:dyDescent="0.3">
      <c r="A60" s="106" t="s">
        <v>996</v>
      </c>
      <c r="B60" s="106" t="s">
        <v>771</v>
      </c>
      <c r="C60" s="106" t="s">
        <v>772</v>
      </c>
      <c r="D60" s="106">
        <v>20</v>
      </c>
      <c r="E60" s="108">
        <v>46056</v>
      </c>
      <c r="F60" s="106">
        <v>2</v>
      </c>
      <c r="G60" s="108">
        <v>46086</v>
      </c>
      <c r="H60" s="204">
        <v>1</v>
      </c>
      <c r="I60" s="222">
        <v>14</v>
      </c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</row>
    <row r="61" spans="1:21" hidden="1" x14ac:dyDescent="0.3">
      <c r="A61" s="106" t="s">
        <v>987</v>
      </c>
      <c r="B61" s="118" t="s">
        <v>110</v>
      </c>
      <c r="C61" s="115" t="s">
        <v>111</v>
      </c>
      <c r="D61" s="18">
        <v>305</v>
      </c>
      <c r="E61" s="108">
        <v>46070</v>
      </c>
      <c r="F61" s="106">
        <v>14</v>
      </c>
      <c r="G61" s="108">
        <v>46105</v>
      </c>
      <c r="H61" s="204">
        <v>16</v>
      </c>
      <c r="I61" s="222">
        <v>214</v>
      </c>
      <c r="J61" s="104" t="s">
        <v>992</v>
      </c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</row>
    <row r="62" spans="1:21" hidden="1" x14ac:dyDescent="0.3">
      <c r="A62" s="106" t="s">
        <v>993</v>
      </c>
      <c r="B62" s="115" t="s">
        <v>815</v>
      </c>
      <c r="C62" s="115" t="s">
        <v>816</v>
      </c>
      <c r="D62" s="106">
        <v>18</v>
      </c>
      <c r="E62" s="108">
        <v>46064</v>
      </c>
      <c r="F62" s="106">
        <v>9</v>
      </c>
      <c r="G62" s="108">
        <v>46086</v>
      </c>
      <c r="H62" s="204">
        <v>1</v>
      </c>
      <c r="I62" s="222">
        <v>13</v>
      </c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</row>
    <row r="63" spans="1:21" hidden="1" x14ac:dyDescent="0.3">
      <c r="A63" s="106" t="s">
        <v>992</v>
      </c>
      <c r="B63" s="115" t="s">
        <v>164</v>
      </c>
      <c r="C63" s="115" t="s">
        <v>165</v>
      </c>
      <c r="D63" s="106">
        <v>219</v>
      </c>
      <c r="E63" s="108">
        <v>46075</v>
      </c>
      <c r="F63" s="106">
        <v>18</v>
      </c>
      <c r="G63" s="108">
        <v>46100</v>
      </c>
      <c r="H63" s="204">
        <v>13</v>
      </c>
      <c r="I63" s="222">
        <v>153</v>
      </c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</row>
    <row r="64" spans="1:21" hidden="1" x14ac:dyDescent="0.3">
      <c r="A64" s="106" t="s">
        <v>997</v>
      </c>
      <c r="B64" s="115" t="s">
        <v>678</v>
      </c>
      <c r="C64" s="115" t="s">
        <v>679</v>
      </c>
      <c r="D64" s="106">
        <v>43</v>
      </c>
      <c r="E64" s="108">
        <v>46072</v>
      </c>
      <c r="F64" s="106">
        <v>16</v>
      </c>
      <c r="G64" s="108">
        <v>46087</v>
      </c>
      <c r="H64" s="204">
        <v>2</v>
      </c>
      <c r="I64" s="222">
        <v>30</v>
      </c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</row>
    <row r="65" spans="1:22" x14ac:dyDescent="0.3">
      <c r="A65" s="106" t="s">
        <v>989</v>
      </c>
      <c r="B65" s="118" t="s">
        <v>160</v>
      </c>
      <c r="C65" s="115" t="s">
        <v>161</v>
      </c>
      <c r="D65" s="495">
        <v>266</v>
      </c>
      <c r="E65" s="108">
        <v>46070</v>
      </c>
      <c r="F65" s="106">
        <v>14</v>
      </c>
      <c r="G65" s="108">
        <v>46098</v>
      </c>
      <c r="H65" s="204">
        <v>11</v>
      </c>
      <c r="I65" s="222">
        <v>186</v>
      </c>
      <c r="J65" s="104" t="s">
        <v>992</v>
      </c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</row>
    <row r="66" spans="1:22" hidden="1" x14ac:dyDescent="0.3">
      <c r="A66" s="106" t="s">
        <v>991</v>
      </c>
      <c r="B66" s="106" t="s">
        <v>256</v>
      </c>
      <c r="C66" s="106" t="s">
        <v>257</v>
      </c>
      <c r="D66" s="106" t="s">
        <v>258</v>
      </c>
      <c r="E66" s="108">
        <v>46058</v>
      </c>
      <c r="F66" s="106">
        <v>4</v>
      </c>
      <c r="G66" s="108">
        <v>46089</v>
      </c>
      <c r="H66" s="204">
        <v>3</v>
      </c>
      <c r="I66" s="222">
        <v>78</v>
      </c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</row>
    <row r="67" spans="1:22" hidden="1" x14ac:dyDescent="0.3">
      <c r="A67" s="106" t="s">
        <v>987</v>
      </c>
      <c r="B67" s="115" t="s">
        <v>166</v>
      </c>
      <c r="C67" s="115" t="s">
        <v>167</v>
      </c>
      <c r="D67" s="106">
        <v>241</v>
      </c>
      <c r="E67" s="108">
        <v>46075</v>
      </c>
      <c r="F67" s="106">
        <v>18</v>
      </c>
      <c r="G67" s="108">
        <v>46100</v>
      </c>
      <c r="H67" s="204">
        <v>13</v>
      </c>
      <c r="I67" s="222">
        <v>169</v>
      </c>
      <c r="J67" s="104" t="s">
        <v>992</v>
      </c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</row>
    <row r="68" spans="1:22" hidden="1" x14ac:dyDescent="0.3">
      <c r="A68" s="106" t="s">
        <v>992</v>
      </c>
      <c r="B68" s="106" t="s">
        <v>741</v>
      </c>
      <c r="C68" s="106" t="s">
        <v>742</v>
      </c>
      <c r="D68" s="106">
        <v>18</v>
      </c>
      <c r="E68" s="108">
        <v>46058</v>
      </c>
      <c r="F68" s="106">
        <v>4</v>
      </c>
      <c r="G68" s="108">
        <v>46086</v>
      </c>
      <c r="H68" s="204">
        <v>1</v>
      </c>
      <c r="I68" s="222">
        <v>12</v>
      </c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</row>
    <row r="69" spans="1:22" hidden="1" x14ac:dyDescent="0.3">
      <c r="A69" s="106" t="s">
        <v>991</v>
      </c>
      <c r="B69" s="106" t="s">
        <v>569</v>
      </c>
      <c r="C69" s="106" t="s">
        <v>570</v>
      </c>
      <c r="D69" s="106">
        <v>41</v>
      </c>
      <c r="E69" s="108">
        <v>46058</v>
      </c>
      <c r="F69" s="106">
        <v>4</v>
      </c>
      <c r="G69" s="108">
        <v>46096</v>
      </c>
      <c r="H69" s="204">
        <v>9</v>
      </c>
      <c r="I69" s="222">
        <v>29</v>
      </c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</row>
    <row r="70" spans="1:22" hidden="1" x14ac:dyDescent="0.3">
      <c r="A70" s="106" t="s">
        <v>987</v>
      </c>
      <c r="B70" s="144" t="s">
        <v>89</v>
      </c>
      <c r="C70" s="113" t="s">
        <v>90</v>
      </c>
      <c r="D70" s="106">
        <v>647</v>
      </c>
      <c r="E70" s="108">
        <v>46082</v>
      </c>
      <c r="G70" s="108">
        <v>46107</v>
      </c>
      <c r="H70" s="204"/>
      <c r="I70" s="222">
        <v>453</v>
      </c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</row>
    <row r="71" spans="1:22" hidden="1" x14ac:dyDescent="0.3">
      <c r="A71" s="106" t="s">
        <v>992</v>
      </c>
      <c r="B71" s="106" t="s">
        <v>658</v>
      </c>
      <c r="C71" s="106" t="s">
        <v>659</v>
      </c>
      <c r="D71" s="106">
        <v>28</v>
      </c>
      <c r="E71" s="108">
        <v>46058</v>
      </c>
      <c r="F71" s="106">
        <v>4</v>
      </c>
      <c r="G71" s="108">
        <v>46103</v>
      </c>
      <c r="H71" s="204">
        <v>14</v>
      </c>
      <c r="I71" s="222">
        <v>20</v>
      </c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</row>
    <row r="72" spans="1:22" hidden="1" x14ac:dyDescent="0.3">
      <c r="A72" s="106" t="s">
        <v>995</v>
      </c>
      <c r="B72" s="115">
        <v>1270735</v>
      </c>
      <c r="C72" s="115" t="s">
        <v>770</v>
      </c>
      <c r="D72" s="106">
        <v>6</v>
      </c>
      <c r="E72" s="108">
        <v>46079</v>
      </c>
      <c r="F72" s="106">
        <v>22</v>
      </c>
      <c r="H72" s="204"/>
      <c r="I72" s="222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</row>
    <row r="73" spans="1:22" hidden="1" x14ac:dyDescent="0.3">
      <c r="A73" s="106" t="s">
        <v>988</v>
      </c>
      <c r="B73" s="106" t="s">
        <v>839</v>
      </c>
      <c r="C73" s="106" t="s">
        <v>840</v>
      </c>
      <c r="D73" s="106">
        <v>17</v>
      </c>
      <c r="E73" s="108">
        <v>46061</v>
      </c>
      <c r="F73" s="106">
        <v>6</v>
      </c>
      <c r="G73" s="108">
        <v>46086</v>
      </c>
      <c r="H73" s="204">
        <v>1</v>
      </c>
      <c r="I73" s="222">
        <v>12</v>
      </c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</row>
    <row r="74" spans="1:22" hidden="1" x14ac:dyDescent="0.3">
      <c r="A74" s="106" t="s">
        <v>988</v>
      </c>
      <c r="B74" s="106" t="s">
        <v>567</v>
      </c>
      <c r="C74" s="106" t="s">
        <v>568</v>
      </c>
      <c r="D74" s="106">
        <v>32</v>
      </c>
      <c r="E74" s="108">
        <v>46057</v>
      </c>
      <c r="F74" s="106">
        <v>3</v>
      </c>
      <c r="G74" s="108">
        <v>46087</v>
      </c>
      <c r="H74" s="204">
        <v>2</v>
      </c>
      <c r="I74" s="222">
        <v>22</v>
      </c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</row>
    <row r="75" spans="1:22" hidden="1" x14ac:dyDescent="0.3">
      <c r="A75" s="106" t="s">
        <v>982</v>
      </c>
      <c r="B75" s="106" t="s">
        <v>144</v>
      </c>
      <c r="C75" s="106" t="s">
        <v>145</v>
      </c>
      <c r="D75" s="106">
        <v>168</v>
      </c>
      <c r="E75" s="108">
        <v>46058</v>
      </c>
      <c r="F75" s="106">
        <v>4</v>
      </c>
      <c r="G75" s="108">
        <v>46090</v>
      </c>
      <c r="H75" s="204">
        <v>4</v>
      </c>
      <c r="I75" s="222">
        <v>117</v>
      </c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</row>
    <row r="76" spans="1:22" hidden="1" x14ac:dyDescent="0.3">
      <c r="A76" s="106" t="s">
        <v>986</v>
      </c>
      <c r="B76" s="106" t="s">
        <v>100</v>
      </c>
      <c r="C76" s="106" t="s">
        <v>101</v>
      </c>
      <c r="D76" s="106">
        <v>308</v>
      </c>
      <c r="E76" s="108">
        <v>46059</v>
      </c>
      <c r="F76" s="106">
        <v>5</v>
      </c>
      <c r="G76" s="108">
        <v>46085</v>
      </c>
      <c r="H76" s="204" t="s">
        <v>983</v>
      </c>
      <c r="I76" s="222">
        <v>396</v>
      </c>
      <c r="J76" s="104" t="s">
        <v>988</v>
      </c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11"/>
    </row>
    <row r="77" spans="1:22" hidden="1" x14ac:dyDescent="0.3">
      <c r="A77" s="106" t="s">
        <v>986</v>
      </c>
      <c r="B77" s="106" t="s">
        <v>146</v>
      </c>
      <c r="C77" s="106" t="s">
        <v>147</v>
      </c>
      <c r="D77" s="106">
        <v>176</v>
      </c>
      <c r="E77" s="108">
        <v>46059</v>
      </c>
      <c r="F77" s="106">
        <v>5</v>
      </c>
      <c r="G77" s="108">
        <v>46092</v>
      </c>
      <c r="H77" s="204">
        <v>6</v>
      </c>
      <c r="I77" s="222">
        <v>122</v>
      </c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</row>
    <row r="78" spans="1:22" hidden="1" x14ac:dyDescent="0.3">
      <c r="A78" s="106" t="s">
        <v>990</v>
      </c>
      <c r="B78" s="106" t="s">
        <v>259</v>
      </c>
      <c r="C78" s="106" t="s">
        <v>260</v>
      </c>
      <c r="D78" s="106">
        <v>119</v>
      </c>
      <c r="E78" s="108">
        <v>46059</v>
      </c>
      <c r="F78" s="106">
        <v>5</v>
      </c>
      <c r="G78" s="108">
        <v>46097</v>
      </c>
      <c r="H78" s="204">
        <v>10</v>
      </c>
      <c r="I78" s="222">
        <v>84</v>
      </c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</row>
    <row r="79" spans="1:22" hidden="1" x14ac:dyDescent="0.3">
      <c r="A79" s="106" t="s">
        <v>999</v>
      </c>
      <c r="B79" s="106" t="s">
        <v>880</v>
      </c>
      <c r="C79" s="106" t="s">
        <v>881</v>
      </c>
      <c r="D79" s="106">
        <v>15</v>
      </c>
      <c r="E79" s="108">
        <v>46056</v>
      </c>
      <c r="F79" s="106">
        <v>2</v>
      </c>
      <c r="G79" s="108">
        <v>46086</v>
      </c>
      <c r="H79" s="204">
        <v>1</v>
      </c>
      <c r="I79" s="222">
        <v>11</v>
      </c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</row>
    <row r="80" spans="1:22" x14ac:dyDescent="0.3">
      <c r="A80" s="106" t="s">
        <v>989</v>
      </c>
      <c r="B80" s="106" t="s">
        <v>182</v>
      </c>
      <c r="C80" s="106" t="s">
        <v>183</v>
      </c>
      <c r="D80" s="106">
        <v>173</v>
      </c>
      <c r="E80" s="108">
        <v>46061</v>
      </c>
      <c r="F80" s="106">
        <v>6</v>
      </c>
      <c r="G80" s="108">
        <v>46090</v>
      </c>
      <c r="H80" s="204">
        <v>4</v>
      </c>
      <c r="I80" s="222">
        <v>120</v>
      </c>
      <c r="J80" s="104" t="s">
        <v>992</v>
      </c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</row>
    <row r="81" spans="1:21" hidden="1" x14ac:dyDescent="0.3">
      <c r="A81" s="106" t="s">
        <v>1000</v>
      </c>
      <c r="B81" s="106">
        <v>2060403</v>
      </c>
      <c r="C81" s="106" t="s">
        <v>497</v>
      </c>
      <c r="D81" s="106">
        <v>59</v>
      </c>
      <c r="E81" s="108">
        <v>46057</v>
      </c>
      <c r="F81" s="106">
        <v>3</v>
      </c>
      <c r="G81" s="108">
        <v>46093</v>
      </c>
      <c r="H81" s="204">
        <v>7</v>
      </c>
      <c r="I81" s="221" t="s">
        <v>1001</v>
      </c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</row>
    <row r="82" spans="1:21" hidden="1" x14ac:dyDescent="0.3">
      <c r="A82" s="106" t="s">
        <v>992</v>
      </c>
      <c r="B82" s="106" t="s">
        <v>425</v>
      </c>
      <c r="C82" s="106" t="s">
        <v>426</v>
      </c>
      <c r="D82" s="106">
        <v>68</v>
      </c>
      <c r="E82" s="108">
        <v>46059</v>
      </c>
      <c r="F82" s="106">
        <v>5</v>
      </c>
      <c r="G82" s="108">
        <v>46091</v>
      </c>
      <c r="H82" s="204">
        <v>5</v>
      </c>
      <c r="I82" s="222">
        <v>48</v>
      </c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</row>
    <row r="83" spans="1:21" hidden="1" x14ac:dyDescent="0.3">
      <c r="A83" s="106" t="s">
        <v>999</v>
      </c>
      <c r="B83" s="106" t="s">
        <v>463</v>
      </c>
      <c r="C83" s="106" t="s">
        <v>464</v>
      </c>
      <c r="D83" s="106">
        <v>68</v>
      </c>
      <c r="E83" s="108">
        <v>46059</v>
      </c>
      <c r="F83" s="106">
        <v>5</v>
      </c>
      <c r="G83" s="108">
        <v>46098</v>
      </c>
      <c r="H83" s="204">
        <v>11</v>
      </c>
      <c r="I83" s="222">
        <v>48</v>
      </c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</row>
    <row r="84" spans="1:21" hidden="1" x14ac:dyDescent="0.3">
      <c r="A84" s="106" t="s">
        <v>987</v>
      </c>
      <c r="B84" s="144" t="s">
        <v>112</v>
      </c>
      <c r="C84" s="113" t="s">
        <v>113</v>
      </c>
      <c r="D84" s="18">
        <v>403</v>
      </c>
      <c r="E84" s="108">
        <v>46071</v>
      </c>
      <c r="F84" s="106">
        <v>15</v>
      </c>
      <c r="G84" s="108">
        <v>46098</v>
      </c>
      <c r="H84" s="204">
        <v>11</v>
      </c>
      <c r="I84" s="222">
        <v>282</v>
      </c>
      <c r="J84" s="104" t="s">
        <v>992</v>
      </c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</row>
    <row r="85" spans="1:21" x14ac:dyDescent="0.3">
      <c r="A85" s="106" t="s">
        <v>989</v>
      </c>
      <c r="B85" s="116" t="s">
        <v>124</v>
      </c>
      <c r="C85" s="113" t="s">
        <v>125</v>
      </c>
      <c r="D85" s="106">
        <v>414</v>
      </c>
      <c r="E85" s="108">
        <v>46062</v>
      </c>
      <c r="F85" s="106">
        <v>7</v>
      </c>
      <c r="G85" s="108">
        <v>46090</v>
      </c>
      <c r="H85" s="204">
        <v>4</v>
      </c>
      <c r="I85" s="222">
        <v>344</v>
      </c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</row>
    <row r="86" spans="1:21" hidden="1" x14ac:dyDescent="0.3">
      <c r="A86" s="106" t="s">
        <v>999</v>
      </c>
      <c r="B86" s="106" t="s">
        <v>779</v>
      </c>
      <c r="C86" s="106" t="s">
        <v>780</v>
      </c>
      <c r="D86" s="106">
        <v>29</v>
      </c>
      <c r="E86" s="108">
        <v>46061</v>
      </c>
      <c r="F86" s="106">
        <v>6</v>
      </c>
      <c r="G86" s="108">
        <v>46087</v>
      </c>
      <c r="H86" s="204">
        <v>2</v>
      </c>
      <c r="I86" s="222">
        <v>20</v>
      </c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</row>
    <row r="87" spans="1:21" hidden="1" x14ac:dyDescent="0.3">
      <c r="A87" s="106" t="s">
        <v>991</v>
      </c>
      <c r="B87" s="106" t="s">
        <v>660</v>
      </c>
      <c r="C87" s="106" t="s">
        <v>661</v>
      </c>
      <c r="D87" s="106">
        <v>13</v>
      </c>
      <c r="E87" s="108">
        <v>46059</v>
      </c>
      <c r="F87" s="106">
        <v>5</v>
      </c>
      <c r="G87" s="108">
        <v>46089</v>
      </c>
      <c r="H87" s="204">
        <v>3</v>
      </c>
      <c r="I87" s="222">
        <v>8</v>
      </c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</row>
    <row r="88" spans="1:21" hidden="1" x14ac:dyDescent="0.3">
      <c r="A88" s="106" t="s">
        <v>988</v>
      </c>
      <c r="B88" s="106" t="s">
        <v>703</v>
      </c>
      <c r="C88" s="106" t="s">
        <v>704</v>
      </c>
      <c r="D88" s="106">
        <v>13</v>
      </c>
      <c r="E88" s="108">
        <v>46059</v>
      </c>
      <c r="F88" s="106">
        <v>5</v>
      </c>
      <c r="G88" s="108">
        <v>46092</v>
      </c>
      <c r="H88" s="204">
        <v>6</v>
      </c>
      <c r="I88" s="222">
        <v>9</v>
      </c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</row>
    <row r="89" spans="1:21" hidden="1" x14ac:dyDescent="0.3">
      <c r="A89" s="106" t="s">
        <v>995</v>
      </c>
      <c r="B89" s="106" t="s">
        <v>882</v>
      </c>
      <c r="C89" s="106" t="s">
        <v>883</v>
      </c>
      <c r="D89" s="106">
        <v>15</v>
      </c>
      <c r="E89" s="108">
        <v>46061</v>
      </c>
      <c r="F89" s="106">
        <v>6</v>
      </c>
      <c r="G89" s="108">
        <v>46086</v>
      </c>
      <c r="H89" s="204">
        <v>1</v>
      </c>
      <c r="I89" s="223">
        <f>D89*0.7</f>
        <v>10.5</v>
      </c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</row>
    <row r="90" spans="1:21" hidden="1" x14ac:dyDescent="0.3">
      <c r="A90" s="106" t="s">
        <v>990</v>
      </c>
      <c r="B90" s="106" t="s">
        <v>777</v>
      </c>
      <c r="C90" s="106" t="s">
        <v>778</v>
      </c>
      <c r="D90" s="106">
        <v>7</v>
      </c>
      <c r="E90" s="108">
        <v>46059</v>
      </c>
      <c r="F90" s="106">
        <v>5</v>
      </c>
      <c r="G90" s="108">
        <v>46089</v>
      </c>
      <c r="H90" s="204">
        <v>3</v>
      </c>
      <c r="I90" s="222">
        <v>5</v>
      </c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</row>
    <row r="91" spans="1:21" hidden="1" x14ac:dyDescent="0.3">
      <c r="A91" s="106" t="s">
        <v>994</v>
      </c>
      <c r="B91" s="106" t="s">
        <v>809</v>
      </c>
      <c r="C91" s="106" t="s">
        <v>810</v>
      </c>
      <c r="D91" s="106">
        <v>4</v>
      </c>
      <c r="E91" s="108">
        <v>46059</v>
      </c>
      <c r="F91" s="106">
        <v>5</v>
      </c>
      <c r="G91" s="108">
        <v>46094</v>
      </c>
      <c r="H91" s="204">
        <v>8</v>
      </c>
      <c r="I91" s="222">
        <v>2</v>
      </c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</row>
    <row r="92" spans="1:21" x14ac:dyDescent="0.3">
      <c r="A92" s="106" t="s">
        <v>989</v>
      </c>
      <c r="B92" s="116" t="s">
        <v>77</v>
      </c>
      <c r="C92" s="113" t="s">
        <v>78</v>
      </c>
      <c r="D92" s="106">
        <v>516</v>
      </c>
      <c r="E92" s="108">
        <v>46062</v>
      </c>
      <c r="F92" s="106">
        <v>7</v>
      </c>
      <c r="G92" s="108">
        <v>46090</v>
      </c>
      <c r="H92" s="204">
        <v>4</v>
      </c>
      <c r="I92" s="222">
        <v>361</v>
      </c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</row>
    <row r="93" spans="1:21" hidden="1" x14ac:dyDescent="0.3">
      <c r="A93" s="106" t="s">
        <v>987</v>
      </c>
      <c r="B93" s="118" t="s">
        <v>156</v>
      </c>
      <c r="C93" s="115" t="s">
        <v>157</v>
      </c>
      <c r="D93" s="106">
        <v>218</v>
      </c>
      <c r="E93" s="108">
        <v>46066</v>
      </c>
      <c r="F93" s="106">
        <v>11</v>
      </c>
      <c r="G93" s="108">
        <v>46093</v>
      </c>
      <c r="H93" s="204">
        <v>7</v>
      </c>
      <c r="I93" s="222">
        <v>151</v>
      </c>
      <c r="J93" s="104" t="s">
        <v>992</v>
      </c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</row>
    <row r="94" spans="1:21" hidden="1" x14ac:dyDescent="0.3">
      <c r="A94" s="106" t="s">
        <v>987</v>
      </c>
      <c r="B94" s="106" t="s">
        <v>102</v>
      </c>
      <c r="C94" s="106" t="s">
        <v>103</v>
      </c>
      <c r="D94" s="106">
        <v>392</v>
      </c>
      <c r="E94" s="108">
        <v>46061</v>
      </c>
      <c r="F94" s="106">
        <v>6</v>
      </c>
      <c r="G94" s="108">
        <v>46096</v>
      </c>
      <c r="H94" s="204">
        <v>9</v>
      </c>
      <c r="I94" s="222">
        <v>274</v>
      </c>
      <c r="J94" s="104" t="s">
        <v>992</v>
      </c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</row>
    <row r="95" spans="1:21" x14ac:dyDescent="0.3">
      <c r="A95" s="106" t="s">
        <v>989</v>
      </c>
      <c r="B95" s="112" t="s">
        <v>81</v>
      </c>
      <c r="C95" s="113" t="s">
        <v>82</v>
      </c>
      <c r="D95" s="106">
        <v>532</v>
      </c>
      <c r="E95" s="108">
        <v>46068</v>
      </c>
      <c r="F95" s="106">
        <v>12</v>
      </c>
      <c r="G95" s="108">
        <v>46094</v>
      </c>
      <c r="H95" s="204">
        <v>8</v>
      </c>
      <c r="I95" s="222">
        <v>371</v>
      </c>
      <c r="J95" s="104" t="s">
        <v>992</v>
      </c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</row>
    <row r="96" spans="1:21" hidden="1" x14ac:dyDescent="0.3">
      <c r="A96" s="106" t="s">
        <v>995</v>
      </c>
      <c r="B96" s="106" t="s">
        <v>261</v>
      </c>
      <c r="C96" s="106" t="s">
        <v>262</v>
      </c>
      <c r="D96" s="106">
        <v>126</v>
      </c>
      <c r="E96" s="108">
        <v>46061</v>
      </c>
      <c r="F96" s="106">
        <v>6</v>
      </c>
      <c r="G96" s="108">
        <v>46091</v>
      </c>
      <c r="H96" s="204">
        <v>5</v>
      </c>
      <c r="I96" s="222">
        <v>88</v>
      </c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</row>
    <row r="97" spans="1:21" x14ac:dyDescent="0.3">
      <c r="A97" s="106" t="s">
        <v>989</v>
      </c>
      <c r="B97" s="118" t="s">
        <v>126</v>
      </c>
      <c r="C97" s="115" t="s">
        <v>127</v>
      </c>
      <c r="D97" s="106">
        <v>441</v>
      </c>
      <c r="E97" s="108">
        <v>46066</v>
      </c>
      <c r="F97" s="106">
        <v>11</v>
      </c>
      <c r="G97" s="108">
        <v>46094</v>
      </c>
      <c r="H97" s="204">
        <v>8</v>
      </c>
      <c r="I97" s="222">
        <v>309</v>
      </c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</row>
    <row r="98" spans="1:21" hidden="1" x14ac:dyDescent="0.3">
      <c r="A98" s="106" t="s">
        <v>992</v>
      </c>
      <c r="B98" s="106" t="s">
        <v>383</v>
      </c>
      <c r="C98" s="106" t="s">
        <v>384</v>
      </c>
      <c r="D98" s="106">
        <v>98</v>
      </c>
      <c r="E98" s="108">
        <v>46061</v>
      </c>
      <c r="F98" s="106">
        <v>6</v>
      </c>
      <c r="G98" s="108">
        <v>46092</v>
      </c>
      <c r="H98" s="204">
        <v>6</v>
      </c>
      <c r="I98" s="222">
        <v>69</v>
      </c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</row>
    <row r="99" spans="1:21" hidden="1" x14ac:dyDescent="0.3">
      <c r="A99" s="106" t="s">
        <v>990</v>
      </c>
      <c r="B99" s="106" t="s">
        <v>427</v>
      </c>
      <c r="C99" s="106" t="s">
        <v>428</v>
      </c>
      <c r="D99" s="106">
        <v>71</v>
      </c>
      <c r="E99" s="108">
        <v>46061</v>
      </c>
      <c r="F99" s="106">
        <v>6</v>
      </c>
      <c r="G99" s="108">
        <v>46090</v>
      </c>
      <c r="H99" s="204">
        <v>4</v>
      </c>
      <c r="I99" s="222">
        <v>50</v>
      </c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</row>
    <row r="100" spans="1:21" hidden="1" x14ac:dyDescent="0.3">
      <c r="A100" s="106" t="s">
        <v>982</v>
      </c>
      <c r="B100" s="115" t="s">
        <v>336</v>
      </c>
      <c r="C100" s="115" t="s">
        <v>337</v>
      </c>
      <c r="D100" s="106">
        <v>122</v>
      </c>
      <c r="E100" s="108">
        <v>46063</v>
      </c>
      <c r="F100" s="106">
        <v>8</v>
      </c>
      <c r="G100" s="108">
        <v>46090</v>
      </c>
      <c r="H100" s="204">
        <v>4</v>
      </c>
      <c r="I100" s="222">
        <v>85</v>
      </c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</row>
    <row r="101" spans="1:21" hidden="1" x14ac:dyDescent="0.3">
      <c r="A101" s="106" t="s">
        <v>999</v>
      </c>
      <c r="B101" s="106" t="s">
        <v>423</v>
      </c>
      <c r="C101" s="106" t="s">
        <v>424</v>
      </c>
      <c r="D101" s="106">
        <v>77</v>
      </c>
      <c r="E101" s="108">
        <v>46057</v>
      </c>
      <c r="F101" s="106">
        <v>3</v>
      </c>
      <c r="G101" s="108">
        <v>46090</v>
      </c>
      <c r="H101" s="204">
        <v>4</v>
      </c>
      <c r="I101" s="222">
        <v>83</v>
      </c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</row>
    <row r="102" spans="1:21" hidden="1" x14ac:dyDescent="0.3">
      <c r="A102" s="106" t="s">
        <v>995</v>
      </c>
      <c r="B102" s="106" t="s">
        <v>294</v>
      </c>
      <c r="C102" s="106" t="s">
        <v>295</v>
      </c>
      <c r="D102" s="106">
        <v>109</v>
      </c>
      <c r="E102" s="108">
        <v>46055</v>
      </c>
      <c r="F102" s="106">
        <v>1</v>
      </c>
      <c r="G102" s="108">
        <v>46090</v>
      </c>
      <c r="H102" s="204">
        <v>4</v>
      </c>
      <c r="I102" s="222">
        <v>75</v>
      </c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</row>
    <row r="103" spans="1:21" hidden="1" x14ac:dyDescent="0.3">
      <c r="A103" s="106" t="s">
        <v>988</v>
      </c>
      <c r="B103" s="106" t="s">
        <v>543</v>
      </c>
      <c r="C103" s="106" t="s">
        <v>544</v>
      </c>
      <c r="D103" s="106">
        <v>50</v>
      </c>
      <c r="E103" s="108">
        <v>46061</v>
      </c>
      <c r="F103" s="106">
        <v>6</v>
      </c>
      <c r="G103" s="108">
        <v>46092</v>
      </c>
      <c r="H103" s="204">
        <v>6</v>
      </c>
      <c r="I103" s="222">
        <v>35</v>
      </c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</row>
    <row r="104" spans="1:21" hidden="1" x14ac:dyDescent="0.3">
      <c r="A104" s="106" t="s">
        <v>987</v>
      </c>
      <c r="B104" s="115" t="s">
        <v>320</v>
      </c>
      <c r="C104" s="115" t="s">
        <v>321</v>
      </c>
      <c r="D104" s="106">
        <v>117</v>
      </c>
      <c r="E104" s="108">
        <v>46073</v>
      </c>
      <c r="F104" s="106">
        <v>17</v>
      </c>
      <c r="G104" s="108">
        <v>46103</v>
      </c>
      <c r="H104" s="204">
        <v>14</v>
      </c>
      <c r="I104" s="222">
        <v>82</v>
      </c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</row>
    <row r="105" spans="1:21" hidden="1" x14ac:dyDescent="0.3">
      <c r="A105" s="106" t="s">
        <v>986</v>
      </c>
      <c r="B105" s="106" t="s">
        <v>330</v>
      </c>
      <c r="C105" s="106" t="s">
        <v>331</v>
      </c>
      <c r="D105" s="106">
        <v>100</v>
      </c>
      <c r="E105" s="108">
        <v>46055</v>
      </c>
      <c r="F105" s="106">
        <v>1</v>
      </c>
      <c r="G105" s="108">
        <v>46090</v>
      </c>
      <c r="H105" s="204">
        <v>4</v>
      </c>
      <c r="I105" s="222">
        <v>70</v>
      </c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</row>
    <row r="106" spans="1:21" hidden="1" x14ac:dyDescent="0.3">
      <c r="A106" s="106" t="s">
        <v>992</v>
      </c>
      <c r="B106" s="106" t="s">
        <v>662</v>
      </c>
      <c r="C106" s="106" t="s">
        <v>663</v>
      </c>
      <c r="D106" s="106">
        <v>35</v>
      </c>
      <c r="E106" s="108">
        <v>46061</v>
      </c>
      <c r="F106" s="106">
        <v>6</v>
      </c>
      <c r="G106" s="108">
        <v>46091</v>
      </c>
      <c r="H106" s="204">
        <v>5</v>
      </c>
      <c r="I106" s="222">
        <v>24</v>
      </c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</row>
    <row r="107" spans="1:21" hidden="1" x14ac:dyDescent="0.3">
      <c r="A107" s="106" t="s">
        <v>1000</v>
      </c>
      <c r="B107" s="115" t="s">
        <v>391</v>
      </c>
      <c r="C107" s="115" t="s">
        <v>392</v>
      </c>
      <c r="D107" s="106">
        <v>99</v>
      </c>
      <c r="E107" s="108">
        <v>46065</v>
      </c>
      <c r="F107" s="106">
        <v>10</v>
      </c>
      <c r="G107" s="108">
        <v>46090</v>
      </c>
      <c r="H107" s="204">
        <v>4</v>
      </c>
      <c r="I107" s="222">
        <v>69</v>
      </c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</row>
    <row r="108" spans="1:21" hidden="1" x14ac:dyDescent="0.3">
      <c r="A108" s="106" t="s">
        <v>1000</v>
      </c>
      <c r="B108" s="106" t="s">
        <v>745</v>
      </c>
      <c r="C108" s="106" t="s">
        <v>746</v>
      </c>
      <c r="D108" s="106">
        <v>32</v>
      </c>
      <c r="E108" s="108">
        <v>46061</v>
      </c>
      <c r="F108" s="106">
        <v>6</v>
      </c>
      <c r="G108" s="108">
        <v>46096</v>
      </c>
      <c r="H108" s="204">
        <v>9</v>
      </c>
      <c r="I108" s="222">
        <v>22</v>
      </c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</row>
    <row r="109" spans="1:21" hidden="1" x14ac:dyDescent="0.3">
      <c r="A109" s="106" t="s">
        <v>988</v>
      </c>
      <c r="B109" s="106" t="s">
        <v>613</v>
      </c>
      <c r="C109" s="106" t="s">
        <v>614</v>
      </c>
      <c r="D109" s="106">
        <v>18</v>
      </c>
      <c r="E109" s="108">
        <v>46057</v>
      </c>
      <c r="F109" s="106">
        <v>3</v>
      </c>
      <c r="G109" s="108">
        <v>46087</v>
      </c>
      <c r="H109" s="204">
        <v>2</v>
      </c>
      <c r="I109" s="222">
        <v>13</v>
      </c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</row>
    <row r="110" spans="1:21" hidden="1" x14ac:dyDescent="0.3">
      <c r="A110" s="106" t="s">
        <v>988</v>
      </c>
      <c r="B110" s="106" t="s">
        <v>811</v>
      </c>
      <c r="C110" s="106" t="s">
        <v>812</v>
      </c>
      <c r="D110" s="106">
        <v>20</v>
      </c>
      <c r="E110" s="108">
        <v>46061</v>
      </c>
      <c r="F110" s="106">
        <v>6</v>
      </c>
      <c r="G110" s="108">
        <v>46096</v>
      </c>
      <c r="H110" s="204">
        <v>9</v>
      </c>
      <c r="I110" s="222">
        <v>14</v>
      </c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</row>
    <row r="111" spans="1:21" hidden="1" x14ac:dyDescent="0.3">
      <c r="A111" s="106" t="s">
        <v>992</v>
      </c>
      <c r="B111" s="106" t="s">
        <v>739</v>
      </c>
      <c r="C111" s="106" t="s">
        <v>740</v>
      </c>
      <c r="D111" s="106">
        <v>13</v>
      </c>
      <c r="E111" s="108">
        <v>46057</v>
      </c>
      <c r="F111" s="106">
        <v>3</v>
      </c>
      <c r="G111" s="108">
        <v>46086</v>
      </c>
      <c r="H111" s="204">
        <v>1</v>
      </c>
      <c r="I111" s="222">
        <v>9</v>
      </c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</row>
    <row r="112" spans="1:21" x14ac:dyDescent="0.3">
      <c r="A112" s="106" t="s">
        <v>989</v>
      </c>
      <c r="B112" s="106" t="s">
        <v>438</v>
      </c>
      <c r="C112" s="115" t="s">
        <v>439</v>
      </c>
      <c r="D112" s="106">
        <v>89</v>
      </c>
      <c r="E112" s="108">
        <v>46069</v>
      </c>
      <c r="F112" s="106">
        <v>13</v>
      </c>
      <c r="G112" s="108">
        <v>46096</v>
      </c>
      <c r="H112" s="204">
        <v>9</v>
      </c>
      <c r="I112" s="222">
        <v>63</v>
      </c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</row>
    <row r="113" spans="1:21" hidden="1" x14ac:dyDescent="0.3">
      <c r="A113" s="106" t="s">
        <v>994</v>
      </c>
      <c r="B113" s="106" t="s">
        <v>898</v>
      </c>
      <c r="C113" s="106" t="s">
        <v>899</v>
      </c>
      <c r="D113" s="106">
        <v>12</v>
      </c>
      <c r="E113" s="108">
        <v>46056</v>
      </c>
      <c r="F113" s="106">
        <v>2</v>
      </c>
      <c r="G113" s="108">
        <v>46086</v>
      </c>
      <c r="H113" s="204">
        <v>1</v>
      </c>
      <c r="I113" s="222">
        <v>8</v>
      </c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</row>
    <row r="114" spans="1:21" hidden="1" x14ac:dyDescent="0.3">
      <c r="A114" s="106" t="s">
        <v>987</v>
      </c>
      <c r="B114" s="106" t="s">
        <v>148</v>
      </c>
      <c r="C114" s="106" t="s">
        <v>149</v>
      </c>
      <c r="D114" s="106">
        <v>263</v>
      </c>
      <c r="E114" s="108">
        <v>46061</v>
      </c>
      <c r="F114" s="106">
        <v>6</v>
      </c>
      <c r="G114" s="108">
        <v>46092</v>
      </c>
      <c r="H114" s="204">
        <v>6</v>
      </c>
      <c r="I114" s="222">
        <v>183</v>
      </c>
      <c r="J114" s="104" t="s">
        <v>992</v>
      </c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</row>
    <row r="115" spans="1:21" hidden="1" x14ac:dyDescent="0.3">
      <c r="A115" s="106" t="s">
        <v>991</v>
      </c>
      <c r="B115" s="115" t="s">
        <v>393</v>
      </c>
      <c r="C115" s="115" t="s">
        <v>394</v>
      </c>
      <c r="D115" s="106">
        <v>99</v>
      </c>
      <c r="E115" s="108">
        <v>46066</v>
      </c>
      <c r="F115" s="106">
        <v>11</v>
      </c>
      <c r="G115" s="108">
        <v>46090</v>
      </c>
      <c r="H115" s="204">
        <v>4</v>
      </c>
      <c r="I115" s="222">
        <v>69</v>
      </c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</row>
    <row r="116" spans="1:21" hidden="1" x14ac:dyDescent="0.3">
      <c r="A116" s="106" t="s">
        <v>987</v>
      </c>
      <c r="B116" s="106" t="s">
        <v>138</v>
      </c>
      <c r="C116" s="106" t="s">
        <v>139</v>
      </c>
      <c r="D116" s="106">
        <v>282</v>
      </c>
      <c r="E116" s="108">
        <v>46055</v>
      </c>
      <c r="F116" s="106">
        <v>1</v>
      </c>
      <c r="G116" s="108">
        <v>46104</v>
      </c>
      <c r="H116" s="204">
        <v>15</v>
      </c>
      <c r="I116" s="222">
        <v>190</v>
      </c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</row>
    <row r="117" spans="1:21" x14ac:dyDescent="0.3">
      <c r="A117" s="106" t="s">
        <v>989</v>
      </c>
      <c r="B117" s="106" t="s">
        <v>775</v>
      </c>
      <c r="C117" s="106" t="s">
        <v>776</v>
      </c>
      <c r="D117" s="106">
        <v>18</v>
      </c>
      <c r="E117" s="108">
        <v>46058</v>
      </c>
      <c r="F117" s="106">
        <v>4</v>
      </c>
      <c r="G117" s="108">
        <v>46087</v>
      </c>
      <c r="H117" s="204">
        <v>2</v>
      </c>
      <c r="I117" s="222">
        <v>13</v>
      </c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</row>
    <row r="118" spans="1:21" hidden="1" x14ac:dyDescent="0.3">
      <c r="A118" s="106" t="s">
        <v>988</v>
      </c>
      <c r="B118" s="106" t="s">
        <v>465</v>
      </c>
      <c r="C118" s="106" t="s">
        <v>466</v>
      </c>
      <c r="D118" s="106">
        <v>69</v>
      </c>
      <c r="E118" s="108">
        <v>46061</v>
      </c>
      <c r="F118" s="106">
        <v>6</v>
      </c>
      <c r="G118" s="108">
        <v>46090</v>
      </c>
      <c r="H118" s="204">
        <v>4</v>
      </c>
      <c r="I118" s="222">
        <v>48</v>
      </c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</row>
    <row r="119" spans="1:21" x14ac:dyDescent="0.3">
      <c r="A119" s="106" t="s">
        <v>989</v>
      </c>
      <c r="B119" s="118" t="s">
        <v>467</v>
      </c>
      <c r="C119" s="115" t="s">
        <v>468</v>
      </c>
      <c r="D119" s="106">
        <v>69</v>
      </c>
      <c r="E119" s="108">
        <v>46063</v>
      </c>
      <c r="F119" s="106">
        <v>8</v>
      </c>
      <c r="G119" s="108">
        <v>46090</v>
      </c>
      <c r="H119" s="204">
        <v>4</v>
      </c>
      <c r="I119" s="222">
        <v>48</v>
      </c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</row>
    <row r="120" spans="1:21" hidden="1" x14ac:dyDescent="0.3">
      <c r="A120" s="106" t="s">
        <v>988</v>
      </c>
      <c r="B120" s="117" t="s">
        <v>263</v>
      </c>
      <c r="C120" s="115" t="s">
        <v>264</v>
      </c>
      <c r="D120" s="106">
        <v>111</v>
      </c>
      <c r="E120" s="108">
        <v>46062</v>
      </c>
      <c r="F120" s="106">
        <v>7</v>
      </c>
      <c r="G120" s="108">
        <v>46091</v>
      </c>
      <c r="H120" s="204">
        <v>5</v>
      </c>
      <c r="I120" s="222">
        <v>78</v>
      </c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</row>
    <row r="121" spans="1:21" hidden="1" x14ac:dyDescent="0.3">
      <c r="A121" s="106" t="s">
        <v>995</v>
      </c>
      <c r="B121" s="113" t="s">
        <v>385</v>
      </c>
      <c r="C121" s="113" t="s">
        <v>386</v>
      </c>
      <c r="D121" s="106">
        <v>62</v>
      </c>
      <c r="E121" s="108">
        <v>46062</v>
      </c>
      <c r="F121" s="106">
        <v>7</v>
      </c>
      <c r="G121" s="108">
        <v>46090</v>
      </c>
      <c r="H121" s="204">
        <v>4</v>
      </c>
      <c r="I121" s="222">
        <v>43</v>
      </c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</row>
    <row r="122" spans="1:21" hidden="1" x14ac:dyDescent="0.3">
      <c r="A122" s="106" t="s">
        <v>996</v>
      </c>
      <c r="B122" s="106" t="s">
        <v>500</v>
      </c>
      <c r="C122" s="106" t="s">
        <v>501</v>
      </c>
      <c r="D122" s="106">
        <v>60</v>
      </c>
      <c r="E122" s="108">
        <v>46061</v>
      </c>
      <c r="F122" s="106">
        <v>6</v>
      </c>
      <c r="G122" s="108">
        <v>46090</v>
      </c>
      <c r="H122" s="204">
        <v>4</v>
      </c>
      <c r="I122" s="222">
        <v>42</v>
      </c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</row>
    <row r="123" spans="1:21" x14ac:dyDescent="0.3">
      <c r="A123" s="106" t="s">
        <v>989</v>
      </c>
      <c r="B123" s="115" t="s">
        <v>192</v>
      </c>
      <c r="C123" s="115" t="s">
        <v>193</v>
      </c>
      <c r="D123" s="495">
        <v>171</v>
      </c>
      <c r="E123" s="108">
        <v>46070</v>
      </c>
      <c r="F123" s="106">
        <v>14</v>
      </c>
      <c r="G123" s="108">
        <v>46099</v>
      </c>
      <c r="H123" s="204">
        <v>12</v>
      </c>
      <c r="I123" s="222">
        <v>120</v>
      </c>
      <c r="J123" s="104" t="s">
        <v>988</v>
      </c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</row>
    <row r="124" spans="1:21" hidden="1" x14ac:dyDescent="0.3">
      <c r="A124" s="106" t="s">
        <v>987</v>
      </c>
      <c r="B124" s="115" t="s">
        <v>413</v>
      </c>
      <c r="C124" s="115" t="s">
        <v>414</v>
      </c>
      <c r="D124" s="106">
        <v>54</v>
      </c>
      <c r="E124" s="108">
        <v>46078</v>
      </c>
      <c r="F124" s="106">
        <v>21</v>
      </c>
      <c r="H124" s="204"/>
      <c r="I124" s="222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</row>
    <row r="125" spans="1:21" hidden="1" x14ac:dyDescent="0.3">
      <c r="A125" s="106" t="s">
        <v>988</v>
      </c>
      <c r="B125" s="114" t="s">
        <v>184</v>
      </c>
      <c r="C125" s="115" t="s">
        <v>185</v>
      </c>
      <c r="D125" s="106">
        <v>176</v>
      </c>
      <c r="E125" s="108">
        <v>46063</v>
      </c>
      <c r="F125" s="106">
        <v>8</v>
      </c>
      <c r="G125" s="108">
        <v>46091</v>
      </c>
      <c r="H125" s="204">
        <v>5</v>
      </c>
      <c r="I125" s="224" t="s">
        <v>1002</v>
      </c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</row>
    <row r="126" spans="1:21" hidden="1" x14ac:dyDescent="0.3">
      <c r="A126" s="106" t="s">
        <v>982</v>
      </c>
      <c r="B126" s="115" t="s">
        <v>213</v>
      </c>
      <c r="C126" s="115" t="s">
        <v>214</v>
      </c>
      <c r="D126" s="106">
        <v>152</v>
      </c>
      <c r="E126" s="108">
        <v>46063</v>
      </c>
      <c r="F126" s="106">
        <v>8</v>
      </c>
      <c r="G126" s="108">
        <v>46092</v>
      </c>
      <c r="H126" s="204">
        <v>6</v>
      </c>
      <c r="I126" s="222">
        <v>106</v>
      </c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</row>
    <row r="127" spans="1:21" hidden="1" x14ac:dyDescent="0.3">
      <c r="A127" s="106" t="s">
        <v>992</v>
      </c>
      <c r="B127" s="118" t="s">
        <v>132</v>
      </c>
      <c r="C127" s="115" t="s">
        <v>133</v>
      </c>
      <c r="D127" s="106">
        <v>411</v>
      </c>
      <c r="E127" s="108">
        <v>46066</v>
      </c>
      <c r="F127" s="106">
        <v>11</v>
      </c>
      <c r="G127" s="108">
        <v>46093</v>
      </c>
      <c r="H127" s="204">
        <v>7</v>
      </c>
      <c r="I127" s="222">
        <v>288</v>
      </c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</row>
    <row r="128" spans="1:21" hidden="1" x14ac:dyDescent="0.3">
      <c r="A128" s="106" t="s">
        <v>991</v>
      </c>
      <c r="B128" s="115" t="s">
        <v>306</v>
      </c>
      <c r="C128" s="115" t="s">
        <v>307</v>
      </c>
      <c r="D128" s="106">
        <v>127</v>
      </c>
      <c r="E128" s="108">
        <v>46063</v>
      </c>
      <c r="F128" s="106">
        <v>8</v>
      </c>
      <c r="G128" s="108">
        <v>46091</v>
      </c>
      <c r="H128" s="204">
        <v>5</v>
      </c>
      <c r="I128" s="222">
        <v>89</v>
      </c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</row>
    <row r="129" spans="1:21" hidden="1" x14ac:dyDescent="0.3">
      <c r="A129" s="106" t="s">
        <v>993</v>
      </c>
      <c r="B129" s="115" t="s">
        <v>545</v>
      </c>
      <c r="C129" s="115" t="s">
        <v>546</v>
      </c>
      <c r="D129" s="106">
        <v>57</v>
      </c>
      <c r="E129" s="108">
        <v>46063</v>
      </c>
      <c r="F129" s="106">
        <v>8</v>
      </c>
      <c r="G129" s="108">
        <v>46090</v>
      </c>
      <c r="H129" s="204">
        <v>4</v>
      </c>
      <c r="I129" s="222">
        <v>40</v>
      </c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</row>
    <row r="130" spans="1:21" hidden="1" x14ac:dyDescent="0.3">
      <c r="A130" s="106" t="s">
        <v>990</v>
      </c>
      <c r="B130" s="144" t="s">
        <v>128</v>
      </c>
      <c r="C130" s="113" t="s">
        <v>129</v>
      </c>
      <c r="D130" s="18">
        <v>356</v>
      </c>
      <c r="E130" s="108">
        <v>46071</v>
      </c>
      <c r="F130" s="106">
        <v>15</v>
      </c>
      <c r="G130" s="108">
        <v>46093</v>
      </c>
      <c r="H130" s="204">
        <v>7</v>
      </c>
      <c r="I130" s="222">
        <v>249</v>
      </c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</row>
    <row r="131" spans="1:21" x14ac:dyDescent="0.3">
      <c r="A131" s="106" t="s">
        <v>989</v>
      </c>
      <c r="B131" s="145" t="s">
        <v>118</v>
      </c>
      <c r="C131" s="115" t="s">
        <v>119</v>
      </c>
      <c r="D131" s="18">
        <v>324</v>
      </c>
      <c r="E131" s="108">
        <v>46077</v>
      </c>
      <c r="F131" s="106">
        <v>20</v>
      </c>
      <c r="H131" s="204"/>
      <c r="I131" s="221" t="s">
        <v>1003</v>
      </c>
      <c r="J131" s="104" t="s">
        <v>992</v>
      </c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</row>
    <row r="132" spans="1:21" hidden="1" x14ac:dyDescent="0.3">
      <c r="A132" s="106" t="s">
        <v>994</v>
      </c>
      <c r="B132" s="115" t="s">
        <v>429</v>
      </c>
      <c r="C132" s="115" t="s">
        <v>430</v>
      </c>
      <c r="D132" s="106">
        <v>76</v>
      </c>
      <c r="E132" s="108">
        <v>46063</v>
      </c>
      <c r="F132" s="106">
        <v>8</v>
      </c>
      <c r="G132" s="108">
        <v>46091</v>
      </c>
      <c r="H132" s="204">
        <v>5</v>
      </c>
      <c r="I132" s="222">
        <v>53</v>
      </c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</row>
    <row r="133" spans="1:21" hidden="1" x14ac:dyDescent="0.3">
      <c r="A133" s="106" t="s">
        <v>994</v>
      </c>
      <c r="B133" s="106" t="s">
        <v>524</v>
      </c>
      <c r="C133" s="106" t="s">
        <v>525</v>
      </c>
      <c r="D133" s="106">
        <v>50</v>
      </c>
      <c r="E133" s="108">
        <v>46061</v>
      </c>
      <c r="F133" s="106">
        <v>6</v>
      </c>
      <c r="G133" s="108">
        <v>46090</v>
      </c>
      <c r="H133" s="204">
        <v>4</v>
      </c>
      <c r="I133" s="222">
        <v>35</v>
      </c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</row>
    <row r="134" spans="1:21" hidden="1" x14ac:dyDescent="0.3">
      <c r="A134" s="106" t="s">
        <v>999</v>
      </c>
      <c r="B134" s="115" t="s">
        <v>502</v>
      </c>
      <c r="C134" s="115" t="s">
        <v>503</v>
      </c>
      <c r="D134" s="106">
        <v>69</v>
      </c>
      <c r="E134" s="108">
        <v>46063</v>
      </c>
      <c r="F134" s="106">
        <v>8</v>
      </c>
      <c r="G134" s="108">
        <v>46091</v>
      </c>
      <c r="H134" s="204">
        <v>5</v>
      </c>
      <c r="I134" s="222">
        <v>48</v>
      </c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</row>
    <row r="135" spans="1:21" hidden="1" x14ac:dyDescent="0.3">
      <c r="A135" s="106" t="s">
        <v>997</v>
      </c>
      <c r="B135" s="115" t="s">
        <v>526</v>
      </c>
      <c r="C135" s="115" t="s">
        <v>527</v>
      </c>
      <c r="D135" s="106">
        <v>65</v>
      </c>
      <c r="E135" s="108">
        <v>46063</v>
      </c>
      <c r="F135" s="106">
        <v>8</v>
      </c>
      <c r="G135" s="108">
        <v>46092</v>
      </c>
      <c r="H135" s="204">
        <v>6</v>
      </c>
      <c r="I135" s="222">
        <v>46</v>
      </c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</row>
    <row r="136" spans="1:21" x14ac:dyDescent="0.3">
      <c r="A136" s="106" t="s">
        <v>989</v>
      </c>
      <c r="B136" s="118" t="s">
        <v>781</v>
      </c>
      <c r="C136" s="115" t="s">
        <v>782</v>
      </c>
      <c r="D136" s="106">
        <v>24</v>
      </c>
      <c r="E136" s="108">
        <v>46063</v>
      </c>
      <c r="F136" s="106">
        <v>8</v>
      </c>
      <c r="G136" s="108">
        <v>46087</v>
      </c>
      <c r="H136" s="204">
        <v>2</v>
      </c>
      <c r="I136" s="222">
        <v>17</v>
      </c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</row>
    <row r="137" spans="1:21" hidden="1" x14ac:dyDescent="0.3">
      <c r="A137" s="106" t="s">
        <v>992</v>
      </c>
      <c r="B137" s="115" t="s">
        <v>575</v>
      </c>
      <c r="C137" s="115" t="s">
        <v>576</v>
      </c>
      <c r="D137" s="106">
        <v>47</v>
      </c>
      <c r="E137" s="108">
        <v>46063</v>
      </c>
      <c r="F137" s="106">
        <v>8</v>
      </c>
      <c r="G137" s="108">
        <v>46092</v>
      </c>
      <c r="H137" s="204">
        <v>6</v>
      </c>
      <c r="I137" s="222">
        <v>33</v>
      </c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</row>
    <row r="138" spans="1:21" hidden="1" x14ac:dyDescent="0.3">
      <c r="A138" s="106" t="s">
        <v>988</v>
      </c>
      <c r="B138" s="114" t="s">
        <v>621</v>
      </c>
      <c r="C138" s="115" t="s">
        <v>622</v>
      </c>
      <c r="D138" s="106">
        <v>46</v>
      </c>
      <c r="E138" s="108">
        <v>46063</v>
      </c>
      <c r="F138" s="106">
        <v>8</v>
      </c>
      <c r="G138" s="108">
        <v>46090</v>
      </c>
      <c r="H138" s="204">
        <v>4</v>
      </c>
      <c r="I138" s="222">
        <v>32</v>
      </c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</row>
    <row r="139" spans="1:21" hidden="1" x14ac:dyDescent="0.3">
      <c r="A139" s="106" t="s">
        <v>992</v>
      </c>
      <c r="B139" s="106" t="s">
        <v>805</v>
      </c>
      <c r="C139" s="106" t="s">
        <v>806</v>
      </c>
      <c r="D139" s="106">
        <v>17</v>
      </c>
      <c r="E139" s="108">
        <v>46056</v>
      </c>
      <c r="F139" s="106">
        <v>2</v>
      </c>
      <c r="G139" s="108">
        <v>46087</v>
      </c>
      <c r="H139" s="204">
        <v>2</v>
      </c>
      <c r="I139" s="222">
        <v>11</v>
      </c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</row>
    <row r="140" spans="1:21" x14ac:dyDescent="0.3">
      <c r="A140" s="106" t="s">
        <v>989</v>
      </c>
      <c r="B140" s="145" t="s">
        <v>194</v>
      </c>
      <c r="C140" s="115" t="s">
        <v>195</v>
      </c>
      <c r="D140" s="495">
        <v>204</v>
      </c>
      <c r="E140" s="108">
        <v>46071</v>
      </c>
      <c r="F140" s="106">
        <v>15</v>
      </c>
      <c r="G140" s="108">
        <v>46098</v>
      </c>
      <c r="H140" s="204">
        <v>11</v>
      </c>
      <c r="I140" s="222">
        <v>143</v>
      </c>
      <c r="J140" s="104" t="s">
        <v>992</v>
      </c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</row>
    <row r="141" spans="1:21" hidden="1" x14ac:dyDescent="0.3">
      <c r="A141" s="106" t="s">
        <v>992</v>
      </c>
      <c r="B141" s="115" t="s">
        <v>747</v>
      </c>
      <c r="C141" s="115" t="s">
        <v>748</v>
      </c>
      <c r="D141" s="106">
        <v>28</v>
      </c>
      <c r="E141" s="108">
        <v>46063</v>
      </c>
      <c r="F141" s="106">
        <v>8</v>
      </c>
      <c r="G141" s="108">
        <v>46092</v>
      </c>
      <c r="H141" s="204">
        <v>6</v>
      </c>
      <c r="I141" s="222">
        <v>20</v>
      </c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</row>
    <row r="142" spans="1:21" hidden="1" x14ac:dyDescent="0.3">
      <c r="A142" s="106" t="s">
        <v>993</v>
      </c>
      <c r="B142" s="115" t="s">
        <v>920</v>
      </c>
      <c r="C142" s="115" t="s">
        <v>921</v>
      </c>
      <c r="D142" s="106">
        <v>15</v>
      </c>
      <c r="E142" s="108">
        <v>46063</v>
      </c>
      <c r="F142" s="106">
        <v>8</v>
      </c>
      <c r="G142" s="108">
        <v>46087</v>
      </c>
      <c r="H142" s="204">
        <v>2</v>
      </c>
      <c r="I142" s="222">
        <v>11</v>
      </c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</row>
    <row r="143" spans="1:21" hidden="1" x14ac:dyDescent="0.3">
      <c r="A143" s="106" t="s">
        <v>988</v>
      </c>
      <c r="B143" s="114" t="s">
        <v>707</v>
      </c>
      <c r="C143" s="115" t="s">
        <v>708</v>
      </c>
      <c r="D143" s="106">
        <v>43</v>
      </c>
      <c r="E143" s="108">
        <v>46063</v>
      </c>
      <c r="F143" s="106">
        <v>8</v>
      </c>
      <c r="G143" s="108">
        <v>46090</v>
      </c>
      <c r="H143" s="204">
        <v>4</v>
      </c>
      <c r="I143" s="222">
        <v>29</v>
      </c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</row>
    <row r="144" spans="1:21" hidden="1" x14ac:dyDescent="0.3">
      <c r="A144" s="106" t="s">
        <v>987</v>
      </c>
      <c r="B144" s="118" t="s">
        <v>713</v>
      </c>
      <c r="C144" s="115" t="s">
        <v>714</v>
      </c>
      <c r="D144" s="106">
        <v>33</v>
      </c>
      <c r="E144" s="108">
        <v>46066</v>
      </c>
      <c r="F144" s="106">
        <v>11</v>
      </c>
      <c r="G144" s="108">
        <v>46090</v>
      </c>
      <c r="H144" s="204">
        <v>4</v>
      </c>
      <c r="I144" s="222">
        <v>23</v>
      </c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</row>
    <row r="145" spans="1:21" hidden="1" x14ac:dyDescent="0.3">
      <c r="A145" s="106" t="s">
        <v>988</v>
      </c>
      <c r="B145" s="114" t="s">
        <v>864</v>
      </c>
      <c r="C145" s="115" t="s">
        <v>865</v>
      </c>
      <c r="D145" s="106">
        <v>19</v>
      </c>
      <c r="E145" s="108">
        <v>46063</v>
      </c>
      <c r="F145" s="106">
        <v>8</v>
      </c>
      <c r="G145" s="108">
        <v>46092</v>
      </c>
      <c r="H145" s="204">
        <v>6</v>
      </c>
      <c r="I145" s="222">
        <v>12</v>
      </c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</row>
    <row r="146" spans="1:21" hidden="1" x14ac:dyDescent="0.3">
      <c r="A146" s="106" t="s">
        <v>987</v>
      </c>
      <c r="B146" s="106" t="s">
        <v>743</v>
      </c>
      <c r="C146" s="106" t="s">
        <v>744</v>
      </c>
      <c r="D146" s="106">
        <v>9</v>
      </c>
      <c r="E146" s="108">
        <v>46059</v>
      </c>
      <c r="F146" s="106">
        <v>5</v>
      </c>
      <c r="G146" s="108">
        <v>46086</v>
      </c>
      <c r="H146" s="204">
        <v>1</v>
      </c>
      <c r="I146" s="222">
        <v>6</v>
      </c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</row>
    <row r="147" spans="1:21" hidden="1" x14ac:dyDescent="0.3">
      <c r="A147" s="106" t="s">
        <v>986</v>
      </c>
      <c r="B147" s="118" t="s">
        <v>902</v>
      </c>
      <c r="C147" s="115" t="s">
        <v>903</v>
      </c>
      <c r="D147" s="106">
        <v>16</v>
      </c>
      <c r="E147" s="108">
        <v>46063</v>
      </c>
      <c r="F147" s="106">
        <v>8</v>
      </c>
      <c r="G147" s="108">
        <v>46091</v>
      </c>
      <c r="H147" s="204">
        <v>5</v>
      </c>
      <c r="I147" s="222">
        <v>11</v>
      </c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</row>
    <row r="148" spans="1:21" hidden="1" x14ac:dyDescent="0.3">
      <c r="A148" s="106" t="s">
        <v>992</v>
      </c>
      <c r="B148" s="106" t="s">
        <v>617</v>
      </c>
      <c r="C148" s="106" t="s">
        <v>618</v>
      </c>
      <c r="D148" s="106">
        <v>13</v>
      </c>
      <c r="E148" s="108">
        <v>46059</v>
      </c>
      <c r="F148" s="106">
        <v>5</v>
      </c>
      <c r="G148" s="108">
        <v>46087</v>
      </c>
      <c r="H148" s="204">
        <v>2</v>
      </c>
      <c r="I148" s="222">
        <v>9</v>
      </c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</row>
    <row r="149" spans="1:21" hidden="1" x14ac:dyDescent="0.3">
      <c r="A149" s="106" t="s">
        <v>987</v>
      </c>
      <c r="B149" s="115" t="s">
        <v>360</v>
      </c>
      <c r="C149" s="115" t="s">
        <v>361</v>
      </c>
      <c r="D149" s="106">
        <v>109</v>
      </c>
      <c r="E149" s="108">
        <v>46069</v>
      </c>
      <c r="F149" s="106">
        <v>13</v>
      </c>
      <c r="G149" s="108">
        <v>46105</v>
      </c>
      <c r="H149" s="204">
        <v>16</v>
      </c>
      <c r="I149" s="222">
        <v>76</v>
      </c>
      <c r="J149" s="104" t="s">
        <v>992</v>
      </c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</row>
    <row r="150" spans="1:21" hidden="1" x14ac:dyDescent="0.3">
      <c r="A150" s="106" t="s">
        <v>990</v>
      </c>
      <c r="B150" s="115" t="s">
        <v>943</v>
      </c>
      <c r="C150" s="115" t="s">
        <v>944</v>
      </c>
      <c r="D150" s="106">
        <v>4</v>
      </c>
      <c r="E150" s="108">
        <v>46063</v>
      </c>
      <c r="F150" s="106">
        <v>8</v>
      </c>
      <c r="G150" s="108">
        <v>46092</v>
      </c>
      <c r="H150" s="204">
        <v>6</v>
      </c>
      <c r="I150" s="222">
        <v>3</v>
      </c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</row>
    <row r="151" spans="1:21" hidden="1" x14ac:dyDescent="0.3">
      <c r="A151" s="106" t="s">
        <v>986</v>
      </c>
      <c r="B151" s="118" t="s">
        <v>154</v>
      </c>
      <c r="C151" s="115" t="s">
        <v>155</v>
      </c>
      <c r="D151" s="106">
        <v>236</v>
      </c>
      <c r="E151" s="108">
        <v>46064</v>
      </c>
      <c r="F151" s="106">
        <v>9</v>
      </c>
      <c r="G151" s="108">
        <v>46089</v>
      </c>
      <c r="H151" s="204">
        <v>3</v>
      </c>
      <c r="I151" s="222">
        <v>164</v>
      </c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</row>
    <row r="152" spans="1:21" hidden="1" x14ac:dyDescent="0.3">
      <c r="A152" s="106" t="s">
        <v>990</v>
      </c>
      <c r="B152" s="115" t="s">
        <v>186</v>
      </c>
      <c r="C152" s="115" t="s">
        <v>187</v>
      </c>
      <c r="D152" s="106">
        <v>213</v>
      </c>
      <c r="E152" s="108">
        <v>46064</v>
      </c>
      <c r="F152" s="106">
        <v>9</v>
      </c>
      <c r="G152" s="108">
        <v>46104</v>
      </c>
      <c r="H152" s="204">
        <v>15</v>
      </c>
      <c r="I152" s="222">
        <v>149</v>
      </c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</row>
    <row r="153" spans="1:21" hidden="1" x14ac:dyDescent="0.3">
      <c r="A153" s="106" t="s">
        <v>991</v>
      </c>
      <c r="B153" s="106" t="s">
        <v>619</v>
      </c>
      <c r="C153" s="106" t="s">
        <v>620</v>
      </c>
      <c r="D153" s="106">
        <v>38</v>
      </c>
      <c r="E153" s="108">
        <v>46061</v>
      </c>
      <c r="F153" s="106">
        <v>6</v>
      </c>
      <c r="G153" s="108">
        <v>46090</v>
      </c>
      <c r="H153" s="204">
        <v>4</v>
      </c>
      <c r="I153" s="222">
        <v>25</v>
      </c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</row>
    <row r="154" spans="1:21" hidden="1" x14ac:dyDescent="0.3">
      <c r="A154" s="106" t="s">
        <v>987</v>
      </c>
      <c r="B154" s="118" t="s">
        <v>709</v>
      </c>
      <c r="C154" s="115" t="s">
        <v>710</v>
      </c>
      <c r="D154" s="106">
        <v>27</v>
      </c>
      <c r="E154" s="108">
        <v>46064</v>
      </c>
      <c r="F154" s="106">
        <v>9</v>
      </c>
      <c r="G154" s="108">
        <v>46089</v>
      </c>
      <c r="H154" s="204">
        <v>3</v>
      </c>
      <c r="I154" s="222">
        <v>19</v>
      </c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</row>
    <row r="155" spans="1:21" hidden="1" x14ac:dyDescent="0.3">
      <c r="A155" s="106" t="s">
        <v>990</v>
      </c>
      <c r="B155" s="118" t="s">
        <v>244</v>
      </c>
      <c r="C155" s="115" t="s">
        <v>245</v>
      </c>
      <c r="D155" s="106">
        <v>159</v>
      </c>
      <c r="E155" s="108">
        <v>46064</v>
      </c>
      <c r="F155" s="106">
        <v>9</v>
      </c>
      <c r="G155" s="108">
        <v>46092</v>
      </c>
      <c r="H155" s="204">
        <v>6</v>
      </c>
      <c r="I155" s="222">
        <v>111</v>
      </c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</row>
    <row r="156" spans="1:21" hidden="1" x14ac:dyDescent="0.3">
      <c r="A156" s="106" t="s">
        <v>996</v>
      </c>
      <c r="B156" s="113" t="s">
        <v>389</v>
      </c>
      <c r="C156" s="113" t="s">
        <v>390</v>
      </c>
      <c r="D156" s="106">
        <v>67</v>
      </c>
      <c r="E156" s="108">
        <v>46064</v>
      </c>
      <c r="F156" s="106">
        <v>9</v>
      </c>
      <c r="G156" s="108">
        <v>46089</v>
      </c>
      <c r="H156" s="204">
        <v>3</v>
      </c>
      <c r="I156" s="222">
        <v>47</v>
      </c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</row>
    <row r="157" spans="1:21" hidden="1" x14ac:dyDescent="0.3">
      <c r="A157" s="106" t="s">
        <v>988</v>
      </c>
      <c r="B157" s="114" t="s">
        <v>431</v>
      </c>
      <c r="C157" s="115" t="s">
        <v>432</v>
      </c>
      <c r="D157" s="106">
        <v>61</v>
      </c>
      <c r="E157" s="108">
        <v>46064</v>
      </c>
      <c r="F157" s="106">
        <v>9</v>
      </c>
      <c r="G157" s="108">
        <v>46092</v>
      </c>
      <c r="H157" s="204">
        <v>6</v>
      </c>
      <c r="I157" s="222">
        <v>43</v>
      </c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</row>
    <row r="158" spans="1:21" hidden="1" x14ac:dyDescent="0.3">
      <c r="A158" s="106" t="s">
        <v>992</v>
      </c>
      <c r="B158" s="118" t="s">
        <v>217</v>
      </c>
      <c r="C158" s="115" t="s">
        <v>218</v>
      </c>
      <c r="D158" s="106">
        <v>186</v>
      </c>
      <c r="E158" s="108">
        <v>46065</v>
      </c>
      <c r="F158" s="106">
        <v>10</v>
      </c>
      <c r="G158" s="108">
        <v>46093</v>
      </c>
      <c r="H158" s="204">
        <v>7</v>
      </c>
      <c r="I158" s="222">
        <v>129</v>
      </c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</row>
    <row r="159" spans="1:21" hidden="1" x14ac:dyDescent="0.3">
      <c r="A159" s="106" t="s">
        <v>995</v>
      </c>
      <c r="B159" s="115" t="s">
        <v>83</v>
      </c>
      <c r="C159" s="113" t="s">
        <v>84</v>
      </c>
      <c r="D159" s="106">
        <v>695</v>
      </c>
      <c r="E159" s="108">
        <v>46075</v>
      </c>
      <c r="F159" s="106">
        <v>18</v>
      </c>
      <c r="G159" s="108">
        <v>46099</v>
      </c>
      <c r="H159" s="204">
        <v>12</v>
      </c>
      <c r="I159" s="222">
        <v>487</v>
      </c>
      <c r="J159" s="104" t="s">
        <v>988</v>
      </c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</row>
    <row r="160" spans="1:21" hidden="1" x14ac:dyDescent="0.3">
      <c r="A160" s="106" t="s">
        <v>1000</v>
      </c>
      <c r="B160" s="118">
        <v>2070070</v>
      </c>
      <c r="C160" s="115" t="s">
        <v>623</v>
      </c>
      <c r="D160" s="106">
        <v>33</v>
      </c>
      <c r="E160" s="108">
        <v>46064</v>
      </c>
      <c r="F160" s="106">
        <v>9</v>
      </c>
      <c r="G160" s="108">
        <v>46089</v>
      </c>
      <c r="H160" s="204">
        <v>3</v>
      </c>
      <c r="I160" s="222">
        <v>23</v>
      </c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</row>
    <row r="161" spans="1:21" hidden="1" x14ac:dyDescent="0.3">
      <c r="A161" s="106" t="s">
        <v>990</v>
      </c>
      <c r="B161" s="118" t="s">
        <v>666</v>
      </c>
      <c r="C161" s="115" t="s">
        <v>667</v>
      </c>
      <c r="D161" s="106">
        <v>28</v>
      </c>
      <c r="E161" s="108">
        <v>46064</v>
      </c>
      <c r="F161" s="106">
        <v>9</v>
      </c>
      <c r="G161" s="108">
        <v>46092</v>
      </c>
      <c r="H161" s="204">
        <v>6</v>
      </c>
      <c r="I161" s="222">
        <v>20</v>
      </c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</row>
    <row r="162" spans="1:21" hidden="1" x14ac:dyDescent="0.3">
      <c r="A162" s="106" t="s">
        <v>987</v>
      </c>
      <c r="B162" s="106" t="s">
        <v>583</v>
      </c>
      <c r="C162" s="115" t="s">
        <v>584</v>
      </c>
      <c r="D162" s="106">
        <v>42</v>
      </c>
      <c r="E162" s="108">
        <v>46068</v>
      </c>
      <c r="F162" s="106">
        <v>12</v>
      </c>
      <c r="G162" s="108">
        <v>46096</v>
      </c>
      <c r="H162" s="204">
        <v>9</v>
      </c>
      <c r="I162" s="222">
        <v>29</v>
      </c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</row>
    <row r="163" spans="1:21" hidden="1" x14ac:dyDescent="0.3">
      <c r="A163" s="106" t="s">
        <v>993</v>
      </c>
      <c r="B163" s="106" t="s">
        <v>705</v>
      </c>
      <c r="C163" s="106" t="s">
        <v>706</v>
      </c>
      <c r="D163" s="106">
        <v>34</v>
      </c>
      <c r="E163" s="108">
        <v>46061</v>
      </c>
      <c r="F163" s="106">
        <v>6</v>
      </c>
      <c r="G163" s="108">
        <v>46090</v>
      </c>
      <c r="H163" s="204">
        <v>4</v>
      </c>
      <c r="I163" s="222">
        <v>24</v>
      </c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</row>
    <row r="164" spans="1:21" hidden="1" x14ac:dyDescent="0.3">
      <c r="A164" s="106" t="s">
        <v>987</v>
      </c>
      <c r="B164" s="106" t="s">
        <v>699</v>
      </c>
      <c r="C164" s="106" t="s">
        <v>700</v>
      </c>
      <c r="D164" s="106">
        <v>14</v>
      </c>
      <c r="E164" s="108">
        <v>46057</v>
      </c>
      <c r="F164" s="106">
        <v>3</v>
      </c>
      <c r="G164" s="108">
        <v>46104</v>
      </c>
      <c r="H164" s="204">
        <v>15</v>
      </c>
      <c r="I164" s="222">
        <v>10</v>
      </c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</row>
    <row r="165" spans="1:21" hidden="1" x14ac:dyDescent="0.3">
      <c r="A165" s="106" t="s">
        <v>985</v>
      </c>
      <c r="B165" s="106" t="s">
        <v>930</v>
      </c>
      <c r="C165" s="106" t="s">
        <v>931</v>
      </c>
      <c r="D165" s="106">
        <v>5</v>
      </c>
      <c r="E165" s="108">
        <v>46056</v>
      </c>
      <c r="F165" s="106">
        <v>2</v>
      </c>
      <c r="G165" s="108">
        <v>46086</v>
      </c>
      <c r="H165" s="204">
        <v>1</v>
      </c>
      <c r="I165" s="222">
        <v>4</v>
      </c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</row>
    <row r="166" spans="1:21" x14ac:dyDescent="0.3">
      <c r="A166" s="106" t="s">
        <v>989</v>
      </c>
      <c r="B166" s="106" t="s">
        <v>609</v>
      </c>
      <c r="C166" s="106" t="s">
        <v>610</v>
      </c>
      <c r="D166" s="106">
        <v>40</v>
      </c>
      <c r="E166" s="108">
        <v>46055</v>
      </c>
      <c r="F166" s="106">
        <v>1</v>
      </c>
      <c r="G166" s="108">
        <v>46089</v>
      </c>
      <c r="H166" s="204">
        <v>3</v>
      </c>
      <c r="I166" s="222">
        <v>28</v>
      </c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</row>
    <row r="167" spans="1:21" hidden="1" x14ac:dyDescent="0.3">
      <c r="A167" s="106" t="s">
        <v>991</v>
      </c>
      <c r="B167" s="115" t="s">
        <v>265</v>
      </c>
      <c r="C167" s="115" t="s">
        <v>266</v>
      </c>
      <c r="D167" s="106">
        <v>147</v>
      </c>
      <c r="E167" s="108">
        <v>46063</v>
      </c>
      <c r="F167" s="106">
        <v>8</v>
      </c>
      <c r="G167" s="108">
        <v>46093</v>
      </c>
      <c r="H167" s="204">
        <v>7</v>
      </c>
      <c r="I167" s="222">
        <v>104</v>
      </c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</row>
    <row r="168" spans="1:21" hidden="1" x14ac:dyDescent="0.3">
      <c r="A168" s="106" t="s">
        <v>999</v>
      </c>
      <c r="B168" s="115" t="s">
        <v>886</v>
      </c>
      <c r="C168" s="115" t="s">
        <v>887</v>
      </c>
      <c r="D168" s="106">
        <v>8</v>
      </c>
      <c r="E168" s="108">
        <v>46064</v>
      </c>
      <c r="F168" s="106">
        <v>9</v>
      </c>
      <c r="G168" s="108">
        <v>46089</v>
      </c>
      <c r="H168" s="204">
        <v>3</v>
      </c>
      <c r="I168" s="222">
        <v>6</v>
      </c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</row>
    <row r="169" spans="1:21" hidden="1" x14ac:dyDescent="0.3">
      <c r="A169" s="106" t="s">
        <v>988</v>
      </c>
      <c r="B169" s="114" t="s">
        <v>904</v>
      </c>
      <c r="C169" s="115" t="s">
        <v>905</v>
      </c>
      <c r="D169" s="106">
        <v>8</v>
      </c>
      <c r="E169" s="108">
        <v>46064</v>
      </c>
      <c r="F169" s="106">
        <v>9</v>
      </c>
      <c r="G169" s="108">
        <v>46091</v>
      </c>
      <c r="H169" s="204">
        <v>5</v>
      </c>
      <c r="I169" s="222">
        <v>6</v>
      </c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</row>
    <row r="170" spans="1:21" hidden="1" x14ac:dyDescent="0.3">
      <c r="A170" s="106" t="s">
        <v>999</v>
      </c>
      <c r="B170" s="115" t="s">
        <v>267</v>
      </c>
      <c r="C170" s="115" t="s">
        <v>268</v>
      </c>
      <c r="D170" s="106">
        <v>119</v>
      </c>
      <c r="E170" s="108">
        <v>46065</v>
      </c>
      <c r="F170" s="106">
        <v>10</v>
      </c>
      <c r="G170" s="108">
        <v>46094</v>
      </c>
      <c r="H170" s="204">
        <v>8</v>
      </c>
      <c r="I170" s="222">
        <v>84</v>
      </c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</row>
    <row r="171" spans="1:21" hidden="1" x14ac:dyDescent="0.3">
      <c r="A171" s="106" t="s">
        <v>988</v>
      </c>
      <c r="B171" s="114" t="s">
        <v>813</v>
      </c>
      <c r="C171" s="115" t="s">
        <v>814</v>
      </c>
      <c r="D171" s="106">
        <v>21</v>
      </c>
      <c r="E171" s="108">
        <v>46063</v>
      </c>
      <c r="F171" s="106">
        <v>8</v>
      </c>
      <c r="G171" s="108">
        <v>46090</v>
      </c>
      <c r="H171" s="204">
        <v>4</v>
      </c>
      <c r="I171" s="222">
        <v>15</v>
      </c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</row>
    <row r="172" spans="1:21" hidden="1" x14ac:dyDescent="0.3">
      <c r="A172" s="106" t="s">
        <v>986</v>
      </c>
      <c r="B172" s="115" t="s">
        <v>273</v>
      </c>
      <c r="C172" s="115" t="s">
        <v>274</v>
      </c>
      <c r="D172" s="106">
        <v>146</v>
      </c>
      <c r="E172" s="108">
        <v>46069</v>
      </c>
      <c r="F172" s="106">
        <v>13</v>
      </c>
      <c r="G172" s="108">
        <v>46093</v>
      </c>
      <c r="H172" s="204">
        <v>7</v>
      </c>
      <c r="I172" s="222">
        <v>104</v>
      </c>
      <c r="J172" s="104" t="s">
        <v>992</v>
      </c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</row>
    <row r="173" spans="1:21" hidden="1" x14ac:dyDescent="0.3">
      <c r="A173" s="106" t="s">
        <v>992</v>
      </c>
      <c r="B173" s="115" t="s">
        <v>749</v>
      </c>
      <c r="C173" s="115" t="s">
        <v>750</v>
      </c>
      <c r="D173" s="106">
        <v>20</v>
      </c>
      <c r="E173" s="108">
        <v>46064</v>
      </c>
      <c r="F173" s="106">
        <v>9</v>
      </c>
      <c r="G173" s="108">
        <v>46090</v>
      </c>
      <c r="H173" s="204">
        <v>4</v>
      </c>
      <c r="I173" s="222">
        <v>14</v>
      </c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</row>
    <row r="174" spans="1:21" x14ac:dyDescent="0.3">
      <c r="A174" s="106" t="s">
        <v>989</v>
      </c>
      <c r="B174" s="106" t="s">
        <v>697</v>
      </c>
      <c r="C174" s="106" t="s">
        <v>698</v>
      </c>
      <c r="D174" s="106">
        <v>31</v>
      </c>
      <c r="E174" s="108">
        <v>46056</v>
      </c>
      <c r="F174" s="106">
        <v>2</v>
      </c>
      <c r="G174" s="108">
        <v>46097</v>
      </c>
      <c r="H174" s="204">
        <v>10</v>
      </c>
      <c r="I174" s="222">
        <v>22</v>
      </c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</row>
    <row r="175" spans="1:21" hidden="1" x14ac:dyDescent="0.3">
      <c r="A175" s="106" t="s">
        <v>994</v>
      </c>
      <c r="B175" s="106" t="s">
        <v>528</v>
      </c>
      <c r="C175" s="115" t="s">
        <v>529</v>
      </c>
      <c r="D175" s="106">
        <v>67</v>
      </c>
      <c r="E175" s="108">
        <v>46065</v>
      </c>
      <c r="F175" s="106">
        <v>10</v>
      </c>
      <c r="G175" s="108">
        <v>46096</v>
      </c>
      <c r="H175" s="204">
        <v>9</v>
      </c>
      <c r="I175" s="222">
        <v>47</v>
      </c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</row>
    <row r="176" spans="1:21" hidden="1" x14ac:dyDescent="0.3">
      <c r="A176" s="106" t="s">
        <v>988</v>
      </c>
      <c r="B176" s="114" t="s">
        <v>547</v>
      </c>
      <c r="C176" s="115" t="s">
        <v>548</v>
      </c>
      <c r="D176" s="106">
        <v>54</v>
      </c>
      <c r="E176" s="108">
        <v>46065</v>
      </c>
      <c r="F176" s="106">
        <v>10</v>
      </c>
      <c r="G176" s="108">
        <v>46091</v>
      </c>
      <c r="H176" s="204">
        <v>5</v>
      </c>
      <c r="I176" s="222">
        <v>38</v>
      </c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</row>
    <row r="177" spans="1:21" hidden="1" x14ac:dyDescent="0.3">
      <c r="A177" s="106" t="s">
        <v>987</v>
      </c>
      <c r="B177" s="115" t="s">
        <v>932</v>
      </c>
      <c r="C177" s="115" t="s">
        <v>933</v>
      </c>
      <c r="D177" s="106">
        <v>15</v>
      </c>
      <c r="E177" s="108">
        <v>46063</v>
      </c>
      <c r="F177" s="106">
        <v>8</v>
      </c>
      <c r="G177" s="108">
        <v>46092</v>
      </c>
      <c r="H177" s="204">
        <v>6</v>
      </c>
      <c r="I177" s="222">
        <v>11</v>
      </c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</row>
    <row r="178" spans="1:21" hidden="1" x14ac:dyDescent="0.3">
      <c r="A178" s="106" t="s">
        <v>996</v>
      </c>
      <c r="B178" s="106" t="s">
        <v>304</v>
      </c>
      <c r="C178" s="106" t="s">
        <v>305</v>
      </c>
      <c r="D178" s="106">
        <v>110</v>
      </c>
      <c r="E178" s="108">
        <v>46061</v>
      </c>
      <c r="F178" s="106">
        <v>6</v>
      </c>
      <c r="G178" s="108">
        <v>46093</v>
      </c>
      <c r="H178" s="204">
        <v>7</v>
      </c>
      <c r="I178" s="222">
        <v>77</v>
      </c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</row>
    <row r="179" spans="1:21" x14ac:dyDescent="0.3">
      <c r="A179" s="106" t="s">
        <v>989</v>
      </c>
      <c r="B179" s="115" t="s">
        <v>509</v>
      </c>
      <c r="C179" s="115" t="s">
        <v>510</v>
      </c>
      <c r="D179" s="495">
        <v>71</v>
      </c>
      <c r="E179" s="108">
        <v>46070</v>
      </c>
      <c r="F179" s="106">
        <v>14</v>
      </c>
      <c r="G179" s="108">
        <v>46100</v>
      </c>
      <c r="H179" s="204">
        <v>13</v>
      </c>
      <c r="I179" s="222">
        <v>50</v>
      </c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</row>
    <row r="180" spans="1:21" hidden="1" x14ac:dyDescent="0.3">
      <c r="A180" s="106" t="s">
        <v>988</v>
      </c>
      <c r="B180" s="114" t="s">
        <v>668</v>
      </c>
      <c r="C180" s="115" t="s">
        <v>669</v>
      </c>
      <c r="D180" s="106">
        <v>34</v>
      </c>
      <c r="E180" s="108">
        <v>46065</v>
      </c>
      <c r="F180" s="106">
        <v>10</v>
      </c>
      <c r="G180" s="108">
        <v>46094</v>
      </c>
      <c r="H180" s="204">
        <v>8</v>
      </c>
      <c r="I180" s="222">
        <v>24</v>
      </c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</row>
    <row r="181" spans="1:21" hidden="1" x14ac:dyDescent="0.3">
      <c r="A181" s="106" t="s">
        <v>991</v>
      </c>
      <c r="B181" s="115" t="s">
        <v>711</v>
      </c>
      <c r="C181" s="115" t="s">
        <v>712</v>
      </c>
      <c r="D181" s="106">
        <v>29</v>
      </c>
      <c r="E181" s="108">
        <v>46065</v>
      </c>
      <c r="F181" s="106">
        <v>10</v>
      </c>
      <c r="G181" s="108">
        <v>46091</v>
      </c>
      <c r="H181" s="204">
        <v>5</v>
      </c>
      <c r="I181" s="222">
        <v>20</v>
      </c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</row>
    <row r="182" spans="1:21" hidden="1" x14ac:dyDescent="0.3">
      <c r="A182" s="106" t="s">
        <v>987</v>
      </c>
      <c r="B182" s="106" t="s">
        <v>498</v>
      </c>
      <c r="C182" s="106" t="s">
        <v>499</v>
      </c>
      <c r="D182" s="106">
        <v>56</v>
      </c>
      <c r="E182" s="108">
        <v>46059</v>
      </c>
      <c r="F182" s="106">
        <v>5</v>
      </c>
      <c r="G182" s="108">
        <v>46097</v>
      </c>
      <c r="H182" s="204">
        <v>10</v>
      </c>
      <c r="I182" s="222">
        <v>40</v>
      </c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</row>
    <row r="183" spans="1:21" hidden="1" x14ac:dyDescent="0.3">
      <c r="A183" s="106" t="s">
        <v>992</v>
      </c>
      <c r="B183" s="115" t="s">
        <v>785</v>
      </c>
      <c r="C183" s="115" t="s">
        <v>786</v>
      </c>
      <c r="D183" s="106">
        <v>22</v>
      </c>
      <c r="E183" s="108">
        <v>46065</v>
      </c>
      <c r="F183" s="106">
        <v>10</v>
      </c>
      <c r="G183" s="108">
        <v>46094</v>
      </c>
      <c r="H183" s="204">
        <v>8</v>
      </c>
      <c r="I183" s="222">
        <v>15</v>
      </c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</row>
    <row r="184" spans="1:21" hidden="1" x14ac:dyDescent="0.3">
      <c r="A184" s="106" t="s">
        <v>991</v>
      </c>
      <c r="B184" s="115" t="s">
        <v>817</v>
      </c>
      <c r="C184" s="115" t="s">
        <v>818</v>
      </c>
      <c r="D184" s="106">
        <v>16</v>
      </c>
      <c r="E184" s="108">
        <v>46065</v>
      </c>
      <c r="F184" s="106">
        <v>10</v>
      </c>
      <c r="G184" s="108">
        <v>46092</v>
      </c>
      <c r="H184" s="204">
        <v>6</v>
      </c>
      <c r="I184" s="222">
        <v>11</v>
      </c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</row>
    <row r="185" spans="1:21" hidden="1" x14ac:dyDescent="0.3">
      <c r="A185" s="106" t="s">
        <v>988</v>
      </c>
      <c r="B185" s="115">
        <v>180121</v>
      </c>
      <c r="C185" s="115" t="s">
        <v>845</v>
      </c>
      <c r="D185" s="106">
        <v>11</v>
      </c>
      <c r="E185" s="108">
        <v>46065</v>
      </c>
      <c r="F185" s="106">
        <v>10</v>
      </c>
      <c r="G185" s="108">
        <v>46093</v>
      </c>
      <c r="H185" s="204">
        <v>7</v>
      </c>
      <c r="I185" s="222">
        <v>8</v>
      </c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</row>
    <row r="186" spans="1:21" hidden="1" x14ac:dyDescent="0.3">
      <c r="A186" s="106" t="s">
        <v>982</v>
      </c>
      <c r="B186" s="131" t="s">
        <v>188</v>
      </c>
      <c r="C186" s="131" t="s">
        <v>189</v>
      </c>
      <c r="D186" s="106">
        <v>205</v>
      </c>
      <c r="E186" s="108">
        <v>46066</v>
      </c>
      <c r="F186" s="106">
        <v>11</v>
      </c>
      <c r="G186" s="108">
        <v>46099</v>
      </c>
      <c r="H186" s="204">
        <v>12</v>
      </c>
      <c r="I186" s="222">
        <v>144</v>
      </c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</row>
    <row r="187" spans="1:21" x14ac:dyDescent="0.3">
      <c r="A187" s="106" t="s">
        <v>989</v>
      </c>
      <c r="B187" s="115" t="s">
        <v>581</v>
      </c>
      <c r="C187" s="115" t="s">
        <v>582</v>
      </c>
      <c r="D187" s="106">
        <v>46</v>
      </c>
      <c r="E187" s="108">
        <v>46066</v>
      </c>
      <c r="F187" s="106">
        <v>11</v>
      </c>
      <c r="G187" s="108">
        <v>46104</v>
      </c>
      <c r="H187" s="204">
        <v>15</v>
      </c>
      <c r="I187" s="222">
        <v>32</v>
      </c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</row>
    <row r="188" spans="1:21" x14ac:dyDescent="0.3">
      <c r="A188" s="106" t="s">
        <v>989</v>
      </c>
      <c r="B188" s="118" t="s">
        <v>108</v>
      </c>
      <c r="C188" s="115" t="s">
        <v>109</v>
      </c>
      <c r="D188" s="106">
        <v>476</v>
      </c>
      <c r="E188" s="108">
        <v>46066</v>
      </c>
      <c r="F188" s="106">
        <v>11</v>
      </c>
      <c r="G188" s="108">
        <v>46094</v>
      </c>
      <c r="H188" s="204">
        <v>8</v>
      </c>
      <c r="I188" s="222">
        <v>333</v>
      </c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</row>
    <row r="189" spans="1:21" hidden="1" x14ac:dyDescent="0.3">
      <c r="A189" s="106" t="s">
        <v>982</v>
      </c>
      <c r="B189" s="115" t="s">
        <v>338</v>
      </c>
      <c r="C189" s="115" t="s">
        <v>339</v>
      </c>
      <c r="D189" s="106">
        <v>108</v>
      </c>
      <c r="E189" s="108">
        <v>46068</v>
      </c>
      <c r="F189" s="106">
        <v>12</v>
      </c>
      <c r="G189" s="108">
        <v>46093</v>
      </c>
      <c r="H189" s="204">
        <v>7</v>
      </c>
      <c r="I189" s="222">
        <v>76</v>
      </c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</row>
    <row r="190" spans="1:21" hidden="1" x14ac:dyDescent="0.3">
      <c r="A190" s="106" t="s">
        <v>992</v>
      </c>
      <c r="B190" s="118" t="s">
        <v>352</v>
      </c>
      <c r="C190" s="115" t="s">
        <v>353</v>
      </c>
      <c r="D190" s="106">
        <v>100</v>
      </c>
      <c r="E190" s="108">
        <v>46063</v>
      </c>
      <c r="F190" s="106">
        <v>8</v>
      </c>
      <c r="G190" s="108">
        <v>46093</v>
      </c>
      <c r="H190" s="204">
        <v>7</v>
      </c>
      <c r="I190" s="222">
        <v>70</v>
      </c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</row>
    <row r="191" spans="1:21" hidden="1" x14ac:dyDescent="0.3">
      <c r="A191" s="106" t="s">
        <v>995</v>
      </c>
      <c r="B191" s="115" t="s">
        <v>196</v>
      </c>
      <c r="C191" s="115" t="s">
        <v>197</v>
      </c>
      <c r="D191" s="106">
        <v>200</v>
      </c>
      <c r="E191" s="108">
        <v>46073</v>
      </c>
      <c r="F191" s="106">
        <v>17</v>
      </c>
      <c r="G191" s="108">
        <v>46099</v>
      </c>
      <c r="H191" s="204">
        <v>12</v>
      </c>
      <c r="I191" s="222">
        <f>200*0.7</f>
        <v>140</v>
      </c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</row>
    <row r="192" spans="1:21" hidden="1" x14ac:dyDescent="0.3">
      <c r="A192" s="106" t="s">
        <v>988</v>
      </c>
      <c r="B192" s="114" t="s">
        <v>433</v>
      </c>
      <c r="C192" s="115" t="s">
        <v>434</v>
      </c>
      <c r="D192" s="106">
        <v>95</v>
      </c>
      <c r="E192" s="108">
        <v>46065</v>
      </c>
      <c r="F192" s="106">
        <v>10</v>
      </c>
      <c r="G192" s="108">
        <v>46093</v>
      </c>
      <c r="H192" s="204">
        <v>7</v>
      </c>
      <c r="I192" s="222">
        <v>67</v>
      </c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</row>
    <row r="193" spans="1:21" hidden="1" x14ac:dyDescent="0.3">
      <c r="A193" s="106" t="s">
        <v>996</v>
      </c>
      <c r="B193" s="115" t="s">
        <v>269</v>
      </c>
      <c r="C193" s="115" t="s">
        <v>270</v>
      </c>
      <c r="D193" s="106">
        <v>106</v>
      </c>
      <c r="E193" s="108">
        <v>46066</v>
      </c>
      <c r="F193" s="106">
        <v>11</v>
      </c>
      <c r="G193" s="108">
        <v>46094</v>
      </c>
      <c r="H193" s="204">
        <v>8</v>
      </c>
      <c r="I193" s="222">
        <v>74</v>
      </c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</row>
    <row r="194" spans="1:21" hidden="1" x14ac:dyDescent="0.3">
      <c r="A194" s="106" t="s">
        <v>988</v>
      </c>
      <c r="B194" s="114" t="s">
        <v>308</v>
      </c>
      <c r="C194" s="115" t="s">
        <v>309</v>
      </c>
      <c r="D194" s="106">
        <v>101</v>
      </c>
      <c r="E194" s="108">
        <v>46066</v>
      </c>
      <c r="F194" s="106">
        <v>11</v>
      </c>
      <c r="G194" s="108">
        <v>46092</v>
      </c>
      <c r="H194" s="204">
        <v>6</v>
      </c>
      <c r="I194" s="222">
        <v>71</v>
      </c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</row>
    <row r="195" spans="1:21" hidden="1" x14ac:dyDescent="0.3">
      <c r="A195" s="106" t="s">
        <v>992</v>
      </c>
      <c r="B195" s="115" t="s">
        <v>783</v>
      </c>
      <c r="C195" s="115" t="s">
        <v>784</v>
      </c>
      <c r="D195" s="106">
        <v>20</v>
      </c>
      <c r="E195" s="108">
        <v>46064</v>
      </c>
      <c r="F195" s="106">
        <v>9</v>
      </c>
      <c r="G195" s="108">
        <v>46090</v>
      </c>
      <c r="H195" s="204">
        <v>4</v>
      </c>
      <c r="I195" s="222">
        <v>14</v>
      </c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</row>
    <row r="196" spans="1:21" hidden="1" x14ac:dyDescent="0.3">
      <c r="A196" s="106" t="s">
        <v>992</v>
      </c>
      <c r="B196" s="118" t="s">
        <v>435</v>
      </c>
      <c r="C196" s="115" t="s">
        <v>361</v>
      </c>
      <c r="D196" s="106">
        <v>87</v>
      </c>
      <c r="E196" s="108">
        <v>46065</v>
      </c>
      <c r="F196" s="106">
        <v>10</v>
      </c>
      <c r="G196" s="108">
        <v>46094</v>
      </c>
      <c r="H196" s="204">
        <v>8</v>
      </c>
      <c r="I196" s="222">
        <v>61</v>
      </c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</row>
    <row r="197" spans="1:21" hidden="1" x14ac:dyDescent="0.3">
      <c r="A197" s="106" t="s">
        <v>994</v>
      </c>
      <c r="B197" s="115" t="s">
        <v>473</v>
      </c>
      <c r="C197" s="115" t="s">
        <v>474</v>
      </c>
      <c r="D197" s="106">
        <v>86</v>
      </c>
      <c r="E197" s="108">
        <v>46066</v>
      </c>
      <c r="F197" s="106">
        <v>11</v>
      </c>
      <c r="G197" s="108">
        <v>46104</v>
      </c>
      <c r="H197" s="204">
        <v>15</v>
      </c>
      <c r="I197" s="222">
        <v>60</v>
      </c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</row>
    <row r="198" spans="1:21" hidden="1" x14ac:dyDescent="0.3">
      <c r="A198" s="106" t="s">
        <v>990</v>
      </c>
      <c r="B198" s="115" t="s">
        <v>506</v>
      </c>
      <c r="C198" s="115" t="s">
        <v>507</v>
      </c>
      <c r="D198" s="106">
        <v>81</v>
      </c>
      <c r="E198" s="108">
        <v>46066</v>
      </c>
      <c r="F198" s="106">
        <v>11</v>
      </c>
      <c r="G198" s="108">
        <v>46093</v>
      </c>
      <c r="H198" s="204">
        <v>7</v>
      </c>
      <c r="I198" s="222">
        <v>57</v>
      </c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</row>
    <row r="199" spans="1:21" hidden="1" x14ac:dyDescent="0.3">
      <c r="A199" s="106" t="s">
        <v>988</v>
      </c>
      <c r="B199" s="106" t="s">
        <v>381</v>
      </c>
      <c r="C199" s="106" t="s">
        <v>382</v>
      </c>
      <c r="D199" s="106">
        <v>79</v>
      </c>
      <c r="E199" s="108">
        <v>46059</v>
      </c>
      <c r="F199" s="106">
        <v>5</v>
      </c>
      <c r="G199" s="108">
        <v>46093</v>
      </c>
      <c r="H199" s="204">
        <v>7</v>
      </c>
      <c r="I199" s="222">
        <v>55</v>
      </c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</row>
    <row r="200" spans="1:21" hidden="1" x14ac:dyDescent="0.3">
      <c r="A200" s="106" t="s">
        <v>992</v>
      </c>
      <c r="B200" s="115" t="s">
        <v>549</v>
      </c>
      <c r="C200" s="115" t="s">
        <v>550</v>
      </c>
      <c r="D200" s="106">
        <v>55</v>
      </c>
      <c r="E200" s="108">
        <v>46066</v>
      </c>
      <c r="F200" s="106">
        <v>11</v>
      </c>
      <c r="G200" s="108">
        <v>46094</v>
      </c>
      <c r="H200" s="204">
        <v>8</v>
      </c>
      <c r="I200" s="222">
        <v>39</v>
      </c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</row>
    <row r="201" spans="1:21" x14ac:dyDescent="0.3">
      <c r="A201" s="106" t="s">
        <v>989</v>
      </c>
      <c r="B201" s="115" t="s">
        <v>727</v>
      </c>
      <c r="C201" s="115" t="s">
        <v>728</v>
      </c>
      <c r="D201" s="106">
        <v>26</v>
      </c>
      <c r="E201" s="108">
        <v>46076</v>
      </c>
      <c r="F201" s="106">
        <v>19</v>
      </c>
      <c r="G201" s="108">
        <v>46098</v>
      </c>
      <c r="H201" s="204">
        <v>11</v>
      </c>
      <c r="I201" s="222">
        <v>18</v>
      </c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</row>
    <row r="202" spans="1:21" x14ac:dyDescent="0.3">
      <c r="A202" s="106" t="s">
        <v>989</v>
      </c>
      <c r="B202" s="106" t="s">
        <v>364</v>
      </c>
      <c r="C202" s="106" t="s">
        <v>365</v>
      </c>
      <c r="D202" s="106">
        <v>101</v>
      </c>
      <c r="E202" s="108">
        <v>46056</v>
      </c>
      <c r="F202" s="106">
        <v>2</v>
      </c>
      <c r="G202" s="108">
        <v>46103</v>
      </c>
      <c r="H202" s="204">
        <v>14</v>
      </c>
      <c r="I202" s="222">
        <v>70</v>
      </c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</row>
    <row r="203" spans="1:21" hidden="1" x14ac:dyDescent="0.3">
      <c r="A203" s="106" t="s">
        <v>995</v>
      </c>
      <c r="B203" s="115" t="s">
        <v>626</v>
      </c>
      <c r="C203" s="115" t="s">
        <v>627</v>
      </c>
      <c r="D203" s="106">
        <v>46</v>
      </c>
      <c r="E203" s="108">
        <v>46066</v>
      </c>
      <c r="F203" s="106">
        <v>11</v>
      </c>
      <c r="G203" s="108">
        <v>46097</v>
      </c>
      <c r="H203" s="204">
        <v>10</v>
      </c>
      <c r="I203" s="222">
        <v>32</v>
      </c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</row>
    <row r="204" spans="1:21" hidden="1" x14ac:dyDescent="0.3">
      <c r="A204" s="106" t="s">
        <v>988</v>
      </c>
      <c r="B204" s="106" t="s">
        <v>835</v>
      </c>
      <c r="C204" s="106" t="s">
        <v>836</v>
      </c>
      <c r="D204" s="106">
        <v>17</v>
      </c>
      <c r="E204" s="108">
        <v>46056</v>
      </c>
      <c r="F204" s="106">
        <v>2</v>
      </c>
      <c r="G204" s="108">
        <v>46090</v>
      </c>
      <c r="H204" s="204">
        <v>4</v>
      </c>
      <c r="I204" s="222">
        <v>12</v>
      </c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</row>
    <row r="205" spans="1:21" hidden="1" x14ac:dyDescent="0.3">
      <c r="A205" s="106" t="s">
        <v>996</v>
      </c>
      <c r="B205" s="106" t="s">
        <v>807</v>
      </c>
      <c r="C205" s="106" t="s">
        <v>808</v>
      </c>
      <c r="D205" s="106">
        <v>15</v>
      </c>
      <c r="E205" s="108">
        <v>46058</v>
      </c>
      <c r="F205" s="106">
        <v>4</v>
      </c>
      <c r="G205" s="108">
        <v>46090</v>
      </c>
      <c r="H205" s="204">
        <v>4</v>
      </c>
      <c r="I205" s="222">
        <v>11</v>
      </c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</row>
    <row r="206" spans="1:21" hidden="1" x14ac:dyDescent="0.3">
      <c r="A206" s="106" t="s">
        <v>994</v>
      </c>
      <c r="B206" s="115" t="s">
        <v>753</v>
      </c>
      <c r="C206" s="115" t="s">
        <v>754</v>
      </c>
      <c r="D206" s="106">
        <v>21</v>
      </c>
      <c r="E206" s="108">
        <v>46066</v>
      </c>
      <c r="F206" s="106">
        <v>11</v>
      </c>
      <c r="G206" s="108">
        <v>46097</v>
      </c>
      <c r="H206" s="204">
        <v>10</v>
      </c>
      <c r="I206" s="222">
        <v>15</v>
      </c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</row>
    <row r="207" spans="1:21" hidden="1" x14ac:dyDescent="0.3">
      <c r="A207" s="106" t="s">
        <v>988</v>
      </c>
      <c r="B207" s="114" t="s">
        <v>787</v>
      </c>
      <c r="C207" s="115" t="s">
        <v>788</v>
      </c>
      <c r="D207" s="106">
        <v>17</v>
      </c>
      <c r="E207" s="108">
        <v>46066</v>
      </c>
      <c r="F207" s="106">
        <v>11</v>
      </c>
      <c r="G207" s="108">
        <v>46092</v>
      </c>
      <c r="H207" s="204">
        <v>6</v>
      </c>
      <c r="I207" s="222">
        <v>12</v>
      </c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</row>
    <row r="208" spans="1:21" hidden="1" x14ac:dyDescent="0.3">
      <c r="A208" s="106" t="s">
        <v>988</v>
      </c>
      <c r="B208" s="117" t="s">
        <v>819</v>
      </c>
      <c r="C208" s="115" t="s">
        <v>820</v>
      </c>
      <c r="D208" s="106">
        <v>13</v>
      </c>
      <c r="E208" s="108">
        <v>46066</v>
      </c>
      <c r="F208" s="106">
        <v>11</v>
      </c>
      <c r="G208" s="108">
        <v>46097</v>
      </c>
      <c r="H208" s="204">
        <v>10</v>
      </c>
      <c r="I208" s="222">
        <v>9</v>
      </c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</row>
    <row r="209" spans="1:21" hidden="1" x14ac:dyDescent="0.3">
      <c r="A209" s="106" t="s">
        <v>992</v>
      </c>
      <c r="B209" s="118" t="s">
        <v>846</v>
      </c>
      <c r="C209" s="115" t="s">
        <v>847</v>
      </c>
      <c r="D209" s="106">
        <v>7</v>
      </c>
      <c r="E209" s="108">
        <v>46066</v>
      </c>
      <c r="F209" s="106">
        <v>11</v>
      </c>
      <c r="G209" s="108">
        <v>46094</v>
      </c>
      <c r="H209" s="204">
        <v>8</v>
      </c>
      <c r="I209" s="222">
        <v>5</v>
      </c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</row>
    <row r="210" spans="1:21" x14ac:dyDescent="0.3">
      <c r="A210" s="106" t="s">
        <v>989</v>
      </c>
      <c r="B210" s="106" t="s">
        <v>571</v>
      </c>
      <c r="C210" s="106" t="s">
        <v>572</v>
      </c>
      <c r="D210" s="106">
        <v>42</v>
      </c>
      <c r="E210" s="108">
        <v>46059</v>
      </c>
      <c r="F210" s="106">
        <v>5</v>
      </c>
      <c r="G210" s="108">
        <v>46096</v>
      </c>
      <c r="H210" s="204">
        <v>9</v>
      </c>
      <c r="I210" s="222">
        <v>29</v>
      </c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</row>
    <row r="211" spans="1:21" hidden="1" x14ac:dyDescent="0.3">
      <c r="A211" s="106" t="s">
        <v>985</v>
      </c>
      <c r="B211" s="115" t="s">
        <v>530</v>
      </c>
      <c r="C211" s="115" t="s">
        <v>531</v>
      </c>
      <c r="D211" s="106">
        <v>59</v>
      </c>
      <c r="E211" s="108">
        <v>46066</v>
      </c>
      <c r="F211" s="106">
        <v>11</v>
      </c>
      <c r="G211" s="108">
        <v>46093</v>
      </c>
      <c r="H211" s="204">
        <v>7</v>
      </c>
      <c r="I211" s="222">
        <v>41</v>
      </c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</row>
    <row r="212" spans="1:21" hidden="1" x14ac:dyDescent="0.3">
      <c r="A212" s="106" t="s">
        <v>985</v>
      </c>
      <c r="B212" s="115" t="s">
        <v>158</v>
      </c>
      <c r="C212" s="115" t="s">
        <v>159</v>
      </c>
      <c r="D212" s="106">
        <v>181</v>
      </c>
      <c r="E212" s="108">
        <v>46068</v>
      </c>
      <c r="F212" s="106">
        <v>12</v>
      </c>
      <c r="G212" s="108">
        <v>46104</v>
      </c>
      <c r="H212" s="204">
        <v>15</v>
      </c>
      <c r="I212" s="222">
        <v>127</v>
      </c>
      <c r="J212" s="104" t="s">
        <v>988</v>
      </c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</row>
    <row r="213" spans="1:21" hidden="1" x14ac:dyDescent="0.3">
      <c r="A213" s="106" t="s">
        <v>982</v>
      </c>
      <c r="B213" s="106" t="s">
        <v>190</v>
      </c>
      <c r="C213" s="115" t="s">
        <v>191</v>
      </c>
      <c r="D213" s="106">
        <v>172</v>
      </c>
      <c r="E213" s="108">
        <v>46068</v>
      </c>
      <c r="F213" s="106">
        <v>12</v>
      </c>
      <c r="G213" s="108">
        <v>46096</v>
      </c>
      <c r="H213" s="204">
        <v>9</v>
      </c>
      <c r="I213" s="222">
        <v>120</v>
      </c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</row>
    <row r="214" spans="1:21" hidden="1" x14ac:dyDescent="0.3">
      <c r="A214" s="106" t="s">
        <v>988</v>
      </c>
      <c r="B214" s="106" t="s">
        <v>219</v>
      </c>
      <c r="C214" s="115" t="s">
        <v>220</v>
      </c>
      <c r="D214" s="106">
        <v>171</v>
      </c>
      <c r="E214" s="108">
        <v>46068</v>
      </c>
      <c r="F214" s="106">
        <v>12</v>
      </c>
      <c r="G214" s="108">
        <v>46096</v>
      </c>
      <c r="H214" s="204">
        <v>9</v>
      </c>
      <c r="I214" s="222">
        <v>120</v>
      </c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</row>
    <row r="215" spans="1:21" hidden="1" x14ac:dyDescent="0.3">
      <c r="A215" s="106" t="s">
        <v>992</v>
      </c>
      <c r="B215" s="106" t="s">
        <v>237</v>
      </c>
      <c r="C215" s="115" t="s">
        <v>238</v>
      </c>
      <c r="D215" s="106">
        <v>162</v>
      </c>
      <c r="E215" s="108">
        <v>46068</v>
      </c>
      <c r="F215" s="106">
        <v>12</v>
      </c>
      <c r="G215" s="108">
        <v>46096</v>
      </c>
      <c r="H215" s="204">
        <v>9</v>
      </c>
      <c r="I215" s="222">
        <v>113</v>
      </c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</row>
    <row r="216" spans="1:21" hidden="1" x14ac:dyDescent="0.3">
      <c r="A216" s="106" t="s">
        <v>991</v>
      </c>
      <c r="B216" s="115" t="s">
        <v>271</v>
      </c>
      <c r="C216" s="115" t="s">
        <v>272</v>
      </c>
      <c r="D216" s="106">
        <v>133</v>
      </c>
      <c r="E216" s="108">
        <v>46068</v>
      </c>
      <c r="F216" s="106">
        <v>12</v>
      </c>
      <c r="G216" s="108">
        <v>46098</v>
      </c>
      <c r="H216" s="204">
        <v>11</v>
      </c>
      <c r="I216" s="222">
        <v>93</v>
      </c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</row>
    <row r="217" spans="1:21" hidden="1" x14ac:dyDescent="0.3">
      <c r="A217" s="106" t="s">
        <v>982</v>
      </c>
      <c r="B217" s="115" t="s">
        <v>310</v>
      </c>
      <c r="C217" s="115" t="s">
        <v>311</v>
      </c>
      <c r="D217" s="106">
        <v>116</v>
      </c>
      <c r="E217" s="108">
        <v>46068</v>
      </c>
      <c r="F217" s="106">
        <v>12</v>
      </c>
      <c r="G217" s="108">
        <v>46094</v>
      </c>
      <c r="H217" s="204">
        <v>8</v>
      </c>
      <c r="I217" s="222">
        <v>81</v>
      </c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</row>
    <row r="218" spans="1:21" hidden="1" x14ac:dyDescent="0.3">
      <c r="A218" s="106" t="s">
        <v>990</v>
      </c>
      <c r="B218" s="118" t="s">
        <v>561</v>
      </c>
      <c r="C218" s="115" t="s">
        <v>562</v>
      </c>
      <c r="D218" s="106">
        <v>50</v>
      </c>
      <c r="E218" s="108">
        <v>46066</v>
      </c>
      <c r="F218" s="106">
        <v>11</v>
      </c>
      <c r="G218" s="108">
        <v>46093</v>
      </c>
      <c r="H218" s="204">
        <v>7</v>
      </c>
      <c r="I218" s="222">
        <v>36</v>
      </c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</row>
    <row r="219" spans="1:21" hidden="1" x14ac:dyDescent="0.3">
      <c r="A219" s="106" t="s">
        <v>1000</v>
      </c>
      <c r="B219" s="115" t="s">
        <v>395</v>
      </c>
      <c r="C219" s="115" t="s">
        <v>396</v>
      </c>
      <c r="D219" s="106">
        <v>63</v>
      </c>
      <c r="E219" s="108">
        <v>46068</v>
      </c>
      <c r="F219" s="106">
        <v>12</v>
      </c>
      <c r="G219" s="108">
        <v>46092</v>
      </c>
      <c r="H219" s="204">
        <v>6</v>
      </c>
      <c r="I219" s="222">
        <v>44</v>
      </c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</row>
    <row r="220" spans="1:21" hidden="1" x14ac:dyDescent="0.3">
      <c r="A220" s="106" t="s">
        <v>999</v>
      </c>
      <c r="B220" s="106" t="s">
        <v>436</v>
      </c>
      <c r="C220" s="115" t="s">
        <v>437</v>
      </c>
      <c r="D220" s="106">
        <v>62</v>
      </c>
      <c r="E220" s="108">
        <v>46068</v>
      </c>
      <c r="F220" s="106">
        <v>12</v>
      </c>
      <c r="G220" s="108">
        <v>46096</v>
      </c>
      <c r="H220" s="204">
        <v>9</v>
      </c>
      <c r="I220" s="222">
        <v>44</v>
      </c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</row>
    <row r="221" spans="1:21" hidden="1" x14ac:dyDescent="0.3">
      <c r="A221" s="106" t="s">
        <v>988</v>
      </c>
      <c r="B221" s="106" t="s">
        <v>475</v>
      </c>
      <c r="C221" s="115" t="s">
        <v>476</v>
      </c>
      <c r="D221" s="106">
        <v>54</v>
      </c>
      <c r="E221" s="108">
        <v>46068</v>
      </c>
      <c r="F221" s="106">
        <v>12</v>
      </c>
      <c r="G221" s="108">
        <v>46096</v>
      </c>
      <c r="H221" s="204">
        <v>9</v>
      </c>
      <c r="I221" s="222">
        <v>38</v>
      </c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</row>
    <row r="222" spans="1:21" hidden="1" x14ac:dyDescent="0.3">
      <c r="A222" s="106" t="s">
        <v>987</v>
      </c>
      <c r="B222" s="106" t="s">
        <v>565</v>
      </c>
      <c r="C222" s="106" t="s">
        <v>566</v>
      </c>
      <c r="D222" s="106">
        <v>45</v>
      </c>
      <c r="E222" s="108">
        <v>46056</v>
      </c>
      <c r="F222" s="106">
        <v>2</v>
      </c>
      <c r="G222" s="108">
        <v>46086</v>
      </c>
      <c r="H222" s="204">
        <v>1</v>
      </c>
      <c r="I222" s="222">
        <v>32</v>
      </c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</row>
    <row r="223" spans="1:21" hidden="1" x14ac:dyDescent="0.3">
      <c r="A223" s="106" t="s">
        <v>992</v>
      </c>
      <c r="B223" s="115" t="s">
        <v>239</v>
      </c>
      <c r="C223" s="115" t="s">
        <v>240</v>
      </c>
      <c r="D223" s="106">
        <v>158</v>
      </c>
      <c r="E223" s="108">
        <v>46072</v>
      </c>
      <c r="F223" s="106">
        <v>16</v>
      </c>
      <c r="G223" s="108">
        <v>46100</v>
      </c>
      <c r="H223" s="204">
        <v>13</v>
      </c>
      <c r="I223" s="222">
        <v>111</v>
      </c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</row>
    <row r="224" spans="1:21" hidden="1" x14ac:dyDescent="0.3">
      <c r="A224" s="106" t="s">
        <v>988</v>
      </c>
      <c r="B224" s="106" t="s">
        <v>672</v>
      </c>
      <c r="C224" s="115" t="s">
        <v>673</v>
      </c>
      <c r="D224" s="106">
        <v>32</v>
      </c>
      <c r="E224" s="108">
        <v>46068</v>
      </c>
      <c r="F224" s="106">
        <v>12</v>
      </c>
      <c r="G224" s="108">
        <v>46096</v>
      </c>
      <c r="H224" s="204">
        <v>9</v>
      </c>
      <c r="I224" s="222">
        <v>22</v>
      </c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</row>
    <row r="225" spans="1:21" hidden="1" x14ac:dyDescent="0.3">
      <c r="A225" s="106" t="s">
        <v>1000</v>
      </c>
      <c r="B225" s="106" t="s">
        <v>715</v>
      </c>
      <c r="C225" s="115" t="s">
        <v>716</v>
      </c>
      <c r="D225" s="106">
        <v>25</v>
      </c>
      <c r="E225" s="108">
        <v>46068</v>
      </c>
      <c r="F225" s="106">
        <v>12</v>
      </c>
      <c r="G225" s="108">
        <v>46096</v>
      </c>
      <c r="H225" s="204">
        <v>9</v>
      </c>
      <c r="I225" s="222">
        <v>18</v>
      </c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</row>
    <row r="226" spans="1:21" x14ac:dyDescent="0.3">
      <c r="A226" s="106" t="s">
        <v>989</v>
      </c>
      <c r="B226" s="118" t="s">
        <v>387</v>
      </c>
      <c r="C226" s="115" t="s">
        <v>388</v>
      </c>
      <c r="D226" s="106">
        <v>88</v>
      </c>
      <c r="E226" s="108">
        <v>46063</v>
      </c>
      <c r="F226" s="106">
        <v>8</v>
      </c>
      <c r="G226" s="108">
        <v>46087</v>
      </c>
      <c r="H226" s="204">
        <v>2</v>
      </c>
      <c r="I226" s="222">
        <v>76</v>
      </c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</row>
    <row r="227" spans="1:21" hidden="1" x14ac:dyDescent="0.3">
      <c r="A227" s="106" t="s">
        <v>988</v>
      </c>
      <c r="B227" s="106" t="s">
        <v>789</v>
      </c>
      <c r="C227" s="115" t="s">
        <v>790</v>
      </c>
      <c r="D227" s="106">
        <v>9</v>
      </c>
      <c r="E227" s="108">
        <v>46068</v>
      </c>
      <c r="F227" s="106">
        <v>12</v>
      </c>
      <c r="G227" s="108">
        <v>46096</v>
      </c>
      <c r="H227" s="204">
        <v>9</v>
      </c>
      <c r="I227" s="222">
        <v>6</v>
      </c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</row>
    <row r="228" spans="1:21" hidden="1" x14ac:dyDescent="0.3">
      <c r="A228" s="106" t="s">
        <v>992</v>
      </c>
      <c r="B228" s="118" t="s">
        <v>579</v>
      </c>
      <c r="C228" s="115" t="s">
        <v>580</v>
      </c>
      <c r="D228" s="106">
        <v>47</v>
      </c>
      <c r="E228" s="108">
        <v>46065</v>
      </c>
      <c r="F228" s="106">
        <v>10</v>
      </c>
      <c r="G228" s="108">
        <v>46093</v>
      </c>
      <c r="H228" s="204">
        <v>7</v>
      </c>
      <c r="I228" s="222">
        <v>33</v>
      </c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</row>
    <row r="229" spans="1:21" hidden="1" x14ac:dyDescent="0.3">
      <c r="A229" s="106" t="s">
        <v>990</v>
      </c>
      <c r="B229" s="145" t="s">
        <v>676</v>
      </c>
      <c r="C229" s="115" t="s">
        <v>677</v>
      </c>
      <c r="D229" s="18">
        <v>31</v>
      </c>
      <c r="E229" s="108">
        <v>46071</v>
      </c>
      <c r="F229" s="106">
        <v>15</v>
      </c>
      <c r="G229" s="108">
        <v>46093</v>
      </c>
      <c r="H229" s="204">
        <v>7</v>
      </c>
      <c r="I229" s="222">
        <v>22</v>
      </c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</row>
    <row r="230" spans="1:21" hidden="1" x14ac:dyDescent="0.3">
      <c r="A230" s="106" t="s">
        <v>997</v>
      </c>
      <c r="B230" s="115" t="s">
        <v>869</v>
      </c>
      <c r="C230" s="115" t="s">
        <v>870</v>
      </c>
      <c r="D230" s="106">
        <v>4</v>
      </c>
      <c r="E230" s="108">
        <v>46068</v>
      </c>
      <c r="F230" s="106">
        <v>12</v>
      </c>
      <c r="G230" s="108">
        <v>46104</v>
      </c>
      <c r="H230" s="204">
        <v>15</v>
      </c>
      <c r="I230" s="222">
        <v>3</v>
      </c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</row>
    <row r="231" spans="1:21" hidden="1" x14ac:dyDescent="0.3">
      <c r="A231" s="106" t="s">
        <v>995</v>
      </c>
      <c r="B231" s="115" t="s">
        <v>759</v>
      </c>
      <c r="C231" s="115" t="s">
        <v>760</v>
      </c>
      <c r="D231" s="18">
        <v>27</v>
      </c>
      <c r="E231" s="108">
        <v>46071</v>
      </c>
      <c r="F231" s="106">
        <v>15</v>
      </c>
      <c r="G231" s="108">
        <v>46093</v>
      </c>
      <c r="H231" s="204">
        <v>7</v>
      </c>
      <c r="I231" s="222">
        <v>19</v>
      </c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</row>
    <row r="232" spans="1:21" hidden="1" x14ac:dyDescent="0.3">
      <c r="A232" s="106" t="s">
        <v>990</v>
      </c>
      <c r="B232" s="324" t="s">
        <v>312</v>
      </c>
      <c r="C232" s="115" t="s">
        <v>313</v>
      </c>
      <c r="D232" s="106">
        <v>141</v>
      </c>
      <c r="E232" s="108">
        <v>46069</v>
      </c>
      <c r="F232" s="106">
        <v>13</v>
      </c>
      <c r="G232" s="108">
        <v>46097</v>
      </c>
      <c r="H232" s="204">
        <v>10</v>
      </c>
      <c r="I232" s="222">
        <v>99</v>
      </c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</row>
    <row r="233" spans="1:21" hidden="1" x14ac:dyDescent="0.3">
      <c r="A233" s="106" t="s">
        <v>987</v>
      </c>
      <c r="B233" s="326" t="s">
        <v>287</v>
      </c>
      <c r="C233" s="115" t="s">
        <v>288</v>
      </c>
      <c r="D233" s="18">
        <v>141</v>
      </c>
      <c r="E233" s="108">
        <v>46077</v>
      </c>
      <c r="F233" s="106">
        <v>20</v>
      </c>
      <c r="G233" s="108">
        <v>46097</v>
      </c>
      <c r="H233" s="204">
        <v>10</v>
      </c>
      <c r="I233" s="222">
        <v>99</v>
      </c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</row>
    <row r="234" spans="1:21" hidden="1" x14ac:dyDescent="0.3">
      <c r="A234" s="106" t="s">
        <v>987</v>
      </c>
      <c r="B234" s="115" t="s">
        <v>344</v>
      </c>
      <c r="C234" s="115" t="s">
        <v>345</v>
      </c>
      <c r="D234" s="106">
        <v>104</v>
      </c>
      <c r="E234" s="108">
        <v>46072</v>
      </c>
      <c r="F234" s="106">
        <v>16</v>
      </c>
      <c r="G234" s="108">
        <v>46090</v>
      </c>
      <c r="H234" s="204">
        <v>4</v>
      </c>
      <c r="I234" s="222">
        <v>73</v>
      </c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</row>
    <row r="235" spans="1:21" hidden="1" x14ac:dyDescent="0.3">
      <c r="A235" s="106" t="s">
        <v>987</v>
      </c>
      <c r="B235" s="106" t="s">
        <v>140</v>
      </c>
      <c r="C235" s="106" t="s">
        <v>141</v>
      </c>
      <c r="D235" s="106">
        <v>272</v>
      </c>
      <c r="E235" s="108">
        <v>46056</v>
      </c>
      <c r="F235" s="106">
        <v>2</v>
      </c>
      <c r="G235" s="108">
        <v>46086</v>
      </c>
      <c r="H235" s="204">
        <v>1</v>
      </c>
      <c r="I235" s="221">
        <v>188</v>
      </c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</row>
    <row r="236" spans="1:21" hidden="1" x14ac:dyDescent="0.3">
      <c r="A236" s="106" t="s">
        <v>990</v>
      </c>
      <c r="B236" s="115" t="s">
        <v>366</v>
      </c>
      <c r="C236" s="115" t="s">
        <v>367</v>
      </c>
      <c r="D236" s="106">
        <v>100</v>
      </c>
      <c r="E236" s="108">
        <v>46069</v>
      </c>
      <c r="F236" s="106">
        <v>13</v>
      </c>
      <c r="G236" s="108">
        <v>46091</v>
      </c>
      <c r="H236" s="204">
        <v>5</v>
      </c>
      <c r="I236" s="222">
        <v>70</v>
      </c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</row>
    <row r="237" spans="1:21" x14ac:dyDescent="0.3">
      <c r="A237" s="106" t="s">
        <v>989</v>
      </c>
      <c r="B237" s="106" t="s">
        <v>114</v>
      </c>
      <c r="C237" s="115" t="s">
        <v>115</v>
      </c>
      <c r="D237" s="106">
        <v>435</v>
      </c>
      <c r="E237" s="108">
        <v>46073</v>
      </c>
      <c r="F237" s="106">
        <v>17</v>
      </c>
      <c r="G237" s="108">
        <v>46096</v>
      </c>
      <c r="H237" s="204">
        <v>9</v>
      </c>
      <c r="I237" s="222">
        <v>309</v>
      </c>
      <c r="J237" s="104" t="s">
        <v>992</v>
      </c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</row>
    <row r="238" spans="1:21" x14ac:dyDescent="0.3">
      <c r="A238" s="106" t="s">
        <v>989</v>
      </c>
      <c r="B238" s="106" t="s">
        <v>98</v>
      </c>
      <c r="C238" s="106" t="s">
        <v>99</v>
      </c>
      <c r="D238" s="106">
        <v>477</v>
      </c>
      <c r="E238" s="108">
        <v>46058</v>
      </c>
      <c r="F238" s="106">
        <v>4</v>
      </c>
      <c r="G238" s="108">
        <v>46087</v>
      </c>
      <c r="H238" s="204">
        <v>2</v>
      </c>
      <c r="I238" s="222">
        <v>333</v>
      </c>
      <c r="J238" s="104" t="s">
        <v>992</v>
      </c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</row>
    <row r="239" spans="1:21" hidden="1" x14ac:dyDescent="0.3">
      <c r="A239" s="106" t="s">
        <v>993</v>
      </c>
      <c r="B239" s="115" t="s">
        <v>477</v>
      </c>
      <c r="C239" s="115" t="s">
        <v>478</v>
      </c>
      <c r="D239" s="106">
        <v>59</v>
      </c>
      <c r="E239" s="108">
        <v>46069</v>
      </c>
      <c r="F239" s="106">
        <v>13</v>
      </c>
      <c r="G239" s="108">
        <v>46091</v>
      </c>
      <c r="H239" s="204">
        <v>5</v>
      </c>
      <c r="I239" s="222">
        <v>41</v>
      </c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</row>
    <row r="240" spans="1:21" hidden="1" x14ac:dyDescent="0.3">
      <c r="A240" s="106" t="s">
        <v>998</v>
      </c>
      <c r="B240" s="106" t="s">
        <v>701</v>
      </c>
      <c r="C240" s="106" t="s">
        <v>702</v>
      </c>
      <c r="D240" s="106">
        <v>24</v>
      </c>
      <c r="E240" s="108">
        <v>46058</v>
      </c>
      <c r="F240" s="106">
        <v>4</v>
      </c>
      <c r="H240" s="204"/>
      <c r="I240" s="222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</row>
    <row r="241" spans="1:21" hidden="1" x14ac:dyDescent="0.3">
      <c r="A241" s="106" t="s">
        <v>987</v>
      </c>
      <c r="B241" s="118" t="s">
        <v>281</v>
      </c>
      <c r="C241" s="115" t="s">
        <v>282</v>
      </c>
      <c r="D241" s="106">
        <v>121</v>
      </c>
      <c r="E241" s="108">
        <v>46073</v>
      </c>
      <c r="F241" s="106">
        <v>17</v>
      </c>
      <c r="G241" s="108">
        <v>46098</v>
      </c>
      <c r="H241" s="204">
        <v>11</v>
      </c>
      <c r="I241" s="222">
        <v>85</v>
      </c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</row>
    <row r="242" spans="1:21" hidden="1" x14ac:dyDescent="0.3">
      <c r="A242" s="106" t="s">
        <v>987</v>
      </c>
      <c r="B242" s="115" t="s">
        <v>945</v>
      </c>
      <c r="C242" s="115" t="s">
        <v>946</v>
      </c>
      <c r="D242" s="106">
        <v>3</v>
      </c>
      <c r="E242" s="108">
        <v>46072</v>
      </c>
      <c r="F242" s="106">
        <v>16</v>
      </c>
      <c r="G242" s="108">
        <v>46105</v>
      </c>
      <c r="H242" s="204">
        <v>16</v>
      </c>
      <c r="I242" s="222">
        <v>2</v>
      </c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</row>
    <row r="243" spans="1:21" hidden="1" x14ac:dyDescent="0.3">
      <c r="A243" s="106" t="s">
        <v>994</v>
      </c>
      <c r="B243" s="115" t="s">
        <v>585</v>
      </c>
      <c r="C243" s="115" t="s">
        <v>586</v>
      </c>
      <c r="D243" s="106">
        <v>37</v>
      </c>
      <c r="E243" s="108">
        <v>46069</v>
      </c>
      <c r="F243" s="106">
        <v>13</v>
      </c>
      <c r="G243" s="108">
        <v>46091</v>
      </c>
      <c r="H243" s="204">
        <v>5</v>
      </c>
      <c r="I243" s="222">
        <v>26</v>
      </c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</row>
    <row r="244" spans="1:21" hidden="1" x14ac:dyDescent="0.3">
      <c r="A244" s="106" t="s">
        <v>988</v>
      </c>
      <c r="B244" s="114">
        <v>140412</v>
      </c>
      <c r="C244" s="115" t="s">
        <v>630</v>
      </c>
      <c r="D244" s="106">
        <v>21</v>
      </c>
      <c r="E244" s="108">
        <v>46069</v>
      </c>
      <c r="F244" s="106">
        <v>13</v>
      </c>
      <c r="G244" s="108">
        <v>46094</v>
      </c>
      <c r="H244" s="204">
        <v>8</v>
      </c>
      <c r="I244" s="222">
        <v>15</v>
      </c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</row>
    <row r="245" spans="1:21" hidden="1" x14ac:dyDescent="0.3">
      <c r="A245" s="106" t="s">
        <v>987</v>
      </c>
      <c r="B245" s="118" t="s">
        <v>152</v>
      </c>
      <c r="C245" s="138" t="s">
        <v>153</v>
      </c>
      <c r="D245" s="141">
        <v>254</v>
      </c>
      <c r="E245" s="143">
        <v>46063</v>
      </c>
      <c r="F245" s="139">
        <v>8</v>
      </c>
      <c r="G245" s="108">
        <v>46092</v>
      </c>
      <c r="H245" s="204">
        <v>6</v>
      </c>
      <c r="I245" s="222">
        <v>178</v>
      </c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</row>
    <row r="246" spans="1:21" x14ac:dyDescent="0.3">
      <c r="A246" s="106" t="s">
        <v>989</v>
      </c>
      <c r="B246" s="118" t="s">
        <v>106</v>
      </c>
      <c r="C246" s="138" t="s">
        <v>107</v>
      </c>
      <c r="D246" s="141">
        <v>428</v>
      </c>
      <c r="E246" s="143">
        <v>46063</v>
      </c>
      <c r="F246" s="139">
        <v>8</v>
      </c>
      <c r="G246" s="108">
        <v>46091</v>
      </c>
      <c r="H246" s="204">
        <v>5</v>
      </c>
      <c r="I246" s="222">
        <v>300</v>
      </c>
      <c r="J246" s="104" t="s">
        <v>992</v>
      </c>
      <c r="K246" s="104" t="s">
        <v>987</v>
      </c>
      <c r="L246" s="104" t="s">
        <v>1015</v>
      </c>
      <c r="M246" s="104" t="s">
        <v>986</v>
      </c>
      <c r="N246" s="104" t="s">
        <v>993</v>
      </c>
      <c r="O246" s="104"/>
      <c r="P246" s="104"/>
      <c r="Q246" s="104"/>
      <c r="R246" s="104"/>
      <c r="S246" s="104"/>
      <c r="T246" s="104"/>
      <c r="U246" s="104"/>
    </row>
    <row r="247" spans="1:21" x14ac:dyDescent="0.3">
      <c r="A247" s="106" t="s">
        <v>989</v>
      </c>
      <c r="B247" s="204" t="s">
        <v>522</v>
      </c>
      <c r="C247" s="204" t="s">
        <v>523</v>
      </c>
      <c r="D247" s="141">
        <v>56</v>
      </c>
      <c r="E247" s="143">
        <v>46057</v>
      </c>
      <c r="F247" s="139">
        <v>3</v>
      </c>
      <c r="G247" s="108">
        <v>46086</v>
      </c>
      <c r="H247" s="204">
        <v>1</v>
      </c>
      <c r="I247" s="222">
        <v>39</v>
      </c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</row>
    <row r="248" spans="1:21" hidden="1" x14ac:dyDescent="0.3">
      <c r="A248" s="106" t="s">
        <v>1000</v>
      </c>
      <c r="B248" s="115" t="s">
        <v>275</v>
      </c>
      <c r="C248" s="138" t="s">
        <v>276</v>
      </c>
      <c r="D248" s="140">
        <v>123</v>
      </c>
      <c r="E248" s="143">
        <v>46070</v>
      </c>
      <c r="F248" s="139">
        <v>14</v>
      </c>
      <c r="G248" s="108">
        <v>46092</v>
      </c>
      <c r="H248" s="204">
        <v>6</v>
      </c>
      <c r="I248" s="222">
        <v>85</v>
      </c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</row>
    <row r="249" spans="1:21" hidden="1" x14ac:dyDescent="0.3">
      <c r="A249" s="106" t="s">
        <v>990</v>
      </c>
      <c r="B249" s="118" t="s">
        <v>314</v>
      </c>
      <c r="C249" s="138" t="s">
        <v>315</v>
      </c>
      <c r="D249" s="140">
        <v>110</v>
      </c>
      <c r="E249" s="143">
        <v>46070</v>
      </c>
      <c r="F249" s="139">
        <v>14</v>
      </c>
      <c r="G249" s="108">
        <v>46094</v>
      </c>
      <c r="H249" s="204">
        <v>8</v>
      </c>
      <c r="I249" s="222">
        <v>76</v>
      </c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</row>
    <row r="250" spans="1:21" hidden="1" x14ac:dyDescent="0.3">
      <c r="A250" s="106" t="s">
        <v>985</v>
      </c>
      <c r="B250" s="324" t="s">
        <v>342</v>
      </c>
      <c r="C250" s="138" t="s">
        <v>343</v>
      </c>
      <c r="D250" s="140">
        <v>108</v>
      </c>
      <c r="E250" s="143">
        <v>46070</v>
      </c>
      <c r="F250" s="139">
        <v>14</v>
      </c>
      <c r="G250" s="108">
        <v>46097</v>
      </c>
      <c r="H250" s="204">
        <v>10</v>
      </c>
      <c r="I250" s="222">
        <v>76</v>
      </c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</row>
    <row r="251" spans="1:21" hidden="1" x14ac:dyDescent="0.3">
      <c r="A251" s="106" t="s">
        <v>992</v>
      </c>
      <c r="B251" s="118" t="s">
        <v>399</v>
      </c>
      <c r="C251" s="138" t="s">
        <v>400</v>
      </c>
      <c r="D251" s="140">
        <v>87</v>
      </c>
      <c r="E251" s="143">
        <v>46070</v>
      </c>
      <c r="F251" s="139">
        <v>14</v>
      </c>
      <c r="G251" s="108">
        <v>46098</v>
      </c>
      <c r="H251" s="204">
        <v>11</v>
      </c>
      <c r="I251" s="222">
        <v>61</v>
      </c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</row>
    <row r="252" spans="1:21" hidden="1" x14ac:dyDescent="0.3">
      <c r="A252" s="106" t="s">
        <v>982</v>
      </c>
      <c r="B252" s="115" t="s">
        <v>221</v>
      </c>
      <c r="C252" s="138" t="s">
        <v>222</v>
      </c>
      <c r="D252" s="142">
        <v>169</v>
      </c>
      <c r="E252" s="143">
        <v>46071</v>
      </c>
      <c r="F252" s="139">
        <v>15</v>
      </c>
      <c r="G252" s="108">
        <v>46099</v>
      </c>
      <c r="H252" s="204">
        <v>12</v>
      </c>
      <c r="I252" s="222">
        <v>118</v>
      </c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</row>
    <row r="253" spans="1:21" hidden="1" x14ac:dyDescent="0.3">
      <c r="A253" s="106" t="s">
        <v>988</v>
      </c>
      <c r="B253" s="117" t="s">
        <v>479</v>
      </c>
      <c r="C253" s="138" t="s">
        <v>480</v>
      </c>
      <c r="D253" s="140">
        <v>84</v>
      </c>
      <c r="E253" s="143">
        <v>46070</v>
      </c>
      <c r="F253" s="139">
        <v>14</v>
      </c>
      <c r="G253" s="108">
        <v>46097</v>
      </c>
      <c r="H253" s="204">
        <v>10</v>
      </c>
      <c r="I253" s="222">
        <v>59</v>
      </c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</row>
    <row r="254" spans="1:21" hidden="1" x14ac:dyDescent="0.3">
      <c r="A254" s="106" t="s">
        <v>990</v>
      </c>
      <c r="B254" s="115" t="s">
        <v>279</v>
      </c>
      <c r="C254" s="138" t="s">
        <v>280</v>
      </c>
      <c r="D254" s="141">
        <v>136</v>
      </c>
      <c r="E254" s="143">
        <v>46072</v>
      </c>
      <c r="F254" s="139">
        <v>16</v>
      </c>
      <c r="G254" s="108">
        <v>46100</v>
      </c>
      <c r="H254" s="204">
        <v>13</v>
      </c>
      <c r="I254" s="222">
        <v>95</v>
      </c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</row>
    <row r="255" spans="1:21" hidden="1" x14ac:dyDescent="0.3">
      <c r="A255" s="106" t="s">
        <v>999</v>
      </c>
      <c r="B255" s="115" t="s">
        <v>587</v>
      </c>
      <c r="C255" s="138" t="s">
        <v>588</v>
      </c>
      <c r="D255" s="140">
        <v>43</v>
      </c>
      <c r="E255" s="143">
        <v>46070</v>
      </c>
      <c r="F255" s="139">
        <v>14</v>
      </c>
      <c r="G255" s="108">
        <v>46091</v>
      </c>
      <c r="H255" s="204">
        <v>5</v>
      </c>
      <c r="I255" s="222">
        <v>29</v>
      </c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</row>
    <row r="256" spans="1:21" hidden="1" x14ac:dyDescent="0.3">
      <c r="A256" s="106" t="s">
        <v>982</v>
      </c>
      <c r="B256" s="138" t="s">
        <v>318</v>
      </c>
      <c r="C256" s="138" t="s">
        <v>319</v>
      </c>
      <c r="D256" s="141">
        <v>130</v>
      </c>
      <c r="E256" s="143">
        <v>46072</v>
      </c>
      <c r="F256" s="139">
        <v>16</v>
      </c>
      <c r="G256" s="108">
        <v>46099</v>
      </c>
      <c r="H256" s="204">
        <v>12</v>
      </c>
      <c r="I256" s="222">
        <f>130*0.7</f>
        <v>91</v>
      </c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</row>
    <row r="257" spans="1:21" hidden="1" x14ac:dyDescent="0.3">
      <c r="A257" s="106" t="s">
        <v>994</v>
      </c>
      <c r="B257" s="115" t="s">
        <v>674</v>
      </c>
      <c r="C257" s="138" t="s">
        <v>675</v>
      </c>
      <c r="D257" s="140">
        <v>35</v>
      </c>
      <c r="E257" s="143">
        <v>46070</v>
      </c>
      <c r="F257" s="139">
        <v>14</v>
      </c>
      <c r="G257" s="108">
        <v>46098</v>
      </c>
      <c r="H257" s="204">
        <v>11</v>
      </c>
      <c r="I257" s="222">
        <v>25</v>
      </c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</row>
    <row r="258" spans="1:21" hidden="1" x14ac:dyDescent="0.3">
      <c r="A258" s="106" t="s">
        <v>993</v>
      </c>
      <c r="B258" s="115" t="s">
        <v>717</v>
      </c>
      <c r="C258" s="138" t="s">
        <v>718</v>
      </c>
      <c r="D258" s="140">
        <v>31</v>
      </c>
      <c r="E258" s="143">
        <v>46070</v>
      </c>
      <c r="F258" s="139">
        <v>14</v>
      </c>
      <c r="G258" s="108">
        <v>46094</v>
      </c>
      <c r="H258" s="204">
        <v>8</v>
      </c>
      <c r="I258" s="222">
        <v>22</v>
      </c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</row>
    <row r="259" spans="1:21" hidden="1" x14ac:dyDescent="0.3">
      <c r="A259" s="106" t="s">
        <v>996</v>
      </c>
      <c r="B259" s="115" t="s">
        <v>346</v>
      </c>
      <c r="C259" s="138" t="s">
        <v>347</v>
      </c>
      <c r="D259" s="140">
        <v>118</v>
      </c>
      <c r="E259" s="143">
        <v>46077</v>
      </c>
      <c r="F259" s="139">
        <v>20</v>
      </c>
      <c r="G259" s="108">
        <v>46099</v>
      </c>
      <c r="H259" s="204">
        <v>12</v>
      </c>
      <c r="I259" s="222">
        <v>83</v>
      </c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</row>
    <row r="260" spans="1:21" hidden="1" x14ac:dyDescent="0.3">
      <c r="A260" s="106" t="s">
        <v>988</v>
      </c>
      <c r="B260" s="325" t="s">
        <v>285</v>
      </c>
      <c r="C260" s="138" t="s">
        <v>286</v>
      </c>
      <c r="D260" s="141">
        <v>114</v>
      </c>
      <c r="E260" s="143">
        <v>46076</v>
      </c>
      <c r="F260" s="139">
        <v>19</v>
      </c>
      <c r="G260" s="108">
        <v>46099</v>
      </c>
      <c r="H260" s="204">
        <v>12</v>
      </c>
      <c r="I260" s="222">
        <v>80</v>
      </c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</row>
    <row r="261" spans="1:21" hidden="1" x14ac:dyDescent="0.3">
      <c r="A261" s="106" t="s">
        <v>988</v>
      </c>
      <c r="B261" s="114" t="s">
        <v>823</v>
      </c>
      <c r="C261" s="138" t="s">
        <v>824</v>
      </c>
      <c r="D261" s="140">
        <v>22</v>
      </c>
      <c r="E261" s="143">
        <v>46070</v>
      </c>
      <c r="F261" s="139">
        <v>14</v>
      </c>
      <c r="G261" s="108">
        <v>46091</v>
      </c>
      <c r="H261" s="204">
        <v>5</v>
      </c>
      <c r="I261" s="222">
        <v>15</v>
      </c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</row>
    <row r="262" spans="1:21" hidden="1" x14ac:dyDescent="0.3">
      <c r="A262" s="106" t="s">
        <v>988</v>
      </c>
      <c r="B262" s="114" t="s">
        <v>850</v>
      </c>
      <c r="C262" s="138" t="s">
        <v>851</v>
      </c>
      <c r="D262" s="140">
        <v>21</v>
      </c>
      <c r="E262" s="143">
        <v>46070</v>
      </c>
      <c r="F262" s="139">
        <v>14</v>
      </c>
      <c r="G262" s="108">
        <v>46094</v>
      </c>
      <c r="H262" s="204">
        <v>8</v>
      </c>
      <c r="I262" s="222">
        <v>15</v>
      </c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</row>
    <row r="263" spans="1:21" hidden="1" x14ac:dyDescent="0.3">
      <c r="A263" s="106" t="s">
        <v>988</v>
      </c>
      <c r="B263" s="106" t="s">
        <v>871</v>
      </c>
      <c r="C263" s="138" t="s">
        <v>872</v>
      </c>
      <c r="D263" s="140">
        <v>19</v>
      </c>
      <c r="E263" s="143">
        <v>46070</v>
      </c>
      <c r="F263" s="139">
        <v>14</v>
      </c>
      <c r="G263" s="108">
        <v>46096</v>
      </c>
      <c r="H263" s="204">
        <v>9</v>
      </c>
      <c r="I263" s="222">
        <v>13</v>
      </c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</row>
    <row r="264" spans="1:21" hidden="1" x14ac:dyDescent="0.3">
      <c r="A264" s="106" t="s">
        <v>992</v>
      </c>
      <c r="B264" s="118" t="s">
        <v>888</v>
      </c>
      <c r="C264" s="138" t="s">
        <v>889</v>
      </c>
      <c r="D264" s="140">
        <v>17</v>
      </c>
      <c r="E264" s="143">
        <v>46070</v>
      </c>
      <c r="F264" s="139">
        <v>14</v>
      </c>
      <c r="G264" s="108">
        <v>46098</v>
      </c>
      <c r="H264" s="204">
        <v>11</v>
      </c>
      <c r="I264" s="222">
        <v>12</v>
      </c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</row>
    <row r="265" spans="1:21" x14ac:dyDescent="0.3">
      <c r="A265" s="107" t="s">
        <v>989</v>
      </c>
      <c r="B265" s="527" t="s">
        <v>120</v>
      </c>
      <c r="C265" s="148" t="s">
        <v>121</v>
      </c>
      <c r="D265" s="159">
        <v>422</v>
      </c>
      <c r="E265" s="149">
        <v>46078</v>
      </c>
      <c r="F265" s="150">
        <v>21</v>
      </c>
      <c r="G265" s="107"/>
      <c r="H265" s="204"/>
      <c r="I265" s="222">
        <v>296</v>
      </c>
      <c r="J265" s="104" t="s">
        <v>988</v>
      </c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</row>
    <row r="266" spans="1:21" hidden="1" x14ac:dyDescent="0.3">
      <c r="A266" s="107" t="s">
        <v>987</v>
      </c>
      <c r="B266" s="526" t="s">
        <v>551</v>
      </c>
      <c r="C266" s="152" t="s">
        <v>552</v>
      </c>
      <c r="D266" s="141">
        <v>54</v>
      </c>
      <c r="E266" s="143">
        <v>46069</v>
      </c>
      <c r="F266" s="141">
        <v>13</v>
      </c>
      <c r="G266" s="143">
        <v>46103</v>
      </c>
      <c r="H266" s="205">
        <v>14</v>
      </c>
      <c r="I266" s="222">
        <v>38</v>
      </c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</row>
    <row r="267" spans="1:21" hidden="1" x14ac:dyDescent="0.3">
      <c r="A267" s="107" t="s">
        <v>994</v>
      </c>
      <c r="B267" s="152" t="s">
        <v>884</v>
      </c>
      <c r="C267" s="152" t="s">
        <v>885</v>
      </c>
      <c r="D267" s="141">
        <v>17</v>
      </c>
      <c r="E267" s="143">
        <v>46063</v>
      </c>
      <c r="F267" s="141">
        <v>8</v>
      </c>
      <c r="G267" s="143">
        <v>46093</v>
      </c>
      <c r="H267" s="205">
        <v>7</v>
      </c>
      <c r="I267" s="222">
        <v>12</v>
      </c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</row>
    <row r="268" spans="1:21" hidden="1" x14ac:dyDescent="0.3">
      <c r="A268" s="107" t="s">
        <v>987</v>
      </c>
      <c r="B268" s="152" t="s">
        <v>643</v>
      </c>
      <c r="C268" s="152" t="s">
        <v>644</v>
      </c>
      <c r="D268" s="140">
        <v>40</v>
      </c>
      <c r="E268" s="143">
        <v>46077</v>
      </c>
      <c r="F268" s="141">
        <v>20</v>
      </c>
      <c r="G268" s="143">
        <v>46104</v>
      </c>
      <c r="H268" s="205">
        <v>15</v>
      </c>
      <c r="I268" s="222">
        <v>28</v>
      </c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</row>
    <row r="269" spans="1:21" x14ac:dyDescent="0.3">
      <c r="A269" s="107" t="s">
        <v>989</v>
      </c>
      <c r="B269" s="152" t="s">
        <v>397</v>
      </c>
      <c r="C269" s="152" t="s">
        <v>398</v>
      </c>
      <c r="D269" s="141">
        <v>91</v>
      </c>
      <c r="E269" s="143">
        <v>46069</v>
      </c>
      <c r="F269" s="141">
        <v>13</v>
      </c>
      <c r="G269" s="143">
        <v>46092</v>
      </c>
      <c r="H269" s="205">
        <v>6</v>
      </c>
      <c r="I269" s="222">
        <v>64</v>
      </c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</row>
    <row r="270" spans="1:21" hidden="1" x14ac:dyDescent="0.3">
      <c r="A270" s="107" t="s">
        <v>988</v>
      </c>
      <c r="B270" s="488" t="s">
        <v>440</v>
      </c>
      <c r="C270" s="152" t="s">
        <v>441</v>
      </c>
      <c r="D270" s="140">
        <v>85</v>
      </c>
      <c r="E270" s="143">
        <v>46070</v>
      </c>
      <c r="F270" s="141">
        <v>14</v>
      </c>
      <c r="G270" s="143">
        <v>46099</v>
      </c>
      <c r="H270" s="205">
        <v>12</v>
      </c>
      <c r="I270" s="222">
        <v>60</v>
      </c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</row>
    <row r="271" spans="1:21" hidden="1" x14ac:dyDescent="0.3">
      <c r="A271" s="107" t="s">
        <v>990</v>
      </c>
      <c r="B271" s="152" t="s">
        <v>277</v>
      </c>
      <c r="C271" s="152" t="s">
        <v>278</v>
      </c>
      <c r="D271" s="140">
        <v>143</v>
      </c>
      <c r="E271" s="143">
        <v>46071</v>
      </c>
      <c r="F271" s="141">
        <v>15</v>
      </c>
      <c r="G271" s="143">
        <v>46094</v>
      </c>
      <c r="H271" s="205">
        <v>8</v>
      </c>
      <c r="I271" s="222">
        <v>100</v>
      </c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</row>
    <row r="272" spans="1:21" hidden="1" x14ac:dyDescent="0.3">
      <c r="A272" s="107" t="s">
        <v>991</v>
      </c>
      <c r="B272" s="106" t="s">
        <v>316</v>
      </c>
      <c r="C272" s="152" t="s">
        <v>317</v>
      </c>
      <c r="D272" s="140">
        <v>106</v>
      </c>
      <c r="E272" s="143">
        <v>46071</v>
      </c>
      <c r="F272" s="141">
        <v>15</v>
      </c>
      <c r="G272" s="143">
        <v>46096</v>
      </c>
      <c r="H272" s="205">
        <v>9</v>
      </c>
      <c r="I272" s="222">
        <v>74</v>
      </c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</row>
    <row r="273" spans="1:21" hidden="1" x14ac:dyDescent="0.3">
      <c r="A273" s="107" t="s">
        <v>992</v>
      </c>
      <c r="B273" s="151" t="s">
        <v>401</v>
      </c>
      <c r="C273" s="152" t="s">
        <v>402</v>
      </c>
      <c r="D273" s="140">
        <v>87</v>
      </c>
      <c r="E273" s="143">
        <v>46071</v>
      </c>
      <c r="F273" s="141">
        <v>15</v>
      </c>
      <c r="G273" s="143">
        <v>46098</v>
      </c>
      <c r="H273" s="205">
        <v>11</v>
      </c>
      <c r="I273" s="222">
        <v>61</v>
      </c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</row>
    <row r="274" spans="1:21" hidden="1" x14ac:dyDescent="0.3">
      <c r="A274" s="107" t="s">
        <v>994</v>
      </c>
      <c r="B274" s="152" t="s">
        <v>442</v>
      </c>
      <c r="C274" s="152" t="s">
        <v>443</v>
      </c>
      <c r="D274" s="140">
        <v>73</v>
      </c>
      <c r="E274" s="143">
        <v>46071</v>
      </c>
      <c r="F274" s="141">
        <v>15</v>
      </c>
      <c r="G274" s="143">
        <v>46097</v>
      </c>
      <c r="H274" s="205">
        <v>10</v>
      </c>
      <c r="I274" s="222">
        <v>51</v>
      </c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</row>
    <row r="275" spans="1:21" hidden="1" x14ac:dyDescent="0.3">
      <c r="A275" s="107" t="s">
        <v>996</v>
      </c>
      <c r="B275" s="152" t="s">
        <v>481</v>
      </c>
      <c r="C275" s="152" t="s">
        <v>482</v>
      </c>
      <c r="D275" s="140">
        <v>68</v>
      </c>
      <c r="E275" s="143">
        <v>46071</v>
      </c>
      <c r="F275" s="141">
        <v>15</v>
      </c>
      <c r="G275" s="143">
        <v>46098</v>
      </c>
      <c r="H275" s="205">
        <v>11</v>
      </c>
      <c r="I275" s="222">
        <v>48</v>
      </c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</row>
    <row r="276" spans="1:21" hidden="1" x14ac:dyDescent="0.3">
      <c r="A276" s="107" t="s">
        <v>990</v>
      </c>
      <c r="B276" s="152">
        <v>98748</v>
      </c>
      <c r="C276" s="152" t="s">
        <v>508</v>
      </c>
      <c r="D276" s="141">
        <v>59</v>
      </c>
      <c r="E276" s="143">
        <v>46069</v>
      </c>
      <c r="F276" s="141">
        <v>13</v>
      </c>
      <c r="G276" s="141"/>
      <c r="H276" s="205"/>
      <c r="I276" s="222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</row>
    <row r="277" spans="1:21" hidden="1" x14ac:dyDescent="0.3">
      <c r="A277" s="107" t="s">
        <v>996</v>
      </c>
      <c r="B277" s="106" t="s">
        <v>533</v>
      </c>
      <c r="C277" s="152" t="s">
        <v>534</v>
      </c>
      <c r="D277" s="140">
        <v>54</v>
      </c>
      <c r="E277" s="143">
        <v>46071</v>
      </c>
      <c r="F277" s="141">
        <v>15</v>
      </c>
      <c r="G277" s="143">
        <v>46096</v>
      </c>
      <c r="H277" s="205">
        <v>9</v>
      </c>
      <c r="I277" s="222">
        <v>38</v>
      </c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</row>
    <row r="278" spans="1:21" hidden="1" x14ac:dyDescent="0.3">
      <c r="A278" s="107" t="s">
        <v>988</v>
      </c>
      <c r="B278" s="153" t="s">
        <v>589</v>
      </c>
      <c r="C278" s="152" t="s">
        <v>590</v>
      </c>
      <c r="D278" s="140">
        <v>35</v>
      </c>
      <c r="E278" s="143">
        <v>46071</v>
      </c>
      <c r="F278" s="141">
        <v>15</v>
      </c>
      <c r="G278" s="143">
        <v>46098</v>
      </c>
      <c r="H278" s="205">
        <v>11</v>
      </c>
      <c r="I278" s="222">
        <v>25</v>
      </c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</row>
    <row r="279" spans="1:21" hidden="1" x14ac:dyDescent="0.3">
      <c r="A279" s="107" t="s">
        <v>992</v>
      </c>
      <c r="B279" s="151" t="s">
        <v>633</v>
      </c>
      <c r="C279" s="152" t="s">
        <v>634</v>
      </c>
      <c r="D279" s="140">
        <v>31</v>
      </c>
      <c r="E279" s="143">
        <v>46071</v>
      </c>
      <c r="F279" s="141">
        <v>15</v>
      </c>
      <c r="G279" s="143">
        <v>46094</v>
      </c>
      <c r="H279" s="205">
        <v>8</v>
      </c>
      <c r="I279" s="222">
        <v>22</v>
      </c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</row>
    <row r="280" spans="1:21" hidden="1" x14ac:dyDescent="0.3">
      <c r="A280" s="107" t="s">
        <v>997</v>
      </c>
      <c r="B280" s="152" t="s">
        <v>866</v>
      </c>
      <c r="C280" s="152" t="s">
        <v>867</v>
      </c>
      <c r="D280" s="141">
        <v>13</v>
      </c>
      <c r="E280" s="143">
        <v>46064</v>
      </c>
      <c r="F280" s="141">
        <v>9</v>
      </c>
      <c r="G280" s="143">
        <v>46093</v>
      </c>
      <c r="H280" s="205">
        <v>7</v>
      </c>
      <c r="I280" s="222">
        <v>9</v>
      </c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</row>
    <row r="281" spans="1:21" hidden="1" x14ac:dyDescent="0.3">
      <c r="A281" s="107" t="s">
        <v>991</v>
      </c>
      <c r="B281" s="152" t="s">
        <v>719</v>
      </c>
      <c r="C281" s="152" t="s">
        <v>720</v>
      </c>
      <c r="D281" s="140">
        <v>27</v>
      </c>
      <c r="E281" s="143">
        <v>46071</v>
      </c>
      <c r="F281" s="141">
        <v>15</v>
      </c>
      <c r="G281" s="143">
        <v>46098</v>
      </c>
      <c r="H281" s="205">
        <v>11</v>
      </c>
      <c r="I281" s="222">
        <v>19</v>
      </c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</row>
    <row r="282" spans="1:21" hidden="1" x14ac:dyDescent="0.3">
      <c r="A282" s="107" t="s">
        <v>991</v>
      </c>
      <c r="B282" s="152" t="s">
        <v>821</v>
      </c>
      <c r="C282" s="152" t="s">
        <v>822</v>
      </c>
      <c r="D282" s="141">
        <v>8</v>
      </c>
      <c r="E282" s="143">
        <v>46068</v>
      </c>
      <c r="F282" s="141">
        <v>12</v>
      </c>
      <c r="G282" s="143">
        <v>46093</v>
      </c>
      <c r="H282" s="205">
        <v>7</v>
      </c>
      <c r="I282" s="222">
        <v>6</v>
      </c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</row>
    <row r="283" spans="1:21" hidden="1" x14ac:dyDescent="0.3">
      <c r="A283" s="107" t="s">
        <v>999</v>
      </c>
      <c r="B283" s="152" t="s">
        <v>448</v>
      </c>
      <c r="C283" s="152" t="s">
        <v>449</v>
      </c>
      <c r="D283" s="141">
        <v>78</v>
      </c>
      <c r="E283" s="143">
        <v>46075</v>
      </c>
      <c r="F283" s="141">
        <v>18</v>
      </c>
      <c r="G283" s="143">
        <v>46099</v>
      </c>
      <c r="H283" s="205">
        <v>12</v>
      </c>
      <c r="I283" s="222">
        <v>55</v>
      </c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</row>
    <row r="284" spans="1:21" hidden="1" x14ac:dyDescent="0.3">
      <c r="A284" s="107" t="s">
        <v>997</v>
      </c>
      <c r="B284" s="152" t="s">
        <v>825</v>
      </c>
      <c r="C284" s="152" t="s">
        <v>826</v>
      </c>
      <c r="D284" s="140">
        <v>23</v>
      </c>
      <c r="E284" s="143">
        <v>46071</v>
      </c>
      <c r="F284" s="141">
        <v>15</v>
      </c>
      <c r="G284" s="143">
        <v>46098</v>
      </c>
      <c r="H284" s="205">
        <v>11</v>
      </c>
      <c r="I284" s="222">
        <v>16</v>
      </c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</row>
    <row r="285" spans="1:21" hidden="1" x14ac:dyDescent="0.3">
      <c r="A285" s="107" t="s">
        <v>995</v>
      </c>
      <c r="B285" s="152" t="s">
        <v>485</v>
      </c>
      <c r="C285" s="152" t="s">
        <v>486</v>
      </c>
      <c r="D285" s="141">
        <v>72</v>
      </c>
      <c r="E285" s="143">
        <v>46073</v>
      </c>
      <c r="F285" s="141">
        <v>17</v>
      </c>
      <c r="G285" s="143">
        <v>46099</v>
      </c>
      <c r="H285" s="205">
        <v>12</v>
      </c>
      <c r="I285" s="222">
        <v>50</v>
      </c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</row>
    <row r="286" spans="1:21" hidden="1" x14ac:dyDescent="0.3">
      <c r="A286" s="107" t="s">
        <v>996</v>
      </c>
      <c r="B286" s="152" t="s">
        <v>873</v>
      </c>
      <c r="C286" s="152" t="s">
        <v>482</v>
      </c>
      <c r="D286" s="140">
        <v>19</v>
      </c>
      <c r="E286" s="143">
        <v>46071</v>
      </c>
      <c r="F286" s="141">
        <v>15</v>
      </c>
      <c r="G286" s="143">
        <v>46098</v>
      </c>
      <c r="H286" s="205">
        <v>11</v>
      </c>
      <c r="I286" s="222">
        <v>13</v>
      </c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</row>
    <row r="287" spans="1:21" hidden="1" x14ac:dyDescent="0.3">
      <c r="A287" s="107" t="s">
        <v>1000</v>
      </c>
      <c r="B287" s="152" t="s">
        <v>595</v>
      </c>
      <c r="C287" s="152" t="s">
        <v>596</v>
      </c>
      <c r="D287" s="141">
        <v>47</v>
      </c>
      <c r="E287" s="143">
        <v>46075</v>
      </c>
      <c r="F287" s="141">
        <v>18</v>
      </c>
      <c r="G287" s="143">
        <v>46099</v>
      </c>
      <c r="H287" s="205">
        <v>12</v>
      </c>
      <c r="I287" s="222">
        <v>33</v>
      </c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</row>
    <row r="288" spans="1:21" hidden="1" x14ac:dyDescent="0.3">
      <c r="A288" s="107" t="s">
        <v>990</v>
      </c>
      <c r="B288" s="152" t="s">
        <v>577</v>
      </c>
      <c r="C288" s="152" t="s">
        <v>578</v>
      </c>
      <c r="D288" s="141">
        <v>39</v>
      </c>
      <c r="E288" s="143">
        <v>46064</v>
      </c>
      <c r="F288" s="141">
        <v>9</v>
      </c>
      <c r="G288" s="143">
        <v>46099</v>
      </c>
      <c r="H288" s="205">
        <v>12</v>
      </c>
      <c r="I288" s="222">
        <v>27</v>
      </c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</row>
    <row r="289" spans="1:21" hidden="1" x14ac:dyDescent="0.3">
      <c r="A289" s="107" t="s">
        <v>988</v>
      </c>
      <c r="B289" s="106" t="s">
        <v>922</v>
      </c>
      <c r="C289" s="152" t="s">
        <v>923</v>
      </c>
      <c r="D289" s="140">
        <v>12</v>
      </c>
      <c r="E289" s="143">
        <v>46071</v>
      </c>
      <c r="F289" s="141">
        <v>15</v>
      </c>
      <c r="G289" s="143">
        <v>46096</v>
      </c>
      <c r="H289" s="205">
        <v>9</v>
      </c>
      <c r="I289" s="222">
        <v>8</v>
      </c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</row>
    <row r="290" spans="1:21" hidden="1" x14ac:dyDescent="0.3">
      <c r="A290" s="107" t="s">
        <v>990</v>
      </c>
      <c r="B290" s="152">
        <v>98754</v>
      </c>
      <c r="C290" s="152" t="s">
        <v>532</v>
      </c>
      <c r="D290" s="141">
        <v>55</v>
      </c>
      <c r="E290" s="143">
        <v>46069</v>
      </c>
      <c r="F290" s="141">
        <v>13</v>
      </c>
      <c r="G290" s="141"/>
      <c r="H290" s="205"/>
      <c r="I290" s="222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</row>
    <row r="291" spans="1:21" hidden="1" x14ac:dyDescent="0.3">
      <c r="A291" s="107" t="s">
        <v>996</v>
      </c>
      <c r="B291" s="115" t="s">
        <v>356</v>
      </c>
      <c r="C291" s="115" t="s">
        <v>357</v>
      </c>
      <c r="D291" s="140">
        <v>113</v>
      </c>
      <c r="E291" s="143">
        <v>46077</v>
      </c>
      <c r="F291" s="141">
        <v>20</v>
      </c>
      <c r="G291" s="143">
        <v>46100</v>
      </c>
      <c r="H291" s="205">
        <v>13</v>
      </c>
      <c r="I291" s="222">
        <v>79</v>
      </c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</row>
    <row r="292" spans="1:21" hidden="1" x14ac:dyDescent="0.3">
      <c r="A292" s="107" t="s">
        <v>992</v>
      </c>
      <c r="B292" s="115" t="s">
        <v>631</v>
      </c>
      <c r="C292" s="115" t="s">
        <v>632</v>
      </c>
      <c r="D292" s="140">
        <v>37</v>
      </c>
      <c r="E292" s="143">
        <v>46070</v>
      </c>
      <c r="F292" s="141">
        <v>14</v>
      </c>
      <c r="G292" s="143">
        <v>46099</v>
      </c>
      <c r="H292" s="205">
        <v>12</v>
      </c>
      <c r="I292" s="222">
        <v>26</v>
      </c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</row>
    <row r="293" spans="1:21" hidden="1" x14ac:dyDescent="0.3">
      <c r="A293" s="107" t="s">
        <v>992</v>
      </c>
      <c r="B293" s="106" t="s">
        <v>918</v>
      </c>
      <c r="C293" s="106" t="s">
        <v>919</v>
      </c>
      <c r="D293" s="141">
        <v>3</v>
      </c>
      <c r="E293" s="143">
        <v>46061</v>
      </c>
      <c r="F293" s="141">
        <v>6</v>
      </c>
      <c r="G293" s="143">
        <v>46090</v>
      </c>
      <c r="H293" s="205">
        <v>4</v>
      </c>
      <c r="I293" s="222">
        <v>2</v>
      </c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</row>
    <row r="294" spans="1:21" hidden="1" x14ac:dyDescent="0.3">
      <c r="A294" s="107" t="s">
        <v>994</v>
      </c>
      <c r="B294" s="115" t="s">
        <v>403</v>
      </c>
      <c r="C294" s="115" t="s">
        <v>404</v>
      </c>
      <c r="D294" s="106">
        <v>73</v>
      </c>
      <c r="E294" s="143">
        <v>46072</v>
      </c>
      <c r="F294" s="141">
        <v>16</v>
      </c>
      <c r="G294" s="108">
        <v>46103</v>
      </c>
      <c r="H294" s="204">
        <v>14</v>
      </c>
      <c r="I294" s="222">
        <v>51</v>
      </c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</row>
    <row r="295" spans="1:21" x14ac:dyDescent="0.3">
      <c r="A295" s="107" t="s">
        <v>989</v>
      </c>
      <c r="B295" s="145" t="s">
        <v>601</v>
      </c>
      <c r="C295" s="115" t="s">
        <v>602</v>
      </c>
      <c r="D295" s="106">
        <v>28</v>
      </c>
      <c r="E295" s="143">
        <v>46078</v>
      </c>
      <c r="F295" s="141">
        <v>21</v>
      </c>
      <c r="G295" s="108">
        <v>46105</v>
      </c>
      <c r="H295" s="204">
        <v>16</v>
      </c>
      <c r="I295" s="222">
        <v>20</v>
      </c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</row>
    <row r="296" spans="1:21" hidden="1" x14ac:dyDescent="0.3">
      <c r="A296" s="107" t="s">
        <v>993</v>
      </c>
      <c r="B296" s="115" t="s">
        <v>483</v>
      </c>
      <c r="C296" s="115" t="s">
        <v>484</v>
      </c>
      <c r="D296" s="106">
        <v>61</v>
      </c>
      <c r="E296" s="143">
        <v>46072</v>
      </c>
      <c r="F296" s="141">
        <v>16</v>
      </c>
      <c r="G296" s="108">
        <v>46097</v>
      </c>
      <c r="H296" s="204">
        <v>10</v>
      </c>
      <c r="I296" s="222">
        <v>43</v>
      </c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</row>
    <row r="297" spans="1:21" hidden="1" x14ac:dyDescent="0.3">
      <c r="A297" s="107" t="s">
        <v>993</v>
      </c>
      <c r="B297" s="115" t="s">
        <v>409</v>
      </c>
      <c r="C297" s="115" t="s">
        <v>410</v>
      </c>
      <c r="D297" s="106">
        <v>78</v>
      </c>
      <c r="E297" s="143">
        <v>46076</v>
      </c>
      <c r="F297" s="141">
        <v>19</v>
      </c>
      <c r="G297" s="108">
        <v>46100</v>
      </c>
      <c r="H297" s="204">
        <v>13</v>
      </c>
      <c r="I297" s="222">
        <v>55</v>
      </c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</row>
    <row r="298" spans="1:21" hidden="1" x14ac:dyDescent="0.3">
      <c r="A298" s="107" t="s">
        <v>1000</v>
      </c>
      <c r="B298" s="115" t="s">
        <v>487</v>
      </c>
      <c r="C298" s="115" t="s">
        <v>488</v>
      </c>
      <c r="D298" s="106">
        <v>77</v>
      </c>
      <c r="E298" s="143">
        <v>46075</v>
      </c>
      <c r="F298" s="141">
        <v>18</v>
      </c>
      <c r="G298" s="108">
        <v>46100</v>
      </c>
      <c r="H298" s="204">
        <v>13</v>
      </c>
      <c r="I298" s="222">
        <v>54</v>
      </c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</row>
    <row r="299" spans="1:21" hidden="1" x14ac:dyDescent="0.3">
      <c r="A299" s="107" t="s">
        <v>988</v>
      </c>
      <c r="B299" s="106" t="s">
        <v>837</v>
      </c>
      <c r="C299" s="106" t="s">
        <v>838</v>
      </c>
      <c r="D299" s="106">
        <v>2</v>
      </c>
      <c r="E299" s="143">
        <v>46059</v>
      </c>
      <c r="F299" s="141">
        <v>5</v>
      </c>
      <c r="G299" s="108">
        <v>46087</v>
      </c>
      <c r="H299" s="204">
        <v>2</v>
      </c>
      <c r="I299" s="222">
        <v>1</v>
      </c>
      <c r="J299" s="104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</row>
    <row r="300" spans="1:21" hidden="1" x14ac:dyDescent="0.3">
      <c r="A300" s="107" t="s">
        <v>995</v>
      </c>
      <c r="B300" s="115" t="s">
        <v>721</v>
      </c>
      <c r="C300" s="115" t="s">
        <v>722</v>
      </c>
      <c r="D300" s="106">
        <v>42</v>
      </c>
      <c r="E300" s="143">
        <v>46072</v>
      </c>
      <c r="F300" s="141">
        <v>16</v>
      </c>
      <c r="G300" s="108">
        <v>46105</v>
      </c>
      <c r="H300" s="204">
        <v>16</v>
      </c>
      <c r="I300" s="222">
        <v>29</v>
      </c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</row>
    <row r="301" spans="1:21" hidden="1" x14ac:dyDescent="0.3">
      <c r="A301" s="107" t="s">
        <v>987</v>
      </c>
      <c r="B301" s="115" t="s">
        <v>559</v>
      </c>
      <c r="C301" s="115" t="s">
        <v>560</v>
      </c>
      <c r="D301" s="106">
        <v>53</v>
      </c>
      <c r="E301" s="143">
        <v>46065</v>
      </c>
      <c r="F301" s="141">
        <v>10</v>
      </c>
      <c r="G301" s="108">
        <v>46089</v>
      </c>
      <c r="H301" s="204">
        <v>3</v>
      </c>
      <c r="I301" s="222">
        <v>37</v>
      </c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</row>
    <row r="302" spans="1:21" hidden="1" x14ac:dyDescent="0.3">
      <c r="A302" s="107" t="s">
        <v>986</v>
      </c>
      <c r="B302" s="106" t="s">
        <v>795</v>
      </c>
      <c r="C302" s="115" t="s">
        <v>796</v>
      </c>
      <c r="D302" s="106">
        <v>31</v>
      </c>
      <c r="E302" s="143">
        <v>46072</v>
      </c>
      <c r="F302" s="141">
        <v>16</v>
      </c>
      <c r="G302" s="108">
        <v>46096</v>
      </c>
      <c r="H302" s="204">
        <v>9</v>
      </c>
      <c r="I302" s="222">
        <v>22</v>
      </c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</row>
    <row r="303" spans="1:21" x14ac:dyDescent="0.3">
      <c r="A303" s="107" t="s">
        <v>989</v>
      </c>
      <c r="B303" s="106" t="s">
        <v>862</v>
      </c>
      <c r="C303" s="106" t="s">
        <v>863</v>
      </c>
      <c r="D303" s="106">
        <v>16</v>
      </c>
      <c r="E303" s="143">
        <v>46061</v>
      </c>
      <c r="F303" s="141">
        <v>6</v>
      </c>
      <c r="G303" s="108">
        <v>46091</v>
      </c>
      <c r="H303" s="204">
        <v>5</v>
      </c>
      <c r="I303" s="222">
        <v>11</v>
      </c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</row>
    <row r="304" spans="1:21" hidden="1" x14ac:dyDescent="0.3">
      <c r="A304" s="107" t="s">
        <v>992</v>
      </c>
      <c r="B304" s="115" t="s">
        <v>757</v>
      </c>
      <c r="C304" s="115" t="s">
        <v>758</v>
      </c>
      <c r="D304" s="18">
        <v>25</v>
      </c>
      <c r="E304" s="143">
        <v>46070</v>
      </c>
      <c r="F304" s="141">
        <v>14</v>
      </c>
      <c r="G304" s="108">
        <v>46099</v>
      </c>
      <c r="H304" s="204">
        <v>12</v>
      </c>
      <c r="I304" s="222">
        <v>18</v>
      </c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</row>
    <row r="305" spans="1:21" hidden="1" x14ac:dyDescent="0.3">
      <c r="A305" s="107" t="s">
        <v>988</v>
      </c>
      <c r="B305" s="146" t="s">
        <v>874</v>
      </c>
      <c r="C305" s="115" t="s">
        <v>875</v>
      </c>
      <c r="D305" s="106">
        <v>17</v>
      </c>
      <c r="E305" s="143">
        <v>46072</v>
      </c>
      <c r="F305" s="141">
        <v>16</v>
      </c>
      <c r="G305" s="108">
        <v>46098</v>
      </c>
      <c r="H305" s="204">
        <v>11</v>
      </c>
      <c r="I305" s="222">
        <v>12</v>
      </c>
      <c r="J305" s="104"/>
      <c r="K305" s="104"/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</row>
    <row r="306" spans="1:21" hidden="1" x14ac:dyDescent="0.3">
      <c r="A306" s="107" t="s">
        <v>988</v>
      </c>
      <c r="B306" s="146" t="s">
        <v>892</v>
      </c>
      <c r="C306" s="115" t="s">
        <v>893</v>
      </c>
      <c r="D306" s="106">
        <v>15</v>
      </c>
      <c r="E306" s="143">
        <v>46072</v>
      </c>
      <c r="F306" s="141">
        <v>16</v>
      </c>
      <c r="G306" s="108">
        <v>46098</v>
      </c>
      <c r="H306" s="204">
        <v>11</v>
      </c>
      <c r="I306" s="222">
        <v>11</v>
      </c>
      <c r="J306" s="104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</row>
    <row r="307" spans="1:21" hidden="1" x14ac:dyDescent="0.3">
      <c r="A307" s="107" t="s">
        <v>992</v>
      </c>
      <c r="B307" s="115" t="s">
        <v>535</v>
      </c>
      <c r="C307" s="115" t="s">
        <v>536</v>
      </c>
      <c r="D307" s="106">
        <v>66</v>
      </c>
      <c r="E307" s="143">
        <v>46073</v>
      </c>
      <c r="F307" s="141">
        <v>17</v>
      </c>
      <c r="G307" s="108">
        <v>46100</v>
      </c>
      <c r="H307" s="204">
        <v>13</v>
      </c>
      <c r="I307" s="222">
        <v>46</v>
      </c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</row>
    <row r="308" spans="1:21" hidden="1" x14ac:dyDescent="0.3">
      <c r="A308" s="107" t="s">
        <v>990</v>
      </c>
      <c r="B308" s="115">
        <v>98817</v>
      </c>
      <c r="C308" s="115" t="s">
        <v>934</v>
      </c>
      <c r="D308" s="18">
        <v>9</v>
      </c>
      <c r="E308" s="143">
        <v>46071</v>
      </c>
      <c r="F308" s="141">
        <v>15</v>
      </c>
      <c r="H308" s="204"/>
      <c r="I308" s="222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</row>
    <row r="309" spans="1:21" hidden="1" x14ac:dyDescent="0.3">
      <c r="A309" s="107" t="s">
        <v>993</v>
      </c>
      <c r="B309" s="115" t="s">
        <v>935</v>
      </c>
      <c r="C309" s="115" t="s">
        <v>936</v>
      </c>
      <c r="D309" s="106">
        <v>7</v>
      </c>
      <c r="E309" s="143">
        <v>46072</v>
      </c>
      <c r="F309" s="141">
        <v>16</v>
      </c>
      <c r="G309" s="108">
        <v>46091</v>
      </c>
      <c r="H309" s="204">
        <v>5</v>
      </c>
      <c r="I309" s="222">
        <v>5</v>
      </c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</row>
    <row r="310" spans="1:21" hidden="1" x14ac:dyDescent="0.3">
      <c r="A310" s="107" t="s">
        <v>987</v>
      </c>
      <c r="B310" s="118" t="s">
        <v>664</v>
      </c>
      <c r="C310" s="115" t="s">
        <v>665</v>
      </c>
      <c r="D310" s="106">
        <v>43</v>
      </c>
      <c r="E310" s="143">
        <v>46063</v>
      </c>
      <c r="F310" s="141">
        <v>8</v>
      </c>
      <c r="G310" s="108">
        <v>46087</v>
      </c>
      <c r="H310" s="204">
        <v>2</v>
      </c>
      <c r="I310" s="222">
        <v>29</v>
      </c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</row>
    <row r="311" spans="1:21" x14ac:dyDescent="0.3">
      <c r="A311" s="107" t="s">
        <v>989</v>
      </c>
      <c r="B311" s="115" t="s">
        <v>607</v>
      </c>
      <c r="C311" s="115" t="s">
        <v>608</v>
      </c>
      <c r="D311" s="106">
        <v>39</v>
      </c>
      <c r="E311" s="108">
        <v>46082</v>
      </c>
      <c r="G311" s="108">
        <v>46106</v>
      </c>
      <c r="H311" s="204"/>
      <c r="I311" s="222">
        <v>27</v>
      </c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</row>
    <row r="312" spans="1:21" hidden="1" x14ac:dyDescent="0.3">
      <c r="A312" s="107" t="s">
        <v>994</v>
      </c>
      <c r="B312" s="115" t="s">
        <v>518</v>
      </c>
      <c r="C312" s="115" t="s">
        <v>519</v>
      </c>
      <c r="D312" s="495">
        <v>66</v>
      </c>
      <c r="E312" s="108">
        <v>46077</v>
      </c>
      <c r="F312" s="106">
        <v>20</v>
      </c>
      <c r="G312" s="108">
        <v>46100</v>
      </c>
      <c r="H312" s="204">
        <v>13</v>
      </c>
      <c r="I312" s="222">
        <v>46</v>
      </c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</row>
    <row r="313" spans="1:21" hidden="1" x14ac:dyDescent="0.3">
      <c r="A313" s="107" t="s">
        <v>992</v>
      </c>
      <c r="B313" s="138" t="s">
        <v>791</v>
      </c>
      <c r="C313" s="115" t="s">
        <v>792</v>
      </c>
      <c r="D313" s="18">
        <v>25</v>
      </c>
      <c r="E313" s="108">
        <v>46070</v>
      </c>
      <c r="F313" s="106">
        <v>14</v>
      </c>
      <c r="G313" s="108">
        <v>46099</v>
      </c>
      <c r="H313" s="106">
        <v>12</v>
      </c>
      <c r="I313" s="222">
        <v>18</v>
      </c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</row>
    <row r="314" spans="1:21" hidden="1" x14ac:dyDescent="0.3">
      <c r="A314" s="107" t="s">
        <v>988</v>
      </c>
      <c r="B314" s="114" t="s">
        <v>223</v>
      </c>
      <c r="C314" s="115" t="s">
        <v>224</v>
      </c>
      <c r="D314" s="106">
        <v>184</v>
      </c>
      <c r="E314" s="108">
        <v>46073</v>
      </c>
      <c r="F314" s="106">
        <v>17</v>
      </c>
      <c r="G314" s="108">
        <v>46103</v>
      </c>
      <c r="H314" s="204">
        <v>14</v>
      </c>
      <c r="I314" s="222">
        <v>129</v>
      </c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</row>
    <row r="315" spans="1:21" hidden="1" x14ac:dyDescent="0.3">
      <c r="A315" s="107" t="s">
        <v>1000</v>
      </c>
      <c r="B315" s="115" t="s">
        <v>537</v>
      </c>
      <c r="C315" s="115" t="s">
        <v>538</v>
      </c>
      <c r="D315" s="106">
        <v>63</v>
      </c>
      <c r="E315" s="108">
        <v>46075</v>
      </c>
      <c r="F315" s="106">
        <v>18</v>
      </c>
      <c r="G315" s="108">
        <v>46100</v>
      </c>
      <c r="H315" s="204">
        <v>13</v>
      </c>
      <c r="I315" s="222">
        <v>44</v>
      </c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</row>
    <row r="316" spans="1:21" hidden="1" x14ac:dyDescent="0.3">
      <c r="A316" s="107" t="s">
        <v>987</v>
      </c>
      <c r="B316" s="106" t="s">
        <v>340</v>
      </c>
      <c r="C316" s="115" t="s">
        <v>341</v>
      </c>
      <c r="D316" s="106">
        <v>137</v>
      </c>
      <c r="E316" s="108">
        <v>46069</v>
      </c>
      <c r="F316" s="106">
        <v>13</v>
      </c>
      <c r="G316" s="108">
        <v>46096</v>
      </c>
      <c r="H316" s="204">
        <v>9</v>
      </c>
      <c r="I316" s="222">
        <v>96</v>
      </c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</row>
    <row r="317" spans="1:21" hidden="1" x14ac:dyDescent="0.3">
      <c r="A317" s="107" t="s">
        <v>987</v>
      </c>
      <c r="B317" s="115" t="s">
        <v>686</v>
      </c>
      <c r="C317" s="115" t="s">
        <v>687</v>
      </c>
      <c r="D317" s="18">
        <v>39</v>
      </c>
      <c r="E317" s="108">
        <v>46077</v>
      </c>
      <c r="F317" s="106">
        <v>20</v>
      </c>
      <c r="G317" s="108">
        <v>46103</v>
      </c>
      <c r="H317" s="204">
        <v>14</v>
      </c>
      <c r="I317" s="222">
        <v>26</v>
      </c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</row>
    <row r="318" spans="1:21" hidden="1" x14ac:dyDescent="0.3">
      <c r="A318" s="107" t="s">
        <v>1000</v>
      </c>
      <c r="B318" s="115" t="s">
        <v>405</v>
      </c>
      <c r="C318" s="115" t="s">
        <v>406</v>
      </c>
      <c r="D318" s="106">
        <v>96</v>
      </c>
      <c r="E318" s="108">
        <v>46073</v>
      </c>
      <c r="F318" s="106">
        <v>17</v>
      </c>
      <c r="G318" s="108">
        <v>46104</v>
      </c>
      <c r="H318" s="204">
        <v>15</v>
      </c>
      <c r="I318" s="222">
        <v>67</v>
      </c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</row>
    <row r="319" spans="1:21" hidden="1" x14ac:dyDescent="0.3">
      <c r="A319" s="107" t="s">
        <v>994</v>
      </c>
      <c r="B319" s="115" t="s">
        <v>446</v>
      </c>
      <c r="C319" s="115" t="s">
        <v>447</v>
      </c>
      <c r="D319" s="106">
        <v>84</v>
      </c>
      <c r="E319" s="108">
        <v>46073</v>
      </c>
      <c r="F319" s="106">
        <v>17</v>
      </c>
      <c r="G319" s="108">
        <v>46098</v>
      </c>
      <c r="H319" s="204">
        <v>11</v>
      </c>
      <c r="I319" s="222">
        <v>59</v>
      </c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</row>
    <row r="320" spans="1:21" hidden="1" x14ac:dyDescent="0.3">
      <c r="A320" s="107" t="s">
        <v>996</v>
      </c>
      <c r="B320" s="115" t="s">
        <v>768</v>
      </c>
      <c r="C320" s="115" t="s">
        <v>769</v>
      </c>
      <c r="D320" s="18">
        <v>26</v>
      </c>
      <c r="E320" s="108">
        <v>46077</v>
      </c>
      <c r="F320" s="106">
        <v>20</v>
      </c>
      <c r="G320" s="108">
        <v>46099</v>
      </c>
      <c r="H320" s="204">
        <v>12</v>
      </c>
      <c r="I320" s="222">
        <v>18</v>
      </c>
      <c r="J320" s="104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</row>
    <row r="321" spans="1:21" hidden="1" x14ac:dyDescent="0.3">
      <c r="A321" s="107" t="s">
        <v>988</v>
      </c>
      <c r="B321" s="117" t="s">
        <v>512</v>
      </c>
      <c r="C321" s="115" t="s">
        <v>513</v>
      </c>
      <c r="D321" s="106">
        <v>72</v>
      </c>
      <c r="E321" s="108">
        <v>46073</v>
      </c>
      <c r="F321" s="106">
        <v>17</v>
      </c>
      <c r="G321" s="108">
        <v>46097</v>
      </c>
      <c r="H321" s="204">
        <v>10</v>
      </c>
      <c r="I321" s="222">
        <v>50</v>
      </c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</row>
    <row r="322" spans="1:21" hidden="1" x14ac:dyDescent="0.3">
      <c r="A322" s="107" t="s">
        <v>992</v>
      </c>
      <c r="B322" s="115" t="s">
        <v>555</v>
      </c>
      <c r="C322" s="115" t="s">
        <v>556</v>
      </c>
      <c r="D322" s="18">
        <v>58</v>
      </c>
      <c r="E322" s="108">
        <v>46077</v>
      </c>
      <c r="F322" s="106">
        <v>20</v>
      </c>
      <c r="G322" s="108">
        <v>46100</v>
      </c>
      <c r="H322" s="204">
        <v>13</v>
      </c>
      <c r="I322" s="222">
        <v>41</v>
      </c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</row>
    <row r="323" spans="1:21" hidden="1" x14ac:dyDescent="0.3">
      <c r="A323" s="107" t="s">
        <v>999</v>
      </c>
      <c r="B323" s="106" t="s">
        <v>593</v>
      </c>
      <c r="C323" s="115" t="s">
        <v>594</v>
      </c>
      <c r="D323" s="106">
        <v>49</v>
      </c>
      <c r="E323" s="108">
        <v>46073</v>
      </c>
      <c r="F323" s="106">
        <v>17</v>
      </c>
      <c r="G323" s="108">
        <v>46096</v>
      </c>
      <c r="H323" s="204">
        <v>9</v>
      </c>
      <c r="I323" s="222">
        <v>35</v>
      </c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</row>
    <row r="324" spans="1:21" hidden="1" x14ac:dyDescent="0.3">
      <c r="A324" s="107" t="s">
        <v>993</v>
      </c>
      <c r="B324" s="115" t="s">
        <v>516</v>
      </c>
      <c r="C324" s="115" t="s">
        <v>517</v>
      </c>
      <c r="D324" s="106">
        <v>52</v>
      </c>
      <c r="E324" s="108">
        <v>46076</v>
      </c>
      <c r="F324" s="106">
        <v>19</v>
      </c>
      <c r="G324" s="108">
        <v>46100</v>
      </c>
      <c r="H324" s="204">
        <v>13</v>
      </c>
      <c r="I324" s="222">
        <v>36</v>
      </c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</row>
    <row r="325" spans="1:21" hidden="1" x14ac:dyDescent="0.3">
      <c r="A325" s="107" t="s">
        <v>990</v>
      </c>
      <c r="B325" s="115" t="s">
        <v>680</v>
      </c>
      <c r="C325" s="115" t="s">
        <v>681</v>
      </c>
      <c r="D325" s="106">
        <v>27</v>
      </c>
      <c r="E325" s="108">
        <v>46073</v>
      </c>
      <c r="F325" s="106">
        <v>17</v>
      </c>
      <c r="G325" s="108">
        <v>46097</v>
      </c>
      <c r="H325" s="204">
        <v>10</v>
      </c>
      <c r="I325" s="222">
        <v>19</v>
      </c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</row>
    <row r="326" spans="1:21" hidden="1" x14ac:dyDescent="0.3">
      <c r="A326" s="107" t="s">
        <v>988</v>
      </c>
      <c r="B326" s="115" t="s">
        <v>723</v>
      </c>
      <c r="C326" s="115" t="s">
        <v>724</v>
      </c>
      <c r="D326" s="106">
        <v>27</v>
      </c>
      <c r="E326" s="108">
        <v>46073</v>
      </c>
      <c r="F326" s="106">
        <v>17</v>
      </c>
      <c r="G326" s="108">
        <v>46105</v>
      </c>
      <c r="H326" s="204">
        <v>16</v>
      </c>
      <c r="I326" s="222">
        <v>19</v>
      </c>
      <c r="J326" s="104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  <c r="U326" s="104"/>
    </row>
    <row r="327" spans="1:21" hidden="1" x14ac:dyDescent="0.3">
      <c r="A327" s="107" t="s">
        <v>994</v>
      </c>
      <c r="B327" s="115" t="s">
        <v>763</v>
      </c>
      <c r="C327" s="115" t="s">
        <v>764</v>
      </c>
      <c r="D327" s="106">
        <v>23</v>
      </c>
      <c r="E327" s="108">
        <v>46073</v>
      </c>
      <c r="F327" s="106">
        <v>17</v>
      </c>
      <c r="G327" s="108">
        <v>46103</v>
      </c>
      <c r="H327" s="204">
        <v>14</v>
      </c>
      <c r="I327" s="222">
        <v>16</v>
      </c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4"/>
    </row>
    <row r="328" spans="1:21" hidden="1" x14ac:dyDescent="0.3">
      <c r="A328" s="107" t="s">
        <v>982</v>
      </c>
      <c r="B328" s="115" t="s">
        <v>591</v>
      </c>
      <c r="C328" s="115" t="s">
        <v>592</v>
      </c>
      <c r="D328" s="106">
        <v>48</v>
      </c>
      <c r="E328" s="108">
        <v>46072</v>
      </c>
      <c r="F328" s="106">
        <v>16</v>
      </c>
      <c r="G328" s="108">
        <v>46100</v>
      </c>
      <c r="H328" s="204">
        <v>13</v>
      </c>
      <c r="I328" s="222">
        <v>34</v>
      </c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</row>
    <row r="329" spans="1:21" hidden="1" x14ac:dyDescent="0.3">
      <c r="A329" s="107" t="s">
        <v>1000</v>
      </c>
      <c r="B329" s="115" t="s">
        <v>793</v>
      </c>
      <c r="C329" s="115" t="s">
        <v>794</v>
      </c>
      <c r="D329" s="18">
        <v>24</v>
      </c>
      <c r="E329" s="108">
        <v>46071</v>
      </c>
      <c r="F329" s="106">
        <v>15</v>
      </c>
      <c r="G329" s="108">
        <v>46099</v>
      </c>
      <c r="H329" s="204">
        <v>12</v>
      </c>
      <c r="I329" s="222">
        <v>17</v>
      </c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</row>
    <row r="330" spans="1:21" hidden="1" x14ac:dyDescent="0.3">
      <c r="A330" s="107" t="s">
        <v>992</v>
      </c>
      <c r="B330" s="115" t="s">
        <v>635</v>
      </c>
      <c r="C330" s="115" t="s">
        <v>636</v>
      </c>
      <c r="D330" s="106">
        <v>47</v>
      </c>
      <c r="E330" s="108">
        <v>46072</v>
      </c>
      <c r="F330" s="106">
        <v>16</v>
      </c>
      <c r="G330" s="108">
        <v>46100</v>
      </c>
      <c r="H330" s="204">
        <v>13</v>
      </c>
      <c r="I330" s="222">
        <v>33</v>
      </c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</row>
    <row r="331" spans="1:21" hidden="1" x14ac:dyDescent="0.3">
      <c r="A331" s="107" t="s">
        <v>990</v>
      </c>
      <c r="B331" s="115" t="s">
        <v>199</v>
      </c>
      <c r="C331" s="115" t="s">
        <v>200</v>
      </c>
      <c r="D331" s="495">
        <v>216</v>
      </c>
      <c r="E331" s="108">
        <v>46077</v>
      </c>
      <c r="F331" s="106">
        <v>20</v>
      </c>
      <c r="H331" s="204"/>
      <c r="I331" s="222">
        <v>151</v>
      </c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</row>
    <row r="332" spans="1:21" hidden="1" x14ac:dyDescent="0.3">
      <c r="A332" s="107" t="s">
        <v>995</v>
      </c>
      <c r="B332" s="115" t="s">
        <v>225</v>
      </c>
      <c r="C332" s="115" t="s">
        <v>226</v>
      </c>
      <c r="D332" s="106">
        <v>162</v>
      </c>
      <c r="E332" s="108">
        <v>46075</v>
      </c>
      <c r="F332" s="106">
        <v>18</v>
      </c>
      <c r="G332" s="108">
        <v>46104</v>
      </c>
      <c r="H332" s="204">
        <v>15</v>
      </c>
      <c r="I332" s="222">
        <v>111</v>
      </c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</row>
    <row r="333" spans="1:21" hidden="1" x14ac:dyDescent="0.3">
      <c r="A333" s="107" t="s">
        <v>991</v>
      </c>
      <c r="B333" s="115">
        <v>340054</v>
      </c>
      <c r="C333" s="115" t="s">
        <v>241</v>
      </c>
      <c r="D333" s="106">
        <v>151</v>
      </c>
      <c r="E333" s="108">
        <v>46075</v>
      </c>
      <c r="F333" s="106">
        <v>18</v>
      </c>
      <c r="G333" s="108">
        <v>46098</v>
      </c>
      <c r="H333" s="204">
        <v>11</v>
      </c>
      <c r="I333" s="222">
        <v>106</v>
      </c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</row>
    <row r="334" spans="1:21" hidden="1" x14ac:dyDescent="0.3">
      <c r="A334" s="107" t="s">
        <v>991</v>
      </c>
      <c r="B334" s="115" t="s">
        <v>283</v>
      </c>
      <c r="C334" s="115" t="s">
        <v>284</v>
      </c>
      <c r="D334" s="106">
        <v>140</v>
      </c>
      <c r="E334" s="108">
        <v>46075</v>
      </c>
      <c r="F334" s="106">
        <v>18</v>
      </c>
      <c r="G334" s="108">
        <v>46105</v>
      </c>
      <c r="H334" s="204">
        <v>16</v>
      </c>
      <c r="I334" s="222">
        <v>98</v>
      </c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</row>
    <row r="335" spans="1:21" hidden="1" x14ac:dyDescent="0.3">
      <c r="A335" s="107" t="s">
        <v>999</v>
      </c>
      <c r="B335" s="115" t="s">
        <v>322</v>
      </c>
      <c r="C335" s="115" t="s">
        <v>323</v>
      </c>
      <c r="D335" s="106">
        <v>101</v>
      </c>
      <c r="E335" s="108">
        <v>46075</v>
      </c>
      <c r="F335" s="106">
        <v>18</v>
      </c>
      <c r="G335" s="108">
        <v>46104</v>
      </c>
      <c r="H335" s="204">
        <v>15</v>
      </c>
      <c r="I335" s="222">
        <v>71</v>
      </c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</row>
    <row r="336" spans="1:21" hidden="1" x14ac:dyDescent="0.3">
      <c r="A336" s="107" t="s">
        <v>994</v>
      </c>
      <c r="B336" s="115" t="s">
        <v>407</v>
      </c>
      <c r="C336" s="115" t="s">
        <v>408</v>
      </c>
      <c r="D336" s="106">
        <v>88</v>
      </c>
      <c r="E336" s="108">
        <v>46075</v>
      </c>
      <c r="F336" s="106">
        <v>18</v>
      </c>
      <c r="G336" s="108">
        <v>46098</v>
      </c>
      <c r="H336" s="204">
        <v>11</v>
      </c>
      <c r="I336" s="222">
        <v>62</v>
      </c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</row>
    <row r="337" spans="1:21" hidden="1" x14ac:dyDescent="0.3">
      <c r="A337" s="107" t="s">
        <v>994</v>
      </c>
      <c r="B337" s="115" t="s">
        <v>852</v>
      </c>
      <c r="C337" s="115" t="s">
        <v>853</v>
      </c>
      <c r="D337" s="18">
        <v>23</v>
      </c>
      <c r="E337" s="108">
        <v>46071</v>
      </c>
      <c r="F337" s="106">
        <v>15</v>
      </c>
      <c r="G337" s="108">
        <v>46099</v>
      </c>
      <c r="H337" s="204">
        <v>12</v>
      </c>
      <c r="I337" s="222">
        <v>16</v>
      </c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</row>
    <row r="338" spans="1:21" hidden="1" x14ac:dyDescent="0.3">
      <c r="A338" s="107" t="s">
        <v>996</v>
      </c>
      <c r="B338" s="115" t="s">
        <v>637</v>
      </c>
      <c r="C338" s="115" t="s">
        <v>638</v>
      </c>
      <c r="D338" s="106">
        <v>47</v>
      </c>
      <c r="E338" s="108">
        <v>46073</v>
      </c>
      <c r="F338" s="106">
        <v>17</v>
      </c>
      <c r="G338" s="108">
        <v>46100</v>
      </c>
      <c r="H338" s="204">
        <v>13</v>
      </c>
      <c r="I338" s="222">
        <v>33</v>
      </c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</row>
    <row r="339" spans="1:21" x14ac:dyDescent="0.3">
      <c r="A339" s="107" t="s">
        <v>989</v>
      </c>
      <c r="B339" s="118" t="s">
        <v>504</v>
      </c>
      <c r="C339" s="115" t="s">
        <v>505</v>
      </c>
      <c r="D339" s="106">
        <v>69</v>
      </c>
      <c r="E339" s="108">
        <v>46065</v>
      </c>
      <c r="F339" s="106">
        <v>10</v>
      </c>
      <c r="G339" s="108">
        <v>46094</v>
      </c>
      <c r="H339" s="204">
        <v>8</v>
      </c>
      <c r="I339" s="222">
        <v>48</v>
      </c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</row>
    <row r="340" spans="1:21" hidden="1" x14ac:dyDescent="0.3">
      <c r="A340" s="107" t="s">
        <v>990</v>
      </c>
      <c r="B340" s="115" t="s">
        <v>628</v>
      </c>
      <c r="C340" s="115" t="s">
        <v>629</v>
      </c>
      <c r="D340" s="106">
        <v>33</v>
      </c>
      <c r="E340" s="108">
        <v>46068</v>
      </c>
      <c r="F340" s="106">
        <v>12</v>
      </c>
      <c r="G340" s="108">
        <v>46100</v>
      </c>
      <c r="H340" s="204">
        <v>13</v>
      </c>
      <c r="I340" s="222">
        <v>23</v>
      </c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</row>
    <row r="341" spans="1:21" hidden="1" x14ac:dyDescent="0.3">
      <c r="A341" s="107" t="s">
        <v>992</v>
      </c>
      <c r="B341" s="115" t="s">
        <v>553</v>
      </c>
      <c r="C341" s="115" t="s">
        <v>554</v>
      </c>
      <c r="D341" s="106">
        <v>56</v>
      </c>
      <c r="E341" s="108">
        <v>46075</v>
      </c>
      <c r="F341" s="106">
        <v>18</v>
      </c>
      <c r="G341" s="108">
        <v>46103</v>
      </c>
      <c r="H341" s="204">
        <v>14</v>
      </c>
      <c r="I341" s="222">
        <v>39</v>
      </c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</row>
    <row r="342" spans="1:21" hidden="1" x14ac:dyDescent="0.3">
      <c r="A342" s="107" t="s">
        <v>985</v>
      </c>
      <c r="B342" s="138" t="s">
        <v>890</v>
      </c>
      <c r="C342" s="138" t="s">
        <v>891</v>
      </c>
      <c r="D342" s="18">
        <v>19</v>
      </c>
      <c r="E342" s="108">
        <v>46071</v>
      </c>
      <c r="F342" s="106">
        <v>15</v>
      </c>
      <c r="G342" s="108">
        <v>46099</v>
      </c>
      <c r="H342" s="204">
        <v>12</v>
      </c>
      <c r="I342" s="222">
        <v>13</v>
      </c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</row>
    <row r="343" spans="1:21" hidden="1" x14ac:dyDescent="0.3">
      <c r="A343" s="107" t="s">
        <v>995</v>
      </c>
      <c r="B343" s="115" t="s">
        <v>639</v>
      </c>
      <c r="C343" s="115" t="s">
        <v>640</v>
      </c>
      <c r="D343" s="106">
        <v>41</v>
      </c>
      <c r="E343" s="108">
        <v>46075</v>
      </c>
      <c r="F343" s="106">
        <v>18</v>
      </c>
      <c r="G343" s="108">
        <v>46092</v>
      </c>
      <c r="H343" s="204">
        <v>6</v>
      </c>
      <c r="I343" s="222">
        <v>29</v>
      </c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</row>
    <row r="344" spans="1:21" hidden="1" x14ac:dyDescent="0.3">
      <c r="A344" s="107" t="s">
        <v>990</v>
      </c>
      <c r="B344" s="115" t="s">
        <v>682</v>
      </c>
      <c r="C344" s="115" t="s">
        <v>683</v>
      </c>
      <c r="D344" s="106">
        <v>39</v>
      </c>
      <c r="E344" s="108">
        <v>46075</v>
      </c>
      <c r="F344" s="106">
        <v>18</v>
      </c>
      <c r="G344" s="108">
        <v>46097</v>
      </c>
      <c r="H344" s="204">
        <v>10</v>
      </c>
      <c r="I344" s="222">
        <v>27</v>
      </c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</row>
    <row r="345" spans="1:21" hidden="1" x14ac:dyDescent="0.3">
      <c r="A345" s="107" t="s">
        <v>988</v>
      </c>
      <c r="B345" s="146" t="s">
        <v>725</v>
      </c>
      <c r="C345" s="115" t="s">
        <v>726</v>
      </c>
      <c r="D345" s="106">
        <v>36</v>
      </c>
      <c r="E345" s="108">
        <v>46075</v>
      </c>
      <c r="F345" s="106">
        <v>18</v>
      </c>
      <c r="G345" s="108">
        <v>46104</v>
      </c>
      <c r="H345" s="204">
        <v>15</v>
      </c>
      <c r="I345" s="222">
        <v>25</v>
      </c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</row>
    <row r="346" spans="1:21" hidden="1" x14ac:dyDescent="0.3">
      <c r="A346" s="107" t="s">
        <v>990</v>
      </c>
      <c r="B346" s="115" t="s">
        <v>205</v>
      </c>
      <c r="C346" s="115" t="s">
        <v>206</v>
      </c>
      <c r="D346" s="106">
        <v>269</v>
      </c>
      <c r="E346" s="108">
        <v>46080</v>
      </c>
      <c r="F346" s="106" t="s">
        <v>983</v>
      </c>
      <c r="H346" s="204"/>
      <c r="I346" s="222">
        <v>188</v>
      </c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</row>
    <row r="347" spans="1:21" hidden="1" x14ac:dyDescent="0.3">
      <c r="A347" s="107" t="s">
        <v>996</v>
      </c>
      <c r="B347" s="115" t="s">
        <v>799</v>
      </c>
      <c r="C347" s="115" t="s">
        <v>800</v>
      </c>
      <c r="D347" s="106">
        <v>31</v>
      </c>
      <c r="E347" s="108">
        <v>46075</v>
      </c>
      <c r="F347" s="106">
        <v>18</v>
      </c>
      <c r="G347" s="108">
        <v>46100</v>
      </c>
      <c r="H347" s="204">
        <v>13</v>
      </c>
      <c r="I347" s="222">
        <v>22</v>
      </c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</row>
    <row r="348" spans="1:21" hidden="1" x14ac:dyDescent="0.3">
      <c r="A348" s="107" t="s">
        <v>996</v>
      </c>
      <c r="B348" s="145" t="s">
        <v>829</v>
      </c>
      <c r="C348" s="115" t="s">
        <v>830</v>
      </c>
      <c r="D348" s="106">
        <v>24</v>
      </c>
      <c r="E348" s="108">
        <v>46075</v>
      </c>
      <c r="F348" s="106">
        <v>18</v>
      </c>
      <c r="G348" s="108">
        <v>46092</v>
      </c>
      <c r="H348" s="204">
        <v>6</v>
      </c>
      <c r="I348" s="222">
        <v>17</v>
      </c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</row>
    <row r="349" spans="1:21" hidden="1" x14ac:dyDescent="0.3">
      <c r="A349" s="107" t="s">
        <v>994</v>
      </c>
      <c r="B349" s="145" t="s">
        <v>856</v>
      </c>
      <c r="C349" s="115" t="s">
        <v>857</v>
      </c>
      <c r="D349" s="106">
        <v>21</v>
      </c>
      <c r="E349" s="108">
        <v>46075</v>
      </c>
      <c r="F349" s="106">
        <v>18</v>
      </c>
      <c r="G349" s="108">
        <v>46105</v>
      </c>
      <c r="H349" s="204">
        <v>16</v>
      </c>
      <c r="I349" s="222">
        <v>15</v>
      </c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</row>
    <row r="350" spans="1:21" hidden="1" x14ac:dyDescent="0.3">
      <c r="A350" s="107" t="s">
        <v>987</v>
      </c>
      <c r="B350" s="118" t="s">
        <v>471</v>
      </c>
      <c r="C350" s="115" t="s">
        <v>472</v>
      </c>
      <c r="D350" s="106">
        <v>83</v>
      </c>
      <c r="E350" s="108">
        <v>46065</v>
      </c>
      <c r="F350" s="106">
        <v>10</v>
      </c>
      <c r="G350" s="108">
        <v>46090</v>
      </c>
      <c r="H350" s="204">
        <v>4</v>
      </c>
      <c r="I350" s="222">
        <v>58</v>
      </c>
      <c r="J350" s="104"/>
      <c r="K350" s="104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</row>
    <row r="351" spans="1:21" hidden="1" x14ac:dyDescent="0.3">
      <c r="A351" s="107" t="s">
        <v>992</v>
      </c>
      <c r="B351" s="115" t="s">
        <v>894</v>
      </c>
      <c r="C351" s="115" t="s">
        <v>895</v>
      </c>
      <c r="D351" s="106">
        <v>16</v>
      </c>
      <c r="E351" s="108">
        <v>46075</v>
      </c>
      <c r="F351" s="106">
        <v>18</v>
      </c>
      <c r="G351" s="108">
        <v>46103</v>
      </c>
      <c r="H351" s="204">
        <v>14</v>
      </c>
      <c r="I351" s="222">
        <v>11</v>
      </c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</row>
    <row r="352" spans="1:21" hidden="1" x14ac:dyDescent="0.3">
      <c r="A352" s="107" t="s">
        <v>994</v>
      </c>
      <c r="B352" s="115" t="s">
        <v>766</v>
      </c>
      <c r="C352" s="115" t="s">
        <v>767</v>
      </c>
      <c r="D352" s="106">
        <v>26</v>
      </c>
      <c r="E352" s="108">
        <v>46076</v>
      </c>
      <c r="F352" s="106">
        <v>19</v>
      </c>
      <c r="G352" s="108">
        <v>46100</v>
      </c>
      <c r="H352" s="204">
        <v>13</v>
      </c>
      <c r="I352" s="222">
        <v>18</v>
      </c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</row>
    <row r="353" spans="1:21" hidden="1" x14ac:dyDescent="0.3">
      <c r="A353" s="107" t="s">
        <v>988</v>
      </c>
      <c r="B353" s="325" t="s">
        <v>926</v>
      </c>
      <c r="C353" s="115" t="s">
        <v>927</v>
      </c>
      <c r="D353" s="106">
        <v>13</v>
      </c>
      <c r="E353" s="108">
        <v>46075</v>
      </c>
      <c r="F353" s="106">
        <v>18</v>
      </c>
      <c r="G353" s="108">
        <v>46097</v>
      </c>
      <c r="H353" s="204">
        <v>10</v>
      </c>
      <c r="I353" s="222">
        <v>9</v>
      </c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</row>
    <row r="354" spans="1:21" hidden="1" x14ac:dyDescent="0.3">
      <c r="A354" s="107" t="s">
        <v>988</v>
      </c>
      <c r="B354" s="157" t="s">
        <v>937</v>
      </c>
      <c r="C354" s="147" t="s">
        <v>938</v>
      </c>
      <c r="D354" s="107">
        <v>8</v>
      </c>
      <c r="E354" s="110">
        <v>46075</v>
      </c>
      <c r="F354" s="107">
        <v>18</v>
      </c>
      <c r="G354" s="110">
        <v>46093</v>
      </c>
      <c r="H354" s="206">
        <v>7</v>
      </c>
      <c r="I354" s="222">
        <v>6</v>
      </c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</row>
    <row r="355" spans="1:21" hidden="1" x14ac:dyDescent="0.3">
      <c r="A355" s="141" t="s">
        <v>988</v>
      </c>
      <c r="B355" s="411" t="s">
        <v>947</v>
      </c>
      <c r="C355" s="152" t="s">
        <v>948</v>
      </c>
      <c r="D355" s="141">
        <v>5</v>
      </c>
      <c r="E355" s="143">
        <v>46075</v>
      </c>
      <c r="F355" s="141">
        <v>18</v>
      </c>
      <c r="G355" s="143">
        <v>46098</v>
      </c>
      <c r="H355" s="207">
        <v>11</v>
      </c>
      <c r="I355" s="222">
        <v>4</v>
      </c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</row>
    <row r="356" spans="1:21" hidden="1" x14ac:dyDescent="0.3">
      <c r="A356" s="141" t="s">
        <v>992</v>
      </c>
      <c r="B356" s="152" t="s">
        <v>951</v>
      </c>
      <c r="C356" s="152" t="s">
        <v>952</v>
      </c>
      <c r="D356" s="141">
        <v>3</v>
      </c>
      <c r="E356" s="143">
        <v>46075</v>
      </c>
      <c r="F356" s="141">
        <v>18</v>
      </c>
      <c r="G356" s="143">
        <v>46103</v>
      </c>
      <c r="H356" s="207">
        <v>14</v>
      </c>
      <c r="I356" s="222">
        <v>2</v>
      </c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</row>
    <row r="357" spans="1:21" hidden="1" x14ac:dyDescent="0.3">
      <c r="A357" s="141" t="s">
        <v>987</v>
      </c>
      <c r="B357" s="152" t="s">
        <v>354</v>
      </c>
      <c r="C357" s="152" t="s">
        <v>355</v>
      </c>
      <c r="D357" s="141">
        <v>113</v>
      </c>
      <c r="E357" s="143">
        <v>46069</v>
      </c>
      <c r="F357" s="141">
        <v>13</v>
      </c>
      <c r="G357" s="143">
        <v>46105</v>
      </c>
      <c r="H357" s="207">
        <v>16</v>
      </c>
      <c r="I357" s="222">
        <v>78</v>
      </c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</row>
    <row r="358" spans="1:21" hidden="1" x14ac:dyDescent="0.3">
      <c r="A358" s="141" t="s">
        <v>987</v>
      </c>
      <c r="B358" s="141" t="s">
        <v>615</v>
      </c>
      <c r="C358" s="141" t="s">
        <v>616</v>
      </c>
      <c r="D358" s="141">
        <v>33</v>
      </c>
      <c r="E358" s="143">
        <v>46058</v>
      </c>
      <c r="F358" s="141">
        <v>4</v>
      </c>
      <c r="G358" s="143">
        <v>46098</v>
      </c>
      <c r="H358" s="207">
        <v>11</v>
      </c>
      <c r="I358" s="222">
        <v>23</v>
      </c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</row>
    <row r="359" spans="1:21" hidden="1" x14ac:dyDescent="0.3">
      <c r="A359" s="141" t="s">
        <v>1000</v>
      </c>
      <c r="B359" s="152" t="s">
        <v>854</v>
      </c>
      <c r="C359" s="152" t="s">
        <v>855</v>
      </c>
      <c r="D359" s="141">
        <v>19</v>
      </c>
      <c r="E359" s="143">
        <v>46072</v>
      </c>
      <c r="F359" s="141">
        <v>16</v>
      </c>
      <c r="G359" s="143">
        <v>46099</v>
      </c>
      <c r="H359" s="207">
        <v>12</v>
      </c>
      <c r="I359" s="222">
        <v>13</v>
      </c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</row>
    <row r="360" spans="1:21" hidden="1" x14ac:dyDescent="0.3">
      <c r="A360" s="141" t="s">
        <v>992</v>
      </c>
      <c r="B360" s="152" t="s">
        <v>827</v>
      </c>
      <c r="C360" s="152" t="s">
        <v>828</v>
      </c>
      <c r="D360" s="141">
        <v>24</v>
      </c>
      <c r="E360" s="143">
        <v>46072</v>
      </c>
      <c r="F360" s="141">
        <v>16</v>
      </c>
      <c r="G360" s="143">
        <v>46100</v>
      </c>
      <c r="H360" s="207">
        <v>13</v>
      </c>
      <c r="I360" s="222">
        <v>17</v>
      </c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</row>
    <row r="361" spans="1:21" hidden="1" x14ac:dyDescent="0.3">
      <c r="A361" s="141" t="s">
        <v>990</v>
      </c>
      <c r="B361" s="152" t="s">
        <v>291</v>
      </c>
      <c r="C361" s="152" t="s">
        <v>292</v>
      </c>
      <c r="D361" s="141">
        <v>135</v>
      </c>
      <c r="E361" s="143">
        <v>46080</v>
      </c>
      <c r="F361" s="141" t="s">
        <v>983</v>
      </c>
      <c r="G361" s="141"/>
      <c r="H361" s="207"/>
      <c r="I361" s="222">
        <v>95</v>
      </c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</row>
    <row r="362" spans="1:21" hidden="1" x14ac:dyDescent="0.3">
      <c r="A362" s="141" t="s">
        <v>992</v>
      </c>
      <c r="B362" s="152" t="s">
        <v>489</v>
      </c>
      <c r="C362" s="152" t="s">
        <v>490</v>
      </c>
      <c r="D362" s="141">
        <v>58</v>
      </c>
      <c r="E362" s="143">
        <v>46076</v>
      </c>
      <c r="F362" s="141">
        <v>19</v>
      </c>
      <c r="G362" s="143">
        <v>46104</v>
      </c>
      <c r="H362" s="207">
        <v>15</v>
      </c>
      <c r="I362" s="222">
        <v>41</v>
      </c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</row>
    <row r="363" spans="1:21" hidden="1" x14ac:dyDescent="0.3">
      <c r="A363" s="141" t="s">
        <v>988</v>
      </c>
      <c r="B363" s="152" t="s">
        <v>803</v>
      </c>
      <c r="C363" s="152" t="s">
        <v>804</v>
      </c>
      <c r="D363" s="140">
        <v>22</v>
      </c>
      <c r="E363" s="143">
        <v>46077</v>
      </c>
      <c r="F363" s="141">
        <v>20</v>
      </c>
      <c r="G363" s="143">
        <v>46100</v>
      </c>
      <c r="H363" s="207">
        <v>13</v>
      </c>
      <c r="I363" s="222">
        <v>15</v>
      </c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</row>
    <row r="364" spans="1:21" hidden="1" x14ac:dyDescent="0.3">
      <c r="A364" s="141" t="s">
        <v>1000</v>
      </c>
      <c r="B364" s="106" t="s">
        <v>597</v>
      </c>
      <c r="C364" s="152" t="s">
        <v>598</v>
      </c>
      <c r="D364" s="141">
        <v>48</v>
      </c>
      <c r="E364" s="143">
        <v>46076</v>
      </c>
      <c r="F364" s="141">
        <v>19</v>
      </c>
      <c r="G364" s="143">
        <v>46096</v>
      </c>
      <c r="H364" s="207">
        <v>9</v>
      </c>
      <c r="I364" s="222">
        <v>34</v>
      </c>
      <c r="J364" s="104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</row>
    <row r="365" spans="1:21" hidden="1" x14ac:dyDescent="0.3">
      <c r="A365" s="141" t="s">
        <v>988</v>
      </c>
      <c r="B365" s="153" t="s">
        <v>641</v>
      </c>
      <c r="C365" s="152" t="s">
        <v>642</v>
      </c>
      <c r="D365" s="141">
        <v>30</v>
      </c>
      <c r="E365" s="143">
        <v>46076</v>
      </c>
      <c r="F365" s="141">
        <v>19</v>
      </c>
      <c r="G365" s="143">
        <v>46098</v>
      </c>
      <c r="H365" s="207">
        <v>11</v>
      </c>
      <c r="I365" s="222">
        <f>30*0.7</f>
        <v>21</v>
      </c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</row>
    <row r="366" spans="1:21" hidden="1" x14ac:dyDescent="0.3">
      <c r="A366" s="141" t="s">
        <v>990</v>
      </c>
      <c r="B366" s="152" t="s">
        <v>684</v>
      </c>
      <c r="C366" s="152" t="s">
        <v>685</v>
      </c>
      <c r="D366" s="141">
        <v>27</v>
      </c>
      <c r="E366" s="143">
        <v>46076</v>
      </c>
      <c r="F366" s="141">
        <v>19</v>
      </c>
      <c r="G366" s="143">
        <v>46105</v>
      </c>
      <c r="H366" s="207">
        <v>16</v>
      </c>
      <c r="I366" s="222">
        <v>19</v>
      </c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</row>
    <row r="367" spans="1:21" x14ac:dyDescent="0.3">
      <c r="A367" s="141" t="s">
        <v>989</v>
      </c>
      <c r="B367" s="526" t="s">
        <v>624</v>
      </c>
      <c r="C367" s="152" t="s">
        <v>625</v>
      </c>
      <c r="D367" s="141">
        <v>43</v>
      </c>
      <c r="E367" s="143">
        <v>46065</v>
      </c>
      <c r="F367" s="141">
        <v>10</v>
      </c>
      <c r="G367" s="143">
        <v>46091</v>
      </c>
      <c r="H367" s="207">
        <v>5</v>
      </c>
      <c r="I367" s="222">
        <v>30</v>
      </c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</row>
    <row r="368" spans="1:21" hidden="1" x14ac:dyDescent="0.3">
      <c r="A368" s="141" t="s">
        <v>986</v>
      </c>
      <c r="B368" s="141" t="s">
        <v>860</v>
      </c>
      <c r="C368" s="141" t="s">
        <v>861</v>
      </c>
      <c r="D368" s="141">
        <v>16</v>
      </c>
      <c r="E368" s="143">
        <v>46056</v>
      </c>
      <c r="F368" s="141">
        <v>2</v>
      </c>
      <c r="G368" s="143">
        <v>46100</v>
      </c>
      <c r="H368" s="207">
        <v>13</v>
      </c>
      <c r="I368" s="222">
        <v>11</v>
      </c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</row>
    <row r="369" spans="1:21" hidden="1" x14ac:dyDescent="0.3">
      <c r="A369" s="141" t="s">
        <v>988</v>
      </c>
      <c r="B369" s="106" t="s">
        <v>801</v>
      </c>
      <c r="C369" s="152" t="s">
        <v>802</v>
      </c>
      <c r="D369" s="141">
        <v>25</v>
      </c>
      <c r="E369" s="143">
        <v>46076</v>
      </c>
      <c r="F369" s="141">
        <v>19</v>
      </c>
      <c r="G369" s="143">
        <v>46096</v>
      </c>
      <c r="H369" s="207">
        <v>9</v>
      </c>
      <c r="I369" s="222">
        <v>18</v>
      </c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</row>
    <row r="370" spans="1:21" hidden="1" x14ac:dyDescent="0.3">
      <c r="A370" s="141" t="s">
        <v>988</v>
      </c>
      <c r="B370" s="153" t="s">
        <v>831</v>
      </c>
      <c r="C370" s="152" t="s">
        <v>832</v>
      </c>
      <c r="D370" s="159">
        <v>15</v>
      </c>
      <c r="E370" s="143">
        <v>46076</v>
      </c>
      <c r="F370" s="141">
        <v>19</v>
      </c>
      <c r="G370" s="143">
        <v>46105</v>
      </c>
      <c r="H370" s="207">
        <v>16</v>
      </c>
      <c r="I370" s="222">
        <v>11</v>
      </c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</row>
    <row r="371" spans="1:21" hidden="1" x14ac:dyDescent="0.3">
      <c r="A371" s="141" t="s">
        <v>990</v>
      </c>
      <c r="B371" s="115" t="s">
        <v>176</v>
      </c>
      <c r="C371" s="138" t="s">
        <v>177</v>
      </c>
      <c r="D371" s="141">
        <v>249</v>
      </c>
      <c r="E371" s="158">
        <v>46082</v>
      </c>
      <c r="F371" s="141" t="s">
        <v>983</v>
      </c>
      <c r="G371" s="141"/>
      <c r="H371" s="207"/>
      <c r="I371" s="525">
        <v>174</v>
      </c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</row>
    <row r="372" spans="1:21" hidden="1" x14ac:dyDescent="0.3">
      <c r="A372" s="141" t="s">
        <v>990</v>
      </c>
      <c r="B372" s="115" t="s">
        <v>168</v>
      </c>
      <c r="C372" s="115" t="s">
        <v>169</v>
      </c>
      <c r="D372" s="160">
        <v>221</v>
      </c>
      <c r="E372" s="161">
        <v>46077</v>
      </c>
      <c r="F372" s="141">
        <v>20</v>
      </c>
      <c r="G372" s="108">
        <v>46105</v>
      </c>
      <c r="H372" s="204">
        <v>16</v>
      </c>
      <c r="I372" s="222">
        <v>155</v>
      </c>
      <c r="J372" s="104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</row>
    <row r="373" spans="1:21" x14ac:dyDescent="0.3">
      <c r="A373" s="141" t="s">
        <v>989</v>
      </c>
      <c r="B373" s="115" t="s">
        <v>450</v>
      </c>
      <c r="C373" s="115" t="s">
        <v>451</v>
      </c>
      <c r="D373" s="141">
        <v>76</v>
      </c>
      <c r="E373" s="161">
        <v>46076</v>
      </c>
      <c r="F373" s="141">
        <v>19</v>
      </c>
      <c r="H373" s="204"/>
      <c r="I373" s="222">
        <v>54</v>
      </c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</row>
    <row r="374" spans="1:21" hidden="1" x14ac:dyDescent="0.3">
      <c r="A374" s="141" t="s">
        <v>982</v>
      </c>
      <c r="B374" s="115" t="s">
        <v>227</v>
      </c>
      <c r="C374" s="115" t="s">
        <v>228</v>
      </c>
      <c r="D374" s="142">
        <v>159</v>
      </c>
      <c r="E374" s="161">
        <v>46077</v>
      </c>
      <c r="F374" s="141">
        <v>20</v>
      </c>
      <c r="G374" s="108">
        <v>46104</v>
      </c>
      <c r="H374" s="204">
        <v>15</v>
      </c>
      <c r="I374" s="222">
        <v>111</v>
      </c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</row>
    <row r="375" spans="1:21" hidden="1" x14ac:dyDescent="0.3">
      <c r="A375" s="141" t="s">
        <v>987</v>
      </c>
      <c r="B375" s="115" t="s">
        <v>876</v>
      </c>
      <c r="C375" s="115" t="s">
        <v>877</v>
      </c>
      <c r="D375" s="141">
        <v>19</v>
      </c>
      <c r="E375" s="161">
        <v>46075</v>
      </c>
      <c r="F375" s="141">
        <v>18</v>
      </c>
      <c r="G375" s="108">
        <v>46103</v>
      </c>
      <c r="H375" s="204">
        <v>14</v>
      </c>
      <c r="I375" s="222">
        <v>13</v>
      </c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</row>
    <row r="376" spans="1:21" hidden="1" x14ac:dyDescent="0.3">
      <c r="A376" s="141" t="s">
        <v>982</v>
      </c>
      <c r="B376" s="115" t="s">
        <v>324</v>
      </c>
      <c r="C376" s="115" t="s">
        <v>325</v>
      </c>
      <c r="D376" s="140">
        <v>125</v>
      </c>
      <c r="E376" s="161">
        <v>46077</v>
      </c>
      <c r="F376" s="141">
        <v>20</v>
      </c>
      <c r="G376" s="108">
        <v>46104</v>
      </c>
      <c r="H376" s="204">
        <v>15</v>
      </c>
      <c r="I376" s="222">
        <v>87</v>
      </c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</row>
    <row r="377" spans="1:21" hidden="1" x14ac:dyDescent="0.3">
      <c r="A377" s="141" t="s">
        <v>992</v>
      </c>
      <c r="B377" s="115" t="s">
        <v>908</v>
      </c>
      <c r="C377" s="115" t="s">
        <v>909</v>
      </c>
      <c r="D377" s="140">
        <v>14</v>
      </c>
      <c r="E377" s="161">
        <v>46071</v>
      </c>
      <c r="F377" s="141">
        <v>15</v>
      </c>
      <c r="G377" s="108">
        <v>46099</v>
      </c>
      <c r="H377" s="204">
        <v>12</v>
      </c>
      <c r="I377" s="222">
        <v>10</v>
      </c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</row>
    <row r="378" spans="1:21" hidden="1" x14ac:dyDescent="0.3">
      <c r="A378" s="141" t="s">
        <v>991</v>
      </c>
      <c r="B378" s="115" t="s">
        <v>910</v>
      </c>
      <c r="C378" s="115" t="s">
        <v>911</v>
      </c>
      <c r="D378" s="141">
        <v>14</v>
      </c>
      <c r="E378" s="161">
        <v>46072</v>
      </c>
      <c r="F378" s="141">
        <v>16</v>
      </c>
      <c r="G378" s="108">
        <v>46100</v>
      </c>
      <c r="H378" s="204">
        <v>13</v>
      </c>
      <c r="I378" s="222">
        <v>10</v>
      </c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</row>
    <row r="379" spans="1:21" hidden="1" x14ac:dyDescent="0.3">
      <c r="A379" s="141" t="s">
        <v>999</v>
      </c>
      <c r="B379" s="115" t="s">
        <v>362</v>
      </c>
      <c r="C379" s="115" t="s">
        <v>363</v>
      </c>
      <c r="D379" s="140">
        <v>110</v>
      </c>
      <c r="E379" s="161">
        <v>46077</v>
      </c>
      <c r="F379" s="141">
        <v>20</v>
      </c>
      <c r="G379" s="108">
        <v>46103</v>
      </c>
      <c r="H379" s="204">
        <v>14</v>
      </c>
      <c r="I379" s="222">
        <v>77</v>
      </c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</row>
    <row r="380" spans="1:21" hidden="1" x14ac:dyDescent="0.3">
      <c r="A380" s="141" t="s">
        <v>1000</v>
      </c>
      <c r="B380" s="115" t="s">
        <v>411</v>
      </c>
      <c r="C380" s="115" t="s">
        <v>412</v>
      </c>
      <c r="D380" s="140">
        <v>92</v>
      </c>
      <c r="E380" s="161">
        <v>46077</v>
      </c>
      <c r="F380" s="141">
        <v>20</v>
      </c>
      <c r="G380" s="108">
        <v>46098</v>
      </c>
      <c r="H380" s="204">
        <v>11</v>
      </c>
      <c r="I380" s="222">
        <v>64</v>
      </c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</row>
    <row r="381" spans="1:21" hidden="1" x14ac:dyDescent="0.3">
      <c r="A381" s="141" t="s">
        <v>996</v>
      </c>
      <c r="B381" s="115" t="s">
        <v>452</v>
      </c>
      <c r="C381" s="115" t="s">
        <v>453</v>
      </c>
      <c r="D381" s="140">
        <v>89</v>
      </c>
      <c r="E381" s="161">
        <v>46077</v>
      </c>
      <c r="F381" s="141">
        <v>20</v>
      </c>
      <c r="G381" s="108">
        <v>46104</v>
      </c>
      <c r="H381" s="204">
        <v>15</v>
      </c>
      <c r="I381" s="222">
        <v>62</v>
      </c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</row>
    <row r="382" spans="1:21" hidden="1" x14ac:dyDescent="0.3">
      <c r="A382" s="141" t="s">
        <v>992</v>
      </c>
      <c r="B382" s="115" t="s">
        <v>491</v>
      </c>
      <c r="C382" s="115" t="s">
        <v>492</v>
      </c>
      <c r="D382" s="140">
        <v>78</v>
      </c>
      <c r="E382" s="161">
        <v>46077</v>
      </c>
      <c r="F382" s="141">
        <v>20</v>
      </c>
      <c r="G382" s="108">
        <v>46104</v>
      </c>
      <c r="H382" s="204">
        <v>15</v>
      </c>
      <c r="I382" s="222">
        <v>55</v>
      </c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</row>
    <row r="383" spans="1:21" x14ac:dyDescent="0.3">
      <c r="A383" s="141" t="s">
        <v>989</v>
      </c>
      <c r="B383" s="145" t="s">
        <v>514</v>
      </c>
      <c r="C383" s="115" t="s">
        <v>515</v>
      </c>
      <c r="D383" s="141">
        <v>67</v>
      </c>
      <c r="E383" s="161">
        <v>46075</v>
      </c>
      <c r="F383" s="141">
        <v>18</v>
      </c>
      <c r="G383" s="108">
        <v>46098</v>
      </c>
      <c r="H383" s="204">
        <v>11</v>
      </c>
      <c r="I383" s="222">
        <v>47</v>
      </c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</row>
    <row r="384" spans="1:21" hidden="1" x14ac:dyDescent="0.3">
      <c r="A384" s="141" t="s">
        <v>997</v>
      </c>
      <c r="B384" s="115" t="s">
        <v>539</v>
      </c>
      <c r="C384" s="115" t="s">
        <v>540</v>
      </c>
      <c r="D384" s="140">
        <v>62</v>
      </c>
      <c r="E384" s="161">
        <v>46077</v>
      </c>
      <c r="F384" s="141">
        <v>20</v>
      </c>
      <c r="G384" s="108">
        <v>46103</v>
      </c>
      <c r="H384" s="204">
        <v>14</v>
      </c>
      <c r="I384" s="222">
        <v>43</v>
      </c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</row>
    <row r="385" spans="1:21" hidden="1" x14ac:dyDescent="0.3">
      <c r="A385" s="141" t="s">
        <v>995</v>
      </c>
      <c r="B385" s="106" t="s">
        <v>773</v>
      </c>
      <c r="C385" s="106" t="s">
        <v>774</v>
      </c>
      <c r="D385" s="141">
        <v>12</v>
      </c>
      <c r="E385" s="161">
        <v>46057</v>
      </c>
      <c r="F385" s="141">
        <v>3</v>
      </c>
      <c r="G385" s="108">
        <v>46100</v>
      </c>
      <c r="H385" s="204">
        <v>13</v>
      </c>
      <c r="I385" s="222">
        <v>8</v>
      </c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</row>
    <row r="386" spans="1:21" hidden="1" x14ac:dyDescent="0.3">
      <c r="A386" s="141" t="s">
        <v>988</v>
      </c>
      <c r="B386" s="146" t="s">
        <v>599</v>
      </c>
      <c r="C386" s="115" t="s">
        <v>600</v>
      </c>
      <c r="D386" s="140">
        <v>44</v>
      </c>
      <c r="E386" s="161">
        <v>46077</v>
      </c>
      <c r="F386" s="141">
        <v>20</v>
      </c>
      <c r="G386" s="108">
        <v>46104</v>
      </c>
      <c r="H386" s="204">
        <v>15</v>
      </c>
      <c r="I386" s="222">
        <v>31</v>
      </c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</row>
    <row r="387" spans="1:21" hidden="1" x14ac:dyDescent="0.3">
      <c r="A387" s="141" t="s">
        <v>987</v>
      </c>
      <c r="B387" s="115" t="s">
        <v>761</v>
      </c>
      <c r="C387" s="115" t="s">
        <v>762</v>
      </c>
      <c r="D387" s="141">
        <v>37</v>
      </c>
      <c r="E387" s="161">
        <v>46072</v>
      </c>
      <c r="F387" s="141">
        <v>16</v>
      </c>
      <c r="G387" s="108">
        <v>46094</v>
      </c>
      <c r="H387" s="204">
        <v>8</v>
      </c>
      <c r="I387" s="222">
        <v>26</v>
      </c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</row>
    <row r="388" spans="1:21" hidden="1" x14ac:dyDescent="0.3">
      <c r="A388" s="141" t="s">
        <v>987</v>
      </c>
      <c r="B388" s="115" t="s">
        <v>670</v>
      </c>
      <c r="C388" s="115" t="s">
        <v>671</v>
      </c>
      <c r="D388" s="141">
        <v>36</v>
      </c>
      <c r="E388" s="161">
        <v>46066</v>
      </c>
      <c r="F388" s="141">
        <v>11</v>
      </c>
      <c r="G388" s="108">
        <v>46090</v>
      </c>
      <c r="H388" s="204">
        <v>4</v>
      </c>
      <c r="I388" s="222">
        <v>25</v>
      </c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</row>
    <row r="389" spans="1:21" hidden="1" x14ac:dyDescent="0.3">
      <c r="A389" s="141" t="s">
        <v>992</v>
      </c>
      <c r="B389" s="115" t="s">
        <v>729</v>
      </c>
      <c r="C389" s="115" t="s">
        <v>730</v>
      </c>
      <c r="D389" s="140">
        <v>35</v>
      </c>
      <c r="E389" s="161">
        <v>46077</v>
      </c>
      <c r="F389" s="141">
        <v>20</v>
      </c>
      <c r="G389" s="108">
        <v>46104</v>
      </c>
      <c r="H389" s="204">
        <v>15</v>
      </c>
      <c r="I389" s="222">
        <v>25</v>
      </c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</row>
    <row r="390" spans="1:21" hidden="1" x14ac:dyDescent="0.3">
      <c r="A390" s="141" t="s">
        <v>988</v>
      </c>
      <c r="B390" s="325" t="s">
        <v>858</v>
      </c>
      <c r="C390" s="115" t="s">
        <v>859</v>
      </c>
      <c r="D390" s="140">
        <v>13</v>
      </c>
      <c r="E390" s="161">
        <v>46077</v>
      </c>
      <c r="F390" s="141">
        <v>20</v>
      </c>
      <c r="G390" s="108">
        <v>46099</v>
      </c>
      <c r="H390" s="204">
        <v>12</v>
      </c>
      <c r="I390" s="222">
        <v>9</v>
      </c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</row>
    <row r="391" spans="1:21" hidden="1" x14ac:dyDescent="0.3">
      <c r="A391" s="141" t="s">
        <v>991</v>
      </c>
      <c r="B391" s="115" t="s">
        <v>797</v>
      </c>
      <c r="C391" s="115" t="s">
        <v>798</v>
      </c>
      <c r="D391" s="141">
        <v>11</v>
      </c>
      <c r="E391" s="161">
        <v>46073</v>
      </c>
      <c r="F391" s="141">
        <v>17</v>
      </c>
      <c r="G391" s="108">
        <v>46100</v>
      </c>
      <c r="H391" s="204">
        <v>13</v>
      </c>
      <c r="I391" s="222">
        <v>8</v>
      </c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</row>
    <row r="392" spans="1:21" hidden="1" x14ac:dyDescent="0.3">
      <c r="A392" s="141" t="s">
        <v>995</v>
      </c>
      <c r="B392" s="115" t="s">
        <v>833</v>
      </c>
      <c r="C392" s="115" t="s">
        <v>834</v>
      </c>
      <c r="D392" s="140">
        <v>14</v>
      </c>
      <c r="E392" s="161">
        <v>46077</v>
      </c>
      <c r="F392" s="141">
        <v>20</v>
      </c>
      <c r="G392" s="108">
        <v>46097</v>
      </c>
      <c r="H392" s="204">
        <v>10</v>
      </c>
      <c r="I392" s="222">
        <v>10</v>
      </c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</row>
    <row r="393" spans="1:21" hidden="1" x14ac:dyDescent="0.3">
      <c r="A393" s="141" t="s">
        <v>990</v>
      </c>
      <c r="B393" s="115">
        <v>980413</v>
      </c>
      <c r="C393" s="115" t="s">
        <v>868</v>
      </c>
      <c r="D393" s="141">
        <v>9</v>
      </c>
      <c r="E393" s="161">
        <v>46065</v>
      </c>
      <c r="F393" s="141">
        <v>10</v>
      </c>
      <c r="G393" s="108">
        <v>46099</v>
      </c>
      <c r="H393" s="204">
        <v>12</v>
      </c>
      <c r="I393" s="222">
        <v>6</v>
      </c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</row>
    <row r="394" spans="1:21" hidden="1" x14ac:dyDescent="0.3">
      <c r="A394" s="141" t="s">
        <v>990</v>
      </c>
      <c r="B394" s="115" t="s">
        <v>878</v>
      </c>
      <c r="C394" s="115" t="s">
        <v>879</v>
      </c>
      <c r="D394" s="140">
        <v>12</v>
      </c>
      <c r="E394" s="161">
        <v>46077</v>
      </c>
      <c r="F394" s="141">
        <v>20</v>
      </c>
      <c r="G394" s="108">
        <v>46104</v>
      </c>
      <c r="H394" s="204">
        <v>15</v>
      </c>
      <c r="I394" s="222">
        <v>8</v>
      </c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</row>
    <row r="395" spans="1:21" x14ac:dyDescent="0.3">
      <c r="A395" s="141" t="s">
        <v>989</v>
      </c>
      <c r="B395" s="115" t="s">
        <v>906</v>
      </c>
      <c r="C395" s="115" t="s">
        <v>907</v>
      </c>
      <c r="D395" s="140">
        <v>11</v>
      </c>
      <c r="E395" s="161">
        <v>46070</v>
      </c>
      <c r="F395" s="141">
        <v>14</v>
      </c>
      <c r="G395" s="108">
        <v>46105</v>
      </c>
      <c r="H395" s="204">
        <v>16</v>
      </c>
      <c r="I395" s="222">
        <v>8</v>
      </c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</row>
    <row r="396" spans="1:21" hidden="1" x14ac:dyDescent="0.3">
      <c r="A396" s="141" t="s">
        <v>990</v>
      </c>
      <c r="B396" s="115" t="s">
        <v>914</v>
      </c>
      <c r="C396" s="115" t="s">
        <v>915</v>
      </c>
      <c r="D396" s="140">
        <v>10</v>
      </c>
      <c r="E396" s="161">
        <v>46077</v>
      </c>
      <c r="F396" s="141">
        <v>20</v>
      </c>
      <c r="G396" s="108">
        <v>46103</v>
      </c>
      <c r="H396" s="204">
        <v>14</v>
      </c>
      <c r="I396" s="222">
        <v>7</v>
      </c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</row>
    <row r="397" spans="1:21" hidden="1" x14ac:dyDescent="0.3">
      <c r="A397" s="141" t="s">
        <v>988</v>
      </c>
      <c r="B397" s="146" t="s">
        <v>928</v>
      </c>
      <c r="C397" s="115" t="s">
        <v>929</v>
      </c>
      <c r="D397" s="140">
        <v>9</v>
      </c>
      <c r="E397" s="161">
        <v>46077</v>
      </c>
      <c r="F397" s="141">
        <v>20</v>
      </c>
      <c r="G397" s="108">
        <v>46105</v>
      </c>
      <c r="H397" s="204">
        <v>16</v>
      </c>
      <c r="I397" s="222">
        <v>6</v>
      </c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</row>
    <row r="398" spans="1:21" hidden="1" x14ac:dyDescent="0.3">
      <c r="A398" s="141" t="s">
        <v>991</v>
      </c>
      <c r="B398" s="115" t="s">
        <v>939</v>
      </c>
      <c r="C398" s="115" t="s">
        <v>940</v>
      </c>
      <c r="D398" s="140">
        <v>8</v>
      </c>
      <c r="E398" s="161">
        <v>46077</v>
      </c>
      <c r="F398" s="141">
        <v>20</v>
      </c>
      <c r="G398" s="108">
        <v>46104</v>
      </c>
      <c r="H398" s="204">
        <v>15</v>
      </c>
      <c r="I398" s="222">
        <v>5</v>
      </c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</row>
    <row r="399" spans="1:21" hidden="1" x14ac:dyDescent="0.3">
      <c r="A399" s="141" t="s">
        <v>988</v>
      </c>
      <c r="B399" s="146" t="s">
        <v>949</v>
      </c>
      <c r="C399" s="115" t="s">
        <v>950</v>
      </c>
      <c r="D399" s="140">
        <v>4</v>
      </c>
      <c r="E399" s="161">
        <v>46077</v>
      </c>
      <c r="F399" s="141">
        <v>20</v>
      </c>
      <c r="G399" s="108">
        <v>46104</v>
      </c>
      <c r="H399" s="204">
        <v>15</v>
      </c>
      <c r="I399" s="222">
        <v>3</v>
      </c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</row>
    <row r="400" spans="1:21" x14ac:dyDescent="0.3">
      <c r="A400" s="141" t="s">
        <v>989</v>
      </c>
      <c r="B400" s="115" t="s">
        <v>924</v>
      </c>
      <c r="C400" s="115" t="s">
        <v>925</v>
      </c>
      <c r="D400" s="141">
        <v>9</v>
      </c>
      <c r="E400" s="143">
        <v>46072</v>
      </c>
      <c r="F400" s="106">
        <v>16</v>
      </c>
      <c r="H400" s="204"/>
      <c r="I400" s="222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</row>
    <row r="401" spans="1:21" x14ac:dyDescent="0.3">
      <c r="A401" s="141" t="s">
        <v>989</v>
      </c>
      <c r="B401" s="106" t="s">
        <v>656</v>
      </c>
      <c r="C401" s="106" t="s">
        <v>657</v>
      </c>
      <c r="D401" s="141">
        <v>15</v>
      </c>
      <c r="E401" s="143">
        <v>46057</v>
      </c>
      <c r="F401" s="106">
        <v>3</v>
      </c>
      <c r="G401" s="108">
        <v>46086</v>
      </c>
      <c r="H401" s="204">
        <v>1</v>
      </c>
      <c r="I401" s="222">
        <v>11</v>
      </c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</row>
    <row r="402" spans="1:21" hidden="1" x14ac:dyDescent="0.3">
      <c r="A402" s="141" t="s">
        <v>992</v>
      </c>
      <c r="B402" s="115" t="s">
        <v>201</v>
      </c>
      <c r="C402" s="115" t="s">
        <v>202</v>
      </c>
      <c r="D402" s="106">
        <v>170</v>
      </c>
      <c r="E402" s="143">
        <v>46078</v>
      </c>
      <c r="F402" s="139">
        <v>21</v>
      </c>
      <c r="G402" s="108">
        <v>46107</v>
      </c>
      <c r="H402" s="204"/>
      <c r="I402" s="222">
        <v>119</v>
      </c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</row>
    <row r="403" spans="1:21" hidden="1" x14ac:dyDescent="0.3">
      <c r="A403" s="141" t="s">
        <v>986</v>
      </c>
      <c r="B403" s="115" t="s">
        <v>229</v>
      </c>
      <c r="C403" s="115" t="s">
        <v>230</v>
      </c>
      <c r="D403" s="106">
        <v>160</v>
      </c>
      <c r="E403" s="143">
        <v>46078</v>
      </c>
      <c r="F403" s="139">
        <v>21</v>
      </c>
      <c r="G403" s="108">
        <v>46103</v>
      </c>
      <c r="H403" s="204">
        <v>14</v>
      </c>
      <c r="I403" s="222">
        <v>112</v>
      </c>
      <c r="J403" s="104" t="s">
        <v>992</v>
      </c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</row>
    <row r="404" spans="1:21" hidden="1" x14ac:dyDescent="0.3">
      <c r="A404" s="141" t="s">
        <v>991</v>
      </c>
      <c r="B404" s="115" t="s">
        <v>289</v>
      </c>
      <c r="C404" s="115" t="s">
        <v>290</v>
      </c>
      <c r="D404" s="106">
        <v>128</v>
      </c>
      <c r="E404" s="143">
        <v>46078</v>
      </c>
      <c r="F404" s="139">
        <v>21</v>
      </c>
      <c r="G404" s="108">
        <v>46104</v>
      </c>
      <c r="H404" s="204">
        <v>15</v>
      </c>
      <c r="I404" s="222">
        <v>90</v>
      </c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</row>
    <row r="405" spans="1:21" x14ac:dyDescent="0.3">
      <c r="A405" s="141" t="s">
        <v>989</v>
      </c>
      <c r="B405" s="115" t="s">
        <v>755</v>
      </c>
      <c r="C405" s="115" t="s">
        <v>756</v>
      </c>
      <c r="D405" s="106">
        <v>11</v>
      </c>
      <c r="E405" s="143">
        <v>46068</v>
      </c>
      <c r="F405" s="139">
        <v>12</v>
      </c>
      <c r="G405" s="108">
        <v>46094</v>
      </c>
      <c r="H405" s="204">
        <v>8</v>
      </c>
      <c r="I405" s="222">
        <v>8</v>
      </c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</row>
    <row r="406" spans="1:21" hidden="1" x14ac:dyDescent="0.3">
      <c r="A406" s="141" t="s">
        <v>997</v>
      </c>
      <c r="B406" s="115" t="s">
        <v>454</v>
      </c>
      <c r="C406" s="115" t="s">
        <v>455</v>
      </c>
      <c r="D406" s="106">
        <v>50</v>
      </c>
      <c r="E406" s="143">
        <v>46078</v>
      </c>
      <c r="F406" s="139">
        <v>21</v>
      </c>
      <c r="G406" s="108">
        <v>46104</v>
      </c>
      <c r="H406" s="204">
        <v>15</v>
      </c>
      <c r="I406" s="222">
        <v>35</v>
      </c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</row>
    <row r="407" spans="1:21" x14ac:dyDescent="0.3">
      <c r="A407" s="141" t="s">
        <v>989</v>
      </c>
      <c r="B407" s="115" t="s">
        <v>843</v>
      </c>
      <c r="C407" s="115" t="s">
        <v>844</v>
      </c>
      <c r="D407" s="106">
        <v>13</v>
      </c>
      <c r="E407" s="143">
        <v>46064</v>
      </c>
      <c r="F407" s="139">
        <v>9</v>
      </c>
      <c r="G407" s="108">
        <v>46092</v>
      </c>
      <c r="H407" s="204">
        <v>6</v>
      </c>
      <c r="I407" s="222">
        <v>9</v>
      </c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</row>
    <row r="408" spans="1:21" hidden="1" x14ac:dyDescent="0.3">
      <c r="A408" s="141" t="s">
        <v>985</v>
      </c>
      <c r="B408" s="115" t="s">
        <v>645</v>
      </c>
      <c r="C408" s="115" t="s">
        <v>646</v>
      </c>
      <c r="D408" s="106">
        <v>27</v>
      </c>
      <c r="E408" s="143">
        <v>46078</v>
      </c>
      <c r="F408" s="139">
        <v>21</v>
      </c>
      <c r="G408" s="108">
        <v>46104</v>
      </c>
      <c r="H408" s="204">
        <v>15</v>
      </c>
      <c r="I408" s="222">
        <v>19</v>
      </c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</row>
    <row r="409" spans="1:21" hidden="1" x14ac:dyDescent="0.3">
      <c r="A409" s="141" t="s">
        <v>985</v>
      </c>
      <c r="B409" s="115" t="s">
        <v>688</v>
      </c>
      <c r="C409" s="115" t="s">
        <v>689</v>
      </c>
      <c r="D409" s="106">
        <v>23</v>
      </c>
      <c r="E409" s="143">
        <v>46078</v>
      </c>
      <c r="F409" s="139">
        <v>21</v>
      </c>
      <c r="G409" s="108">
        <v>46105</v>
      </c>
      <c r="H409" s="204">
        <v>16</v>
      </c>
      <c r="I409" s="222">
        <v>16</v>
      </c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</row>
    <row r="410" spans="1:21" hidden="1" x14ac:dyDescent="0.3">
      <c r="A410" s="141" t="s">
        <v>991</v>
      </c>
      <c r="B410" s="115" t="s">
        <v>731</v>
      </c>
      <c r="C410" s="115" t="s">
        <v>732</v>
      </c>
      <c r="D410" s="106">
        <v>19</v>
      </c>
      <c r="E410" s="143">
        <v>46078</v>
      </c>
      <c r="F410" s="139">
        <v>21</v>
      </c>
      <c r="G410" s="108">
        <v>46105</v>
      </c>
      <c r="H410" s="204">
        <v>16</v>
      </c>
      <c r="I410" s="222">
        <v>13</v>
      </c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</row>
    <row r="411" spans="1:21" hidden="1" x14ac:dyDescent="0.3">
      <c r="A411" s="141" t="s">
        <v>985</v>
      </c>
      <c r="B411" s="144" t="s">
        <v>87</v>
      </c>
      <c r="C411" s="113" t="s">
        <v>88</v>
      </c>
      <c r="D411" s="106">
        <v>822</v>
      </c>
      <c r="E411" s="108">
        <v>46079</v>
      </c>
      <c r="F411" s="106">
        <v>22</v>
      </c>
      <c r="G411" s="108">
        <v>46107</v>
      </c>
      <c r="H411" s="204"/>
      <c r="I411" s="222">
        <v>575</v>
      </c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</row>
    <row r="412" spans="1:21" hidden="1" x14ac:dyDescent="0.3">
      <c r="A412" s="141" t="s">
        <v>987</v>
      </c>
      <c r="B412" s="115" t="s">
        <v>841</v>
      </c>
      <c r="C412" s="115" t="s">
        <v>842</v>
      </c>
      <c r="D412" s="106">
        <v>21</v>
      </c>
      <c r="E412" s="108">
        <v>46063</v>
      </c>
      <c r="F412" s="106">
        <v>8</v>
      </c>
      <c r="G412" s="108">
        <v>46092</v>
      </c>
      <c r="H412" s="204">
        <v>6</v>
      </c>
      <c r="I412" s="222">
        <v>14</v>
      </c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</row>
    <row r="413" spans="1:21" hidden="1" x14ac:dyDescent="0.3">
      <c r="A413" s="141" t="s">
        <v>988</v>
      </c>
      <c r="B413" s="146" t="s">
        <v>203</v>
      </c>
      <c r="C413" s="115" t="s">
        <v>204</v>
      </c>
      <c r="D413" s="106">
        <v>191</v>
      </c>
      <c r="E413" s="108">
        <v>46079</v>
      </c>
      <c r="F413" s="106">
        <v>22</v>
      </c>
      <c r="G413" s="108">
        <v>46105</v>
      </c>
      <c r="H413" s="204">
        <v>16</v>
      </c>
      <c r="I413" s="222">
        <v>134</v>
      </c>
      <c r="J413" s="104"/>
      <c r="K413" s="104"/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</row>
    <row r="414" spans="1:21" hidden="1" x14ac:dyDescent="0.3">
      <c r="A414" s="141" t="s">
        <v>982</v>
      </c>
      <c r="B414" s="115" t="s">
        <v>231</v>
      </c>
      <c r="C414" s="115" t="s">
        <v>232</v>
      </c>
      <c r="D414" s="106">
        <v>169</v>
      </c>
      <c r="E414" s="108">
        <v>46079</v>
      </c>
      <c r="F414" s="106">
        <v>22</v>
      </c>
      <c r="G414" s="108">
        <v>46106</v>
      </c>
      <c r="H414" s="204"/>
      <c r="I414" s="222">
        <v>118</v>
      </c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</row>
    <row r="415" spans="1:21" hidden="1" x14ac:dyDescent="0.3">
      <c r="A415" s="141" t="s">
        <v>992</v>
      </c>
      <c r="B415" s="145" t="s">
        <v>415</v>
      </c>
      <c r="C415" s="115" t="s">
        <v>416</v>
      </c>
      <c r="D415" s="106">
        <v>94</v>
      </c>
      <c r="E415" s="108">
        <v>46079</v>
      </c>
      <c r="F415" s="106">
        <v>22</v>
      </c>
      <c r="G415" s="108">
        <v>46104</v>
      </c>
      <c r="H415" s="204">
        <v>15</v>
      </c>
      <c r="I415" s="222">
        <v>66</v>
      </c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</row>
    <row r="416" spans="1:21" hidden="1" x14ac:dyDescent="0.3">
      <c r="A416" s="141" t="s">
        <v>992</v>
      </c>
      <c r="B416" s="145" t="s">
        <v>603</v>
      </c>
      <c r="C416" s="115" t="s">
        <v>604</v>
      </c>
      <c r="D416" s="106">
        <v>38</v>
      </c>
      <c r="E416" s="108">
        <v>46079</v>
      </c>
      <c r="F416" s="106">
        <v>22</v>
      </c>
      <c r="G416" s="108">
        <v>46104</v>
      </c>
      <c r="H416" s="204">
        <v>15</v>
      </c>
      <c r="I416" s="222">
        <v>27</v>
      </c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</row>
    <row r="417" spans="1:21" hidden="1" x14ac:dyDescent="0.3">
      <c r="A417" s="141" t="s">
        <v>988</v>
      </c>
      <c r="B417" s="146" t="s">
        <v>647</v>
      </c>
      <c r="C417" s="115" t="s">
        <v>648</v>
      </c>
      <c r="D417" s="106">
        <v>27</v>
      </c>
      <c r="E417" s="108">
        <v>46079</v>
      </c>
      <c r="F417" s="106">
        <v>22</v>
      </c>
      <c r="G417" s="108">
        <v>46105</v>
      </c>
      <c r="H417" s="204">
        <v>16</v>
      </c>
      <c r="I417" s="222">
        <v>19</v>
      </c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</row>
    <row r="418" spans="1:21" hidden="1" x14ac:dyDescent="0.3">
      <c r="A418" s="141" t="s">
        <v>988</v>
      </c>
      <c r="B418" s="146" t="s">
        <v>690</v>
      </c>
      <c r="C418" s="115" t="s">
        <v>691</v>
      </c>
      <c r="D418" s="106">
        <v>17</v>
      </c>
      <c r="E418" s="108">
        <v>46079</v>
      </c>
      <c r="F418" s="106">
        <v>22</v>
      </c>
      <c r="G418" s="108">
        <v>46103</v>
      </c>
      <c r="H418" s="204">
        <v>14</v>
      </c>
      <c r="I418" s="222">
        <v>12</v>
      </c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</row>
    <row r="419" spans="1:21" hidden="1" x14ac:dyDescent="0.3">
      <c r="A419" s="141" t="s">
        <v>994</v>
      </c>
      <c r="B419" s="115" t="s">
        <v>733</v>
      </c>
      <c r="C419" s="115" t="s">
        <v>734</v>
      </c>
      <c r="D419" s="106">
        <v>8</v>
      </c>
      <c r="E419" s="108">
        <v>46079</v>
      </c>
      <c r="F419" s="106">
        <v>22</v>
      </c>
      <c r="G419" s="108">
        <v>46104</v>
      </c>
      <c r="H419" s="204">
        <v>15</v>
      </c>
      <c r="I419" s="222">
        <v>6</v>
      </c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</row>
    <row r="420" spans="1:21" hidden="1" x14ac:dyDescent="0.3">
      <c r="A420" s="141" t="s">
        <v>986</v>
      </c>
      <c r="B420" s="115" t="s">
        <v>896</v>
      </c>
      <c r="C420" s="115" t="s">
        <v>897</v>
      </c>
      <c r="D420" s="18">
        <v>12</v>
      </c>
      <c r="E420" s="108">
        <v>46077</v>
      </c>
      <c r="F420" s="106">
        <v>20</v>
      </c>
      <c r="H420" s="204"/>
      <c r="I420" s="222">
        <v>8</v>
      </c>
      <c r="J420" s="104" t="s">
        <v>992</v>
      </c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</row>
    <row r="421" spans="1:21" hidden="1" x14ac:dyDescent="0.3">
      <c r="A421" s="141" t="s">
        <v>992</v>
      </c>
      <c r="B421" s="145" t="s">
        <v>174</v>
      </c>
      <c r="C421" s="115" t="s">
        <v>175</v>
      </c>
      <c r="D421" s="106">
        <v>274</v>
      </c>
      <c r="E421" s="108">
        <v>46079</v>
      </c>
      <c r="F421" s="106">
        <v>22</v>
      </c>
      <c r="G421" s="108">
        <v>46108</v>
      </c>
      <c r="H421" s="204" t="s">
        <v>983</v>
      </c>
      <c r="I421" s="222">
        <v>192</v>
      </c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</row>
    <row r="422" spans="1:21" hidden="1" x14ac:dyDescent="0.3">
      <c r="A422" s="141" t="s">
        <v>982</v>
      </c>
      <c r="B422" s="106" t="s">
        <v>369</v>
      </c>
      <c r="C422" s="106" t="s">
        <v>370</v>
      </c>
      <c r="D422" s="106">
        <v>63</v>
      </c>
      <c r="E422" s="108">
        <v>46052</v>
      </c>
      <c r="F422" s="105" t="s">
        <v>983</v>
      </c>
      <c r="H422" s="204"/>
      <c r="I422" s="222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</row>
    <row r="423" spans="1:21" hidden="1" x14ac:dyDescent="0.3">
      <c r="A423" s="141" t="s">
        <v>982</v>
      </c>
      <c r="B423" s="115">
        <v>543208</v>
      </c>
      <c r="C423" s="115" t="s">
        <v>511</v>
      </c>
      <c r="D423" s="495">
        <v>64</v>
      </c>
      <c r="E423" s="108">
        <v>46071</v>
      </c>
      <c r="F423" s="106">
        <v>15</v>
      </c>
      <c r="H423" s="204"/>
      <c r="I423" s="222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</row>
    <row r="424" spans="1:21" hidden="1" x14ac:dyDescent="0.3">
      <c r="A424" s="141" t="s">
        <v>988</v>
      </c>
      <c r="B424" s="146" t="s">
        <v>326</v>
      </c>
      <c r="C424" s="115" t="s">
        <v>327</v>
      </c>
      <c r="D424" s="106">
        <v>124</v>
      </c>
      <c r="E424" s="108">
        <v>46080</v>
      </c>
      <c r="G424" s="108">
        <v>46104</v>
      </c>
      <c r="H424" s="204">
        <v>15</v>
      </c>
      <c r="I424" s="222">
        <v>87</v>
      </c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</row>
    <row r="425" spans="1:21" hidden="1" x14ac:dyDescent="0.3">
      <c r="A425" s="141" t="s">
        <v>999</v>
      </c>
      <c r="B425" s="115" t="s">
        <v>417</v>
      </c>
      <c r="C425" s="115" t="s">
        <v>418</v>
      </c>
      <c r="D425" s="106">
        <v>69</v>
      </c>
      <c r="E425" s="108">
        <v>46080</v>
      </c>
      <c r="G425" s="108">
        <v>46104</v>
      </c>
      <c r="H425" s="204">
        <v>15</v>
      </c>
      <c r="I425" s="222">
        <v>48</v>
      </c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</row>
    <row r="426" spans="1:21" hidden="1" x14ac:dyDescent="0.3">
      <c r="A426" s="141" t="s">
        <v>988</v>
      </c>
      <c r="B426" s="146" t="s">
        <v>456</v>
      </c>
      <c r="C426" s="115" t="s">
        <v>457</v>
      </c>
      <c r="D426" s="106">
        <v>55</v>
      </c>
      <c r="E426" s="108">
        <v>46080</v>
      </c>
      <c r="G426" s="108">
        <v>46104</v>
      </c>
      <c r="H426" s="204">
        <v>15</v>
      </c>
      <c r="I426" s="222">
        <v>39</v>
      </c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</row>
    <row r="427" spans="1:21" hidden="1" x14ac:dyDescent="0.3">
      <c r="A427" s="141" t="s">
        <v>993</v>
      </c>
      <c r="B427" s="115" t="s">
        <v>605</v>
      </c>
      <c r="C427" s="115" t="s">
        <v>606</v>
      </c>
      <c r="D427" s="106">
        <v>35</v>
      </c>
      <c r="E427" s="108">
        <v>46080</v>
      </c>
      <c r="G427" s="108">
        <v>46105</v>
      </c>
      <c r="H427" s="204">
        <v>16</v>
      </c>
      <c r="I427" s="222">
        <v>25</v>
      </c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</row>
    <row r="428" spans="1:21" hidden="1" x14ac:dyDescent="0.3">
      <c r="A428" s="141" t="s">
        <v>994</v>
      </c>
      <c r="B428" s="115" t="s">
        <v>649</v>
      </c>
      <c r="C428" s="115" t="s">
        <v>650</v>
      </c>
      <c r="D428" s="106">
        <v>8</v>
      </c>
      <c r="E428" s="108">
        <v>46080</v>
      </c>
      <c r="G428" s="108">
        <v>46104</v>
      </c>
      <c r="H428" s="204">
        <v>15</v>
      </c>
      <c r="I428" s="222">
        <v>6</v>
      </c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</row>
    <row r="429" spans="1:21" hidden="1" x14ac:dyDescent="0.3">
      <c r="A429" s="141" t="s">
        <v>990</v>
      </c>
      <c r="B429" s="115" t="s">
        <v>692</v>
      </c>
      <c r="C429" s="115" t="s">
        <v>693</v>
      </c>
      <c r="D429" s="106">
        <v>5</v>
      </c>
      <c r="E429" s="108">
        <v>46080</v>
      </c>
      <c r="G429" s="108">
        <v>46103</v>
      </c>
      <c r="H429" s="204">
        <v>14</v>
      </c>
      <c r="I429" s="222">
        <v>4</v>
      </c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</row>
    <row r="430" spans="1:21" hidden="1" x14ac:dyDescent="0.3">
      <c r="A430" s="141" t="s">
        <v>987</v>
      </c>
      <c r="B430" s="115" t="s">
        <v>751</v>
      </c>
      <c r="C430" s="115" t="s">
        <v>752</v>
      </c>
      <c r="D430" s="106">
        <v>23</v>
      </c>
      <c r="E430" s="108">
        <v>46065</v>
      </c>
      <c r="F430" s="106">
        <v>10</v>
      </c>
      <c r="G430" s="108">
        <v>46089</v>
      </c>
      <c r="H430" s="204">
        <v>3</v>
      </c>
      <c r="I430" s="222">
        <v>16</v>
      </c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</row>
    <row r="431" spans="1:21" hidden="1" x14ac:dyDescent="0.3">
      <c r="A431" s="141" t="s">
        <v>992</v>
      </c>
      <c r="B431" s="145" t="s">
        <v>122</v>
      </c>
      <c r="C431" s="115" t="s">
        <v>123</v>
      </c>
      <c r="D431" s="106">
        <v>417</v>
      </c>
      <c r="E431" s="108">
        <v>46082</v>
      </c>
      <c r="G431" s="108">
        <v>46108</v>
      </c>
      <c r="H431" s="204"/>
      <c r="I431" s="222">
        <v>292</v>
      </c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</row>
    <row r="432" spans="1:21" hidden="1" x14ac:dyDescent="0.3">
      <c r="A432" s="141" t="s">
        <v>990</v>
      </c>
      <c r="B432" s="145" t="s">
        <v>130</v>
      </c>
      <c r="C432" s="115" t="s">
        <v>131</v>
      </c>
      <c r="D432" s="106">
        <v>343</v>
      </c>
      <c r="E432" s="108">
        <v>46082</v>
      </c>
      <c r="G432" s="108">
        <v>46106</v>
      </c>
      <c r="H432" s="204"/>
      <c r="I432" s="222">
        <v>240</v>
      </c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</row>
    <row r="433" spans="1:22" hidden="1" x14ac:dyDescent="0.3">
      <c r="A433" s="141" t="s">
        <v>982</v>
      </c>
      <c r="B433" s="115">
        <v>2740425</v>
      </c>
      <c r="C433" s="115" t="s">
        <v>198</v>
      </c>
      <c r="D433" s="106">
        <v>200</v>
      </c>
      <c r="E433" s="108">
        <v>46075</v>
      </c>
      <c r="F433" s="106">
        <v>18</v>
      </c>
      <c r="H433" s="204"/>
      <c r="I433" s="222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</row>
    <row r="434" spans="1:22" hidden="1" x14ac:dyDescent="0.3">
      <c r="A434" s="141" t="s">
        <v>982</v>
      </c>
      <c r="B434" s="115">
        <v>274538</v>
      </c>
      <c r="C434" s="115" t="s">
        <v>765</v>
      </c>
      <c r="D434" s="106">
        <v>33</v>
      </c>
      <c r="E434" s="108">
        <v>46075</v>
      </c>
      <c r="F434" s="106">
        <v>18</v>
      </c>
      <c r="H434" s="204"/>
      <c r="I434" s="222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</row>
    <row r="435" spans="1:22" hidden="1" x14ac:dyDescent="0.3">
      <c r="A435" s="141" t="s">
        <v>992</v>
      </c>
      <c r="B435" s="145">
        <v>460195</v>
      </c>
      <c r="C435" s="115" t="s">
        <v>293</v>
      </c>
      <c r="D435" s="106">
        <v>137</v>
      </c>
      <c r="E435" s="108">
        <v>46082</v>
      </c>
      <c r="G435" s="108">
        <v>46106</v>
      </c>
      <c r="H435" s="204"/>
      <c r="I435" s="222">
        <v>96</v>
      </c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</row>
    <row r="436" spans="1:22" hidden="1" x14ac:dyDescent="0.3">
      <c r="A436" s="141" t="s">
        <v>982</v>
      </c>
      <c r="B436" s="115" t="s">
        <v>207</v>
      </c>
      <c r="C436" s="115" t="s">
        <v>208</v>
      </c>
      <c r="D436" s="106">
        <v>162</v>
      </c>
      <c r="E436" s="108">
        <v>46082</v>
      </c>
      <c r="F436" s="106" t="s">
        <v>983</v>
      </c>
      <c r="H436" s="204"/>
      <c r="I436" s="222">
        <v>113</v>
      </c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</row>
    <row r="437" spans="1:22" hidden="1" x14ac:dyDescent="0.3">
      <c r="A437" s="141" t="s">
        <v>996</v>
      </c>
      <c r="B437" s="115" t="s">
        <v>348</v>
      </c>
      <c r="C437" s="115" t="s">
        <v>349</v>
      </c>
      <c r="D437" s="106">
        <v>104</v>
      </c>
      <c r="E437" s="108">
        <v>46082</v>
      </c>
      <c r="G437" s="108">
        <v>46105</v>
      </c>
      <c r="H437" s="204">
        <v>16</v>
      </c>
      <c r="I437" s="222">
        <v>73</v>
      </c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4"/>
    </row>
    <row r="438" spans="1:22" hidden="1" x14ac:dyDescent="0.3">
      <c r="A438" s="141" t="s">
        <v>994</v>
      </c>
      <c r="B438" s="115" t="s">
        <v>419</v>
      </c>
      <c r="C438" s="115" t="s">
        <v>420</v>
      </c>
      <c r="D438" s="106">
        <v>78</v>
      </c>
      <c r="E438" s="108">
        <v>46082</v>
      </c>
      <c r="G438" s="108">
        <v>46105</v>
      </c>
      <c r="H438" s="204">
        <v>16</v>
      </c>
      <c r="I438" s="222">
        <v>55</v>
      </c>
      <c r="J438" s="104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  <c r="U438" s="104"/>
    </row>
    <row r="439" spans="1:22" hidden="1" x14ac:dyDescent="0.3">
      <c r="A439" s="141" t="s">
        <v>993</v>
      </c>
      <c r="B439" s="115" t="s">
        <v>458</v>
      </c>
      <c r="C439" s="115" t="s">
        <v>459</v>
      </c>
      <c r="D439" s="106">
        <v>74</v>
      </c>
      <c r="E439" s="108">
        <v>46082</v>
      </c>
      <c r="G439" s="108">
        <v>46105</v>
      </c>
      <c r="H439" s="204">
        <v>16</v>
      </c>
      <c r="I439" s="222">
        <v>52</v>
      </c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</row>
    <row r="440" spans="1:22" hidden="1" x14ac:dyDescent="0.3">
      <c r="A440" s="141" t="s">
        <v>995</v>
      </c>
      <c r="B440" s="115" t="s">
        <v>493</v>
      </c>
      <c r="C440" s="115" t="s">
        <v>494</v>
      </c>
      <c r="D440" s="106">
        <v>56</v>
      </c>
      <c r="E440" s="108">
        <v>46082</v>
      </c>
      <c r="G440" s="108">
        <v>46106</v>
      </c>
      <c r="H440" s="204"/>
      <c r="I440" s="222">
        <v>39</v>
      </c>
      <c r="J440" s="104" t="s">
        <v>992</v>
      </c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</row>
    <row r="441" spans="1:22" x14ac:dyDescent="0.3">
      <c r="A441" s="141" t="s">
        <v>989</v>
      </c>
      <c r="B441" s="115" t="s">
        <v>912</v>
      </c>
      <c r="C441" s="115" t="s">
        <v>913</v>
      </c>
      <c r="D441" s="106">
        <v>13</v>
      </c>
      <c r="E441" s="108">
        <v>46075</v>
      </c>
      <c r="F441" s="106">
        <v>18</v>
      </c>
      <c r="G441" s="108">
        <v>46100</v>
      </c>
      <c r="H441" s="204">
        <v>13</v>
      </c>
      <c r="I441" s="222">
        <v>9</v>
      </c>
      <c r="J441" s="104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</row>
    <row r="442" spans="1:22" hidden="1" x14ac:dyDescent="0.3">
      <c r="A442" s="141" t="s">
        <v>995</v>
      </c>
      <c r="B442" s="115" t="s">
        <v>651</v>
      </c>
      <c r="C442" s="115" t="s">
        <v>652</v>
      </c>
      <c r="D442" s="106">
        <v>25</v>
      </c>
      <c r="E442" s="108">
        <v>46082</v>
      </c>
      <c r="G442" s="108">
        <v>46106</v>
      </c>
      <c r="H442" s="204"/>
      <c r="I442" s="222">
        <v>18</v>
      </c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</row>
    <row r="443" spans="1:22" hidden="1" x14ac:dyDescent="0.3">
      <c r="A443" s="141" t="s">
        <v>982</v>
      </c>
      <c r="B443" s="115" t="s">
        <v>328</v>
      </c>
      <c r="C443" s="115" t="s">
        <v>329</v>
      </c>
      <c r="D443" s="106">
        <v>121</v>
      </c>
      <c r="E443" s="108">
        <v>46082</v>
      </c>
      <c r="F443" s="106" t="s">
        <v>983</v>
      </c>
      <c r="H443" s="204"/>
      <c r="I443" s="222">
        <v>85</v>
      </c>
      <c r="J443" s="104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</row>
    <row r="444" spans="1:22" hidden="1" x14ac:dyDescent="0.3">
      <c r="A444" s="141" t="s">
        <v>982</v>
      </c>
      <c r="B444" s="115">
        <v>2740425</v>
      </c>
      <c r="C444" s="115" t="s">
        <v>694</v>
      </c>
      <c r="D444" s="106">
        <v>20</v>
      </c>
      <c r="E444" s="108">
        <v>46082</v>
      </c>
      <c r="F444" s="106" t="s">
        <v>983</v>
      </c>
      <c r="H444" s="204"/>
      <c r="I444" s="222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</row>
    <row r="445" spans="1:22" hidden="1" x14ac:dyDescent="0.3">
      <c r="A445" s="106" t="s">
        <v>990</v>
      </c>
      <c r="B445" s="106" t="s">
        <v>900</v>
      </c>
      <c r="C445" s="106" t="s">
        <v>901</v>
      </c>
      <c r="D445" s="106">
        <v>5</v>
      </c>
      <c r="E445" s="108">
        <v>46061</v>
      </c>
      <c r="F445" s="106">
        <v>6</v>
      </c>
      <c r="G445" s="108">
        <v>46086</v>
      </c>
      <c r="H445" s="106">
        <v>1</v>
      </c>
      <c r="I445" s="222">
        <v>4</v>
      </c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11"/>
    </row>
    <row r="446" spans="1:22" hidden="1" x14ac:dyDescent="0.3">
      <c r="A446" s="106" t="s">
        <v>988</v>
      </c>
      <c r="B446" s="114" t="s">
        <v>848</v>
      </c>
      <c r="C446" s="115" t="s">
        <v>849</v>
      </c>
      <c r="D446" s="106">
        <v>6</v>
      </c>
      <c r="E446" s="108">
        <v>46068</v>
      </c>
      <c r="F446" s="106">
        <v>12</v>
      </c>
      <c r="G446" s="108">
        <v>46093</v>
      </c>
      <c r="H446" s="204">
        <v>7</v>
      </c>
      <c r="I446" s="513">
        <v>4</v>
      </c>
      <c r="J446" s="209"/>
      <c r="K446" s="209"/>
      <c r="L446" s="209"/>
      <c r="M446" s="209"/>
      <c r="N446" s="209"/>
      <c r="O446" s="209"/>
      <c r="P446" s="209"/>
      <c r="Q446" s="209"/>
      <c r="R446" s="209"/>
      <c r="S446" s="209"/>
      <c r="T446" s="209"/>
      <c r="U446" s="209"/>
      <c r="V446" s="104"/>
    </row>
    <row r="447" spans="1:22" hidden="1" x14ac:dyDescent="0.3">
      <c r="A447" s="106" t="s">
        <v>988</v>
      </c>
      <c r="B447" s="106">
        <v>140005</v>
      </c>
      <c r="C447" s="106" t="s">
        <v>964</v>
      </c>
      <c r="E447" s="106" t="s">
        <v>1004</v>
      </c>
      <c r="G447" s="108">
        <v>46087</v>
      </c>
      <c r="H447" s="204">
        <v>2</v>
      </c>
      <c r="I447" s="221" t="s">
        <v>1001</v>
      </c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</row>
    <row r="448" spans="1:22" hidden="1" x14ac:dyDescent="0.3">
      <c r="A448" s="141" t="s">
        <v>996</v>
      </c>
      <c r="B448" s="106">
        <v>3360020</v>
      </c>
      <c r="C448" s="106" t="s">
        <v>653</v>
      </c>
      <c r="D448" s="106">
        <v>39</v>
      </c>
      <c r="E448" s="108">
        <v>46055</v>
      </c>
      <c r="F448" s="106">
        <v>1</v>
      </c>
      <c r="G448" s="108">
        <v>46091</v>
      </c>
      <c r="H448" s="204">
        <v>5</v>
      </c>
      <c r="I448" s="221" t="s">
        <v>1005</v>
      </c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</row>
    <row r="449" spans="1:22" hidden="1" x14ac:dyDescent="0.3">
      <c r="A449" s="106" t="s">
        <v>997</v>
      </c>
      <c r="B449" s="106">
        <v>540314</v>
      </c>
      <c r="C449" s="106" t="s">
        <v>462</v>
      </c>
      <c r="D449" s="106">
        <v>59</v>
      </c>
      <c r="E449" s="108">
        <v>46057</v>
      </c>
      <c r="F449" s="106">
        <v>3</v>
      </c>
      <c r="G449" s="108">
        <v>46096</v>
      </c>
      <c r="H449" s="204">
        <v>9</v>
      </c>
      <c r="I449" s="221" t="s">
        <v>1001</v>
      </c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</row>
    <row r="450" spans="1:22" hidden="1" x14ac:dyDescent="0.3">
      <c r="A450" s="106" t="s">
        <v>993</v>
      </c>
      <c r="B450" s="106">
        <v>3140536</v>
      </c>
      <c r="C450" s="106" t="s">
        <v>1006</v>
      </c>
      <c r="E450" s="106" t="s">
        <v>1004</v>
      </c>
      <c r="G450" s="108">
        <v>46098</v>
      </c>
      <c r="H450" s="204">
        <v>11</v>
      </c>
      <c r="I450" s="221" t="s">
        <v>1007</v>
      </c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</row>
    <row r="451" spans="1:22" hidden="1" x14ac:dyDescent="0.3">
      <c r="A451" s="106" t="s">
        <v>988</v>
      </c>
      <c r="B451" s="106">
        <v>140615</v>
      </c>
      <c r="C451" s="106" t="s">
        <v>971</v>
      </c>
      <c r="E451" s="106" t="s">
        <v>1004</v>
      </c>
      <c r="F451" s="106" t="s">
        <v>1004</v>
      </c>
      <c r="G451" s="108">
        <v>46104</v>
      </c>
      <c r="H451" s="204">
        <v>15</v>
      </c>
      <c r="I451" s="221" t="s">
        <v>1008</v>
      </c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</row>
    <row r="452" spans="1:22" x14ac:dyDescent="0.3">
      <c r="H452" s="204"/>
      <c r="I452" s="221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</row>
    <row r="453" spans="1:22" x14ac:dyDescent="0.3">
      <c r="H453" s="204"/>
      <c r="I453" s="221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</row>
    <row r="454" spans="1:22" x14ac:dyDescent="0.3">
      <c r="H454" s="204"/>
      <c r="I454" s="221"/>
      <c r="J454" s="104"/>
      <c r="K454" s="104"/>
      <c r="L454" s="104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</row>
    <row r="455" spans="1:22" x14ac:dyDescent="0.3">
      <c r="H455" s="204"/>
      <c r="I455" s="221"/>
      <c r="J455" s="104"/>
      <c r="K455" s="104"/>
      <c r="L455" s="104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</row>
    <row r="456" spans="1:22" x14ac:dyDescent="0.3">
      <c r="H456" s="204"/>
      <c r="I456" s="221"/>
      <c r="J456" s="104"/>
      <c r="K456" s="104"/>
      <c r="L456" s="104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</row>
    <row r="457" spans="1:22" x14ac:dyDescent="0.3">
      <c r="H457" s="204"/>
      <c r="I457" s="221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</row>
    <row r="458" spans="1:22" x14ac:dyDescent="0.3">
      <c r="H458" s="204"/>
      <c r="I458" s="221"/>
      <c r="J458" s="104"/>
      <c r="K458" s="104"/>
      <c r="L458" s="104"/>
      <c r="M458" s="104"/>
      <c r="N458" s="104"/>
      <c r="O458" s="104"/>
      <c r="P458" s="104"/>
      <c r="Q458" s="104"/>
      <c r="R458" s="104"/>
      <c r="S458" s="104"/>
      <c r="T458" s="104"/>
      <c r="U458" s="104"/>
      <c r="V458" s="104"/>
    </row>
    <row r="459" spans="1:22" x14ac:dyDescent="0.3">
      <c r="H459" s="204"/>
      <c r="I459" s="221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</row>
    <row r="460" spans="1:22" x14ac:dyDescent="0.3">
      <c r="H460" s="204"/>
      <c r="I460" s="221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</row>
    <row r="461" spans="1:22" x14ac:dyDescent="0.3">
      <c r="H461" s="204"/>
      <c r="I461" s="221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</row>
    <row r="462" spans="1:22" x14ac:dyDescent="0.3">
      <c r="H462" s="204"/>
      <c r="I462" s="221"/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</row>
    <row r="463" spans="1:22" x14ac:dyDescent="0.3">
      <c r="H463" s="204"/>
      <c r="I463" s="221"/>
      <c r="J463" s="104"/>
      <c r="K463" s="104"/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</row>
    <row r="464" spans="1:22" x14ac:dyDescent="0.3">
      <c r="H464" s="204"/>
      <c r="I464" s="221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</row>
    <row r="465" spans="8:22" x14ac:dyDescent="0.3">
      <c r="H465" s="204"/>
      <c r="I465" s="221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</row>
    <row r="466" spans="8:22" x14ac:dyDescent="0.3">
      <c r="H466" s="204"/>
      <c r="I466" s="221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</row>
    <row r="467" spans="8:22" x14ac:dyDescent="0.3">
      <c r="H467" s="204"/>
      <c r="I467" s="221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</row>
    <row r="468" spans="8:22" x14ac:dyDescent="0.3">
      <c r="H468" s="204"/>
      <c r="I468" s="221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</row>
    <row r="469" spans="8:22" x14ac:dyDescent="0.3">
      <c r="H469" s="204"/>
      <c r="I469" s="221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</row>
    <row r="470" spans="8:22" x14ac:dyDescent="0.3">
      <c r="H470" s="204"/>
      <c r="I470" s="221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</row>
    <row r="471" spans="8:22" x14ac:dyDescent="0.3">
      <c r="H471" s="204"/>
      <c r="I471" s="221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</row>
    <row r="472" spans="8:22" x14ac:dyDescent="0.3">
      <c r="H472" s="204"/>
      <c r="I472" s="221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</row>
    <row r="473" spans="8:22" x14ac:dyDescent="0.3">
      <c r="H473" s="204"/>
      <c r="I473" s="221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</row>
    <row r="474" spans="8:22" x14ac:dyDescent="0.3">
      <c r="H474" s="204"/>
      <c r="I474" s="221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</row>
    <row r="475" spans="8:22" x14ac:dyDescent="0.3">
      <c r="H475" s="204"/>
      <c r="I475" s="221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104"/>
    </row>
    <row r="476" spans="8:22" x14ac:dyDescent="0.3">
      <c r="H476" s="204"/>
      <c r="I476" s="221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104"/>
    </row>
    <row r="477" spans="8:22" x14ac:dyDescent="0.3">
      <c r="H477" s="204"/>
      <c r="I477" s="221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  <c r="T477" s="104"/>
      <c r="U477" s="104"/>
      <c r="V477" s="104"/>
    </row>
    <row r="478" spans="8:22" x14ac:dyDescent="0.3">
      <c r="H478" s="204"/>
      <c r="I478" s="221"/>
      <c r="J478" s="104"/>
      <c r="K478" s="104"/>
      <c r="L478" s="104"/>
      <c r="M478" s="104"/>
      <c r="N478" s="104"/>
      <c r="O478" s="104"/>
      <c r="P478" s="104"/>
      <c r="Q478" s="104"/>
      <c r="R478" s="104"/>
      <c r="S478" s="104"/>
      <c r="T478" s="104"/>
      <c r="U478" s="104"/>
      <c r="V478" s="104"/>
    </row>
    <row r="479" spans="8:22" x14ac:dyDescent="0.3">
      <c r="H479" s="204"/>
      <c r="I479" s="221"/>
      <c r="J479" s="104"/>
      <c r="K479" s="104"/>
      <c r="L479" s="104"/>
      <c r="M479" s="104"/>
      <c r="N479" s="104"/>
      <c r="O479" s="104"/>
      <c r="P479" s="104"/>
      <c r="Q479" s="104"/>
      <c r="R479" s="104"/>
      <c r="S479" s="104"/>
      <c r="T479" s="104"/>
      <c r="U479" s="104"/>
      <c r="V479" s="104"/>
    </row>
    <row r="480" spans="8:22" x14ac:dyDescent="0.3">
      <c r="H480" s="204"/>
      <c r="I480" s="221"/>
      <c r="J480" s="104"/>
      <c r="K480" s="104"/>
      <c r="L480" s="104"/>
      <c r="M480" s="104"/>
      <c r="N480" s="104"/>
      <c r="O480" s="104"/>
      <c r="P480" s="104"/>
      <c r="Q480" s="104"/>
      <c r="R480" s="104"/>
      <c r="S480" s="104"/>
      <c r="T480" s="104"/>
      <c r="U480" s="104"/>
      <c r="V480" s="104"/>
    </row>
    <row r="481" spans="8:22" x14ac:dyDescent="0.3">
      <c r="H481" s="204"/>
      <c r="I481" s="221"/>
      <c r="J481" s="104"/>
      <c r="K481" s="104"/>
      <c r="L481" s="104"/>
      <c r="M481" s="104"/>
      <c r="N481" s="104"/>
      <c r="O481" s="104"/>
      <c r="P481" s="104"/>
      <c r="Q481" s="104"/>
      <c r="R481" s="104"/>
      <c r="S481" s="104"/>
      <c r="T481" s="104"/>
      <c r="U481" s="104"/>
      <c r="V481" s="104"/>
    </row>
    <row r="482" spans="8:22" x14ac:dyDescent="0.3">
      <c r="H482" s="204"/>
      <c r="I482" s="221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</row>
    <row r="483" spans="8:22" x14ac:dyDescent="0.3">
      <c r="H483" s="204"/>
      <c r="I483" s="221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</row>
    <row r="484" spans="8:22" x14ac:dyDescent="0.3">
      <c r="H484" s="204"/>
      <c r="I484" s="221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</row>
    <row r="485" spans="8:22" x14ac:dyDescent="0.3">
      <c r="H485" s="204"/>
      <c r="I485" s="221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</row>
    <row r="486" spans="8:22" x14ac:dyDescent="0.3">
      <c r="H486" s="204"/>
      <c r="I486" s="221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</row>
    <row r="487" spans="8:22" x14ac:dyDescent="0.3">
      <c r="H487" s="204"/>
      <c r="I487" s="221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</row>
    <row r="488" spans="8:22" x14ac:dyDescent="0.3">
      <c r="H488" s="204"/>
      <c r="I488" s="221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</row>
    <row r="489" spans="8:22" x14ac:dyDescent="0.3">
      <c r="H489" s="204"/>
      <c r="I489" s="221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</row>
    <row r="490" spans="8:22" x14ac:dyDescent="0.3">
      <c r="H490" s="204"/>
      <c r="I490" s="221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</row>
    <row r="491" spans="8:22" x14ac:dyDescent="0.3">
      <c r="H491" s="204"/>
      <c r="I491" s="221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</row>
    <row r="492" spans="8:22" x14ac:dyDescent="0.3">
      <c r="H492" s="204"/>
      <c r="I492" s="221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</row>
    <row r="493" spans="8:22" x14ac:dyDescent="0.3">
      <c r="H493" s="204"/>
      <c r="I493" s="221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</row>
    <row r="494" spans="8:22" x14ac:dyDescent="0.3">
      <c r="H494" s="204"/>
      <c r="I494" s="221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</row>
    <row r="495" spans="8:22" x14ac:dyDescent="0.3">
      <c r="H495" s="204"/>
      <c r="I495" s="221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</row>
    <row r="496" spans="8:22" x14ac:dyDescent="0.3">
      <c r="H496" s="204"/>
      <c r="I496" s="221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</row>
    <row r="497" spans="8:22" x14ac:dyDescent="0.3">
      <c r="H497" s="204"/>
      <c r="I497" s="221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</row>
    <row r="498" spans="8:22" x14ac:dyDescent="0.3">
      <c r="H498" s="204"/>
      <c r="I498" s="221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</row>
    <row r="499" spans="8:22" x14ac:dyDescent="0.3">
      <c r="H499" s="204"/>
      <c r="I499" s="221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</row>
    <row r="500" spans="8:22" x14ac:dyDescent="0.3">
      <c r="H500" s="204"/>
      <c r="I500" s="221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</row>
    <row r="501" spans="8:22" x14ac:dyDescent="0.3">
      <c r="H501" s="204"/>
      <c r="I501" s="221"/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</row>
    <row r="502" spans="8:22" x14ac:dyDescent="0.3">
      <c r="H502" s="204"/>
      <c r="I502" s="221"/>
      <c r="J502" s="104"/>
      <c r="K502" s="104"/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</row>
    <row r="503" spans="8:22" x14ac:dyDescent="0.3">
      <c r="H503" s="204"/>
      <c r="I503" s="221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</row>
    <row r="504" spans="8:22" x14ac:dyDescent="0.3">
      <c r="H504" s="204"/>
      <c r="I504" s="221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</row>
    <row r="505" spans="8:22" x14ac:dyDescent="0.3">
      <c r="H505" s="204"/>
      <c r="I505" s="221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</row>
    <row r="506" spans="8:22" x14ac:dyDescent="0.3">
      <c r="H506" s="204"/>
      <c r="I506" s="221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</row>
    <row r="507" spans="8:22" x14ac:dyDescent="0.3">
      <c r="H507" s="204"/>
      <c r="I507" s="221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</row>
    <row r="508" spans="8:22" x14ac:dyDescent="0.3">
      <c r="H508" s="204"/>
      <c r="I508" s="221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</row>
    <row r="509" spans="8:22" x14ac:dyDescent="0.3">
      <c r="H509" s="204"/>
      <c r="I509" s="221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</row>
    <row r="510" spans="8:22" x14ac:dyDescent="0.3">
      <c r="H510" s="204"/>
      <c r="I510" s="221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</row>
    <row r="511" spans="8:22" x14ac:dyDescent="0.3">
      <c r="H511" s="204"/>
      <c r="I511" s="221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</row>
    <row r="512" spans="8:22" x14ac:dyDescent="0.3">
      <c r="H512" s="204"/>
      <c r="I512" s="221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</row>
    <row r="513" spans="8:22" x14ac:dyDescent="0.3">
      <c r="H513" s="204"/>
      <c r="I513" s="221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</row>
    <row r="514" spans="8:22" x14ac:dyDescent="0.3">
      <c r="H514" s="204"/>
      <c r="I514" s="221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</row>
    <row r="515" spans="8:22" x14ac:dyDescent="0.3">
      <c r="H515" s="204"/>
      <c r="I515" s="221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</row>
    <row r="516" spans="8:22" x14ac:dyDescent="0.3">
      <c r="H516" s="204"/>
      <c r="I516" s="221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</row>
    <row r="517" spans="8:22" x14ac:dyDescent="0.3">
      <c r="H517" s="204"/>
      <c r="I517" s="221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</row>
    <row r="518" spans="8:22" x14ac:dyDescent="0.3">
      <c r="H518" s="204"/>
      <c r="I518" s="221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</row>
    <row r="519" spans="8:22" x14ac:dyDescent="0.3">
      <c r="H519" s="204"/>
      <c r="I519" s="221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</row>
    <row r="520" spans="8:22" x14ac:dyDescent="0.3">
      <c r="H520" s="204"/>
      <c r="I520" s="221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</row>
    <row r="521" spans="8:22" x14ac:dyDescent="0.3">
      <c r="H521" s="204"/>
      <c r="I521" s="221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</row>
    <row r="522" spans="8:22" x14ac:dyDescent="0.3">
      <c r="H522" s="204"/>
      <c r="I522" s="221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</row>
    <row r="523" spans="8:22" x14ac:dyDescent="0.3">
      <c r="H523" s="204"/>
      <c r="I523" s="221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</row>
    <row r="524" spans="8:22" x14ac:dyDescent="0.3">
      <c r="H524" s="204"/>
      <c r="I524" s="221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</row>
    <row r="525" spans="8:22" x14ac:dyDescent="0.3">
      <c r="H525" s="204"/>
      <c r="I525" s="221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</row>
    <row r="526" spans="8:22" x14ac:dyDescent="0.3">
      <c r="H526" s="204"/>
      <c r="I526" s="221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</row>
    <row r="527" spans="8:22" x14ac:dyDescent="0.3">
      <c r="H527" s="204"/>
      <c r="I527" s="221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</row>
    <row r="528" spans="8:22" x14ac:dyDescent="0.3">
      <c r="H528" s="204"/>
      <c r="I528" s="221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</row>
    <row r="529" spans="8:22" x14ac:dyDescent="0.3">
      <c r="H529" s="204"/>
      <c r="I529" s="221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</row>
    <row r="530" spans="8:22" x14ac:dyDescent="0.3">
      <c r="H530" s="204"/>
      <c r="I530" s="221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</row>
    <row r="531" spans="8:22" x14ac:dyDescent="0.3">
      <c r="H531" s="204"/>
      <c r="I531" s="221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</row>
    <row r="532" spans="8:22" x14ac:dyDescent="0.3">
      <c r="H532" s="204"/>
      <c r="I532" s="221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</row>
    <row r="533" spans="8:22" x14ac:dyDescent="0.3">
      <c r="H533" s="204"/>
      <c r="I533" s="221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</row>
    <row r="534" spans="8:22" x14ac:dyDescent="0.3">
      <c r="H534" s="204"/>
      <c r="I534" s="221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</row>
    <row r="535" spans="8:22" x14ac:dyDescent="0.3">
      <c r="H535" s="204"/>
      <c r="I535" s="221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</row>
    <row r="536" spans="8:22" x14ac:dyDescent="0.3">
      <c r="H536" s="204"/>
      <c r="I536" s="221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</row>
    <row r="537" spans="8:22" x14ac:dyDescent="0.3">
      <c r="H537" s="204"/>
      <c r="I537" s="221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</row>
    <row r="538" spans="8:22" x14ac:dyDescent="0.3">
      <c r="H538" s="204"/>
      <c r="I538" s="221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</row>
    <row r="539" spans="8:22" x14ac:dyDescent="0.3">
      <c r="H539" s="204"/>
      <c r="I539" s="221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</row>
    <row r="540" spans="8:22" x14ac:dyDescent="0.3">
      <c r="H540" s="204"/>
      <c r="I540" s="221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</row>
    <row r="541" spans="8:22" x14ac:dyDescent="0.3">
      <c r="H541" s="204"/>
      <c r="I541" s="221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</row>
    <row r="542" spans="8:22" x14ac:dyDescent="0.3">
      <c r="H542" s="204"/>
      <c r="I542" s="221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</row>
    <row r="543" spans="8:22" x14ac:dyDescent="0.3">
      <c r="H543" s="204"/>
      <c r="I543" s="221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</row>
    <row r="544" spans="8:22" x14ac:dyDescent="0.3">
      <c r="H544" s="204"/>
      <c r="I544" s="221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</row>
    <row r="545" spans="8:22" x14ac:dyDescent="0.3">
      <c r="H545" s="204"/>
      <c r="I545" s="221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</row>
    <row r="546" spans="8:22" x14ac:dyDescent="0.3">
      <c r="H546" s="204"/>
      <c r="I546" s="221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</row>
    <row r="547" spans="8:22" x14ac:dyDescent="0.3">
      <c r="H547" s="204"/>
      <c r="I547" s="221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</row>
    <row r="548" spans="8:22" x14ac:dyDescent="0.3">
      <c r="H548" s="204"/>
      <c r="I548" s="221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</row>
    <row r="549" spans="8:22" x14ac:dyDescent="0.3">
      <c r="H549" s="204"/>
      <c r="I549" s="221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</row>
    <row r="550" spans="8:22" x14ac:dyDescent="0.3">
      <c r="H550" s="204"/>
      <c r="I550" s="221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</row>
    <row r="551" spans="8:22" x14ac:dyDescent="0.3">
      <c r="H551" s="204"/>
      <c r="I551" s="221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</row>
    <row r="552" spans="8:22" x14ac:dyDescent="0.3">
      <c r="H552" s="204"/>
      <c r="I552" s="221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</row>
    <row r="553" spans="8:22" x14ac:dyDescent="0.3">
      <c r="H553" s="204"/>
      <c r="I553" s="221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</row>
    <row r="554" spans="8:22" x14ac:dyDescent="0.3">
      <c r="H554" s="204"/>
      <c r="I554" s="221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</row>
    <row r="555" spans="8:22" x14ac:dyDescent="0.3">
      <c r="H555" s="204"/>
      <c r="I555" s="221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</row>
    <row r="556" spans="8:22" x14ac:dyDescent="0.3">
      <c r="H556" s="204"/>
      <c r="I556" s="221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</row>
    <row r="557" spans="8:22" x14ac:dyDescent="0.3">
      <c r="H557" s="204"/>
      <c r="I557" s="221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</row>
    <row r="558" spans="8:22" x14ac:dyDescent="0.3">
      <c r="H558" s="204"/>
      <c r="I558" s="221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</row>
    <row r="559" spans="8:22" x14ac:dyDescent="0.3">
      <c r="H559" s="204"/>
      <c r="I559" s="221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</row>
    <row r="560" spans="8:22" x14ac:dyDescent="0.3">
      <c r="H560" s="204"/>
      <c r="I560" s="221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</row>
    <row r="561" spans="8:22" x14ac:dyDescent="0.3">
      <c r="H561" s="204"/>
      <c r="I561" s="221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</row>
    <row r="562" spans="8:22" x14ac:dyDescent="0.3">
      <c r="H562" s="204"/>
      <c r="I562" s="221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</row>
    <row r="563" spans="8:22" x14ac:dyDescent="0.3">
      <c r="H563" s="204"/>
      <c r="I563" s="221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</row>
    <row r="564" spans="8:22" x14ac:dyDescent="0.3">
      <c r="H564" s="204"/>
      <c r="I564" s="221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</row>
    <row r="565" spans="8:22" x14ac:dyDescent="0.3">
      <c r="H565" s="204"/>
      <c r="I565" s="221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</row>
    <row r="566" spans="8:22" x14ac:dyDescent="0.3">
      <c r="H566" s="204"/>
      <c r="I566" s="221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</row>
    <row r="567" spans="8:22" x14ac:dyDescent="0.3">
      <c r="H567" s="204"/>
      <c r="I567" s="221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</row>
    <row r="568" spans="8:22" x14ac:dyDescent="0.3">
      <c r="H568" s="204"/>
      <c r="I568" s="221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</row>
    <row r="569" spans="8:22" x14ac:dyDescent="0.3">
      <c r="H569" s="204"/>
      <c r="I569" s="221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</row>
    <row r="570" spans="8:22" x14ac:dyDescent="0.3">
      <c r="H570" s="204"/>
      <c r="I570" s="221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</row>
    <row r="571" spans="8:22" x14ac:dyDescent="0.3">
      <c r="H571" s="204"/>
      <c r="I571" s="221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</row>
    <row r="572" spans="8:22" x14ac:dyDescent="0.3">
      <c r="H572" s="204"/>
      <c r="I572" s="221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</row>
    <row r="573" spans="8:22" x14ac:dyDescent="0.3">
      <c r="H573" s="204"/>
      <c r="I573" s="221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</row>
    <row r="574" spans="8:22" x14ac:dyDescent="0.3">
      <c r="H574" s="204"/>
      <c r="I574" s="221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</row>
    <row r="575" spans="8:22" x14ac:dyDescent="0.3">
      <c r="H575" s="204"/>
      <c r="I575" s="221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</row>
    <row r="576" spans="8:22" x14ac:dyDescent="0.3">
      <c r="H576" s="204"/>
      <c r="I576" s="221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</row>
    <row r="577" spans="8:22" x14ac:dyDescent="0.3">
      <c r="H577" s="204"/>
      <c r="I577" s="221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</row>
    <row r="578" spans="8:22" x14ac:dyDescent="0.3">
      <c r="H578" s="204"/>
      <c r="I578" s="221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</row>
    <row r="579" spans="8:22" x14ac:dyDescent="0.3">
      <c r="H579" s="204"/>
      <c r="I579" s="221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</row>
    <row r="580" spans="8:22" x14ac:dyDescent="0.3">
      <c r="H580" s="204"/>
      <c r="I580" s="221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</row>
    <row r="581" spans="8:22" x14ac:dyDescent="0.3">
      <c r="H581" s="204"/>
      <c r="I581" s="221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</row>
    <row r="582" spans="8:22" x14ac:dyDescent="0.3">
      <c r="H582" s="204"/>
      <c r="I582" s="221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</row>
    <row r="583" spans="8:22" x14ac:dyDescent="0.3">
      <c r="H583" s="204"/>
      <c r="I583" s="221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</row>
    <row r="584" spans="8:22" x14ac:dyDescent="0.3">
      <c r="H584" s="204"/>
      <c r="I584" s="221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</row>
    <row r="585" spans="8:22" x14ac:dyDescent="0.3">
      <c r="H585" s="204"/>
      <c r="I585" s="221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</row>
    <row r="586" spans="8:22" x14ac:dyDescent="0.3">
      <c r="H586" s="204"/>
      <c r="I586" s="221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</row>
    <row r="587" spans="8:22" x14ac:dyDescent="0.3">
      <c r="H587" s="204"/>
      <c r="I587" s="221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</row>
    <row r="588" spans="8:22" x14ac:dyDescent="0.3">
      <c r="H588" s="204"/>
      <c r="I588" s="221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</row>
    <row r="589" spans="8:22" x14ac:dyDescent="0.3">
      <c r="H589" s="204"/>
      <c r="I589" s="221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</row>
    <row r="590" spans="8:22" x14ac:dyDescent="0.3">
      <c r="H590" s="204"/>
      <c r="I590" s="221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</row>
    <row r="591" spans="8:22" x14ac:dyDescent="0.3">
      <c r="H591" s="204"/>
      <c r="I591" s="221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</row>
    <row r="592" spans="8:22" x14ac:dyDescent="0.3">
      <c r="H592" s="204"/>
      <c r="I592" s="221"/>
      <c r="J592" s="104"/>
      <c r="K592" s="104"/>
      <c r="L592" s="104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</row>
    <row r="593" spans="8:22" x14ac:dyDescent="0.3">
      <c r="H593" s="204"/>
      <c r="I593" s="221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</row>
    <row r="594" spans="8:22" x14ac:dyDescent="0.3">
      <c r="H594" s="204"/>
      <c r="I594" s="221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</row>
    <row r="595" spans="8:22" x14ac:dyDescent="0.3">
      <c r="H595" s="204"/>
      <c r="I595" s="221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</row>
    <row r="596" spans="8:22" x14ac:dyDescent="0.3">
      <c r="H596" s="204"/>
      <c r="I596" s="221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</row>
    <row r="597" spans="8:22" x14ac:dyDescent="0.3">
      <c r="H597" s="204"/>
      <c r="I597" s="221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</row>
    <row r="598" spans="8:22" x14ac:dyDescent="0.3">
      <c r="H598" s="204"/>
      <c r="I598" s="221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</row>
    <row r="599" spans="8:22" x14ac:dyDescent="0.3">
      <c r="H599" s="204"/>
      <c r="I599" s="221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</row>
    <row r="600" spans="8:22" x14ac:dyDescent="0.3">
      <c r="H600" s="204"/>
      <c r="I600" s="221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</row>
    <row r="601" spans="8:22" x14ac:dyDescent="0.3">
      <c r="H601" s="204"/>
      <c r="I601" s="221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</row>
    <row r="602" spans="8:22" x14ac:dyDescent="0.3">
      <c r="H602" s="204"/>
      <c r="I602" s="221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</row>
    <row r="603" spans="8:22" x14ac:dyDescent="0.3">
      <c r="H603" s="204"/>
      <c r="I603" s="221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</row>
    <row r="604" spans="8:22" x14ac:dyDescent="0.3">
      <c r="H604" s="204"/>
      <c r="I604" s="221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</row>
    <row r="605" spans="8:22" x14ac:dyDescent="0.3">
      <c r="H605" s="204"/>
      <c r="I605" s="221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</row>
    <row r="606" spans="8:22" x14ac:dyDescent="0.3">
      <c r="H606" s="204"/>
      <c r="I606" s="221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</row>
    <row r="607" spans="8:22" x14ac:dyDescent="0.3">
      <c r="H607" s="204"/>
      <c r="I607" s="221"/>
      <c r="J607" s="104"/>
      <c r="K607" s="104"/>
      <c r="L607" s="104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</row>
    <row r="608" spans="8:22" x14ac:dyDescent="0.3">
      <c r="H608" s="204"/>
      <c r="I608" s="221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</row>
    <row r="609" spans="8:22" x14ac:dyDescent="0.3">
      <c r="H609" s="204"/>
      <c r="I609" s="221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</row>
    <row r="610" spans="8:22" x14ac:dyDescent="0.3">
      <c r="H610" s="204"/>
      <c r="I610" s="221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</row>
    <row r="611" spans="8:22" x14ac:dyDescent="0.3">
      <c r="H611" s="204"/>
      <c r="I611" s="221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</row>
    <row r="612" spans="8:22" x14ac:dyDescent="0.3">
      <c r="H612" s="204"/>
      <c r="I612" s="221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</row>
    <row r="613" spans="8:22" x14ac:dyDescent="0.3">
      <c r="H613" s="204"/>
      <c r="I613" s="221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</row>
    <row r="614" spans="8:22" x14ac:dyDescent="0.3">
      <c r="H614" s="204"/>
      <c r="I614" s="221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</row>
    <row r="615" spans="8:22" x14ac:dyDescent="0.3">
      <c r="H615" s="204"/>
      <c r="I615" s="221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</row>
    <row r="616" spans="8:22" x14ac:dyDescent="0.3">
      <c r="H616" s="204"/>
      <c r="I616" s="221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</row>
    <row r="617" spans="8:22" x14ac:dyDescent="0.3">
      <c r="H617" s="204"/>
      <c r="I617" s="221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</row>
    <row r="618" spans="8:22" x14ac:dyDescent="0.3">
      <c r="H618" s="204"/>
      <c r="I618" s="221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</row>
    <row r="619" spans="8:22" x14ac:dyDescent="0.3">
      <c r="H619" s="204"/>
      <c r="I619" s="221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</row>
    <row r="620" spans="8:22" x14ac:dyDescent="0.3">
      <c r="H620" s="204"/>
      <c r="I620" s="221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</row>
    <row r="621" spans="8:22" x14ac:dyDescent="0.3">
      <c r="H621" s="204"/>
      <c r="I621" s="221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</row>
    <row r="622" spans="8:22" x14ac:dyDescent="0.3">
      <c r="H622" s="204"/>
      <c r="I622" s="221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</row>
    <row r="623" spans="8:22" x14ac:dyDescent="0.3">
      <c r="H623" s="204"/>
      <c r="I623" s="221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</row>
    <row r="624" spans="8:22" x14ac:dyDescent="0.3">
      <c r="H624" s="204"/>
      <c r="I624" s="221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</row>
    <row r="625" spans="8:22" x14ac:dyDescent="0.3">
      <c r="H625" s="204"/>
      <c r="I625" s="221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</row>
    <row r="626" spans="8:22" x14ac:dyDescent="0.3">
      <c r="H626" s="204"/>
      <c r="I626" s="221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</row>
    <row r="627" spans="8:22" x14ac:dyDescent="0.3">
      <c r="H627" s="204"/>
      <c r="I627" s="221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</row>
    <row r="628" spans="8:22" x14ac:dyDescent="0.3">
      <c r="H628" s="204"/>
      <c r="I628" s="221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</row>
    <row r="629" spans="8:22" x14ac:dyDescent="0.3">
      <c r="H629" s="204"/>
      <c r="I629" s="221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</row>
    <row r="630" spans="8:22" x14ac:dyDescent="0.3">
      <c r="H630" s="204"/>
      <c r="I630" s="221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</row>
    <row r="631" spans="8:22" x14ac:dyDescent="0.3">
      <c r="H631" s="204"/>
      <c r="I631" s="221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</row>
    <row r="632" spans="8:22" x14ac:dyDescent="0.3">
      <c r="H632" s="204"/>
      <c r="I632" s="221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</row>
    <row r="633" spans="8:22" x14ac:dyDescent="0.3">
      <c r="H633" s="204"/>
      <c r="I633" s="221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</row>
    <row r="634" spans="8:22" x14ac:dyDescent="0.3">
      <c r="H634" s="204"/>
      <c r="I634" s="221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</row>
    <row r="635" spans="8:22" x14ac:dyDescent="0.3">
      <c r="H635" s="204"/>
      <c r="I635" s="221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</row>
    <row r="636" spans="8:22" x14ac:dyDescent="0.3">
      <c r="H636" s="204"/>
      <c r="I636" s="221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</row>
    <row r="637" spans="8:22" x14ac:dyDescent="0.3">
      <c r="H637" s="204"/>
      <c r="I637" s="221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</row>
    <row r="638" spans="8:22" x14ac:dyDescent="0.3">
      <c r="H638" s="204"/>
      <c r="I638" s="221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</row>
    <row r="639" spans="8:22" x14ac:dyDescent="0.3">
      <c r="H639" s="204"/>
      <c r="I639" s="221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</row>
    <row r="640" spans="8:22" x14ac:dyDescent="0.3">
      <c r="H640" s="204"/>
      <c r="I640" s="221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</row>
    <row r="641" spans="8:22" x14ac:dyDescent="0.3">
      <c r="H641" s="204"/>
      <c r="I641" s="221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</row>
    <row r="642" spans="8:22" x14ac:dyDescent="0.3">
      <c r="H642" s="204"/>
      <c r="I642" s="221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</row>
    <row r="643" spans="8:22" x14ac:dyDescent="0.3">
      <c r="H643" s="204"/>
      <c r="I643" s="221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</row>
    <row r="644" spans="8:22" x14ac:dyDescent="0.3">
      <c r="H644" s="204"/>
      <c r="I644" s="221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</row>
    <row r="645" spans="8:22" x14ac:dyDescent="0.3">
      <c r="H645" s="204"/>
      <c r="I645" s="221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</row>
    <row r="646" spans="8:22" x14ac:dyDescent="0.3">
      <c r="H646" s="204"/>
      <c r="I646" s="221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</row>
    <row r="647" spans="8:22" x14ac:dyDescent="0.3">
      <c r="H647" s="204"/>
      <c r="I647" s="221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</row>
    <row r="648" spans="8:22" x14ac:dyDescent="0.3">
      <c r="H648" s="204"/>
      <c r="I648" s="221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</row>
    <row r="649" spans="8:22" x14ac:dyDescent="0.3">
      <c r="H649" s="204"/>
      <c r="I649" s="221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</row>
    <row r="650" spans="8:22" x14ac:dyDescent="0.3">
      <c r="H650" s="204"/>
      <c r="I650" s="221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</row>
    <row r="651" spans="8:22" x14ac:dyDescent="0.3">
      <c r="H651" s="204"/>
      <c r="I651" s="221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</row>
    <row r="652" spans="8:22" x14ac:dyDescent="0.3">
      <c r="H652" s="204"/>
      <c r="I652" s="221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</row>
    <row r="653" spans="8:22" x14ac:dyDescent="0.3">
      <c r="H653" s="204"/>
      <c r="I653" s="221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</row>
    <row r="654" spans="8:22" x14ac:dyDescent="0.3">
      <c r="H654" s="204"/>
      <c r="I654" s="221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</row>
    <row r="655" spans="8:22" x14ac:dyDescent="0.3">
      <c r="H655" s="204"/>
      <c r="I655" s="221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</row>
    <row r="656" spans="8:22" x14ac:dyDescent="0.3">
      <c r="H656" s="204"/>
      <c r="I656" s="221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</row>
    <row r="657" spans="8:22" x14ac:dyDescent="0.3">
      <c r="H657" s="204"/>
      <c r="I657" s="221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</row>
    <row r="658" spans="8:22" x14ac:dyDescent="0.3">
      <c r="H658" s="204"/>
      <c r="I658" s="221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</row>
    <row r="659" spans="8:22" x14ac:dyDescent="0.3">
      <c r="H659" s="204"/>
      <c r="I659" s="221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</row>
    <row r="660" spans="8:22" x14ac:dyDescent="0.3">
      <c r="H660" s="204"/>
      <c r="I660" s="221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</row>
    <row r="661" spans="8:22" x14ac:dyDescent="0.3">
      <c r="H661" s="204"/>
      <c r="I661" s="221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</row>
    <row r="662" spans="8:22" x14ac:dyDescent="0.3">
      <c r="H662" s="204"/>
      <c r="I662" s="221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</row>
    <row r="663" spans="8:22" x14ac:dyDescent="0.3">
      <c r="H663" s="204"/>
      <c r="I663" s="221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</row>
    <row r="664" spans="8:22" x14ac:dyDescent="0.3">
      <c r="H664" s="204"/>
      <c r="I664" s="221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</row>
    <row r="665" spans="8:22" x14ac:dyDescent="0.3">
      <c r="H665" s="204"/>
      <c r="I665" s="221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</row>
    <row r="666" spans="8:22" x14ac:dyDescent="0.3">
      <c r="H666" s="204"/>
      <c r="I666" s="221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</row>
    <row r="667" spans="8:22" x14ac:dyDescent="0.3">
      <c r="H667" s="204"/>
      <c r="I667" s="221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</row>
    <row r="668" spans="8:22" x14ac:dyDescent="0.3">
      <c r="H668" s="204"/>
      <c r="I668" s="221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</row>
    <row r="669" spans="8:22" x14ac:dyDescent="0.3">
      <c r="H669" s="204"/>
      <c r="I669" s="221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</row>
    <row r="670" spans="8:22" x14ac:dyDescent="0.3">
      <c r="H670" s="204"/>
      <c r="I670" s="221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</row>
    <row r="671" spans="8:22" x14ac:dyDescent="0.3">
      <c r="H671" s="204"/>
      <c r="I671" s="221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</row>
    <row r="672" spans="8:22" x14ac:dyDescent="0.3">
      <c r="H672" s="204"/>
      <c r="I672" s="221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</row>
    <row r="673" spans="8:22" x14ac:dyDescent="0.3">
      <c r="H673" s="204"/>
      <c r="I673" s="221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</row>
    <row r="674" spans="8:22" x14ac:dyDescent="0.3">
      <c r="H674" s="204"/>
      <c r="I674" s="221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</row>
    <row r="675" spans="8:22" x14ac:dyDescent="0.3">
      <c r="H675" s="204"/>
      <c r="I675" s="221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</row>
    <row r="676" spans="8:22" x14ac:dyDescent="0.3">
      <c r="H676" s="204"/>
      <c r="I676" s="221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</row>
    <row r="677" spans="8:22" x14ac:dyDescent="0.3">
      <c r="H677" s="204"/>
      <c r="I677" s="221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</row>
    <row r="678" spans="8:22" x14ac:dyDescent="0.3">
      <c r="H678" s="204"/>
      <c r="I678" s="221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</row>
    <row r="679" spans="8:22" x14ac:dyDescent="0.3">
      <c r="H679" s="204"/>
      <c r="I679" s="221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</row>
    <row r="680" spans="8:22" x14ac:dyDescent="0.3">
      <c r="H680" s="204"/>
      <c r="I680" s="221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</row>
    <row r="681" spans="8:22" x14ac:dyDescent="0.3">
      <c r="H681" s="204"/>
      <c r="I681" s="221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</row>
    <row r="682" spans="8:22" x14ac:dyDescent="0.3">
      <c r="H682" s="204"/>
      <c r="I682" s="221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</row>
    <row r="683" spans="8:22" x14ac:dyDescent="0.3">
      <c r="H683" s="204"/>
      <c r="I683" s="221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</row>
    <row r="684" spans="8:22" x14ac:dyDescent="0.3">
      <c r="H684" s="204"/>
      <c r="I684" s="221"/>
      <c r="J684" s="104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</row>
    <row r="685" spans="8:22" x14ac:dyDescent="0.3">
      <c r="H685" s="204"/>
      <c r="I685" s="221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</row>
    <row r="686" spans="8:22" x14ac:dyDescent="0.3">
      <c r="H686" s="204"/>
      <c r="I686" s="221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</row>
    <row r="687" spans="8:22" x14ac:dyDescent="0.3">
      <c r="H687" s="204"/>
      <c r="I687" s="221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</row>
    <row r="688" spans="8:22" x14ac:dyDescent="0.3">
      <c r="H688" s="204"/>
      <c r="I688" s="221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</row>
    <row r="689" spans="8:22" x14ac:dyDescent="0.3">
      <c r="H689" s="204"/>
      <c r="I689" s="221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</row>
    <row r="690" spans="8:22" x14ac:dyDescent="0.3">
      <c r="H690" s="204"/>
      <c r="I690" s="221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</row>
    <row r="691" spans="8:22" x14ac:dyDescent="0.3">
      <c r="H691" s="204"/>
      <c r="I691" s="221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</row>
    <row r="692" spans="8:22" x14ac:dyDescent="0.3">
      <c r="H692" s="204"/>
      <c r="I692" s="221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</row>
    <row r="693" spans="8:22" x14ac:dyDescent="0.3">
      <c r="H693" s="204"/>
      <c r="I693" s="221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</row>
    <row r="694" spans="8:22" x14ac:dyDescent="0.3">
      <c r="H694" s="204"/>
      <c r="I694" s="221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</row>
    <row r="695" spans="8:22" x14ac:dyDescent="0.3">
      <c r="H695" s="204"/>
      <c r="I695" s="221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</row>
    <row r="696" spans="8:22" x14ac:dyDescent="0.3">
      <c r="H696" s="204"/>
      <c r="I696" s="221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</row>
    <row r="697" spans="8:22" x14ac:dyDescent="0.3">
      <c r="H697" s="204"/>
      <c r="I697" s="221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</row>
    <row r="698" spans="8:22" x14ac:dyDescent="0.3">
      <c r="H698" s="204"/>
      <c r="I698" s="221"/>
      <c r="J698" s="104"/>
      <c r="K698" s="104"/>
      <c r="L698" s="104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</row>
    <row r="699" spans="8:22" x14ac:dyDescent="0.3">
      <c r="H699" s="204"/>
      <c r="I699" s="221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</row>
    <row r="700" spans="8:22" x14ac:dyDescent="0.3">
      <c r="H700" s="204"/>
      <c r="I700" s="221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</row>
    <row r="701" spans="8:22" x14ac:dyDescent="0.3">
      <c r="H701" s="204"/>
      <c r="I701" s="221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</row>
    <row r="702" spans="8:22" x14ac:dyDescent="0.3">
      <c r="H702" s="204"/>
      <c r="I702" s="221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</row>
    <row r="703" spans="8:22" x14ac:dyDescent="0.3">
      <c r="H703" s="204"/>
      <c r="I703" s="221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</row>
    <row r="704" spans="8:22" x14ac:dyDescent="0.3">
      <c r="H704" s="204"/>
      <c r="I704" s="221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</row>
    <row r="705" spans="8:22" x14ac:dyDescent="0.3">
      <c r="H705" s="204"/>
      <c r="I705" s="221"/>
      <c r="J705" s="104"/>
      <c r="K705" s="104"/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</row>
    <row r="706" spans="8:22" x14ac:dyDescent="0.3">
      <c r="H706" s="204"/>
      <c r="I706" s="221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</row>
    <row r="707" spans="8:22" x14ac:dyDescent="0.3">
      <c r="H707" s="204"/>
      <c r="I707" s="221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</row>
    <row r="708" spans="8:22" x14ac:dyDescent="0.3">
      <c r="H708" s="204"/>
      <c r="I708" s="221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</row>
    <row r="709" spans="8:22" x14ac:dyDescent="0.3">
      <c r="H709" s="204"/>
      <c r="I709" s="221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</row>
    <row r="710" spans="8:22" x14ac:dyDescent="0.3">
      <c r="H710" s="204"/>
      <c r="I710" s="221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</row>
    <row r="711" spans="8:22" x14ac:dyDescent="0.3">
      <c r="H711" s="204"/>
      <c r="I711" s="221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</row>
    <row r="712" spans="8:22" x14ac:dyDescent="0.3">
      <c r="H712" s="204"/>
      <c r="I712" s="221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</row>
    <row r="713" spans="8:22" x14ac:dyDescent="0.3">
      <c r="H713" s="204"/>
      <c r="I713" s="221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</row>
    <row r="714" spans="8:22" x14ac:dyDescent="0.3">
      <c r="H714" s="204"/>
      <c r="I714" s="221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</row>
    <row r="715" spans="8:22" x14ac:dyDescent="0.3">
      <c r="H715" s="204"/>
      <c r="I715" s="221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</row>
    <row r="716" spans="8:22" x14ac:dyDescent="0.3">
      <c r="H716" s="204"/>
      <c r="I716" s="221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</row>
    <row r="717" spans="8:22" x14ac:dyDescent="0.3">
      <c r="H717" s="204"/>
      <c r="I717" s="221"/>
      <c r="J717" s="104"/>
      <c r="K717" s="104"/>
      <c r="L717" s="104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</row>
    <row r="718" spans="8:22" x14ac:dyDescent="0.3">
      <c r="H718" s="204"/>
      <c r="I718" s="221"/>
      <c r="J718" s="104"/>
      <c r="K718" s="104"/>
      <c r="L718" s="104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</row>
    <row r="719" spans="8:22" x14ac:dyDescent="0.3">
      <c r="H719" s="204"/>
      <c r="I719" s="221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</row>
    <row r="720" spans="8:22" x14ac:dyDescent="0.3">
      <c r="H720" s="204"/>
      <c r="I720" s="221"/>
      <c r="J720" s="104"/>
      <c r="K720" s="104"/>
      <c r="L720" s="104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</row>
    <row r="721" spans="8:22" x14ac:dyDescent="0.3">
      <c r="H721" s="204"/>
      <c r="I721" s="221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</row>
    <row r="722" spans="8:22" x14ac:dyDescent="0.3">
      <c r="H722" s="204"/>
      <c r="I722" s="221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</row>
    <row r="723" spans="8:22" x14ac:dyDescent="0.3">
      <c r="H723" s="204"/>
      <c r="I723" s="221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</row>
    <row r="724" spans="8:22" x14ac:dyDescent="0.3">
      <c r="H724" s="204"/>
      <c r="I724" s="221"/>
      <c r="J724" s="104"/>
      <c r="K724" s="104"/>
      <c r="L724" s="104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</row>
    <row r="725" spans="8:22" x14ac:dyDescent="0.3">
      <c r="H725" s="204"/>
      <c r="I725" s="221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</row>
    <row r="726" spans="8:22" x14ac:dyDescent="0.3">
      <c r="H726" s="204"/>
      <c r="I726" s="221"/>
      <c r="J726" s="104"/>
      <c r="K726" s="104"/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</row>
    <row r="727" spans="8:22" x14ac:dyDescent="0.3">
      <c r="H727" s="204"/>
      <c r="I727" s="221"/>
      <c r="J727" s="104"/>
      <c r="K727" s="104"/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</row>
    <row r="728" spans="8:22" x14ac:dyDescent="0.3">
      <c r="H728" s="204"/>
      <c r="I728" s="221"/>
      <c r="J728" s="104"/>
      <c r="K728" s="104"/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</row>
    <row r="729" spans="8:22" x14ac:dyDescent="0.3">
      <c r="H729" s="204"/>
      <c r="I729" s="221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</row>
    <row r="730" spans="8:22" x14ac:dyDescent="0.3">
      <c r="H730" s="204"/>
      <c r="I730" s="221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</row>
    <row r="731" spans="8:22" x14ac:dyDescent="0.3">
      <c r="H731" s="204"/>
      <c r="I731" s="221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</row>
    <row r="732" spans="8:22" x14ac:dyDescent="0.3">
      <c r="H732" s="204"/>
      <c r="I732" s="221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</row>
    <row r="733" spans="8:22" x14ac:dyDescent="0.3">
      <c r="H733" s="204"/>
      <c r="I733" s="221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</row>
    <row r="734" spans="8:22" x14ac:dyDescent="0.3">
      <c r="H734" s="204"/>
      <c r="I734" s="221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</row>
    <row r="735" spans="8:22" x14ac:dyDescent="0.3">
      <c r="H735" s="204"/>
      <c r="I735" s="221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</row>
    <row r="736" spans="8:22" x14ac:dyDescent="0.3">
      <c r="H736" s="204"/>
      <c r="I736" s="221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</row>
    <row r="737" spans="8:22" x14ac:dyDescent="0.3">
      <c r="H737" s="204"/>
      <c r="I737" s="221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</row>
    <row r="738" spans="8:22" x14ac:dyDescent="0.3">
      <c r="H738" s="204"/>
      <c r="I738" s="221"/>
      <c r="J738" s="104"/>
      <c r="K738" s="104"/>
      <c r="L738" s="104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</row>
    <row r="739" spans="8:22" x14ac:dyDescent="0.3">
      <c r="H739" s="204"/>
      <c r="I739" s="221"/>
      <c r="J739" s="104"/>
      <c r="K739" s="104"/>
      <c r="L739" s="104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</row>
    <row r="740" spans="8:22" x14ac:dyDescent="0.3">
      <c r="H740" s="204"/>
      <c r="I740" s="221"/>
      <c r="J740" s="104"/>
      <c r="K740" s="104"/>
      <c r="L740" s="104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</row>
    <row r="741" spans="8:22" x14ac:dyDescent="0.3">
      <c r="H741" s="204"/>
      <c r="I741" s="221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</row>
    <row r="742" spans="8:22" x14ac:dyDescent="0.3">
      <c r="H742" s="204"/>
      <c r="I742" s="221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</row>
    <row r="743" spans="8:22" x14ac:dyDescent="0.3">
      <c r="H743" s="204"/>
      <c r="I743" s="221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</row>
    <row r="744" spans="8:22" x14ac:dyDescent="0.3">
      <c r="H744" s="204"/>
      <c r="I744" s="221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</row>
    <row r="745" spans="8:22" x14ac:dyDescent="0.3">
      <c r="H745" s="204"/>
      <c r="I745" s="221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</row>
    <row r="746" spans="8:22" x14ac:dyDescent="0.3">
      <c r="H746" s="204"/>
      <c r="I746" s="221"/>
      <c r="J746" s="104"/>
      <c r="K746" s="104"/>
      <c r="L746" s="104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</row>
    <row r="747" spans="8:22" x14ac:dyDescent="0.3">
      <c r="H747" s="204"/>
      <c r="I747" s="221"/>
      <c r="J747" s="104"/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</row>
    <row r="748" spans="8:22" x14ac:dyDescent="0.3">
      <c r="H748" s="204"/>
      <c r="I748" s="221"/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</row>
    <row r="749" spans="8:22" x14ac:dyDescent="0.3">
      <c r="H749" s="204"/>
      <c r="I749" s="221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</row>
    <row r="750" spans="8:22" x14ac:dyDescent="0.3">
      <c r="H750" s="204"/>
      <c r="I750" s="221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</row>
    <row r="751" spans="8:22" x14ac:dyDescent="0.3">
      <c r="H751" s="204"/>
      <c r="I751" s="221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</row>
    <row r="752" spans="8:22" x14ac:dyDescent="0.3">
      <c r="H752" s="204"/>
      <c r="I752" s="221"/>
      <c r="J752" s="104"/>
      <c r="K752" s="104"/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</row>
    <row r="753" spans="8:22" x14ac:dyDescent="0.3">
      <c r="H753" s="204"/>
      <c r="I753" s="221"/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</row>
    <row r="754" spans="8:22" x14ac:dyDescent="0.3">
      <c r="H754" s="204"/>
      <c r="I754" s="221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</row>
    <row r="755" spans="8:22" x14ac:dyDescent="0.3">
      <c r="H755" s="204"/>
      <c r="I755" s="221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</row>
    <row r="756" spans="8:22" x14ac:dyDescent="0.3">
      <c r="H756" s="204"/>
      <c r="I756" s="221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</row>
    <row r="757" spans="8:22" x14ac:dyDescent="0.3">
      <c r="H757" s="204"/>
      <c r="I757" s="221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</row>
    <row r="758" spans="8:22" x14ac:dyDescent="0.3">
      <c r="H758" s="204"/>
      <c r="I758" s="221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</row>
    <row r="759" spans="8:22" x14ac:dyDescent="0.3">
      <c r="H759" s="204"/>
      <c r="I759" s="221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</row>
    <row r="760" spans="8:22" x14ac:dyDescent="0.3">
      <c r="H760" s="204"/>
      <c r="I760" s="221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</row>
    <row r="761" spans="8:22" x14ac:dyDescent="0.3">
      <c r="H761" s="204"/>
      <c r="I761" s="221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</row>
    <row r="762" spans="8:22" x14ac:dyDescent="0.3">
      <c r="H762" s="204"/>
      <c r="I762" s="221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</row>
    <row r="763" spans="8:22" x14ac:dyDescent="0.3">
      <c r="H763" s="204"/>
      <c r="I763" s="221"/>
      <c r="J763" s="104"/>
      <c r="K763" s="104"/>
      <c r="L763" s="104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</row>
    <row r="764" spans="8:22" x14ac:dyDescent="0.3">
      <c r="H764" s="204"/>
      <c r="I764" s="221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</row>
    <row r="765" spans="8:22" x14ac:dyDescent="0.3">
      <c r="H765" s="204"/>
      <c r="I765" s="221"/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</row>
    <row r="766" spans="8:22" x14ac:dyDescent="0.3">
      <c r="H766" s="204"/>
      <c r="I766" s="221"/>
      <c r="J766" s="104"/>
      <c r="K766" s="104"/>
      <c r="L766" s="104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</row>
    <row r="767" spans="8:22" x14ac:dyDescent="0.3">
      <c r="H767" s="204"/>
      <c r="I767" s="221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</row>
    <row r="768" spans="8:22" x14ac:dyDescent="0.3">
      <c r="H768" s="204"/>
      <c r="I768" s="221"/>
      <c r="J768" s="104"/>
      <c r="K768" s="104"/>
      <c r="L768" s="104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</row>
    <row r="769" spans="8:22" x14ac:dyDescent="0.3">
      <c r="H769" s="204"/>
      <c r="I769" s="221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</row>
    <row r="770" spans="8:22" x14ac:dyDescent="0.3">
      <c r="H770" s="204"/>
      <c r="I770" s="221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</row>
    <row r="771" spans="8:22" x14ac:dyDescent="0.3">
      <c r="H771" s="204"/>
      <c r="I771" s="221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</row>
    <row r="772" spans="8:22" x14ac:dyDescent="0.3">
      <c r="H772" s="204"/>
      <c r="I772" s="221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</row>
    <row r="773" spans="8:22" x14ac:dyDescent="0.3">
      <c r="H773" s="204"/>
      <c r="I773" s="221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</row>
    <row r="774" spans="8:22" x14ac:dyDescent="0.3">
      <c r="H774" s="204"/>
      <c r="I774" s="221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</row>
    <row r="775" spans="8:22" x14ac:dyDescent="0.3">
      <c r="H775" s="204"/>
      <c r="I775" s="221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</row>
    <row r="776" spans="8:22" x14ac:dyDescent="0.3">
      <c r="H776" s="204"/>
      <c r="I776" s="221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</row>
    <row r="777" spans="8:22" x14ac:dyDescent="0.3">
      <c r="H777" s="204"/>
      <c r="I777" s="221"/>
      <c r="J777" s="104"/>
      <c r="K777" s="104"/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</row>
    <row r="778" spans="8:22" x14ac:dyDescent="0.3">
      <c r="H778" s="204"/>
      <c r="I778" s="221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</row>
    <row r="779" spans="8:22" x14ac:dyDescent="0.3">
      <c r="H779" s="204"/>
      <c r="I779" s="221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</row>
    <row r="780" spans="8:22" x14ac:dyDescent="0.3">
      <c r="H780" s="204"/>
      <c r="I780" s="221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</row>
    <row r="781" spans="8:22" x14ac:dyDescent="0.3">
      <c r="H781" s="204"/>
      <c r="I781" s="221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</row>
    <row r="782" spans="8:22" x14ac:dyDescent="0.3">
      <c r="H782" s="204"/>
      <c r="I782" s="221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</row>
    <row r="783" spans="8:22" x14ac:dyDescent="0.3">
      <c r="H783" s="204"/>
      <c r="I783" s="221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</row>
    <row r="784" spans="8:22" x14ac:dyDescent="0.3">
      <c r="H784" s="204"/>
      <c r="I784" s="221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</row>
    <row r="785" spans="8:22" x14ac:dyDescent="0.3">
      <c r="H785" s="204"/>
      <c r="I785" s="221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</row>
    <row r="786" spans="8:22" x14ac:dyDescent="0.3">
      <c r="H786" s="204"/>
      <c r="I786" s="221"/>
      <c r="J786" s="104"/>
      <c r="K786" s="104"/>
      <c r="L786" s="104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</row>
    <row r="787" spans="8:22" x14ac:dyDescent="0.3">
      <c r="H787" s="204"/>
      <c r="I787" s="221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</row>
    <row r="788" spans="8:22" x14ac:dyDescent="0.3">
      <c r="H788" s="204"/>
      <c r="I788" s="221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</row>
    <row r="789" spans="8:22" x14ac:dyDescent="0.3">
      <c r="H789" s="204"/>
      <c r="I789" s="221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</row>
    <row r="790" spans="8:22" x14ac:dyDescent="0.3">
      <c r="H790" s="204"/>
      <c r="I790" s="221"/>
      <c r="J790" s="104"/>
      <c r="K790" s="104"/>
      <c r="L790" s="104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</row>
    <row r="791" spans="8:22" x14ac:dyDescent="0.3">
      <c r="H791" s="204"/>
      <c r="I791" s="221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</row>
    <row r="792" spans="8:22" x14ac:dyDescent="0.3">
      <c r="H792" s="204"/>
      <c r="I792" s="221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</row>
    <row r="793" spans="8:22" x14ac:dyDescent="0.3">
      <c r="H793" s="204"/>
      <c r="I793" s="221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</row>
    <row r="794" spans="8:22" x14ac:dyDescent="0.3">
      <c r="H794" s="204"/>
      <c r="I794" s="221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</row>
    <row r="795" spans="8:22" x14ac:dyDescent="0.3">
      <c r="H795" s="204"/>
      <c r="I795" s="221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</row>
    <row r="796" spans="8:22" x14ac:dyDescent="0.3">
      <c r="H796" s="204"/>
      <c r="I796" s="221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</row>
    <row r="797" spans="8:22" x14ac:dyDescent="0.3">
      <c r="H797" s="204"/>
      <c r="I797" s="221"/>
      <c r="J797" s="104"/>
      <c r="K797" s="104"/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</row>
    <row r="798" spans="8:22" x14ac:dyDescent="0.3">
      <c r="H798" s="204"/>
      <c r="I798" s="221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</row>
    <row r="799" spans="8:22" x14ac:dyDescent="0.3">
      <c r="H799" s="204"/>
      <c r="I799" s="221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</row>
    <row r="800" spans="8:22" x14ac:dyDescent="0.3">
      <c r="H800" s="204"/>
      <c r="I800" s="221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</row>
    <row r="801" spans="8:22" x14ac:dyDescent="0.3">
      <c r="H801" s="204"/>
      <c r="I801" s="221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</row>
    <row r="802" spans="8:22" x14ac:dyDescent="0.3">
      <c r="H802" s="204"/>
      <c r="I802" s="221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</row>
    <row r="803" spans="8:22" x14ac:dyDescent="0.3">
      <c r="H803" s="204"/>
      <c r="I803" s="221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</row>
    <row r="804" spans="8:22" x14ac:dyDescent="0.3">
      <c r="H804" s="204"/>
      <c r="I804" s="221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</row>
    <row r="805" spans="8:22" x14ac:dyDescent="0.3">
      <c r="H805" s="204"/>
      <c r="I805" s="221"/>
      <c r="J805" s="104"/>
      <c r="K805" s="104"/>
      <c r="L805" s="104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</row>
    <row r="806" spans="8:22" x14ac:dyDescent="0.3">
      <c r="H806" s="204"/>
      <c r="I806" s="221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</row>
    <row r="807" spans="8:22" x14ac:dyDescent="0.3">
      <c r="H807" s="204"/>
      <c r="I807" s="221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</row>
    <row r="808" spans="8:22" x14ac:dyDescent="0.3">
      <c r="H808" s="204"/>
      <c r="I808" s="221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</row>
    <row r="809" spans="8:22" x14ac:dyDescent="0.3">
      <c r="H809" s="204"/>
      <c r="I809" s="221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</row>
    <row r="810" spans="8:22" x14ac:dyDescent="0.3">
      <c r="H810" s="204"/>
      <c r="I810" s="221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</row>
    <row r="811" spans="8:22" x14ac:dyDescent="0.3">
      <c r="H811" s="204"/>
      <c r="I811" s="221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</row>
    <row r="812" spans="8:22" x14ac:dyDescent="0.3">
      <c r="H812" s="204"/>
      <c r="I812" s="221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</row>
    <row r="813" spans="8:22" x14ac:dyDescent="0.3">
      <c r="H813" s="204"/>
      <c r="I813" s="221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</row>
    <row r="814" spans="8:22" x14ac:dyDescent="0.3">
      <c r="H814" s="204"/>
      <c r="I814" s="221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</row>
    <row r="815" spans="8:22" x14ac:dyDescent="0.3">
      <c r="H815" s="204"/>
      <c r="I815" s="221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</row>
    <row r="816" spans="8:22" x14ac:dyDescent="0.3">
      <c r="H816" s="204"/>
      <c r="I816" s="221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</row>
    <row r="817" spans="8:22" x14ac:dyDescent="0.3">
      <c r="H817" s="204"/>
      <c r="I817" s="221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</row>
    <row r="818" spans="8:22" x14ac:dyDescent="0.3">
      <c r="H818" s="204"/>
      <c r="I818" s="221"/>
      <c r="J818" s="104"/>
      <c r="K818" s="104"/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</row>
    <row r="819" spans="8:22" x14ac:dyDescent="0.3">
      <c r="H819" s="204"/>
      <c r="I819" s="221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</row>
    <row r="820" spans="8:22" x14ac:dyDescent="0.3">
      <c r="H820" s="204"/>
      <c r="I820" s="221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</row>
    <row r="821" spans="8:22" x14ac:dyDescent="0.3">
      <c r="H821" s="204"/>
      <c r="I821" s="221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</row>
    <row r="822" spans="8:22" x14ac:dyDescent="0.3">
      <c r="H822" s="204"/>
      <c r="I822" s="221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</row>
    <row r="823" spans="8:22" x14ac:dyDescent="0.3">
      <c r="H823" s="204"/>
      <c r="I823" s="221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</row>
    <row r="824" spans="8:22" x14ac:dyDescent="0.3">
      <c r="H824" s="204"/>
      <c r="I824" s="221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</row>
    <row r="825" spans="8:22" x14ac:dyDescent="0.3">
      <c r="H825" s="204"/>
      <c r="I825" s="221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</row>
    <row r="826" spans="8:22" x14ac:dyDescent="0.3">
      <c r="H826" s="204"/>
      <c r="I826" s="221"/>
      <c r="J826" s="104"/>
      <c r="K826" s="104"/>
      <c r="L826" s="104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</row>
    <row r="827" spans="8:22" x14ac:dyDescent="0.3">
      <c r="H827" s="204"/>
      <c r="I827" s="221"/>
      <c r="J827" s="104"/>
      <c r="K827" s="104"/>
      <c r="L827" s="104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</row>
    <row r="828" spans="8:22" x14ac:dyDescent="0.3">
      <c r="H828" s="204"/>
      <c r="I828" s="221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</row>
    <row r="829" spans="8:22" x14ac:dyDescent="0.3">
      <c r="H829" s="204"/>
      <c r="I829" s="221"/>
      <c r="J829" s="104"/>
      <c r="K829" s="104"/>
      <c r="L829" s="104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</row>
    <row r="830" spans="8:22" x14ac:dyDescent="0.3">
      <c r="H830" s="204"/>
      <c r="I830" s="221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</row>
    <row r="831" spans="8:22" x14ac:dyDescent="0.3">
      <c r="H831" s="204"/>
      <c r="I831" s="221"/>
      <c r="J831" s="104"/>
      <c r="K831" s="104"/>
      <c r="L831" s="104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</row>
    <row r="832" spans="8:22" x14ac:dyDescent="0.3">
      <c r="H832" s="204"/>
      <c r="I832" s="221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</row>
    <row r="833" spans="8:22" x14ac:dyDescent="0.3">
      <c r="H833" s="204"/>
      <c r="I833" s="221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</row>
    <row r="834" spans="8:22" x14ac:dyDescent="0.3">
      <c r="H834" s="204"/>
      <c r="I834" s="221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</row>
    <row r="835" spans="8:22" x14ac:dyDescent="0.3">
      <c r="H835" s="204"/>
      <c r="I835" s="221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</row>
    <row r="836" spans="8:22" x14ac:dyDescent="0.3">
      <c r="H836" s="204"/>
      <c r="I836" s="221"/>
      <c r="J836" s="104"/>
      <c r="K836" s="104"/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</row>
    <row r="837" spans="8:22" x14ac:dyDescent="0.3">
      <c r="H837" s="204"/>
      <c r="I837" s="221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</row>
    <row r="838" spans="8:22" x14ac:dyDescent="0.3">
      <c r="H838" s="204"/>
      <c r="I838" s="221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</row>
    <row r="839" spans="8:22" x14ac:dyDescent="0.3">
      <c r="H839" s="204"/>
      <c r="I839" s="221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</row>
    <row r="840" spans="8:22" x14ac:dyDescent="0.3">
      <c r="H840" s="204"/>
      <c r="I840" s="221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</row>
    <row r="841" spans="8:22" x14ac:dyDescent="0.3">
      <c r="H841" s="204"/>
      <c r="I841" s="221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</row>
    <row r="842" spans="8:22" x14ac:dyDescent="0.3">
      <c r="H842" s="204"/>
      <c r="I842" s="221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</row>
    <row r="843" spans="8:22" x14ac:dyDescent="0.3">
      <c r="H843" s="204"/>
      <c r="I843" s="221"/>
      <c r="J843" s="104"/>
      <c r="K843" s="104"/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</row>
    <row r="844" spans="8:22" x14ac:dyDescent="0.3">
      <c r="H844" s="204"/>
      <c r="I844" s="221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</row>
    <row r="845" spans="8:22" x14ac:dyDescent="0.3">
      <c r="H845" s="204"/>
      <c r="I845" s="221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</row>
    <row r="846" spans="8:22" x14ac:dyDescent="0.3">
      <c r="H846" s="204"/>
      <c r="I846" s="221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</row>
    <row r="847" spans="8:22" x14ac:dyDescent="0.3">
      <c r="H847" s="204"/>
      <c r="I847" s="221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</row>
    <row r="848" spans="8:22" x14ac:dyDescent="0.3">
      <c r="H848" s="204"/>
      <c r="I848" s="221"/>
      <c r="J848" s="104"/>
      <c r="K848" s="104"/>
      <c r="L848" s="104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</row>
    <row r="849" spans="8:22" x14ac:dyDescent="0.3">
      <c r="H849" s="204"/>
      <c r="I849" s="221"/>
      <c r="J849" s="104"/>
      <c r="K849" s="104"/>
      <c r="L849" s="104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</row>
    <row r="850" spans="8:22" x14ac:dyDescent="0.3">
      <c r="H850" s="204"/>
      <c r="I850" s="221"/>
      <c r="J850" s="104"/>
      <c r="K850" s="104"/>
      <c r="L850" s="104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</row>
    <row r="851" spans="8:22" x14ac:dyDescent="0.3">
      <c r="H851" s="204"/>
      <c r="I851" s="221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</row>
    <row r="852" spans="8:22" x14ac:dyDescent="0.3">
      <c r="H852" s="204"/>
      <c r="I852" s="221"/>
      <c r="J852" s="104"/>
      <c r="K852" s="104"/>
      <c r="L852" s="104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</row>
    <row r="853" spans="8:22" x14ac:dyDescent="0.3">
      <c r="H853" s="204"/>
      <c r="I853" s="221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</row>
    <row r="854" spans="8:22" x14ac:dyDescent="0.3">
      <c r="H854" s="204"/>
      <c r="I854" s="221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</row>
    <row r="855" spans="8:22" x14ac:dyDescent="0.3">
      <c r="H855" s="204"/>
      <c r="I855" s="221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</row>
    <row r="856" spans="8:22" x14ac:dyDescent="0.3">
      <c r="H856" s="204"/>
      <c r="I856" s="221"/>
      <c r="J856" s="104"/>
      <c r="K856" s="104"/>
      <c r="L856" s="104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</row>
    <row r="857" spans="8:22" x14ac:dyDescent="0.3">
      <c r="H857" s="204"/>
      <c r="I857" s="221"/>
      <c r="J857" s="104"/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</row>
    <row r="858" spans="8:22" x14ac:dyDescent="0.3">
      <c r="H858" s="204"/>
      <c r="I858" s="221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</row>
    <row r="859" spans="8:22" x14ac:dyDescent="0.3">
      <c r="H859" s="204"/>
      <c r="I859" s="221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</row>
    <row r="860" spans="8:22" x14ac:dyDescent="0.3">
      <c r="H860" s="204"/>
      <c r="I860" s="221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</row>
    <row r="861" spans="8:22" x14ac:dyDescent="0.3">
      <c r="H861" s="204"/>
      <c r="I861" s="221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</row>
    <row r="862" spans="8:22" x14ac:dyDescent="0.3">
      <c r="H862" s="204"/>
      <c r="I862" s="221"/>
      <c r="J862" s="104"/>
      <c r="K862" s="104"/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</row>
    <row r="863" spans="8:22" x14ac:dyDescent="0.3">
      <c r="H863" s="204"/>
      <c r="I863" s="221"/>
      <c r="J863" s="104"/>
      <c r="K863" s="104"/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</row>
    <row r="864" spans="8:22" x14ac:dyDescent="0.3">
      <c r="H864" s="204"/>
      <c r="I864" s="221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</row>
    <row r="865" spans="8:22" x14ac:dyDescent="0.3">
      <c r="H865" s="204"/>
      <c r="I865" s="221"/>
      <c r="J865" s="104"/>
      <c r="K865" s="104"/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</row>
    <row r="866" spans="8:22" x14ac:dyDescent="0.3">
      <c r="H866" s="204"/>
      <c r="I866" s="221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</row>
    <row r="867" spans="8:22" x14ac:dyDescent="0.3">
      <c r="H867" s="204"/>
      <c r="I867" s="221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</row>
    <row r="868" spans="8:22" x14ac:dyDescent="0.3">
      <c r="H868" s="204"/>
      <c r="I868" s="221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</row>
    <row r="869" spans="8:22" x14ac:dyDescent="0.3">
      <c r="H869" s="204"/>
      <c r="I869" s="221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</row>
    <row r="870" spans="8:22" x14ac:dyDescent="0.3">
      <c r="H870" s="204"/>
      <c r="I870" s="221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</row>
    <row r="871" spans="8:22" x14ac:dyDescent="0.3">
      <c r="H871" s="204"/>
      <c r="I871" s="221"/>
      <c r="J871" s="104"/>
      <c r="K871" s="104"/>
      <c r="L871" s="104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</row>
    <row r="872" spans="8:22" x14ac:dyDescent="0.3">
      <c r="H872" s="204"/>
      <c r="I872" s="221"/>
      <c r="J872" s="104"/>
      <c r="K872" s="104"/>
      <c r="L872" s="104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</row>
    <row r="873" spans="8:22" x14ac:dyDescent="0.3">
      <c r="H873" s="204"/>
      <c r="I873" s="221"/>
      <c r="J873" s="104"/>
      <c r="K873" s="104"/>
      <c r="L873" s="104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</row>
    <row r="874" spans="8:22" x14ac:dyDescent="0.3">
      <c r="H874" s="204"/>
      <c r="I874" s="221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</row>
    <row r="875" spans="8:22" x14ac:dyDescent="0.3">
      <c r="H875" s="204"/>
      <c r="I875" s="221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</row>
    <row r="876" spans="8:22" x14ac:dyDescent="0.3">
      <c r="H876" s="204"/>
      <c r="I876" s="221"/>
      <c r="J876" s="104"/>
      <c r="K876" s="104"/>
      <c r="L876" s="104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</row>
    <row r="877" spans="8:22" x14ac:dyDescent="0.3">
      <c r="H877" s="204"/>
      <c r="I877" s="221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</row>
    <row r="878" spans="8:22" x14ac:dyDescent="0.3">
      <c r="H878" s="204"/>
      <c r="I878" s="221"/>
      <c r="J878" s="104"/>
      <c r="K878" s="104"/>
      <c r="L878" s="104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</row>
    <row r="879" spans="8:22" x14ac:dyDescent="0.3">
      <c r="H879" s="204"/>
      <c r="I879" s="221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</row>
    <row r="880" spans="8:22" x14ac:dyDescent="0.3">
      <c r="H880" s="204"/>
      <c r="I880" s="221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</row>
    <row r="881" spans="8:22" x14ac:dyDescent="0.3">
      <c r="H881" s="204"/>
      <c r="I881" s="221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</row>
    <row r="882" spans="8:22" x14ac:dyDescent="0.3">
      <c r="H882" s="204"/>
      <c r="I882" s="221"/>
      <c r="J882" s="104"/>
      <c r="K882" s="104"/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</row>
    <row r="883" spans="8:22" x14ac:dyDescent="0.3">
      <c r="H883" s="204"/>
      <c r="I883" s="221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</row>
    <row r="884" spans="8:22" x14ac:dyDescent="0.3">
      <c r="H884" s="204"/>
      <c r="I884" s="221"/>
      <c r="J884" s="104"/>
      <c r="K884" s="104"/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</row>
    <row r="885" spans="8:22" x14ac:dyDescent="0.3">
      <c r="H885" s="204"/>
      <c r="I885" s="221"/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</row>
    <row r="886" spans="8:22" x14ac:dyDescent="0.3">
      <c r="H886" s="204"/>
      <c r="I886" s="221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</row>
    <row r="887" spans="8:22" x14ac:dyDescent="0.3">
      <c r="H887" s="204"/>
      <c r="I887" s="221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</row>
    <row r="888" spans="8:22" x14ac:dyDescent="0.3">
      <c r="H888" s="204"/>
      <c r="I888" s="221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</row>
    <row r="889" spans="8:22" x14ac:dyDescent="0.3">
      <c r="H889" s="204"/>
      <c r="I889" s="221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</row>
    <row r="890" spans="8:22" x14ac:dyDescent="0.3">
      <c r="H890" s="204"/>
      <c r="I890" s="221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</row>
    <row r="891" spans="8:22" x14ac:dyDescent="0.3">
      <c r="H891" s="204"/>
      <c r="I891" s="221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</row>
    <row r="892" spans="8:22" x14ac:dyDescent="0.3">
      <c r="H892" s="204"/>
      <c r="I892" s="221"/>
      <c r="J892" s="104"/>
      <c r="K892" s="104"/>
      <c r="L892" s="104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</row>
    <row r="893" spans="8:22" x14ac:dyDescent="0.3">
      <c r="H893" s="204"/>
      <c r="I893" s="221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</row>
    <row r="894" spans="8:22" x14ac:dyDescent="0.3">
      <c r="H894" s="204"/>
      <c r="I894" s="221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</row>
    <row r="895" spans="8:22" x14ac:dyDescent="0.3">
      <c r="H895" s="204"/>
      <c r="I895" s="221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</row>
    <row r="896" spans="8:22" x14ac:dyDescent="0.3">
      <c r="H896" s="204"/>
      <c r="I896" s="221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</row>
    <row r="897" spans="8:22" x14ac:dyDescent="0.3">
      <c r="H897" s="204"/>
      <c r="I897" s="221"/>
      <c r="J897" s="104"/>
      <c r="K897" s="104"/>
      <c r="L897" s="104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</row>
    <row r="898" spans="8:22" x14ac:dyDescent="0.3">
      <c r="H898" s="204"/>
      <c r="I898" s="221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</row>
    <row r="899" spans="8:22" x14ac:dyDescent="0.3">
      <c r="H899" s="204"/>
      <c r="I899" s="221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</row>
    <row r="900" spans="8:22" x14ac:dyDescent="0.3">
      <c r="H900" s="204"/>
      <c r="I900" s="221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</row>
    <row r="901" spans="8:22" x14ac:dyDescent="0.3">
      <c r="H901" s="204"/>
      <c r="I901" s="221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</row>
    <row r="902" spans="8:22" x14ac:dyDescent="0.3">
      <c r="H902" s="204"/>
      <c r="I902" s="221"/>
      <c r="J902" s="104"/>
      <c r="K902" s="104"/>
      <c r="L902" s="104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</row>
    <row r="903" spans="8:22" x14ac:dyDescent="0.3">
      <c r="H903" s="204"/>
      <c r="I903" s="221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</row>
    <row r="904" spans="8:22" x14ac:dyDescent="0.3">
      <c r="H904" s="204"/>
      <c r="I904" s="221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</row>
    <row r="905" spans="8:22" x14ac:dyDescent="0.3">
      <c r="H905" s="204"/>
      <c r="I905" s="221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</row>
    <row r="906" spans="8:22" x14ac:dyDescent="0.3">
      <c r="H906" s="204"/>
      <c r="I906" s="221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</row>
    <row r="907" spans="8:22" x14ac:dyDescent="0.3">
      <c r="H907" s="204"/>
      <c r="I907" s="221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</row>
    <row r="908" spans="8:22" x14ac:dyDescent="0.3">
      <c r="H908" s="204"/>
      <c r="I908" s="221"/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</row>
    <row r="909" spans="8:22" x14ac:dyDescent="0.3">
      <c r="H909" s="204"/>
      <c r="I909" s="221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</row>
    <row r="910" spans="8:22" x14ac:dyDescent="0.3">
      <c r="H910" s="204"/>
      <c r="I910" s="221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</row>
    <row r="911" spans="8:22" x14ac:dyDescent="0.3">
      <c r="H911" s="204"/>
      <c r="I911" s="221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</row>
    <row r="912" spans="8:22" x14ac:dyDescent="0.3">
      <c r="H912" s="204"/>
      <c r="I912" s="221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</row>
    <row r="913" spans="1:22" x14ac:dyDescent="0.3">
      <c r="H913" s="204"/>
      <c r="I913" s="221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</row>
    <row r="914" spans="1:22" x14ac:dyDescent="0.3">
      <c r="H914" s="204"/>
      <c r="I914" s="221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</row>
    <row r="915" spans="1:22" x14ac:dyDescent="0.3">
      <c r="H915" s="204"/>
      <c r="I915" s="221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</row>
    <row r="916" spans="1:22" x14ac:dyDescent="0.3">
      <c r="H916" s="204"/>
      <c r="I916" s="221"/>
      <c r="J916" s="104"/>
      <c r="K916" s="104"/>
      <c r="L916" s="104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</row>
    <row r="917" spans="1:22" x14ac:dyDescent="0.3">
      <c r="H917" s="204"/>
      <c r="I917" s="221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</row>
    <row r="918" spans="1:22" x14ac:dyDescent="0.3">
      <c r="H918" s="204"/>
      <c r="I918" s="221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</row>
    <row r="919" spans="1:22" x14ac:dyDescent="0.3">
      <c r="H919" s="204"/>
      <c r="I919" s="221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</row>
    <row r="920" spans="1:22" x14ac:dyDescent="0.3">
      <c r="H920" s="204"/>
      <c r="I920" s="221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</row>
    <row r="921" spans="1:22" x14ac:dyDescent="0.3">
      <c r="H921" s="204"/>
      <c r="I921" s="221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</row>
    <row r="922" spans="1:22" x14ac:dyDescent="0.3">
      <c r="H922" s="204"/>
      <c r="I922" s="221"/>
      <c r="J922" s="104"/>
      <c r="K922" s="104"/>
      <c r="L922" s="104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</row>
    <row r="923" spans="1:22" x14ac:dyDescent="0.3">
      <c r="A923" s="106" t="s">
        <v>996</v>
      </c>
      <c r="B923" s="106">
        <v>3360521</v>
      </c>
      <c r="C923" s="106" t="s">
        <v>974</v>
      </c>
      <c r="E923" s="106" t="s">
        <v>1004</v>
      </c>
      <c r="G923" s="108">
        <v>46098</v>
      </c>
      <c r="H923" s="106">
        <v>11</v>
      </c>
      <c r="I923" s="224" t="s">
        <v>1009</v>
      </c>
    </row>
  </sheetData>
  <autoFilter ref="A2:V451" xr:uid="{29C7ECC9-1596-475B-B9D4-9CE5A465C6BF}">
    <filterColumn colId="0">
      <filters>
        <filter val="מתמטיקה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490A-B2A8-4385-B41A-D1AD7A487C6E}">
  <dimension ref="A1"/>
  <sheetViews>
    <sheetView rightToLeft="1" workbookViewId="0"/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מועד א</vt:lpstr>
      <vt:lpstr>מועד ב</vt:lpstr>
      <vt:lpstr>דוח מרוכז</vt:lpstr>
      <vt:lpstr>גיליון1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ארזואן לימור</dc:creator>
  <cp:keywords/>
  <dc:description/>
  <cp:lastModifiedBy>רכזת סטודנטים לתואר ראשון פיזיקה</cp:lastModifiedBy>
  <cp:revision/>
  <dcterms:created xsi:type="dcterms:W3CDTF">2025-02-24T09:09:27Z</dcterms:created>
  <dcterms:modified xsi:type="dcterms:W3CDTF">2025-04-10T09:15:13Z</dcterms:modified>
  <cp:category/>
  <cp:contentStatus/>
</cp:coreProperties>
</file>