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Read Me" sheetId="2" r:id="rId1"/>
    <sheet name="RawData" sheetId="1" r:id="rId2"/>
    <sheet name="Model" sheetId="3" r:id="rId3"/>
  </sheets>
  <calcPr calcId="145621"/>
</workbook>
</file>

<file path=xl/calcChain.xml><?xml version="1.0" encoding="utf-8"?>
<calcChain xmlns="http://schemas.openxmlformats.org/spreadsheetml/2006/main">
  <c r="U2" i="3" l="1"/>
  <c r="Y2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U16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2" i="3"/>
  <c r="W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S2" i="3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2" i="3"/>
  <c r="S56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5" i="3"/>
  <c r="S566" i="3"/>
  <c r="S567" i="3"/>
  <c r="S568" i="3"/>
  <c r="S569" i="3"/>
  <c r="S570" i="3"/>
  <c r="S571" i="3"/>
  <c r="S572" i="3"/>
  <c r="S573" i="3"/>
  <c r="S574" i="3"/>
</calcChain>
</file>

<file path=xl/sharedStrings.xml><?xml version="1.0" encoding="utf-8"?>
<sst xmlns="http://schemas.openxmlformats.org/spreadsheetml/2006/main" count="9226" uniqueCount="614">
  <si>
    <t>FID</t>
  </si>
  <si>
    <t>Shape *</t>
  </si>
  <si>
    <t>ID</t>
  </si>
  <si>
    <t>Functional</t>
  </si>
  <si>
    <t>Treatmentb</t>
  </si>
  <si>
    <t>PavementCl</t>
  </si>
  <si>
    <t>STREETNAME</t>
  </si>
  <si>
    <t>PlanActivi</t>
  </si>
  <si>
    <t>From1</t>
  </si>
  <si>
    <t>BeginningS</t>
  </si>
  <si>
    <t>EndingStat</t>
  </si>
  <si>
    <t>PavementWi</t>
  </si>
  <si>
    <t>Length</t>
  </si>
  <si>
    <t>To1</t>
  </si>
  <si>
    <t>NPR</t>
  </si>
  <si>
    <t>OCI</t>
  </si>
  <si>
    <t>ExtendedCo</t>
  </si>
  <si>
    <t>Route_ID</t>
  </si>
  <si>
    <t>Polyline M</t>
  </si>
  <si>
    <t>RT - Residential Local</t>
  </si>
  <si>
    <t>DN</t>
  </si>
  <si>
    <t>BC - Bituminous Concrete</t>
  </si>
  <si>
    <t>MELVIN ST</t>
  </si>
  <si>
    <t>Do Nothing</t>
  </si>
  <si>
    <t>BROADWAY (E)</t>
  </si>
  <si>
    <t>BONAIR ST (W)</t>
  </si>
  <si>
    <t>AR - Arterial</t>
  </si>
  <si>
    <t>SI</t>
  </si>
  <si>
    <t>MYSTIC AVE</t>
  </si>
  <si>
    <t>(SI) 3" Mill &amp; Overlay Art/Col w/ramps</t>
  </si>
  <si>
    <t>800' W OF NORTH UNION ST</t>
  </si>
  <si>
    <t>MIDDLESEX AVE</t>
  </si>
  <si>
    <t>RM</t>
  </si>
  <si>
    <t>MELVILLE RD</t>
  </si>
  <si>
    <t>(RM) Crack Seal</t>
  </si>
  <si>
    <t>TEN HILLS RD</t>
  </si>
  <si>
    <t>SHORE DRIVE</t>
  </si>
  <si>
    <t>CO - Collector</t>
  </si>
  <si>
    <t>MEDFORD ST</t>
  </si>
  <si>
    <t>115' N OF GLENWOOD RD</t>
  </si>
  <si>
    <t>MEDFORD TOWNLINE</t>
  </si>
  <si>
    <t>CENTRAL ST</t>
  </si>
  <si>
    <t>LEE ST</t>
  </si>
  <si>
    <t>SCHOOL ST</t>
  </si>
  <si>
    <t>RE - Residential Dead End</t>
  </si>
  <si>
    <t>PM</t>
  </si>
  <si>
    <t>NASHUA ST</t>
  </si>
  <si>
    <t>(PM) Pavement Patching</t>
  </si>
  <si>
    <t>RICHARDSON ST</t>
  </si>
  <si>
    <t>DEAD END</t>
  </si>
  <si>
    <t>HIGHLAND AVE</t>
  </si>
  <si>
    <t>SOMERVILLE AVE</t>
  </si>
  <si>
    <t>SOUTH ST</t>
  </si>
  <si>
    <t>CAMBRIDGE TOWNLINE</t>
  </si>
  <si>
    <t>GRANT ST</t>
  </si>
  <si>
    <t>MACARTHUR ST</t>
  </si>
  <si>
    <t>BONAIR ST (E)</t>
  </si>
  <si>
    <t>MEAD ST</t>
  </si>
  <si>
    <t>95' BEYOND CAMERON AVE</t>
  </si>
  <si>
    <t>MOORE ST</t>
  </si>
  <si>
    <t>BAY STATE AVE</t>
  </si>
  <si>
    <t>FOSKET ST</t>
  </si>
  <si>
    <t>NORTH UNION ST</t>
  </si>
  <si>
    <t>MEACHAM ST</t>
  </si>
  <si>
    <t>MYRTLE ST</t>
  </si>
  <si>
    <t>PEARL ST</t>
  </si>
  <si>
    <t>PERKINS ST</t>
  </si>
  <si>
    <t>MEACHAM RD</t>
  </si>
  <si>
    <t>(SI) 2" Mill &amp; Overlay Local w/ramps</t>
  </si>
  <si>
    <t>DOVER ST</t>
  </si>
  <si>
    <t>MASON ST</t>
  </si>
  <si>
    <t>POWDER HOUSE BLVD</t>
  </si>
  <si>
    <t>BOSTON TOWNLINE</t>
  </si>
  <si>
    <t>WASHINGTON ST</t>
  </si>
  <si>
    <t>MARSHALL ST</t>
  </si>
  <si>
    <t>MARION ST</t>
  </si>
  <si>
    <t>NEWTON ST</t>
  </si>
  <si>
    <t>DIMICK ST</t>
  </si>
  <si>
    <t>MAPLE AVE</t>
  </si>
  <si>
    <t>MANSFIELD ST</t>
  </si>
  <si>
    <t>MOUNTAIN AVE</t>
  </si>
  <si>
    <t>PORTER ST</t>
  </si>
  <si>
    <t>BARTON ST</t>
  </si>
  <si>
    <t>HAMILTON RD</t>
  </si>
  <si>
    <t>MALLET ST</t>
  </si>
  <si>
    <t>WILLOW AVE</t>
  </si>
  <si>
    <t>LIBERTY AVE</t>
  </si>
  <si>
    <t>BR</t>
  </si>
  <si>
    <t>MUSEUM ST</t>
  </si>
  <si>
    <t>(BR) Recon/Reclaim Local w/ramps</t>
  </si>
  <si>
    <t>BEACON ST</t>
  </si>
  <si>
    <t>MAINE AVE</t>
  </si>
  <si>
    <t>PENNSYLVANIA AVE</t>
  </si>
  <si>
    <t>MAINE TERR</t>
  </si>
  <si>
    <t>MAIN ST</t>
  </si>
  <si>
    <t>BROADWAY (W)</t>
  </si>
  <si>
    <t>MAGNUS AVE</t>
  </si>
  <si>
    <t>LEWIS ST</t>
  </si>
  <si>
    <t>MADISON ST</t>
  </si>
  <si>
    <t>SYCAMORE ST</t>
  </si>
  <si>
    <t>LOWELL ST</t>
  </si>
  <si>
    <t>HUDSON ST</t>
  </si>
  <si>
    <t>MONMOUTH ST</t>
  </si>
  <si>
    <t>225' E OF HARVARD ST</t>
  </si>
  <si>
    <t>LOWDEN AVE</t>
  </si>
  <si>
    <t>BARTLETT ST</t>
  </si>
  <si>
    <t>VERNON ST</t>
  </si>
  <si>
    <t>LOVELL ST</t>
  </si>
  <si>
    <t>ELECTRIC AVE</t>
  </si>
  <si>
    <t>LORING ST</t>
  </si>
  <si>
    <t>OSGOOD ST</t>
  </si>
  <si>
    <t>ALFRED A LOMBARDI WY</t>
  </si>
  <si>
    <t>HOLLAND ST</t>
  </si>
  <si>
    <t>LINWOOD ST</t>
  </si>
  <si>
    <t>FITCHBURG ST</t>
  </si>
  <si>
    <t>McGRATH HWY</t>
  </si>
  <si>
    <t>LINE ST</t>
  </si>
  <si>
    <t>LINDEN ST</t>
  </si>
  <si>
    <t>CHARLESTOWN ST</t>
  </si>
  <si>
    <t>BANKS ST</t>
  </si>
  <si>
    <t>ELM ST</t>
  </si>
  <si>
    <t>SUMMER ST</t>
  </si>
  <si>
    <t>MOUNT VERNON ST</t>
  </si>
  <si>
    <t>MUNROE ST</t>
  </si>
  <si>
    <t>BOSTON ST</t>
  </si>
  <si>
    <t>WALNUT ST</t>
  </si>
  <si>
    <t>LINDEN AVE</t>
  </si>
  <si>
    <t>LINCOLN ST</t>
  </si>
  <si>
    <t>LINCOLN PKWY</t>
  </si>
  <si>
    <t>JOSEPH ST</t>
  </si>
  <si>
    <t>CUL-DE-SAC</t>
  </si>
  <si>
    <t>LINCOLN AVE</t>
  </si>
  <si>
    <t>MT VERNON ST</t>
  </si>
  <si>
    <t>APPLETON ST</t>
  </si>
  <si>
    <t>LEXINGTON AVE</t>
  </si>
  <si>
    <t>CEDAR ST</t>
  </si>
  <si>
    <t>LESLEY AVE</t>
  </si>
  <si>
    <t>LEONARD ST</t>
  </si>
  <si>
    <t>LEON ST</t>
  </si>
  <si>
    <t>CONCORD AVE</t>
  </si>
  <si>
    <t>DICKINSON ST</t>
  </si>
  <si>
    <t>LELAND ST</t>
  </si>
  <si>
    <t>DANE AVE</t>
  </si>
  <si>
    <t>RICHDALE AVE</t>
  </si>
  <si>
    <t>LAUREL TERR</t>
  </si>
  <si>
    <t>LAUREL ST</t>
  </si>
  <si>
    <t>LANGMAID AVE</t>
  </si>
  <si>
    <t>HEATH ST</t>
  </si>
  <si>
    <t>135' S OF KENT ST</t>
  </si>
  <si>
    <t>75' N OF MILLER ST</t>
  </si>
  <si>
    <t>BAILEY RD</t>
  </si>
  <si>
    <t>SHORE DR</t>
  </si>
  <si>
    <t>LANDERS ST</t>
  </si>
  <si>
    <t>LAKE ST</t>
  </si>
  <si>
    <t>HAWKINS ST</t>
  </si>
  <si>
    <t>CHURCH ST</t>
  </si>
  <si>
    <t>KNOWLTON ST</t>
  </si>
  <si>
    <t>TUFTS ST</t>
  </si>
  <si>
    <t>NORTHEASTERLY</t>
  </si>
  <si>
    <t>KNAPP ST</t>
  </si>
  <si>
    <t>GRANITE ST</t>
  </si>
  <si>
    <t>KINGSTON ST</t>
  </si>
  <si>
    <t>KIDDER AVE</t>
  </si>
  <si>
    <t>BOSTON AVE (S)</t>
  </si>
  <si>
    <t>COLLEGE AVE</t>
  </si>
  <si>
    <t>KENWOOD ST</t>
  </si>
  <si>
    <t>BILLINGHAM ST</t>
  </si>
  <si>
    <t>AVON ST</t>
  </si>
  <si>
    <t>KENSINGTON AVE</t>
  </si>
  <si>
    <t>BLAKELEY AVE</t>
  </si>
  <si>
    <t>JOY ST</t>
  </si>
  <si>
    <t>POPLAR ST</t>
  </si>
  <si>
    <t>JOSEPHINE AVE</t>
  </si>
  <si>
    <t>MORRISON AVE</t>
  </si>
  <si>
    <t>JASPER ST</t>
  </si>
  <si>
    <t>GILMAN ST</t>
  </si>
  <si>
    <t>JAQUES ST</t>
  </si>
  <si>
    <t>TEMPLE ST</t>
  </si>
  <si>
    <t>EDGAR AVE</t>
  </si>
  <si>
    <t>PROPERZI WAY (S)</t>
  </si>
  <si>
    <t>FELLSWAY WEST</t>
  </si>
  <si>
    <t>JAMES ST</t>
  </si>
  <si>
    <t>RADCLIFFE RD</t>
  </si>
  <si>
    <t>JACKSON RD</t>
  </si>
  <si>
    <t>IVALOO ST</t>
  </si>
  <si>
    <t>PARK ST</t>
  </si>
  <si>
    <t>IRVINGTON RD</t>
  </si>
  <si>
    <t>MYSTIC VALLEY PKWY</t>
  </si>
  <si>
    <t>BOSTON AVE (N)</t>
  </si>
  <si>
    <t>IRVING ST</t>
  </si>
  <si>
    <t>INDIANA AVE</t>
  </si>
  <si>
    <t>AUTUMN ST</t>
  </si>
  <si>
    <t>LOUISBURG PL</t>
  </si>
  <si>
    <t>ILLINOIS AVE</t>
  </si>
  <si>
    <t>IBBETSON ST</t>
  </si>
  <si>
    <t>HUNTING ST</t>
  </si>
  <si>
    <t>HOWE ST</t>
  </si>
  <si>
    <t>HOWARD ST</t>
  </si>
  <si>
    <t>THORNDIKE ST</t>
  </si>
  <si>
    <t>GORHAM ST</t>
  </si>
  <si>
    <t>HOUGHTON ST</t>
  </si>
  <si>
    <t>SPRINGFIELD ST</t>
  </si>
  <si>
    <t>HORACE ST</t>
  </si>
  <si>
    <t>HOOKER AVE</t>
  </si>
  <si>
    <t>VICTORIA ST</t>
  </si>
  <si>
    <t>HOMER SQ</t>
  </si>
  <si>
    <t>BONNER AVE</t>
  </si>
  <si>
    <t>AUSTIN ST</t>
  </si>
  <si>
    <t>HOLYOKE RD</t>
  </si>
  <si>
    <t>ELM ST (E)</t>
  </si>
  <si>
    <t>ELM ST (W)</t>
  </si>
  <si>
    <t>HINCKLEY ST</t>
  </si>
  <si>
    <t>HILLSDALE RD</t>
  </si>
  <si>
    <t>CONWELL AVE</t>
  </si>
  <si>
    <t>HILLSIDE PK</t>
  </si>
  <si>
    <t>HILL ST</t>
  </si>
  <si>
    <t>FAIRMOUNT AVE</t>
  </si>
  <si>
    <t>AUBURN AVE</t>
  </si>
  <si>
    <t>CROSS ST</t>
  </si>
  <si>
    <t>HIGHSCHOOL ENTRANCE</t>
  </si>
  <si>
    <t>HIGHLAND AVE (E)</t>
  </si>
  <si>
    <t>HIGHLAND AVE (W)</t>
  </si>
  <si>
    <t>HIGHLAND RD</t>
  </si>
  <si>
    <t>ELLINGTON RD</t>
  </si>
  <si>
    <t>CHERRY ST</t>
  </si>
  <si>
    <t>HIGH ST</t>
  </si>
  <si>
    <t>NORTH ST</t>
  </si>
  <si>
    <t>ALEWIFE BROOK PKWY</t>
  </si>
  <si>
    <t>HERBERT ST</t>
  </si>
  <si>
    <t>CHESTER ST</t>
  </si>
  <si>
    <t>DAY ST</t>
  </si>
  <si>
    <t>HENDERSON ST</t>
  </si>
  <si>
    <t>MORELAND ST</t>
  </si>
  <si>
    <t>ATHERTON ST</t>
  </si>
  <si>
    <t>SPRING ST</t>
  </si>
  <si>
    <t>HAWTHORNE ST</t>
  </si>
  <si>
    <t>CUTTER AVE</t>
  </si>
  <si>
    <t>HATHORN ST</t>
  </si>
  <si>
    <t>ARLINGTON ST</t>
  </si>
  <si>
    <t>HARVARD ST</t>
  </si>
  <si>
    <t>HARRISON ST</t>
  </si>
  <si>
    <t>KENT ST</t>
  </si>
  <si>
    <t>HAROLD ST</t>
  </si>
  <si>
    <t>HARDING ST</t>
  </si>
  <si>
    <t>WARD ST</t>
  </si>
  <si>
    <t>ASSEMBLY SQ DR</t>
  </si>
  <si>
    <t>HARDAN RD</t>
  </si>
  <si>
    <t>SOUTHERLY</t>
  </si>
  <si>
    <t>HANSON ST</t>
  </si>
  <si>
    <t>PROPERZI WAY</t>
  </si>
  <si>
    <t>HANCOCK ST</t>
  </si>
  <si>
    <t>HAMMOND ST</t>
  </si>
  <si>
    <t>DICKENSON ST</t>
  </si>
  <si>
    <t>HAMLET ST</t>
  </si>
  <si>
    <t>RUSSELL RD</t>
  </si>
  <si>
    <t>HALL ST</t>
  </si>
  <si>
    <t>HALL AVE</t>
  </si>
  <si>
    <t>ASHLAND ST</t>
  </si>
  <si>
    <t>SARTWELL AVE</t>
  </si>
  <si>
    <t>GROVE ST</t>
  </si>
  <si>
    <t>GREENVILLE ST</t>
  </si>
  <si>
    <t>GREENE ST</t>
  </si>
  <si>
    <t>GRANDVIEW AVE</t>
  </si>
  <si>
    <t>VINAL AVE</t>
  </si>
  <si>
    <t>ASH AVE</t>
  </si>
  <si>
    <t>EAST ALBION ST</t>
  </si>
  <si>
    <t>GOVERNOR WINTHROP RD</t>
  </si>
  <si>
    <t>GORDON ST</t>
  </si>
  <si>
    <t>GLENWOOD RD</t>
  </si>
  <si>
    <t>GLENDALE AVE</t>
  </si>
  <si>
    <t>CAMERON AVE</t>
  </si>
  <si>
    <t>YORKTOWN ST</t>
  </si>
  <si>
    <t>GLEN ST</t>
  </si>
  <si>
    <t>GILMAN TER</t>
  </si>
  <si>
    <t>GILES PARK</t>
  </si>
  <si>
    <t>GIBBENS ST</t>
  </si>
  <si>
    <t>GEORGE ST</t>
  </si>
  <si>
    <t>GARRISON AVE</t>
  </si>
  <si>
    <t>GARFIELD AVE</t>
  </si>
  <si>
    <t>FREMONT ST</t>
  </si>
  <si>
    <t>FREMONT AVE</t>
  </si>
  <si>
    <t>BOWDOIN ST</t>
  </si>
  <si>
    <t>FRANKLIN ST</t>
  </si>
  <si>
    <t>(BR) Recon/Reclaim Collector w/ramps</t>
  </si>
  <si>
    <t>BROADWAY ST (E)</t>
  </si>
  <si>
    <t>FRANKLIN AVE</t>
  </si>
  <si>
    <t>FRANCIS ST</t>
  </si>
  <si>
    <t>CONWELL ST</t>
  </si>
  <si>
    <t>FRANCESCA AVE</t>
  </si>
  <si>
    <t>FOUNTAIN AVE</t>
  </si>
  <si>
    <t>FORSTER ST</t>
  </si>
  <si>
    <t>FOREST ST</t>
  </si>
  <si>
    <t>FLORENCE ST</t>
  </si>
  <si>
    <t>FLINT ST</t>
  </si>
  <si>
    <t>DEAD END (E)</t>
  </si>
  <si>
    <t>FLINT AVE</t>
  </si>
  <si>
    <t>FISK AVE</t>
  </si>
  <si>
    <t>FENWICK ST</t>
  </si>
  <si>
    <t>FARRAGUT AVE</t>
  </si>
  <si>
    <t>CURTIS ST</t>
  </si>
  <si>
    <t>FAIRLEE ST</t>
  </si>
  <si>
    <t>FAIRFAX ST</t>
  </si>
  <si>
    <t>EVERGREEN AVE</t>
  </si>
  <si>
    <t>EVERETT AVE</t>
  </si>
  <si>
    <t>EUSTIS ST</t>
  </si>
  <si>
    <t>ESSEX ST</t>
  </si>
  <si>
    <t>RICHDALE ST</t>
  </si>
  <si>
    <t>ENDICOTT AVE</t>
  </si>
  <si>
    <t>AMES ST</t>
  </si>
  <si>
    <t>ROBINSON ST</t>
  </si>
  <si>
    <t>ELSTON ST</t>
  </si>
  <si>
    <t>ELMWOOD ST</t>
  </si>
  <si>
    <t>RUSSELL ST</t>
  </si>
  <si>
    <t>ELLSWORTH ST</t>
  </si>
  <si>
    <t>RUSH ST</t>
  </si>
  <si>
    <t>ELLIOT ST</t>
  </si>
  <si>
    <t>PROPERZI WY</t>
  </si>
  <si>
    <t>ALSTON ST</t>
  </si>
  <si>
    <t>MCGRATH HWY</t>
  </si>
  <si>
    <t>EDMANDS ST</t>
  </si>
  <si>
    <t>EDGAR TERR</t>
  </si>
  <si>
    <t>EDGAR CT</t>
  </si>
  <si>
    <t>CENTURY ST</t>
  </si>
  <si>
    <t>EASTMAN RD</t>
  </si>
  <si>
    <t>EARLE ST</t>
  </si>
  <si>
    <t>NORTHERLY</t>
  </si>
  <si>
    <t>DURHAM ST</t>
  </si>
  <si>
    <t>ALPINE ST</t>
  </si>
  <si>
    <t>DAVIS SQ</t>
  </si>
  <si>
    <t>DOUGLAS AVE</t>
  </si>
  <si>
    <t>CALVIN ST</t>
  </si>
  <si>
    <t>DICKSON ST</t>
  </si>
  <si>
    <t>WESTON AVE</t>
  </si>
  <si>
    <t>DERBY ST</t>
  </si>
  <si>
    <t>WHEATLAND ST</t>
  </si>
  <si>
    <t>DELL ST</t>
  </si>
  <si>
    <t>ALLEN ST</t>
  </si>
  <si>
    <t>DELAWARE ST</t>
  </si>
  <si>
    <t>DEARBORN RD</t>
  </si>
  <si>
    <t>DARTMOUTH ST</t>
  </si>
  <si>
    <t>DANE ST</t>
  </si>
  <si>
    <t>120' S OF VILLAGE ST</t>
  </si>
  <si>
    <t>DANA ST</t>
  </si>
  <si>
    <t>CUTTER ST</t>
  </si>
  <si>
    <t>WEBSTER ST</t>
  </si>
  <si>
    <t>CUMMINGS ST</t>
  </si>
  <si>
    <t>CROWN ST</t>
  </si>
  <si>
    <t>CROSS ST EAST</t>
  </si>
  <si>
    <t>CROCKER ST</t>
  </si>
  <si>
    <t>CREST HILL RD</t>
  </si>
  <si>
    <t>CRESCENT ST</t>
  </si>
  <si>
    <t>CRAIGIE ST</t>
  </si>
  <si>
    <t>COTTAGE AVE</t>
  </si>
  <si>
    <t>COONEY ST</t>
  </si>
  <si>
    <t>ALDRICH ST</t>
  </si>
  <si>
    <t>VIRGINIA ST</t>
  </si>
  <si>
    <t>CONNECTICUT AVE</t>
  </si>
  <si>
    <t>RHODE ISLAND AVE</t>
  </si>
  <si>
    <t>CONCORD SQ</t>
  </si>
  <si>
    <t>PROSPECT ST</t>
  </si>
  <si>
    <t>COLUMBUS AVE</t>
  </si>
  <si>
    <t>COLUMBIA ST</t>
  </si>
  <si>
    <t>WEBSTER AVE</t>
  </si>
  <si>
    <t>ALDERSEY ST</t>
  </si>
  <si>
    <t>CLYDE ST</t>
  </si>
  <si>
    <t>WARWICK ST</t>
  </si>
  <si>
    <t>CLEVELAND ST</t>
  </si>
  <si>
    <t>CLARK ST</t>
  </si>
  <si>
    <t>CLARENDON AVE</t>
  </si>
  <si>
    <t>CLAREMON ST</t>
  </si>
  <si>
    <t>CHESTNUT ST</t>
  </si>
  <si>
    <t>ALBION TERR</t>
  </si>
  <si>
    <t>ALBION ST</t>
  </si>
  <si>
    <t>CHESTER AVE</t>
  </si>
  <si>
    <t>CHARNWOOD RD</t>
  </si>
  <si>
    <t>CHAPEL ST</t>
  </si>
  <si>
    <t>CHANDLER ST</t>
  </si>
  <si>
    <t>PARK AVE</t>
  </si>
  <si>
    <t>WASHINGTON ST (E)</t>
  </si>
  <si>
    <t>BROADWAY</t>
  </si>
  <si>
    <t>205' E OF MEDFORD ST</t>
  </si>
  <si>
    <t>CHARLES E RYAN RD</t>
  </si>
  <si>
    <t>WILSON AV</t>
  </si>
  <si>
    <t>JOSEPHINE ST</t>
  </si>
  <si>
    <t>MERRIAM ST</t>
  </si>
  <si>
    <t>MICHIGAN AVE</t>
  </si>
  <si>
    <t>MILLER ST</t>
  </si>
  <si>
    <t>SACRAMENTO ST</t>
  </si>
  <si>
    <t>C0LLEGE AVE</t>
  </si>
  <si>
    <t>MILTON ST</t>
  </si>
  <si>
    <t>ORCHARD ST</t>
  </si>
  <si>
    <t>WALLACE ST</t>
  </si>
  <si>
    <t>MONTGOMERY AVE</t>
  </si>
  <si>
    <t>WELLINGTON AVE</t>
  </si>
  <si>
    <t>WASHINTON ST</t>
  </si>
  <si>
    <t>MONTROSE ST</t>
  </si>
  <si>
    <t>(BR) Recon/Reclaim Arterial w/ramps</t>
  </si>
  <si>
    <t>BUCKINGHAM ST</t>
  </si>
  <si>
    <t>230' S OF WASHINGTON ST</t>
  </si>
  <si>
    <t>MINNESOTA AVE</t>
  </si>
  <si>
    <t>MINER ST</t>
  </si>
  <si>
    <t>MOUNT PLEASANT ST</t>
  </si>
  <si>
    <t>MORTON ST</t>
  </si>
  <si>
    <t>MOSSLAND ST</t>
  </si>
  <si>
    <t>ARLINGTON TOWNLINE</t>
  </si>
  <si>
    <t>WESTMINSTER ST</t>
  </si>
  <si>
    <t>ACADIA PARK</t>
  </si>
  <si>
    <t>MORGAN ST</t>
  </si>
  <si>
    <t>CAMPBELL PARK</t>
  </si>
  <si>
    <t>CAMBRIA ST</t>
  </si>
  <si>
    <t>BENTON RD</t>
  </si>
  <si>
    <t>CADY AVE</t>
  </si>
  <si>
    <t>SIMPSON AVE</t>
  </si>
  <si>
    <t>BUTLER DR</t>
  </si>
  <si>
    <t>BURNSIDE AVE</t>
  </si>
  <si>
    <t>BROWNING RD</t>
  </si>
  <si>
    <t>BROOK ST</t>
  </si>
  <si>
    <t>BRISTOL RD</t>
  </si>
  <si>
    <t>BRASTOW AVE</t>
  </si>
  <si>
    <t>BRADLEY ST</t>
  </si>
  <si>
    <t>BRADFORD AVE</t>
  </si>
  <si>
    <t>ADRIAN ST</t>
  </si>
  <si>
    <t>CYPRESS ST</t>
  </si>
  <si>
    <t>BEECH ST</t>
  </si>
  <si>
    <t>BOW ST</t>
  </si>
  <si>
    <t>THORNDIKE ST (S)</t>
  </si>
  <si>
    <t>THORNDIKE ST (N)</t>
  </si>
  <si>
    <t>RUSH ST (S)</t>
  </si>
  <si>
    <t>RUSH ST (N)</t>
  </si>
  <si>
    <t>PROPERZI WAY (N)</t>
  </si>
  <si>
    <t>TYLER ST</t>
  </si>
  <si>
    <t>KENT ST (S)</t>
  </si>
  <si>
    <t>KENT ST (N)</t>
  </si>
  <si>
    <t>CENTRAL RD</t>
  </si>
  <si>
    <t>SARGENT AVE</t>
  </si>
  <si>
    <t>BOND ST</t>
  </si>
  <si>
    <t>130' E OF MARSHALL ST</t>
  </si>
  <si>
    <t>320' OF FELLSWAY</t>
  </si>
  <si>
    <t>320' W OF FELLSWAY</t>
  </si>
  <si>
    <t>BELMONT SQ</t>
  </si>
  <si>
    <t>BELMONT ST</t>
  </si>
  <si>
    <t>ABERDEEN RD</t>
  </si>
  <si>
    <t>RUFO RD</t>
  </si>
  <si>
    <t>POWDER HOUSE ROTARY</t>
  </si>
  <si>
    <t>OXFORD ST</t>
  </si>
  <si>
    <t>OTIS ST (W)</t>
  </si>
  <si>
    <t>WIGGLESWORTH ST</t>
  </si>
  <si>
    <t>OTIS ST (E)</t>
  </si>
  <si>
    <t>FOLEY ST</t>
  </si>
  <si>
    <t>ASSEMBLY SQUARE DR</t>
  </si>
  <si>
    <t>COBBLE HILL RD</t>
  </si>
  <si>
    <t>NEW WASHINGTON ST</t>
  </si>
  <si>
    <t>MEDFORD TOWNLINE (E)</t>
  </si>
  <si>
    <t>MEDFORD TOWNLINE (W)</t>
  </si>
  <si>
    <t>150' S OF PRICHARD AVE</t>
  </si>
  <si>
    <t>MALVERN AVE</t>
  </si>
  <si>
    <t>WYATT ST</t>
  </si>
  <si>
    <t>WOODSTOCK ST</t>
  </si>
  <si>
    <t>WOODS AVE</t>
  </si>
  <si>
    <t>WISCONSIN AVE</t>
  </si>
  <si>
    <t>WINTER ST</t>
  </si>
  <si>
    <t>WINSLOW AVE</t>
  </si>
  <si>
    <t>CLIFTON ST</t>
  </si>
  <si>
    <t>WINDSOR ST</t>
  </si>
  <si>
    <t>WINDSOR RD</t>
  </si>
  <si>
    <t>BOLTON ST</t>
  </si>
  <si>
    <t>OAK ST</t>
  </si>
  <si>
    <t>WINDOM ST</t>
  </si>
  <si>
    <t>WILTON ST</t>
  </si>
  <si>
    <t>WILSON AVE</t>
  </si>
  <si>
    <t>WILLOW ST</t>
  </si>
  <si>
    <t>HIGHLAND ST</t>
  </si>
  <si>
    <t>WILLOUGHBY ST</t>
  </si>
  <si>
    <t>WILLIAM ST</t>
  </si>
  <si>
    <t>WHITMAN ST</t>
  </si>
  <si>
    <t>PACKARD AVE</t>
  </si>
  <si>
    <t>WHITFIELD RD</t>
  </si>
  <si>
    <t>WHITE ST</t>
  </si>
  <si>
    <t>WHEELER ST</t>
  </si>
  <si>
    <t>PINCKNEY ST</t>
  </si>
  <si>
    <t>WESTWOOD RD</t>
  </si>
  <si>
    <t>WEST ST</t>
  </si>
  <si>
    <t>WEST QUINCY ST</t>
  </si>
  <si>
    <t>BAILEY ST</t>
  </si>
  <si>
    <t>WEST ADAMS ST</t>
  </si>
  <si>
    <t>WESLEY ST</t>
  </si>
  <si>
    <t>PEAR ST</t>
  </si>
  <si>
    <t>WESLEY PARK</t>
  </si>
  <si>
    <t>WATSON ST</t>
  </si>
  <si>
    <t>WATERHOUSE ST</t>
  </si>
  <si>
    <t>WASHINGTON ST (W)</t>
  </si>
  <si>
    <t>WARREN ST</t>
  </si>
  <si>
    <t>WARREN AVE</t>
  </si>
  <si>
    <t>WARNER ST</t>
  </si>
  <si>
    <t>WARE ST</t>
  </si>
  <si>
    <t>WALTER TER</t>
  </si>
  <si>
    <t>WALNUT RD</t>
  </si>
  <si>
    <t>WALKER ST</t>
  </si>
  <si>
    <t>WALDO ST</t>
  </si>
  <si>
    <t>WALDO AVE</t>
  </si>
  <si>
    <t>BIGELOW ST</t>
  </si>
  <si>
    <t>VERMONT AVE</t>
  </si>
  <si>
    <t>NEW HAMPSHIRE AVE</t>
  </si>
  <si>
    <t>UPLAND RD</t>
  </si>
  <si>
    <t>TRULL ST</t>
  </si>
  <si>
    <t>TREMONT ST</t>
  </si>
  <si>
    <t>TOWER ST</t>
  </si>
  <si>
    <t>THURSTON ST</t>
  </si>
  <si>
    <t>BERKELEY ST</t>
  </si>
  <si>
    <t>THORPE ST</t>
  </si>
  <si>
    <t>TENNYSON ST</t>
  </si>
  <si>
    <t>PEMBROKE ST</t>
  </si>
  <si>
    <t>271' N OF PUTNAM RD</t>
  </si>
  <si>
    <t>TEMPLE RD</t>
  </si>
  <si>
    <t>TEELE AVE</t>
  </si>
  <si>
    <t>TAYLOR ST</t>
  </si>
  <si>
    <t>SYDNEY ST</t>
  </si>
  <si>
    <t>SUNSET RD</t>
  </si>
  <si>
    <t>SUNNYSIDE AVE</t>
  </si>
  <si>
    <t>SUMMIT ST</t>
  </si>
  <si>
    <t>SUMMIT AVE</t>
  </si>
  <si>
    <t>120' E OF CEDAR ST</t>
  </si>
  <si>
    <t>120' E OF BELMONT ST</t>
  </si>
  <si>
    <t>STONE PL</t>
  </si>
  <si>
    <t>STONE AVE</t>
  </si>
  <si>
    <t>STICKNEY AVE</t>
  </si>
  <si>
    <t>STERLING ST</t>
  </si>
  <si>
    <t>SAINT JAMES AVE</t>
  </si>
  <si>
    <t>SPRINGHILL TERR</t>
  </si>
  <si>
    <t>SPENCER AVE</t>
  </si>
  <si>
    <t>ROSSMORE ST</t>
  </si>
  <si>
    <t>BENEDICT ST</t>
  </si>
  <si>
    <t>SMITH AVE</t>
  </si>
  <si>
    <t>SKEHAN ST</t>
  </si>
  <si>
    <t>205' N OF DURHAM ST</t>
  </si>
  <si>
    <t>SEWALL ST</t>
  </si>
  <si>
    <t>SEVEN PINES AVE</t>
  </si>
  <si>
    <t>SANBORN AVE</t>
  </si>
  <si>
    <t>ROSELAND ST</t>
  </si>
  <si>
    <t>ROSE ST</t>
  </si>
  <si>
    <t>ROGERS AVE</t>
  </si>
  <si>
    <t>ADAMS ST</t>
  </si>
  <si>
    <t>MEDFORD AT</t>
  </si>
  <si>
    <t>RAYMOND AVE</t>
  </si>
  <si>
    <t>BELMONT PL</t>
  </si>
  <si>
    <t>QUINCY ST</t>
  </si>
  <si>
    <t>PUTNAM ST</t>
  </si>
  <si>
    <t>PUTNAM RD</t>
  </si>
  <si>
    <t>PURITAN RD</t>
  </si>
  <si>
    <t>PROSPECT HILL PKWY</t>
  </si>
  <si>
    <t>PROSPECT HILL AVE</t>
  </si>
  <si>
    <t>PROFESSORS ROW</t>
  </si>
  <si>
    <t>PRINCETON ST</t>
  </si>
  <si>
    <t>PRICHARD AVE</t>
  </si>
  <si>
    <t>PRESTON RD</t>
  </si>
  <si>
    <t>PRESCOTT ST</t>
  </si>
  <si>
    <t>POWDERHOUSE TER</t>
  </si>
  <si>
    <t>BELKNAP ST</t>
  </si>
  <si>
    <t>PLEASANT AVE</t>
  </si>
  <si>
    <t>PERRY ST</t>
  </si>
  <si>
    <t>PEARSON RD</t>
  </si>
  <si>
    <t>PEARSON AVE</t>
  </si>
  <si>
    <t>PEARL ST PL</t>
  </si>
  <si>
    <t>SKILTON AV</t>
  </si>
  <si>
    <t>100' E OF WALNUT ST</t>
  </si>
  <si>
    <t>PAULINA ST</t>
  </si>
  <si>
    <t>BEDFORD ST</t>
  </si>
  <si>
    <t>PARTRIDGE AVE</t>
  </si>
  <si>
    <t>PARKER ST</t>
  </si>
  <si>
    <t>PARKDALE ST</t>
  </si>
  <si>
    <t>OSSIPEE RD</t>
  </si>
  <si>
    <t>OLIVER ST</t>
  </si>
  <si>
    <t>OAKLAND AVE</t>
  </si>
  <si>
    <t>550' N OF CAMBRIDGE TOWNLINE</t>
  </si>
  <si>
    <t>NORWOOD AVE</t>
  </si>
  <si>
    <t>NEWBURY ST</t>
  </si>
  <si>
    <t>NEWBERNE ST</t>
  </si>
  <si>
    <t>INNER BELT RD</t>
  </si>
  <si>
    <t>CURTIS AVE</t>
  </si>
  <si>
    <t>COLLEGE HILL RD</t>
  </si>
  <si>
    <t>CHETWYND RD</t>
  </si>
  <si>
    <t>BURNHAM ST</t>
  </si>
  <si>
    <t>DOW ST</t>
  </si>
  <si>
    <t>JAY ST</t>
  </si>
  <si>
    <t>CORINTHIAN RD</t>
  </si>
  <si>
    <t>BROMFIELD RD</t>
  </si>
  <si>
    <t>HENRY AVE</t>
  </si>
  <si>
    <t>NORFOLK ST</t>
  </si>
  <si>
    <t>WEBSTER AV</t>
  </si>
  <si>
    <t>NEW RD</t>
  </si>
  <si>
    <t>MURDOCK ST</t>
  </si>
  <si>
    <t>CEDAR AVE</t>
  </si>
  <si>
    <t>CARTER TERR</t>
  </si>
  <si>
    <t>CARLTON ST</t>
  </si>
  <si>
    <t>Age.Model</t>
  </si>
  <si>
    <t>Year.Paved</t>
  </si>
  <si>
    <t>This is a model to minimize the backlog of repair costs over time</t>
  </si>
  <si>
    <t>Raw Data comes from FST's GIS file, which was created in 2012</t>
  </si>
  <si>
    <t>Variables</t>
  </si>
  <si>
    <t>Description</t>
  </si>
  <si>
    <t># It is an average of residential and arterial, but we can divide those later</t>
  </si>
  <si>
    <t># http://onlinepubs.trb.org/onlinepubs/conferences/2012/assetmgmt/presentations/Data-A-Ramirez-Flores-Chang-Albitres.pdf</t>
  </si>
  <si>
    <t># https://repository.tamu.edu/bitstream/handle/1969.1/ETD-TAMU-2009-05-317/DESHMUKH-THESIS.pdf?sequence=2</t>
  </si>
  <si>
    <t># http://www.mylongview.com/modules/showdocument.aspx?documentid=631</t>
  </si>
  <si>
    <t># PCI = 100 - (106/((ln(79/AGE))^(1/.48)))</t>
  </si>
  <si>
    <t>An estimation of how old the roadway was in 2012 based on an average of common deterioration curves for pavement (see #s below)</t>
  </si>
  <si>
    <t>Estimation based on the age model</t>
  </si>
  <si>
    <t>Back.Log.Twelve</t>
  </si>
  <si>
    <t>Pave.Yr.One</t>
  </si>
  <si>
    <t>Cost.Yr.One</t>
  </si>
  <si>
    <t>Back.Log.Yr.One</t>
  </si>
  <si>
    <t>Age.Year.Two</t>
  </si>
  <si>
    <t>PCI.Year.Two</t>
  </si>
  <si>
    <t>Back.Log.Year.Two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</si>
</sst>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7" fillId="33" borderId="0" xfId="0" applyFont="1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7" sqref="B7"/>
    </sheetView>
  </sheetViews>
  <sheetFormatPr defaultRowHeight="15" x14ac:dyDescent="0.25"/>
  <cols>
    <col min="1" max="1" width="16.140625" customWidth="1"/>
    <col min="2" max="2" width="11.28515625" customWidth="1"/>
  </cols>
  <sheetData>
    <row r="1" spans="1:2" x14ac:dyDescent="0.25">
      <c r="A1" t="s">
        <v>596</v>
      </c>
    </row>
    <row r="2" spans="1:2" x14ac:dyDescent="0.25">
      <c r="A2" t="s">
        <v>597</v>
      </c>
    </row>
    <row r="4" spans="1:2" x14ac:dyDescent="0.25">
      <c r="A4" s="1" t="s">
        <v>598</v>
      </c>
      <c r="B4" s="1" t="s">
        <v>599</v>
      </c>
    </row>
    <row r="5" spans="1:2" x14ac:dyDescent="0.25">
      <c r="A5" t="s">
        <v>594</v>
      </c>
      <c r="B5" t="s">
        <v>605</v>
      </c>
    </row>
    <row r="6" spans="1:2" x14ac:dyDescent="0.25">
      <c r="A6" t="s">
        <v>595</v>
      </c>
      <c r="B6" t="s">
        <v>606</v>
      </c>
    </row>
    <row r="7" spans="1:2" x14ac:dyDescent="0.25">
      <c r="A7" t="s">
        <v>607</v>
      </c>
    </row>
    <row r="22" spans="1:1" x14ac:dyDescent="0.25">
      <c r="A22" t="s">
        <v>600</v>
      </c>
    </row>
    <row r="23" spans="1:1" x14ac:dyDescent="0.25">
      <c r="A23" t="s">
        <v>601</v>
      </c>
    </row>
    <row r="24" spans="1:1" x14ac:dyDescent="0.25">
      <c r="A24" t="s">
        <v>602</v>
      </c>
    </row>
    <row r="25" spans="1:1" x14ac:dyDescent="0.25">
      <c r="A25" t="s">
        <v>603</v>
      </c>
    </row>
    <row r="26" spans="1:1" x14ac:dyDescent="0.25">
      <c r="A26" t="s">
        <v>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4"/>
  <sheetViews>
    <sheetView topLeftCell="B546" workbookViewId="0">
      <selection sqref="A1:R57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 t="s">
        <v>18</v>
      </c>
      <c r="C2">
        <v>383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0</v>
      </c>
      <c r="K2">
        <v>544</v>
      </c>
      <c r="L2">
        <v>26.5</v>
      </c>
      <c r="M2">
        <v>544</v>
      </c>
      <c r="N2" t="s">
        <v>25</v>
      </c>
      <c r="O2">
        <v>70.13</v>
      </c>
      <c r="P2">
        <v>97.93</v>
      </c>
      <c r="Q2">
        <v>0</v>
      </c>
      <c r="R2">
        <v>383</v>
      </c>
    </row>
    <row r="3" spans="1:18" x14ac:dyDescent="0.25">
      <c r="A3">
        <v>1</v>
      </c>
      <c r="B3" t="s">
        <v>18</v>
      </c>
      <c r="C3">
        <v>415.11</v>
      </c>
      <c r="D3" t="s">
        <v>26</v>
      </c>
      <c r="E3" t="s">
        <v>27</v>
      </c>
      <c r="F3" t="s">
        <v>21</v>
      </c>
      <c r="G3" t="s">
        <v>28</v>
      </c>
      <c r="H3" t="s">
        <v>29</v>
      </c>
      <c r="I3" t="s">
        <v>30</v>
      </c>
      <c r="J3">
        <v>1348</v>
      </c>
      <c r="K3">
        <v>2264</v>
      </c>
      <c r="L3">
        <v>52</v>
      </c>
      <c r="M3">
        <v>916</v>
      </c>
      <c r="N3" t="s">
        <v>31</v>
      </c>
      <c r="O3">
        <v>62.95</v>
      </c>
      <c r="P3">
        <v>39.590000000000003</v>
      </c>
      <c r="Q3">
        <v>484099.49</v>
      </c>
      <c r="R3">
        <v>415</v>
      </c>
    </row>
    <row r="4" spans="1:18" x14ac:dyDescent="0.25">
      <c r="A4">
        <v>2</v>
      </c>
      <c r="B4" t="s">
        <v>18</v>
      </c>
      <c r="C4">
        <v>382</v>
      </c>
      <c r="D4" t="s">
        <v>19</v>
      </c>
      <c r="E4" t="s">
        <v>32</v>
      </c>
      <c r="F4" t="s">
        <v>21</v>
      </c>
      <c r="G4" t="s">
        <v>33</v>
      </c>
      <c r="H4" t="s">
        <v>34</v>
      </c>
      <c r="I4" t="s">
        <v>35</v>
      </c>
      <c r="J4">
        <v>0</v>
      </c>
      <c r="K4">
        <v>324</v>
      </c>
      <c r="L4">
        <v>27</v>
      </c>
      <c r="M4">
        <v>324</v>
      </c>
      <c r="N4" t="s">
        <v>36</v>
      </c>
      <c r="O4">
        <v>66.84</v>
      </c>
      <c r="P4">
        <v>87.24</v>
      </c>
      <c r="Q4">
        <v>1759.32</v>
      </c>
      <c r="R4">
        <v>382</v>
      </c>
    </row>
    <row r="5" spans="1:18" x14ac:dyDescent="0.25">
      <c r="A5">
        <v>3</v>
      </c>
      <c r="B5" t="s">
        <v>18</v>
      </c>
      <c r="C5">
        <v>381.5</v>
      </c>
      <c r="D5" t="s">
        <v>37</v>
      </c>
      <c r="E5" t="s">
        <v>20</v>
      </c>
      <c r="F5" t="s">
        <v>21</v>
      </c>
      <c r="G5" t="s">
        <v>38</v>
      </c>
      <c r="H5" t="s">
        <v>23</v>
      </c>
      <c r="I5" t="s">
        <v>39</v>
      </c>
      <c r="J5">
        <v>9081</v>
      </c>
      <c r="K5">
        <v>10243</v>
      </c>
      <c r="L5">
        <v>38.5</v>
      </c>
      <c r="M5">
        <v>1162</v>
      </c>
      <c r="N5" t="s">
        <v>40</v>
      </c>
      <c r="O5">
        <v>83.82</v>
      </c>
      <c r="P5">
        <v>99.92</v>
      </c>
      <c r="Q5">
        <v>0</v>
      </c>
      <c r="R5">
        <v>381</v>
      </c>
    </row>
    <row r="6" spans="1:18" x14ac:dyDescent="0.25">
      <c r="A6">
        <v>4</v>
      </c>
      <c r="B6" t="s">
        <v>18</v>
      </c>
      <c r="C6">
        <v>381.42</v>
      </c>
      <c r="D6" t="s">
        <v>37</v>
      </c>
      <c r="E6" t="s">
        <v>27</v>
      </c>
      <c r="F6" t="s">
        <v>21</v>
      </c>
      <c r="G6" t="s">
        <v>38</v>
      </c>
      <c r="H6" t="s">
        <v>29</v>
      </c>
      <c r="I6" t="s">
        <v>41</v>
      </c>
      <c r="J6">
        <v>8115</v>
      </c>
      <c r="K6">
        <v>9081</v>
      </c>
      <c r="L6">
        <v>38</v>
      </c>
      <c r="M6">
        <v>966</v>
      </c>
      <c r="N6" t="s">
        <v>39</v>
      </c>
      <c r="O6">
        <v>64.989999999999995</v>
      </c>
      <c r="P6">
        <v>41.22</v>
      </c>
      <c r="Q6">
        <v>373075.94</v>
      </c>
      <c r="R6">
        <v>381</v>
      </c>
    </row>
    <row r="7" spans="1:18" x14ac:dyDescent="0.25">
      <c r="A7">
        <v>5</v>
      </c>
      <c r="B7" t="s">
        <v>18</v>
      </c>
      <c r="C7">
        <v>381.41</v>
      </c>
      <c r="D7" t="s">
        <v>37</v>
      </c>
      <c r="E7" t="s">
        <v>27</v>
      </c>
      <c r="F7" t="s">
        <v>21</v>
      </c>
      <c r="G7" t="s">
        <v>38</v>
      </c>
      <c r="H7" t="s">
        <v>29</v>
      </c>
      <c r="I7" t="s">
        <v>42</v>
      </c>
      <c r="J7">
        <v>7384</v>
      </c>
      <c r="K7">
        <v>8115</v>
      </c>
      <c r="L7">
        <v>38</v>
      </c>
      <c r="M7">
        <v>728</v>
      </c>
      <c r="N7" t="s">
        <v>41</v>
      </c>
      <c r="O7">
        <v>64.989999999999995</v>
      </c>
      <c r="P7">
        <v>41.22</v>
      </c>
      <c r="Q7">
        <v>281158.65999999997</v>
      </c>
      <c r="R7">
        <v>381</v>
      </c>
    </row>
    <row r="8" spans="1:18" x14ac:dyDescent="0.25">
      <c r="A8">
        <v>6</v>
      </c>
      <c r="B8" t="s">
        <v>18</v>
      </c>
      <c r="C8">
        <v>381.4</v>
      </c>
      <c r="D8" t="s">
        <v>37</v>
      </c>
      <c r="E8" t="s">
        <v>27</v>
      </c>
      <c r="F8" t="s">
        <v>21</v>
      </c>
      <c r="G8" t="s">
        <v>38</v>
      </c>
      <c r="H8" t="s">
        <v>29</v>
      </c>
      <c r="I8" t="s">
        <v>43</v>
      </c>
      <c r="J8">
        <v>6583</v>
      </c>
      <c r="K8">
        <v>7384</v>
      </c>
      <c r="L8">
        <v>38</v>
      </c>
      <c r="M8">
        <v>804</v>
      </c>
      <c r="N8" t="s">
        <v>42</v>
      </c>
      <c r="O8">
        <v>64.989999999999995</v>
      </c>
      <c r="P8">
        <v>41.22</v>
      </c>
      <c r="Q8">
        <v>310510.46000000002</v>
      </c>
      <c r="R8">
        <v>381</v>
      </c>
    </row>
    <row r="9" spans="1:18" x14ac:dyDescent="0.25">
      <c r="A9">
        <v>7</v>
      </c>
      <c r="B9" t="s">
        <v>18</v>
      </c>
      <c r="C9">
        <v>420</v>
      </c>
      <c r="D9" t="s">
        <v>44</v>
      </c>
      <c r="E9" t="s">
        <v>45</v>
      </c>
      <c r="F9" t="s">
        <v>21</v>
      </c>
      <c r="G9" t="s">
        <v>46</v>
      </c>
      <c r="H9" t="s">
        <v>47</v>
      </c>
      <c r="I9" t="s">
        <v>48</v>
      </c>
      <c r="J9">
        <v>0</v>
      </c>
      <c r="K9">
        <v>640</v>
      </c>
      <c r="L9">
        <v>23</v>
      </c>
      <c r="M9">
        <v>640</v>
      </c>
      <c r="N9" t="s">
        <v>49</v>
      </c>
      <c r="O9">
        <v>45.14</v>
      </c>
      <c r="P9">
        <v>59.22</v>
      </c>
      <c r="Q9">
        <v>30388.7</v>
      </c>
      <c r="R9">
        <v>420</v>
      </c>
    </row>
    <row r="10" spans="1:18" x14ac:dyDescent="0.25">
      <c r="A10">
        <v>8</v>
      </c>
      <c r="B10" t="s">
        <v>18</v>
      </c>
      <c r="C10">
        <v>381.3</v>
      </c>
      <c r="D10" t="s">
        <v>37</v>
      </c>
      <c r="E10" t="s">
        <v>32</v>
      </c>
      <c r="F10" t="s">
        <v>21</v>
      </c>
      <c r="G10" t="s">
        <v>38</v>
      </c>
      <c r="H10" t="s">
        <v>34</v>
      </c>
      <c r="I10" t="s">
        <v>50</v>
      </c>
      <c r="J10">
        <v>4509</v>
      </c>
      <c r="K10">
        <v>6583</v>
      </c>
      <c r="L10">
        <v>33</v>
      </c>
      <c r="M10">
        <v>2074</v>
      </c>
      <c r="N10" t="s">
        <v>43</v>
      </c>
      <c r="O10">
        <v>79.010000000000005</v>
      </c>
      <c r="P10">
        <v>84.28</v>
      </c>
      <c r="Q10">
        <v>13764.45</v>
      </c>
      <c r="R10">
        <v>381</v>
      </c>
    </row>
    <row r="11" spans="1:18" x14ac:dyDescent="0.25">
      <c r="A11">
        <v>9</v>
      </c>
      <c r="B11" t="s">
        <v>18</v>
      </c>
      <c r="C11">
        <v>381.2</v>
      </c>
      <c r="D11" t="s">
        <v>37</v>
      </c>
      <c r="E11" t="s">
        <v>32</v>
      </c>
      <c r="F11" t="s">
        <v>21</v>
      </c>
      <c r="G11" t="s">
        <v>38</v>
      </c>
      <c r="H11" t="s">
        <v>34</v>
      </c>
      <c r="I11" t="s">
        <v>51</v>
      </c>
      <c r="J11">
        <v>1626</v>
      </c>
      <c r="K11">
        <v>4509</v>
      </c>
      <c r="L11">
        <v>28</v>
      </c>
      <c r="M11">
        <v>2883</v>
      </c>
      <c r="N11" t="s">
        <v>50</v>
      </c>
      <c r="O11">
        <v>78.28</v>
      </c>
      <c r="P11">
        <v>81.92</v>
      </c>
      <c r="Q11">
        <v>16234.49</v>
      </c>
      <c r="R11">
        <v>381</v>
      </c>
    </row>
    <row r="12" spans="1:18" x14ac:dyDescent="0.25">
      <c r="A12">
        <v>10</v>
      </c>
      <c r="B12" t="s">
        <v>18</v>
      </c>
      <c r="C12">
        <v>381.1</v>
      </c>
      <c r="D12" t="s">
        <v>37</v>
      </c>
      <c r="E12" t="s">
        <v>45</v>
      </c>
      <c r="F12" t="s">
        <v>21</v>
      </c>
      <c r="G12" t="s">
        <v>38</v>
      </c>
      <c r="H12" t="s">
        <v>47</v>
      </c>
      <c r="I12" t="s">
        <v>52</v>
      </c>
      <c r="J12">
        <v>535</v>
      </c>
      <c r="K12">
        <v>1626</v>
      </c>
      <c r="L12">
        <v>33</v>
      </c>
      <c r="M12">
        <v>1091</v>
      </c>
      <c r="N12" t="s">
        <v>51</v>
      </c>
      <c r="O12">
        <v>69.23</v>
      </c>
      <c r="P12">
        <v>52.49</v>
      </c>
      <c r="Q12">
        <v>74326.13</v>
      </c>
      <c r="R12">
        <v>381</v>
      </c>
    </row>
    <row r="13" spans="1:18" x14ac:dyDescent="0.25">
      <c r="A13">
        <v>11</v>
      </c>
      <c r="B13" t="s">
        <v>18</v>
      </c>
      <c r="C13">
        <v>381</v>
      </c>
      <c r="D13" t="s">
        <v>37</v>
      </c>
      <c r="E13" t="s">
        <v>27</v>
      </c>
      <c r="F13" t="s">
        <v>21</v>
      </c>
      <c r="G13" t="s">
        <v>38</v>
      </c>
      <c r="H13" t="s">
        <v>29</v>
      </c>
      <c r="I13" t="s">
        <v>53</v>
      </c>
      <c r="J13">
        <v>0</v>
      </c>
      <c r="K13">
        <v>535</v>
      </c>
      <c r="L13">
        <v>35</v>
      </c>
      <c r="M13">
        <v>535</v>
      </c>
      <c r="N13" t="s">
        <v>52</v>
      </c>
      <c r="O13">
        <v>67.569999999999993</v>
      </c>
      <c r="P13">
        <v>47.1</v>
      </c>
      <c r="Q13">
        <v>190308.82</v>
      </c>
      <c r="R13">
        <v>381</v>
      </c>
    </row>
    <row r="14" spans="1:18" x14ac:dyDescent="0.25">
      <c r="A14">
        <v>12</v>
      </c>
      <c r="B14" t="s">
        <v>18</v>
      </c>
      <c r="C14">
        <v>415.2</v>
      </c>
      <c r="D14" t="s">
        <v>26</v>
      </c>
      <c r="E14" t="s">
        <v>32</v>
      </c>
      <c r="F14" t="s">
        <v>21</v>
      </c>
      <c r="G14" t="s">
        <v>28</v>
      </c>
      <c r="H14" t="s">
        <v>34</v>
      </c>
      <c r="I14" t="s">
        <v>31</v>
      </c>
      <c r="J14">
        <v>2264</v>
      </c>
      <c r="K14">
        <v>4307</v>
      </c>
      <c r="L14">
        <v>28</v>
      </c>
      <c r="M14">
        <v>2043</v>
      </c>
      <c r="N14" t="s">
        <v>54</v>
      </c>
      <c r="O14">
        <v>79.040000000000006</v>
      </c>
      <c r="P14">
        <v>71.88</v>
      </c>
      <c r="Q14">
        <v>11504.36</v>
      </c>
      <c r="R14">
        <v>415</v>
      </c>
    </row>
    <row r="15" spans="1:18" x14ac:dyDescent="0.25">
      <c r="A15">
        <v>13</v>
      </c>
      <c r="B15" t="s">
        <v>18</v>
      </c>
      <c r="C15">
        <v>417</v>
      </c>
      <c r="D15" t="s">
        <v>19</v>
      </c>
      <c r="E15" t="s">
        <v>32</v>
      </c>
      <c r="F15" t="s">
        <v>21</v>
      </c>
      <c r="G15" t="s">
        <v>55</v>
      </c>
      <c r="H15" t="s">
        <v>34</v>
      </c>
      <c r="I15" t="s">
        <v>24</v>
      </c>
      <c r="J15">
        <v>0</v>
      </c>
      <c r="K15">
        <v>489</v>
      </c>
      <c r="L15">
        <v>26.5</v>
      </c>
      <c r="M15">
        <v>489</v>
      </c>
      <c r="N15" t="s">
        <v>56</v>
      </c>
      <c r="O15">
        <v>61.44</v>
      </c>
      <c r="P15">
        <v>69.680000000000007</v>
      </c>
      <c r="Q15">
        <v>2606.09</v>
      </c>
      <c r="R15">
        <v>417</v>
      </c>
    </row>
    <row r="16" spans="1:18" x14ac:dyDescent="0.25">
      <c r="A16">
        <v>14</v>
      </c>
      <c r="B16" t="s">
        <v>18</v>
      </c>
      <c r="C16">
        <v>380.1</v>
      </c>
      <c r="D16" t="s">
        <v>19</v>
      </c>
      <c r="E16" t="s">
        <v>32</v>
      </c>
      <c r="F16" t="s">
        <v>21</v>
      </c>
      <c r="G16" t="s">
        <v>57</v>
      </c>
      <c r="H16" t="s">
        <v>34</v>
      </c>
      <c r="I16" t="s">
        <v>58</v>
      </c>
      <c r="J16">
        <v>95</v>
      </c>
      <c r="K16">
        <v>446</v>
      </c>
      <c r="L16">
        <v>26</v>
      </c>
      <c r="M16">
        <v>351</v>
      </c>
      <c r="N16" t="s">
        <v>59</v>
      </c>
      <c r="O16">
        <v>63.36</v>
      </c>
      <c r="P16">
        <v>75.92</v>
      </c>
      <c r="Q16">
        <v>1835.34</v>
      </c>
      <c r="R16">
        <v>380</v>
      </c>
    </row>
    <row r="17" spans="1:18" x14ac:dyDescent="0.25">
      <c r="A17">
        <v>15</v>
      </c>
      <c r="B17" t="s">
        <v>18</v>
      </c>
      <c r="C17">
        <v>38</v>
      </c>
      <c r="D17" t="s">
        <v>19</v>
      </c>
      <c r="E17" t="s">
        <v>45</v>
      </c>
      <c r="F17" t="s">
        <v>21</v>
      </c>
      <c r="G17" t="s">
        <v>60</v>
      </c>
      <c r="H17" t="s">
        <v>47</v>
      </c>
      <c r="I17" t="s">
        <v>24</v>
      </c>
      <c r="J17">
        <v>0</v>
      </c>
      <c r="K17">
        <v>1291</v>
      </c>
      <c r="L17">
        <v>26.5</v>
      </c>
      <c r="M17">
        <v>1291</v>
      </c>
      <c r="N17" t="s">
        <v>61</v>
      </c>
      <c r="O17">
        <v>54.67</v>
      </c>
      <c r="P17">
        <v>47.68</v>
      </c>
      <c r="Q17">
        <v>70627.78</v>
      </c>
      <c r="R17">
        <v>38</v>
      </c>
    </row>
    <row r="18" spans="1:18" x14ac:dyDescent="0.25">
      <c r="A18">
        <v>16</v>
      </c>
      <c r="B18" t="s">
        <v>18</v>
      </c>
      <c r="C18">
        <v>415.1</v>
      </c>
      <c r="D18" t="s">
        <v>26</v>
      </c>
      <c r="E18" t="s">
        <v>27</v>
      </c>
      <c r="F18" t="s">
        <v>21</v>
      </c>
      <c r="G18" t="s">
        <v>28</v>
      </c>
      <c r="H18" t="s">
        <v>29</v>
      </c>
      <c r="I18" t="s">
        <v>62</v>
      </c>
      <c r="J18">
        <v>548</v>
      </c>
      <c r="K18">
        <v>1348</v>
      </c>
      <c r="L18">
        <v>52</v>
      </c>
      <c r="M18">
        <v>800</v>
      </c>
      <c r="N18" t="s">
        <v>30</v>
      </c>
      <c r="O18">
        <v>69.099999999999994</v>
      </c>
      <c r="P18">
        <v>39.590000000000003</v>
      </c>
      <c r="Q18">
        <v>422794.46</v>
      </c>
      <c r="R18">
        <v>415</v>
      </c>
    </row>
    <row r="19" spans="1:18" x14ac:dyDescent="0.25">
      <c r="A19">
        <v>17</v>
      </c>
      <c r="B19" t="s">
        <v>18</v>
      </c>
      <c r="C19">
        <v>379</v>
      </c>
      <c r="D19" t="s">
        <v>19</v>
      </c>
      <c r="E19" t="s">
        <v>20</v>
      </c>
      <c r="F19" t="s">
        <v>21</v>
      </c>
      <c r="G19" t="s">
        <v>63</v>
      </c>
      <c r="H19" t="s">
        <v>23</v>
      </c>
      <c r="I19" t="s">
        <v>49</v>
      </c>
      <c r="J19">
        <v>0</v>
      </c>
      <c r="K19">
        <v>1053</v>
      </c>
      <c r="L19">
        <v>26.5</v>
      </c>
      <c r="M19">
        <v>1053</v>
      </c>
      <c r="N19" t="s">
        <v>40</v>
      </c>
      <c r="O19">
        <v>68.11</v>
      </c>
      <c r="P19">
        <v>91.36</v>
      </c>
      <c r="Q19">
        <v>0</v>
      </c>
      <c r="R19">
        <v>379</v>
      </c>
    </row>
    <row r="20" spans="1:18" x14ac:dyDescent="0.25">
      <c r="A20">
        <v>18</v>
      </c>
      <c r="B20" t="s">
        <v>18</v>
      </c>
      <c r="C20">
        <v>414.1</v>
      </c>
      <c r="D20" t="s">
        <v>19</v>
      </c>
      <c r="E20" t="s">
        <v>45</v>
      </c>
      <c r="F20" t="s">
        <v>21</v>
      </c>
      <c r="G20" t="s">
        <v>64</v>
      </c>
      <c r="H20" t="s">
        <v>47</v>
      </c>
      <c r="I20" t="s">
        <v>65</v>
      </c>
      <c r="J20">
        <v>984</v>
      </c>
      <c r="K20">
        <v>1472</v>
      </c>
      <c r="L20">
        <v>25</v>
      </c>
      <c r="M20">
        <v>488</v>
      </c>
      <c r="N20" t="s">
        <v>66</v>
      </c>
      <c r="O20">
        <v>57.67</v>
      </c>
      <c r="P20">
        <v>57.44</v>
      </c>
      <c r="Q20">
        <v>25186.3</v>
      </c>
      <c r="R20">
        <v>414</v>
      </c>
    </row>
    <row r="21" spans="1:18" x14ac:dyDescent="0.25">
      <c r="A21">
        <v>19</v>
      </c>
      <c r="B21" t="s">
        <v>18</v>
      </c>
      <c r="C21">
        <v>378</v>
      </c>
      <c r="D21" t="s">
        <v>19</v>
      </c>
      <c r="E21" t="s">
        <v>27</v>
      </c>
      <c r="F21" t="s">
        <v>21</v>
      </c>
      <c r="G21" t="s">
        <v>67</v>
      </c>
      <c r="H21" t="s">
        <v>68</v>
      </c>
      <c r="I21" t="s">
        <v>53</v>
      </c>
      <c r="J21">
        <v>0</v>
      </c>
      <c r="K21">
        <v>1076</v>
      </c>
      <c r="L21">
        <v>26.5</v>
      </c>
      <c r="M21">
        <v>1076</v>
      </c>
      <c r="N21" t="s">
        <v>69</v>
      </c>
      <c r="O21">
        <v>51.65</v>
      </c>
      <c r="P21">
        <v>37.85</v>
      </c>
      <c r="Q21">
        <v>244301.44</v>
      </c>
      <c r="R21">
        <v>378</v>
      </c>
    </row>
    <row r="22" spans="1:18" x14ac:dyDescent="0.25">
      <c r="A22">
        <v>20</v>
      </c>
      <c r="B22" t="s">
        <v>18</v>
      </c>
      <c r="C22">
        <v>376</v>
      </c>
      <c r="D22" t="s">
        <v>19</v>
      </c>
      <c r="E22" t="s">
        <v>27</v>
      </c>
      <c r="F22" t="s">
        <v>21</v>
      </c>
      <c r="G22" t="s">
        <v>70</v>
      </c>
      <c r="H22" t="s">
        <v>68</v>
      </c>
      <c r="I22" t="s">
        <v>24</v>
      </c>
      <c r="J22">
        <v>0</v>
      </c>
      <c r="K22">
        <v>755</v>
      </c>
      <c r="L22">
        <v>26.5</v>
      </c>
      <c r="M22">
        <v>755</v>
      </c>
      <c r="N22" t="s">
        <v>71</v>
      </c>
      <c r="O22">
        <v>51.46</v>
      </c>
      <c r="P22">
        <v>37.25</v>
      </c>
      <c r="Q22">
        <v>171420.16</v>
      </c>
      <c r="R22">
        <v>376</v>
      </c>
    </row>
    <row r="23" spans="1:18" x14ac:dyDescent="0.25">
      <c r="A23">
        <v>21</v>
      </c>
      <c r="B23" t="s">
        <v>18</v>
      </c>
      <c r="C23">
        <v>415</v>
      </c>
      <c r="D23" t="s">
        <v>26</v>
      </c>
      <c r="E23" t="s">
        <v>20</v>
      </c>
      <c r="F23" t="s">
        <v>21</v>
      </c>
      <c r="G23" t="s">
        <v>28</v>
      </c>
      <c r="H23" t="s">
        <v>23</v>
      </c>
      <c r="I23" t="s">
        <v>72</v>
      </c>
      <c r="J23">
        <v>0</v>
      </c>
      <c r="K23">
        <v>548</v>
      </c>
      <c r="L23">
        <v>37.5</v>
      </c>
      <c r="M23">
        <v>548</v>
      </c>
      <c r="N23" t="s">
        <v>62</v>
      </c>
      <c r="O23">
        <v>87.64</v>
      </c>
      <c r="P23">
        <v>99.84</v>
      </c>
      <c r="Q23">
        <v>0</v>
      </c>
      <c r="R23">
        <v>415</v>
      </c>
    </row>
    <row r="24" spans="1:18" x14ac:dyDescent="0.25">
      <c r="A24">
        <v>22</v>
      </c>
      <c r="B24" t="s">
        <v>18</v>
      </c>
      <c r="C24">
        <v>414</v>
      </c>
      <c r="D24" t="s">
        <v>19</v>
      </c>
      <c r="E24" t="s">
        <v>45</v>
      </c>
      <c r="F24" t="s">
        <v>21</v>
      </c>
      <c r="G24" t="s">
        <v>64</v>
      </c>
      <c r="H24" t="s">
        <v>47</v>
      </c>
      <c r="I24" t="s">
        <v>73</v>
      </c>
      <c r="J24">
        <v>0</v>
      </c>
      <c r="K24">
        <v>984</v>
      </c>
      <c r="L24">
        <v>25.5</v>
      </c>
      <c r="M24">
        <v>984</v>
      </c>
      <c r="N24" t="s">
        <v>65</v>
      </c>
      <c r="O24">
        <v>60.89</v>
      </c>
      <c r="P24">
        <v>67.88</v>
      </c>
      <c r="Q24">
        <v>51801.04</v>
      </c>
      <c r="R24">
        <v>414</v>
      </c>
    </row>
    <row r="25" spans="1:18" x14ac:dyDescent="0.25">
      <c r="A25">
        <v>23</v>
      </c>
      <c r="B25" t="s">
        <v>18</v>
      </c>
      <c r="C25">
        <v>375</v>
      </c>
      <c r="D25" t="s">
        <v>19</v>
      </c>
      <c r="E25" t="s">
        <v>20</v>
      </c>
      <c r="F25" t="s">
        <v>21</v>
      </c>
      <c r="G25" t="s">
        <v>74</v>
      </c>
      <c r="H25" t="s">
        <v>23</v>
      </c>
      <c r="I25" t="s">
        <v>24</v>
      </c>
      <c r="J25">
        <v>0</v>
      </c>
      <c r="K25">
        <v>1697</v>
      </c>
      <c r="L25">
        <v>24</v>
      </c>
      <c r="M25">
        <v>1697</v>
      </c>
      <c r="N25" t="s">
        <v>65</v>
      </c>
      <c r="O25">
        <v>68.55</v>
      </c>
      <c r="P25">
        <v>92.78</v>
      </c>
      <c r="Q25">
        <v>0</v>
      </c>
      <c r="R25">
        <v>375</v>
      </c>
    </row>
    <row r="26" spans="1:18" x14ac:dyDescent="0.25">
      <c r="A26">
        <v>24</v>
      </c>
      <c r="B26" t="s">
        <v>18</v>
      </c>
      <c r="C26">
        <v>374</v>
      </c>
      <c r="D26" t="s">
        <v>19</v>
      </c>
      <c r="E26" t="s">
        <v>32</v>
      </c>
      <c r="F26" t="s">
        <v>21</v>
      </c>
      <c r="G26" t="s">
        <v>75</v>
      </c>
      <c r="H26" t="s">
        <v>34</v>
      </c>
      <c r="I26" t="s">
        <v>76</v>
      </c>
      <c r="J26">
        <v>0</v>
      </c>
      <c r="K26">
        <v>1201</v>
      </c>
      <c r="L26">
        <v>26.5</v>
      </c>
      <c r="M26">
        <v>1201</v>
      </c>
      <c r="N26" t="s">
        <v>77</v>
      </c>
      <c r="O26">
        <v>63.38</v>
      </c>
      <c r="P26">
        <v>76</v>
      </c>
      <c r="Q26">
        <v>6400.67</v>
      </c>
      <c r="R26">
        <v>374</v>
      </c>
    </row>
    <row r="27" spans="1:18" x14ac:dyDescent="0.25">
      <c r="A27">
        <v>25</v>
      </c>
      <c r="B27" t="s">
        <v>18</v>
      </c>
      <c r="C27">
        <v>371</v>
      </c>
      <c r="D27" t="s">
        <v>44</v>
      </c>
      <c r="E27" t="s">
        <v>32</v>
      </c>
      <c r="F27" t="s">
        <v>21</v>
      </c>
      <c r="G27" t="s">
        <v>78</v>
      </c>
      <c r="H27" t="s">
        <v>34</v>
      </c>
      <c r="I27" t="s">
        <v>49</v>
      </c>
      <c r="J27">
        <v>0</v>
      </c>
      <c r="K27">
        <v>343</v>
      </c>
      <c r="L27">
        <v>26.5</v>
      </c>
      <c r="M27">
        <v>343</v>
      </c>
      <c r="N27" t="s">
        <v>43</v>
      </c>
      <c r="O27">
        <v>48.6</v>
      </c>
      <c r="P27">
        <v>70.45</v>
      </c>
      <c r="Q27">
        <v>1827.99</v>
      </c>
      <c r="R27">
        <v>371</v>
      </c>
    </row>
    <row r="28" spans="1:18" x14ac:dyDescent="0.25">
      <c r="A28">
        <v>26</v>
      </c>
      <c r="B28" t="s">
        <v>18</v>
      </c>
      <c r="C28">
        <v>370</v>
      </c>
      <c r="D28" t="s">
        <v>19</v>
      </c>
      <c r="E28" t="s">
        <v>20</v>
      </c>
      <c r="F28" t="s">
        <v>21</v>
      </c>
      <c r="G28" t="s">
        <v>79</v>
      </c>
      <c r="H28" t="s">
        <v>23</v>
      </c>
      <c r="I28" t="s">
        <v>51</v>
      </c>
      <c r="J28">
        <v>0</v>
      </c>
      <c r="K28">
        <v>837</v>
      </c>
      <c r="L28">
        <v>26.5</v>
      </c>
      <c r="M28">
        <v>837</v>
      </c>
      <c r="N28" t="s">
        <v>73</v>
      </c>
      <c r="O28">
        <v>68.62</v>
      </c>
      <c r="P28">
        <v>93.02</v>
      </c>
      <c r="Q28">
        <v>0</v>
      </c>
      <c r="R28">
        <v>370</v>
      </c>
    </row>
    <row r="29" spans="1:18" x14ac:dyDescent="0.25">
      <c r="A29">
        <v>27</v>
      </c>
      <c r="B29" t="s">
        <v>18</v>
      </c>
      <c r="C29">
        <v>405</v>
      </c>
      <c r="D29" t="s">
        <v>19</v>
      </c>
      <c r="E29" t="s">
        <v>45</v>
      </c>
      <c r="F29" t="s">
        <v>21</v>
      </c>
      <c r="G29" t="s">
        <v>80</v>
      </c>
      <c r="H29" t="s">
        <v>47</v>
      </c>
      <c r="I29" t="s">
        <v>81</v>
      </c>
      <c r="J29">
        <v>0</v>
      </c>
      <c r="K29">
        <v>360</v>
      </c>
      <c r="L29">
        <v>14.5</v>
      </c>
      <c r="M29">
        <v>360</v>
      </c>
      <c r="N29" t="s">
        <v>49</v>
      </c>
      <c r="O29">
        <v>58.81</v>
      </c>
      <c r="P29">
        <v>61.12</v>
      </c>
      <c r="Q29">
        <v>10776.4</v>
      </c>
      <c r="R29">
        <v>405</v>
      </c>
    </row>
    <row r="30" spans="1:18" x14ac:dyDescent="0.25">
      <c r="A30">
        <v>28</v>
      </c>
      <c r="B30" t="s">
        <v>18</v>
      </c>
      <c r="C30">
        <v>37</v>
      </c>
      <c r="D30" t="s">
        <v>19</v>
      </c>
      <c r="E30" t="s">
        <v>45</v>
      </c>
      <c r="F30" t="s">
        <v>21</v>
      </c>
      <c r="G30" t="s">
        <v>82</v>
      </c>
      <c r="H30" t="s">
        <v>47</v>
      </c>
      <c r="I30" t="s">
        <v>24</v>
      </c>
      <c r="J30">
        <v>0</v>
      </c>
      <c r="K30">
        <v>432</v>
      </c>
      <c r="L30">
        <v>26.5</v>
      </c>
      <c r="M30">
        <v>432</v>
      </c>
      <c r="N30" t="s">
        <v>83</v>
      </c>
      <c r="O30">
        <v>58.78</v>
      </c>
      <c r="P30">
        <v>61.04</v>
      </c>
      <c r="Q30">
        <v>23633.759999999998</v>
      </c>
      <c r="R30">
        <v>37</v>
      </c>
    </row>
    <row r="31" spans="1:18" x14ac:dyDescent="0.25">
      <c r="A31">
        <v>29</v>
      </c>
      <c r="B31" t="s">
        <v>18</v>
      </c>
      <c r="C31">
        <v>368</v>
      </c>
      <c r="D31" t="s">
        <v>19</v>
      </c>
      <c r="E31" t="s">
        <v>45</v>
      </c>
      <c r="F31" t="s">
        <v>21</v>
      </c>
      <c r="G31" t="s">
        <v>84</v>
      </c>
      <c r="H31" t="s">
        <v>47</v>
      </c>
      <c r="I31" t="s">
        <v>85</v>
      </c>
      <c r="J31">
        <v>0</v>
      </c>
      <c r="K31">
        <v>700</v>
      </c>
      <c r="L31">
        <v>26</v>
      </c>
      <c r="M31">
        <v>700</v>
      </c>
      <c r="N31" t="s">
        <v>86</v>
      </c>
      <c r="O31">
        <v>56.2</v>
      </c>
      <c r="P31">
        <v>52.64</v>
      </c>
      <c r="Q31">
        <v>37572.85</v>
      </c>
      <c r="R31">
        <v>368</v>
      </c>
    </row>
    <row r="32" spans="1:18" x14ac:dyDescent="0.25">
      <c r="A32">
        <v>30</v>
      </c>
      <c r="B32" t="s">
        <v>18</v>
      </c>
      <c r="C32">
        <v>411</v>
      </c>
      <c r="D32" t="s">
        <v>19</v>
      </c>
      <c r="E32" t="s">
        <v>87</v>
      </c>
      <c r="F32" t="s">
        <v>21</v>
      </c>
      <c r="G32" t="s">
        <v>88</v>
      </c>
      <c r="H32" t="s">
        <v>89</v>
      </c>
      <c r="I32" t="s">
        <v>53</v>
      </c>
      <c r="J32">
        <v>0</v>
      </c>
      <c r="K32">
        <v>200</v>
      </c>
      <c r="L32">
        <v>25</v>
      </c>
      <c r="M32">
        <v>200</v>
      </c>
      <c r="N32" t="s">
        <v>90</v>
      </c>
      <c r="O32">
        <v>43.46</v>
      </c>
      <c r="P32">
        <v>11.25</v>
      </c>
      <c r="Q32">
        <v>77983.960000000006</v>
      </c>
      <c r="R32">
        <v>411</v>
      </c>
    </row>
    <row r="33" spans="1:18" x14ac:dyDescent="0.25">
      <c r="A33">
        <v>31</v>
      </c>
      <c r="B33" t="s">
        <v>18</v>
      </c>
      <c r="C33">
        <v>367</v>
      </c>
      <c r="D33" t="s">
        <v>19</v>
      </c>
      <c r="E33" t="s">
        <v>20</v>
      </c>
      <c r="F33" t="s">
        <v>21</v>
      </c>
      <c r="G33" t="s">
        <v>91</v>
      </c>
      <c r="H33" t="s">
        <v>23</v>
      </c>
      <c r="I33" t="s">
        <v>92</v>
      </c>
      <c r="J33">
        <v>0</v>
      </c>
      <c r="K33">
        <v>204</v>
      </c>
      <c r="L33">
        <v>25</v>
      </c>
      <c r="M33">
        <v>204</v>
      </c>
      <c r="N33" t="s">
        <v>93</v>
      </c>
      <c r="O33">
        <v>70.08</v>
      </c>
      <c r="P33">
        <v>97.77</v>
      </c>
      <c r="Q33">
        <v>0</v>
      </c>
      <c r="R33">
        <v>367</v>
      </c>
    </row>
    <row r="34" spans="1:18" x14ac:dyDescent="0.25">
      <c r="A34">
        <v>32</v>
      </c>
      <c r="B34" t="s">
        <v>18</v>
      </c>
      <c r="C34">
        <v>366</v>
      </c>
      <c r="D34" t="s">
        <v>37</v>
      </c>
      <c r="E34" t="s">
        <v>27</v>
      </c>
      <c r="F34" t="s">
        <v>21</v>
      </c>
      <c r="G34" t="s">
        <v>94</v>
      </c>
      <c r="H34" t="s">
        <v>29</v>
      </c>
      <c r="I34" t="s">
        <v>95</v>
      </c>
      <c r="J34">
        <v>0</v>
      </c>
      <c r="K34">
        <v>1013</v>
      </c>
      <c r="L34">
        <v>35</v>
      </c>
      <c r="M34">
        <v>1013</v>
      </c>
      <c r="N34" t="s">
        <v>40</v>
      </c>
      <c r="O34">
        <v>61.71</v>
      </c>
      <c r="P34">
        <v>33.07</v>
      </c>
      <c r="Q34">
        <v>360340.58</v>
      </c>
      <c r="R34">
        <v>366</v>
      </c>
    </row>
    <row r="35" spans="1:18" x14ac:dyDescent="0.25">
      <c r="A35">
        <v>33</v>
      </c>
      <c r="B35" t="s">
        <v>18</v>
      </c>
      <c r="C35">
        <v>365</v>
      </c>
      <c r="D35" t="s">
        <v>44</v>
      </c>
      <c r="E35" t="s">
        <v>20</v>
      </c>
      <c r="F35" t="s">
        <v>21</v>
      </c>
      <c r="G35" t="s">
        <v>96</v>
      </c>
      <c r="H35" t="s">
        <v>23</v>
      </c>
      <c r="I35" t="s">
        <v>73</v>
      </c>
      <c r="J35">
        <v>0</v>
      </c>
      <c r="K35">
        <v>429</v>
      </c>
      <c r="L35">
        <v>1</v>
      </c>
      <c r="M35">
        <v>429</v>
      </c>
      <c r="N35" t="s">
        <v>97</v>
      </c>
      <c r="O35">
        <v>57.57</v>
      </c>
      <c r="P35">
        <v>99.59</v>
      </c>
      <c r="Q35">
        <v>0</v>
      </c>
      <c r="R35">
        <v>365</v>
      </c>
    </row>
    <row r="36" spans="1:18" x14ac:dyDescent="0.25">
      <c r="A36">
        <v>34</v>
      </c>
      <c r="B36" t="s">
        <v>18</v>
      </c>
      <c r="C36">
        <v>364</v>
      </c>
      <c r="D36" t="s">
        <v>19</v>
      </c>
      <c r="E36" t="s">
        <v>20</v>
      </c>
      <c r="F36" t="s">
        <v>21</v>
      </c>
      <c r="G36" t="s">
        <v>98</v>
      </c>
      <c r="H36" t="s">
        <v>23</v>
      </c>
      <c r="I36" t="s">
        <v>43</v>
      </c>
      <c r="J36">
        <v>0</v>
      </c>
      <c r="K36">
        <v>935</v>
      </c>
      <c r="L36">
        <v>26</v>
      </c>
      <c r="M36">
        <v>935</v>
      </c>
      <c r="N36" t="s">
        <v>99</v>
      </c>
      <c r="O36">
        <v>70.09</v>
      </c>
      <c r="P36">
        <v>97.79</v>
      </c>
      <c r="Q36">
        <v>0</v>
      </c>
      <c r="R36">
        <v>364</v>
      </c>
    </row>
    <row r="37" spans="1:18" x14ac:dyDescent="0.25">
      <c r="A37">
        <v>35</v>
      </c>
      <c r="B37" t="s">
        <v>18</v>
      </c>
      <c r="C37">
        <v>362.1</v>
      </c>
      <c r="D37" t="s">
        <v>37</v>
      </c>
      <c r="E37" t="s">
        <v>27</v>
      </c>
      <c r="F37" t="s">
        <v>21</v>
      </c>
      <c r="G37" t="s">
        <v>100</v>
      </c>
      <c r="H37" t="s">
        <v>29</v>
      </c>
      <c r="I37" t="s">
        <v>101</v>
      </c>
      <c r="J37">
        <v>2355</v>
      </c>
      <c r="K37">
        <v>4848</v>
      </c>
      <c r="L37">
        <v>26.5</v>
      </c>
      <c r="M37">
        <v>2493</v>
      </c>
      <c r="N37" t="s">
        <v>38</v>
      </c>
      <c r="O37">
        <v>62.28</v>
      </c>
      <c r="P37">
        <v>34.92</v>
      </c>
      <c r="Q37">
        <v>671435.54</v>
      </c>
      <c r="R37">
        <v>362</v>
      </c>
    </row>
    <row r="38" spans="1:18" x14ac:dyDescent="0.25">
      <c r="A38">
        <v>36</v>
      </c>
      <c r="B38" t="s">
        <v>18</v>
      </c>
      <c r="C38">
        <v>393</v>
      </c>
      <c r="D38" t="s">
        <v>19</v>
      </c>
      <c r="E38" t="s">
        <v>32</v>
      </c>
      <c r="F38" t="s">
        <v>21</v>
      </c>
      <c r="G38" t="s">
        <v>102</v>
      </c>
      <c r="H38" t="s">
        <v>34</v>
      </c>
      <c r="I38" t="s">
        <v>41</v>
      </c>
      <c r="J38">
        <v>0</v>
      </c>
      <c r="K38">
        <v>274</v>
      </c>
      <c r="L38">
        <v>26.5</v>
      </c>
      <c r="M38">
        <v>274</v>
      </c>
      <c r="N38" t="s">
        <v>103</v>
      </c>
      <c r="O38">
        <v>65.599999999999994</v>
      </c>
      <c r="P38">
        <v>83.2</v>
      </c>
      <c r="Q38">
        <v>1460.27</v>
      </c>
      <c r="R38">
        <v>393</v>
      </c>
    </row>
    <row r="39" spans="1:18" x14ac:dyDescent="0.25">
      <c r="A39">
        <v>37</v>
      </c>
      <c r="B39" t="s">
        <v>18</v>
      </c>
      <c r="C39">
        <v>362</v>
      </c>
      <c r="D39" t="s">
        <v>37</v>
      </c>
      <c r="E39" t="s">
        <v>27</v>
      </c>
      <c r="F39" t="s">
        <v>21</v>
      </c>
      <c r="G39" t="s">
        <v>100</v>
      </c>
      <c r="H39" t="s">
        <v>29</v>
      </c>
      <c r="I39" t="s">
        <v>51</v>
      </c>
      <c r="J39">
        <v>0</v>
      </c>
      <c r="K39">
        <v>2355</v>
      </c>
      <c r="L39">
        <v>24</v>
      </c>
      <c r="M39">
        <v>2355</v>
      </c>
      <c r="N39" t="s">
        <v>101</v>
      </c>
      <c r="O39">
        <v>60.17</v>
      </c>
      <c r="P39">
        <v>28.06</v>
      </c>
      <c r="Q39">
        <v>574431.6</v>
      </c>
      <c r="R39">
        <v>362</v>
      </c>
    </row>
    <row r="40" spans="1:18" x14ac:dyDescent="0.25">
      <c r="A40">
        <v>38</v>
      </c>
      <c r="B40" t="s">
        <v>18</v>
      </c>
      <c r="C40">
        <v>360</v>
      </c>
      <c r="D40" t="s">
        <v>19</v>
      </c>
      <c r="E40" t="s">
        <v>27</v>
      </c>
      <c r="F40" t="s">
        <v>21</v>
      </c>
      <c r="G40" t="s">
        <v>104</v>
      </c>
      <c r="H40" t="s">
        <v>68</v>
      </c>
      <c r="I40" t="s">
        <v>24</v>
      </c>
      <c r="J40">
        <v>0</v>
      </c>
      <c r="K40">
        <v>1301</v>
      </c>
      <c r="L40">
        <v>26.5</v>
      </c>
      <c r="M40">
        <v>1301</v>
      </c>
      <c r="N40" t="s">
        <v>61</v>
      </c>
      <c r="O40">
        <v>53.14</v>
      </c>
      <c r="P40">
        <v>42.7</v>
      </c>
      <c r="Q40">
        <v>295386.82</v>
      </c>
      <c r="R40">
        <v>360</v>
      </c>
    </row>
    <row r="41" spans="1:18" x14ac:dyDescent="0.25">
      <c r="A41">
        <v>39</v>
      </c>
      <c r="B41" t="s">
        <v>18</v>
      </c>
      <c r="C41">
        <v>36</v>
      </c>
      <c r="D41" t="s">
        <v>19</v>
      </c>
      <c r="E41" t="s">
        <v>32</v>
      </c>
      <c r="F41" t="s">
        <v>21</v>
      </c>
      <c r="G41" t="s">
        <v>105</v>
      </c>
      <c r="H41" t="s">
        <v>34</v>
      </c>
      <c r="I41" t="s">
        <v>106</v>
      </c>
      <c r="J41">
        <v>0</v>
      </c>
      <c r="K41">
        <v>1674</v>
      </c>
      <c r="L41">
        <v>26</v>
      </c>
      <c r="M41">
        <v>1674</v>
      </c>
      <c r="N41" t="s">
        <v>24</v>
      </c>
      <c r="O41">
        <v>62.43</v>
      </c>
      <c r="P41">
        <v>72.900000000000006</v>
      </c>
      <c r="Q41">
        <v>8753.16</v>
      </c>
      <c r="R41">
        <v>36</v>
      </c>
    </row>
    <row r="42" spans="1:18" x14ac:dyDescent="0.25">
      <c r="A42">
        <v>40</v>
      </c>
      <c r="B42" t="s">
        <v>18</v>
      </c>
      <c r="C42">
        <v>359</v>
      </c>
      <c r="D42" t="s">
        <v>19</v>
      </c>
      <c r="E42" t="s">
        <v>32</v>
      </c>
      <c r="F42" t="s">
        <v>21</v>
      </c>
      <c r="G42" t="s">
        <v>107</v>
      </c>
      <c r="H42" t="s">
        <v>34</v>
      </c>
      <c r="I42" t="s">
        <v>24</v>
      </c>
      <c r="J42">
        <v>0</v>
      </c>
      <c r="K42">
        <v>436</v>
      </c>
      <c r="L42">
        <v>26</v>
      </c>
      <c r="M42">
        <v>436</v>
      </c>
      <c r="N42" t="s">
        <v>108</v>
      </c>
      <c r="O42">
        <v>61.31</v>
      </c>
      <c r="P42">
        <v>69.260000000000005</v>
      </c>
      <c r="Q42">
        <v>2279.8000000000002</v>
      </c>
      <c r="R42">
        <v>359</v>
      </c>
    </row>
    <row r="43" spans="1:18" x14ac:dyDescent="0.25">
      <c r="A43">
        <v>41</v>
      </c>
      <c r="B43" t="s">
        <v>18</v>
      </c>
      <c r="C43">
        <v>357</v>
      </c>
      <c r="D43" t="s">
        <v>19</v>
      </c>
      <c r="E43" t="s">
        <v>45</v>
      </c>
      <c r="F43" t="s">
        <v>21</v>
      </c>
      <c r="G43" t="s">
        <v>109</v>
      </c>
      <c r="H43" t="s">
        <v>47</v>
      </c>
      <c r="I43" t="s">
        <v>51</v>
      </c>
      <c r="J43">
        <v>0</v>
      </c>
      <c r="K43">
        <v>470</v>
      </c>
      <c r="L43">
        <v>26</v>
      </c>
      <c r="M43">
        <v>470</v>
      </c>
      <c r="N43" t="s">
        <v>110</v>
      </c>
      <c r="O43">
        <v>58.98</v>
      </c>
      <c r="P43">
        <v>61.68</v>
      </c>
      <c r="Q43">
        <v>25227.55</v>
      </c>
      <c r="R43">
        <v>357</v>
      </c>
    </row>
    <row r="44" spans="1:18" x14ac:dyDescent="0.25">
      <c r="A44">
        <v>42</v>
      </c>
      <c r="B44" t="s">
        <v>18</v>
      </c>
      <c r="C44">
        <v>356</v>
      </c>
      <c r="D44" t="s">
        <v>19</v>
      </c>
      <c r="E44" t="s">
        <v>20</v>
      </c>
      <c r="F44" t="s">
        <v>21</v>
      </c>
      <c r="G44" t="s">
        <v>111</v>
      </c>
      <c r="H44" t="s">
        <v>23</v>
      </c>
      <c r="I44" t="s">
        <v>95</v>
      </c>
      <c r="J44">
        <v>0</v>
      </c>
      <c r="K44">
        <v>421</v>
      </c>
      <c r="L44">
        <v>52</v>
      </c>
      <c r="M44">
        <v>421</v>
      </c>
      <c r="N44" t="s">
        <v>28</v>
      </c>
      <c r="O44">
        <v>69.61</v>
      </c>
      <c r="P44">
        <v>96.24</v>
      </c>
      <c r="Q44">
        <v>0</v>
      </c>
      <c r="R44">
        <v>356</v>
      </c>
    </row>
    <row r="45" spans="1:18" x14ac:dyDescent="0.25">
      <c r="A45">
        <v>43</v>
      </c>
      <c r="B45" t="s">
        <v>18</v>
      </c>
      <c r="C45">
        <v>397</v>
      </c>
      <c r="D45" t="s">
        <v>19</v>
      </c>
      <c r="E45" t="s">
        <v>45</v>
      </c>
      <c r="F45" t="s">
        <v>21</v>
      </c>
      <c r="G45" t="s">
        <v>59</v>
      </c>
      <c r="H45" t="s">
        <v>47</v>
      </c>
      <c r="I45" t="s">
        <v>112</v>
      </c>
      <c r="J45">
        <v>0</v>
      </c>
      <c r="K45">
        <v>748</v>
      </c>
      <c r="L45">
        <v>26.5</v>
      </c>
      <c r="M45">
        <v>748</v>
      </c>
      <c r="N45" t="s">
        <v>57</v>
      </c>
      <c r="O45">
        <v>58.22</v>
      </c>
      <c r="P45">
        <v>59.2</v>
      </c>
      <c r="Q45">
        <v>40921.339999999997</v>
      </c>
      <c r="R45">
        <v>397</v>
      </c>
    </row>
    <row r="46" spans="1:18" x14ac:dyDescent="0.25">
      <c r="A46">
        <v>44</v>
      </c>
      <c r="B46" t="s">
        <v>18</v>
      </c>
      <c r="C46">
        <v>354</v>
      </c>
      <c r="D46" t="s">
        <v>19</v>
      </c>
      <c r="E46" t="s">
        <v>27</v>
      </c>
      <c r="F46" t="s">
        <v>21</v>
      </c>
      <c r="G46" t="s">
        <v>113</v>
      </c>
      <c r="H46" t="s">
        <v>68</v>
      </c>
      <c r="I46" t="s">
        <v>114</v>
      </c>
      <c r="J46">
        <v>0</v>
      </c>
      <c r="K46">
        <v>1871</v>
      </c>
      <c r="L46">
        <v>40</v>
      </c>
      <c r="M46">
        <v>1871</v>
      </c>
      <c r="N46" t="s">
        <v>115</v>
      </c>
      <c r="O46">
        <v>53.03</v>
      </c>
      <c r="P46">
        <v>42.34</v>
      </c>
      <c r="Q46">
        <v>641212.82999999996</v>
      </c>
      <c r="R46">
        <v>354</v>
      </c>
    </row>
    <row r="47" spans="1:18" x14ac:dyDescent="0.25">
      <c r="A47">
        <v>45</v>
      </c>
      <c r="B47" t="s">
        <v>18</v>
      </c>
      <c r="C47">
        <v>353</v>
      </c>
      <c r="D47" t="s">
        <v>19</v>
      </c>
      <c r="E47" t="s">
        <v>27</v>
      </c>
      <c r="F47" t="s">
        <v>21</v>
      </c>
      <c r="G47" t="s">
        <v>116</v>
      </c>
      <c r="H47" t="s">
        <v>68</v>
      </c>
      <c r="I47" t="s">
        <v>73</v>
      </c>
      <c r="J47">
        <v>0</v>
      </c>
      <c r="K47">
        <v>1632</v>
      </c>
      <c r="L47">
        <v>22.5</v>
      </c>
      <c r="M47">
        <v>1632</v>
      </c>
      <c r="N47" t="s">
        <v>53</v>
      </c>
      <c r="O47">
        <v>53.88</v>
      </c>
      <c r="P47">
        <v>45.1</v>
      </c>
      <c r="Q47">
        <v>314608.8</v>
      </c>
      <c r="R47">
        <v>353</v>
      </c>
    </row>
    <row r="48" spans="1:18" x14ac:dyDescent="0.25">
      <c r="A48">
        <v>46</v>
      </c>
      <c r="B48" t="s">
        <v>18</v>
      </c>
      <c r="C48">
        <v>352</v>
      </c>
      <c r="D48" t="s">
        <v>19</v>
      </c>
      <c r="E48" t="s">
        <v>20</v>
      </c>
      <c r="F48" t="s">
        <v>21</v>
      </c>
      <c r="G48" t="s">
        <v>117</v>
      </c>
      <c r="H48" t="s">
        <v>23</v>
      </c>
      <c r="I48" t="s">
        <v>51</v>
      </c>
      <c r="J48">
        <v>0</v>
      </c>
      <c r="K48">
        <v>635</v>
      </c>
      <c r="L48">
        <v>22</v>
      </c>
      <c r="M48">
        <v>635</v>
      </c>
      <c r="N48" t="s">
        <v>118</v>
      </c>
      <c r="O48">
        <v>68.38</v>
      </c>
      <c r="P48">
        <v>92.24</v>
      </c>
      <c r="Q48">
        <v>0</v>
      </c>
      <c r="R48">
        <v>352</v>
      </c>
    </row>
    <row r="49" spans="1:18" x14ac:dyDescent="0.25">
      <c r="A49">
        <v>47</v>
      </c>
      <c r="B49" t="s">
        <v>18</v>
      </c>
      <c r="C49">
        <v>35</v>
      </c>
      <c r="D49" t="s">
        <v>19</v>
      </c>
      <c r="E49" t="s">
        <v>27</v>
      </c>
      <c r="F49" t="s">
        <v>21</v>
      </c>
      <c r="G49" t="s">
        <v>119</v>
      </c>
      <c r="H49" t="s">
        <v>68</v>
      </c>
      <c r="I49" t="s">
        <v>120</v>
      </c>
      <c r="J49">
        <v>0</v>
      </c>
      <c r="K49">
        <v>688</v>
      </c>
      <c r="L49">
        <v>26</v>
      </c>
      <c r="M49">
        <v>688</v>
      </c>
      <c r="N49" t="s">
        <v>121</v>
      </c>
      <c r="O49">
        <v>49.11</v>
      </c>
      <c r="P49">
        <v>29.62</v>
      </c>
      <c r="Q49">
        <v>153260.75</v>
      </c>
      <c r="R49">
        <v>35</v>
      </c>
    </row>
    <row r="50" spans="1:18" x14ac:dyDescent="0.25">
      <c r="A50">
        <v>48</v>
      </c>
      <c r="B50" t="s">
        <v>18</v>
      </c>
      <c r="C50">
        <v>408</v>
      </c>
      <c r="D50" t="s">
        <v>37</v>
      </c>
      <c r="E50" t="s">
        <v>27</v>
      </c>
      <c r="F50" t="s">
        <v>21</v>
      </c>
      <c r="G50" t="s">
        <v>122</v>
      </c>
      <c r="H50" t="s">
        <v>29</v>
      </c>
      <c r="I50" t="s">
        <v>24</v>
      </c>
      <c r="J50">
        <v>0</v>
      </c>
      <c r="K50">
        <v>1089</v>
      </c>
      <c r="L50">
        <v>26</v>
      </c>
      <c r="M50">
        <v>1089</v>
      </c>
      <c r="N50" t="s">
        <v>65</v>
      </c>
      <c r="O50">
        <v>60.21</v>
      </c>
      <c r="P50">
        <v>28.18</v>
      </c>
      <c r="Q50">
        <v>287764.62</v>
      </c>
      <c r="R50">
        <v>408</v>
      </c>
    </row>
    <row r="51" spans="1:18" x14ac:dyDescent="0.25">
      <c r="A51">
        <v>49</v>
      </c>
      <c r="B51" t="s">
        <v>18</v>
      </c>
      <c r="C51">
        <v>409</v>
      </c>
      <c r="D51" t="s">
        <v>19</v>
      </c>
      <c r="E51" t="s">
        <v>27</v>
      </c>
      <c r="F51" t="s">
        <v>21</v>
      </c>
      <c r="G51" t="s">
        <v>123</v>
      </c>
      <c r="H51" t="s">
        <v>68</v>
      </c>
      <c r="I51" t="s">
        <v>124</v>
      </c>
      <c r="J51">
        <v>0</v>
      </c>
      <c r="K51">
        <v>1634</v>
      </c>
      <c r="L51">
        <v>30</v>
      </c>
      <c r="M51">
        <v>1634</v>
      </c>
      <c r="N51" t="s">
        <v>125</v>
      </c>
      <c r="O51">
        <v>54.02</v>
      </c>
      <c r="P51">
        <v>45.58</v>
      </c>
      <c r="Q51">
        <v>419992.72</v>
      </c>
      <c r="R51">
        <v>409</v>
      </c>
    </row>
    <row r="52" spans="1:18" x14ac:dyDescent="0.25">
      <c r="A52">
        <v>50</v>
      </c>
      <c r="B52" t="s">
        <v>18</v>
      </c>
      <c r="C52">
        <v>349</v>
      </c>
      <c r="D52" t="s">
        <v>19</v>
      </c>
      <c r="E52" t="s">
        <v>27</v>
      </c>
      <c r="F52" t="s">
        <v>21</v>
      </c>
      <c r="G52" t="s">
        <v>126</v>
      </c>
      <c r="H52" t="s">
        <v>68</v>
      </c>
      <c r="I52" t="s">
        <v>120</v>
      </c>
      <c r="J52">
        <v>0</v>
      </c>
      <c r="K52">
        <v>1427</v>
      </c>
      <c r="L52">
        <v>30</v>
      </c>
      <c r="M52">
        <v>1427</v>
      </c>
      <c r="N52" t="s">
        <v>80</v>
      </c>
      <c r="O52">
        <v>53.43</v>
      </c>
      <c r="P52">
        <v>43.66</v>
      </c>
      <c r="Q52">
        <v>366786.82</v>
      </c>
      <c r="R52">
        <v>349</v>
      </c>
    </row>
    <row r="53" spans="1:18" x14ac:dyDescent="0.25">
      <c r="A53">
        <v>51</v>
      </c>
      <c r="B53" t="s">
        <v>18</v>
      </c>
      <c r="C53">
        <v>348</v>
      </c>
      <c r="D53" t="s">
        <v>19</v>
      </c>
      <c r="E53" t="s">
        <v>32</v>
      </c>
      <c r="F53" t="s">
        <v>21</v>
      </c>
      <c r="G53" t="s">
        <v>127</v>
      </c>
      <c r="H53" t="s">
        <v>34</v>
      </c>
      <c r="I53" t="s">
        <v>24</v>
      </c>
      <c r="J53">
        <v>0</v>
      </c>
      <c r="K53">
        <v>595</v>
      </c>
      <c r="L53">
        <v>26</v>
      </c>
      <c r="M53">
        <v>595</v>
      </c>
      <c r="N53" t="s">
        <v>66</v>
      </c>
      <c r="O53">
        <v>66.13</v>
      </c>
      <c r="P53">
        <v>84.92</v>
      </c>
      <c r="Q53">
        <v>3111.19</v>
      </c>
      <c r="R53">
        <v>348</v>
      </c>
    </row>
    <row r="54" spans="1:18" x14ac:dyDescent="0.25">
      <c r="A54">
        <v>52</v>
      </c>
      <c r="B54" t="s">
        <v>18</v>
      </c>
      <c r="C54">
        <v>346</v>
      </c>
      <c r="D54" t="s">
        <v>44</v>
      </c>
      <c r="E54" t="s">
        <v>20</v>
      </c>
      <c r="F54" t="s">
        <v>21</v>
      </c>
      <c r="G54" t="s">
        <v>128</v>
      </c>
      <c r="H54" t="s">
        <v>23</v>
      </c>
      <c r="I54" t="s">
        <v>129</v>
      </c>
      <c r="J54">
        <v>0</v>
      </c>
      <c r="K54">
        <v>428</v>
      </c>
      <c r="L54">
        <v>26.5</v>
      </c>
      <c r="M54">
        <v>428</v>
      </c>
      <c r="N54" t="s">
        <v>130</v>
      </c>
      <c r="O54">
        <v>57.69</v>
      </c>
      <c r="P54">
        <v>99.98</v>
      </c>
      <c r="Q54">
        <v>0</v>
      </c>
      <c r="R54">
        <v>346</v>
      </c>
    </row>
    <row r="55" spans="1:18" x14ac:dyDescent="0.25">
      <c r="A55">
        <v>53</v>
      </c>
      <c r="B55" t="s">
        <v>18</v>
      </c>
      <c r="C55">
        <v>345</v>
      </c>
      <c r="D55" t="s">
        <v>19</v>
      </c>
      <c r="E55" t="s">
        <v>45</v>
      </c>
      <c r="F55" t="s">
        <v>21</v>
      </c>
      <c r="G55" t="s">
        <v>131</v>
      </c>
      <c r="H55" t="s">
        <v>47</v>
      </c>
      <c r="I55" t="s">
        <v>132</v>
      </c>
      <c r="J55">
        <v>0</v>
      </c>
      <c r="K55">
        <v>519</v>
      </c>
      <c r="L55">
        <v>19.5</v>
      </c>
      <c r="M55">
        <v>519</v>
      </c>
      <c r="N55" t="s">
        <v>127</v>
      </c>
      <c r="O55">
        <v>56.69</v>
      </c>
      <c r="P55">
        <v>54.24</v>
      </c>
      <c r="Q55">
        <v>20893.21</v>
      </c>
      <c r="R55">
        <v>345</v>
      </c>
    </row>
    <row r="56" spans="1:18" x14ac:dyDescent="0.25">
      <c r="A56">
        <v>54</v>
      </c>
      <c r="B56" t="s">
        <v>18</v>
      </c>
      <c r="C56">
        <v>343</v>
      </c>
      <c r="D56" t="s">
        <v>19</v>
      </c>
      <c r="E56" t="s">
        <v>45</v>
      </c>
      <c r="F56" t="s">
        <v>21</v>
      </c>
      <c r="G56" t="s">
        <v>86</v>
      </c>
      <c r="H56" t="s">
        <v>47</v>
      </c>
      <c r="I56" t="s">
        <v>24</v>
      </c>
      <c r="J56">
        <v>0</v>
      </c>
      <c r="K56">
        <v>1513</v>
      </c>
      <c r="L56">
        <v>26.5</v>
      </c>
      <c r="M56">
        <v>1513</v>
      </c>
      <c r="N56" t="s">
        <v>133</v>
      </c>
      <c r="O56">
        <v>56.47</v>
      </c>
      <c r="P56">
        <v>53.52</v>
      </c>
      <c r="Q56">
        <v>82772.789999999994</v>
      </c>
      <c r="R56">
        <v>343</v>
      </c>
    </row>
    <row r="57" spans="1:18" x14ac:dyDescent="0.25">
      <c r="A57">
        <v>55</v>
      </c>
      <c r="B57" t="s">
        <v>18</v>
      </c>
      <c r="C57">
        <v>342</v>
      </c>
      <c r="D57" t="s">
        <v>19</v>
      </c>
      <c r="E57" t="s">
        <v>20</v>
      </c>
      <c r="F57" t="s">
        <v>21</v>
      </c>
      <c r="G57" t="s">
        <v>134</v>
      </c>
      <c r="H57" t="s">
        <v>23</v>
      </c>
      <c r="I57" t="s">
        <v>135</v>
      </c>
      <c r="J57">
        <v>0</v>
      </c>
      <c r="K57">
        <v>1397</v>
      </c>
      <c r="L57">
        <v>30</v>
      </c>
      <c r="M57">
        <v>1397</v>
      </c>
      <c r="N57" t="s">
        <v>85</v>
      </c>
      <c r="O57">
        <v>70.739999999999995</v>
      </c>
      <c r="P57">
        <v>99.9</v>
      </c>
      <c r="Q57">
        <v>0</v>
      </c>
      <c r="R57">
        <v>342</v>
      </c>
    </row>
    <row r="58" spans="1:18" x14ac:dyDescent="0.25">
      <c r="A58">
        <v>56</v>
      </c>
      <c r="B58" t="s">
        <v>18</v>
      </c>
      <c r="C58">
        <v>341</v>
      </c>
      <c r="D58" t="s">
        <v>44</v>
      </c>
      <c r="E58" t="s">
        <v>27</v>
      </c>
      <c r="F58" t="s">
        <v>21</v>
      </c>
      <c r="G58" t="s">
        <v>97</v>
      </c>
      <c r="H58" t="s">
        <v>68</v>
      </c>
      <c r="I58" t="s">
        <v>96</v>
      </c>
      <c r="J58">
        <v>0</v>
      </c>
      <c r="K58">
        <v>430</v>
      </c>
      <c r="L58">
        <v>26.5</v>
      </c>
      <c r="M58">
        <v>430</v>
      </c>
      <c r="N58" t="s">
        <v>49</v>
      </c>
      <c r="O58">
        <v>33.75</v>
      </c>
      <c r="P58">
        <v>22.2</v>
      </c>
      <c r="Q58">
        <v>97629.74</v>
      </c>
      <c r="R58">
        <v>341</v>
      </c>
    </row>
    <row r="59" spans="1:18" x14ac:dyDescent="0.25">
      <c r="A59">
        <v>57</v>
      </c>
      <c r="B59" t="s">
        <v>18</v>
      </c>
      <c r="C59">
        <v>339</v>
      </c>
      <c r="D59" t="s">
        <v>19</v>
      </c>
      <c r="E59" t="s">
        <v>45</v>
      </c>
      <c r="F59" t="s">
        <v>21</v>
      </c>
      <c r="G59" t="s">
        <v>136</v>
      </c>
      <c r="H59" t="s">
        <v>47</v>
      </c>
      <c r="I59" t="s">
        <v>50</v>
      </c>
      <c r="J59">
        <v>0</v>
      </c>
      <c r="K59">
        <v>389</v>
      </c>
      <c r="L59">
        <v>26.5</v>
      </c>
      <c r="M59">
        <v>389</v>
      </c>
      <c r="N59" t="s">
        <v>134</v>
      </c>
      <c r="O59">
        <v>60.42</v>
      </c>
      <c r="P59">
        <v>66.38</v>
      </c>
      <c r="Q59">
        <v>21281.35</v>
      </c>
      <c r="R59">
        <v>339</v>
      </c>
    </row>
    <row r="60" spans="1:18" x14ac:dyDescent="0.25">
      <c r="A60">
        <v>58</v>
      </c>
      <c r="B60" t="s">
        <v>18</v>
      </c>
      <c r="C60">
        <v>338</v>
      </c>
      <c r="D60" t="s">
        <v>19</v>
      </c>
      <c r="E60" t="s">
        <v>32</v>
      </c>
      <c r="F60" t="s">
        <v>21</v>
      </c>
      <c r="G60" t="s">
        <v>137</v>
      </c>
      <c r="H60" t="s">
        <v>34</v>
      </c>
      <c r="I60" t="s">
        <v>24</v>
      </c>
      <c r="J60">
        <v>0</v>
      </c>
      <c r="K60">
        <v>525</v>
      </c>
      <c r="L60">
        <v>26</v>
      </c>
      <c r="M60">
        <v>525</v>
      </c>
      <c r="N60" t="s">
        <v>71</v>
      </c>
      <c r="O60">
        <v>67</v>
      </c>
      <c r="P60">
        <v>87.76</v>
      </c>
      <c r="Q60">
        <v>2745.17</v>
      </c>
      <c r="R60">
        <v>338</v>
      </c>
    </row>
    <row r="61" spans="1:18" x14ac:dyDescent="0.25">
      <c r="A61">
        <v>59</v>
      </c>
      <c r="B61" t="s">
        <v>18</v>
      </c>
      <c r="C61">
        <v>337</v>
      </c>
      <c r="D61" t="s">
        <v>19</v>
      </c>
      <c r="E61" t="s">
        <v>27</v>
      </c>
      <c r="F61" t="s">
        <v>21</v>
      </c>
      <c r="G61" t="s">
        <v>138</v>
      </c>
      <c r="H61" t="s">
        <v>68</v>
      </c>
      <c r="I61" t="s">
        <v>139</v>
      </c>
      <c r="J61">
        <v>0</v>
      </c>
      <c r="K61">
        <v>190</v>
      </c>
      <c r="L61">
        <v>26.5</v>
      </c>
      <c r="M61">
        <v>190</v>
      </c>
      <c r="N61" t="s">
        <v>140</v>
      </c>
      <c r="O61">
        <v>51.2</v>
      </c>
      <c r="P61">
        <v>36.4</v>
      </c>
      <c r="Q61">
        <v>43138.42</v>
      </c>
      <c r="R61">
        <v>337</v>
      </c>
    </row>
    <row r="62" spans="1:18" x14ac:dyDescent="0.25">
      <c r="A62">
        <v>60</v>
      </c>
      <c r="B62" t="s">
        <v>18</v>
      </c>
      <c r="C62">
        <v>336</v>
      </c>
      <c r="D62" t="s">
        <v>19</v>
      </c>
      <c r="E62" t="s">
        <v>27</v>
      </c>
      <c r="F62" t="s">
        <v>21</v>
      </c>
      <c r="G62" t="s">
        <v>141</v>
      </c>
      <c r="H62" t="s">
        <v>68</v>
      </c>
      <c r="I62" t="s">
        <v>73</v>
      </c>
      <c r="J62">
        <v>0</v>
      </c>
      <c r="K62">
        <v>382</v>
      </c>
      <c r="L62">
        <v>26.5</v>
      </c>
      <c r="M62">
        <v>382</v>
      </c>
      <c r="N62" t="s">
        <v>142</v>
      </c>
      <c r="O62">
        <v>54.01</v>
      </c>
      <c r="P62">
        <v>45.52</v>
      </c>
      <c r="Q62">
        <v>86731.79</v>
      </c>
      <c r="R62">
        <v>336</v>
      </c>
    </row>
    <row r="63" spans="1:18" x14ac:dyDescent="0.25">
      <c r="A63">
        <v>61</v>
      </c>
      <c r="B63" t="s">
        <v>18</v>
      </c>
      <c r="C63">
        <v>335</v>
      </c>
      <c r="D63" t="s">
        <v>19</v>
      </c>
      <c r="E63" t="s">
        <v>32</v>
      </c>
      <c r="F63" t="s">
        <v>21</v>
      </c>
      <c r="G63" t="s">
        <v>42</v>
      </c>
      <c r="H63" t="s">
        <v>34</v>
      </c>
      <c r="I63" t="s">
        <v>143</v>
      </c>
      <c r="J63">
        <v>0</v>
      </c>
      <c r="K63">
        <v>438</v>
      </c>
      <c r="L63">
        <v>26</v>
      </c>
      <c r="M63">
        <v>438</v>
      </c>
      <c r="N63" t="s">
        <v>38</v>
      </c>
      <c r="O63">
        <v>61.81</v>
      </c>
      <c r="P63">
        <v>70.87</v>
      </c>
      <c r="Q63">
        <v>2290.25</v>
      </c>
      <c r="R63">
        <v>335</v>
      </c>
    </row>
    <row r="64" spans="1:18" x14ac:dyDescent="0.25">
      <c r="A64">
        <v>62</v>
      </c>
      <c r="B64" t="s">
        <v>18</v>
      </c>
      <c r="C64">
        <v>334</v>
      </c>
      <c r="D64" t="s">
        <v>44</v>
      </c>
      <c r="E64" t="s">
        <v>87</v>
      </c>
      <c r="F64" t="s">
        <v>21</v>
      </c>
      <c r="G64" t="s">
        <v>144</v>
      </c>
      <c r="H64" t="s">
        <v>89</v>
      </c>
      <c r="I64" t="s">
        <v>145</v>
      </c>
      <c r="J64">
        <v>0</v>
      </c>
      <c r="K64">
        <v>250</v>
      </c>
      <c r="L64">
        <v>16</v>
      </c>
      <c r="M64">
        <v>250</v>
      </c>
      <c r="N64" t="s">
        <v>49</v>
      </c>
      <c r="O64">
        <v>32.47</v>
      </c>
      <c r="P64">
        <v>18.02</v>
      </c>
      <c r="Q64">
        <v>62386.04</v>
      </c>
      <c r="R64">
        <v>334</v>
      </c>
    </row>
    <row r="65" spans="1:18" x14ac:dyDescent="0.25">
      <c r="A65">
        <v>63</v>
      </c>
      <c r="B65" t="s">
        <v>18</v>
      </c>
      <c r="C65">
        <v>333</v>
      </c>
      <c r="D65" t="s">
        <v>19</v>
      </c>
      <c r="E65" t="s">
        <v>45</v>
      </c>
      <c r="F65" t="s">
        <v>21</v>
      </c>
      <c r="G65" t="s">
        <v>145</v>
      </c>
      <c r="H65" t="s">
        <v>47</v>
      </c>
      <c r="I65" t="s">
        <v>51</v>
      </c>
      <c r="J65">
        <v>0</v>
      </c>
      <c r="K65">
        <v>1040</v>
      </c>
      <c r="L65">
        <v>26.5</v>
      </c>
      <c r="M65">
        <v>1040</v>
      </c>
      <c r="N65" t="s">
        <v>121</v>
      </c>
      <c r="O65">
        <v>56.49</v>
      </c>
      <c r="P65">
        <v>53.6</v>
      </c>
      <c r="Q65">
        <v>56896.05</v>
      </c>
      <c r="R65">
        <v>333</v>
      </c>
    </row>
    <row r="66" spans="1:18" x14ac:dyDescent="0.25">
      <c r="A66">
        <v>64</v>
      </c>
      <c r="B66" t="s">
        <v>18</v>
      </c>
      <c r="C66">
        <v>330</v>
      </c>
      <c r="D66" t="s">
        <v>19</v>
      </c>
      <c r="E66" t="s">
        <v>87</v>
      </c>
      <c r="F66" t="s">
        <v>21</v>
      </c>
      <c r="G66" t="s">
        <v>146</v>
      </c>
      <c r="H66" t="s">
        <v>89</v>
      </c>
      <c r="I66" t="s">
        <v>95</v>
      </c>
      <c r="J66">
        <v>0</v>
      </c>
      <c r="K66">
        <v>398</v>
      </c>
      <c r="L66">
        <v>20</v>
      </c>
      <c r="M66">
        <v>398</v>
      </c>
      <c r="N66" t="s">
        <v>147</v>
      </c>
      <c r="O66">
        <v>46.1</v>
      </c>
      <c r="P66">
        <v>19.809999999999999</v>
      </c>
      <c r="Q66">
        <v>124148.84</v>
      </c>
      <c r="R66">
        <v>330</v>
      </c>
    </row>
    <row r="67" spans="1:18" x14ac:dyDescent="0.25">
      <c r="A67">
        <v>65</v>
      </c>
      <c r="B67" t="s">
        <v>18</v>
      </c>
      <c r="C67">
        <v>41.2</v>
      </c>
      <c r="D67" t="s">
        <v>26</v>
      </c>
      <c r="E67" t="s">
        <v>32</v>
      </c>
      <c r="F67" t="s">
        <v>21</v>
      </c>
      <c r="G67" t="s">
        <v>90</v>
      </c>
      <c r="H67" t="s">
        <v>34</v>
      </c>
      <c r="I67" t="s">
        <v>148</v>
      </c>
      <c r="J67">
        <v>3547</v>
      </c>
      <c r="K67">
        <v>4862</v>
      </c>
      <c r="L67">
        <v>44</v>
      </c>
      <c r="M67">
        <v>1315</v>
      </c>
      <c r="N67" t="s">
        <v>149</v>
      </c>
      <c r="O67">
        <v>79.930000000000007</v>
      </c>
      <c r="P67">
        <v>74.760000000000005</v>
      </c>
      <c r="Q67">
        <v>11636.29</v>
      </c>
      <c r="R67">
        <v>41</v>
      </c>
    </row>
    <row r="68" spans="1:18" x14ac:dyDescent="0.25">
      <c r="A68">
        <v>66</v>
      </c>
      <c r="B68" t="s">
        <v>18</v>
      </c>
      <c r="C68">
        <v>33</v>
      </c>
      <c r="D68" t="s">
        <v>19</v>
      </c>
      <c r="E68" t="s">
        <v>45</v>
      </c>
      <c r="F68" t="s">
        <v>21</v>
      </c>
      <c r="G68" t="s">
        <v>150</v>
      </c>
      <c r="H68" t="s">
        <v>47</v>
      </c>
      <c r="I68" t="s">
        <v>35</v>
      </c>
      <c r="J68">
        <v>0</v>
      </c>
      <c r="K68">
        <v>1739</v>
      </c>
      <c r="L68">
        <v>26</v>
      </c>
      <c r="M68">
        <v>1739</v>
      </c>
      <c r="N68" t="s">
        <v>151</v>
      </c>
      <c r="O68">
        <v>57.85</v>
      </c>
      <c r="P68">
        <v>58</v>
      </c>
      <c r="Q68">
        <v>93341.83</v>
      </c>
      <c r="R68">
        <v>33</v>
      </c>
    </row>
    <row r="69" spans="1:18" x14ac:dyDescent="0.25">
      <c r="A69">
        <v>67</v>
      </c>
      <c r="B69" t="s">
        <v>18</v>
      </c>
      <c r="C69">
        <v>329</v>
      </c>
      <c r="D69" t="s">
        <v>44</v>
      </c>
      <c r="E69" t="s">
        <v>32</v>
      </c>
      <c r="F69" t="s">
        <v>21</v>
      </c>
      <c r="G69" t="s">
        <v>152</v>
      </c>
      <c r="H69" t="s">
        <v>34</v>
      </c>
      <c r="I69" t="s">
        <v>43</v>
      </c>
      <c r="J69">
        <v>0</v>
      </c>
      <c r="K69">
        <v>244</v>
      </c>
      <c r="L69">
        <v>27</v>
      </c>
      <c r="M69">
        <v>244</v>
      </c>
      <c r="N69" t="s">
        <v>49</v>
      </c>
      <c r="O69">
        <v>47.95</v>
      </c>
      <c r="P69">
        <v>68.349999999999994</v>
      </c>
      <c r="Q69">
        <v>1324.92</v>
      </c>
      <c r="R69">
        <v>329</v>
      </c>
    </row>
    <row r="70" spans="1:18" x14ac:dyDescent="0.25">
      <c r="A70">
        <v>68</v>
      </c>
      <c r="B70" t="s">
        <v>18</v>
      </c>
      <c r="C70">
        <v>328</v>
      </c>
      <c r="D70" t="s">
        <v>19</v>
      </c>
      <c r="E70" t="s">
        <v>27</v>
      </c>
      <c r="F70" t="s">
        <v>21</v>
      </c>
      <c r="G70" t="s">
        <v>153</v>
      </c>
      <c r="H70" t="s">
        <v>68</v>
      </c>
      <c r="I70" t="s">
        <v>154</v>
      </c>
      <c r="J70">
        <v>0</v>
      </c>
      <c r="K70">
        <v>842</v>
      </c>
      <c r="L70">
        <v>26.5</v>
      </c>
      <c r="M70">
        <v>842</v>
      </c>
      <c r="N70" t="s">
        <v>155</v>
      </c>
      <c r="O70">
        <v>48</v>
      </c>
      <c r="P70">
        <v>26</v>
      </c>
      <c r="Q70">
        <v>191172.65</v>
      </c>
      <c r="R70">
        <v>328</v>
      </c>
    </row>
    <row r="71" spans="1:18" x14ac:dyDescent="0.25">
      <c r="A71">
        <v>69</v>
      </c>
      <c r="B71" t="s">
        <v>18</v>
      </c>
      <c r="C71">
        <v>327</v>
      </c>
      <c r="D71" t="s">
        <v>44</v>
      </c>
      <c r="E71" t="s">
        <v>32</v>
      </c>
      <c r="F71" t="s">
        <v>21</v>
      </c>
      <c r="G71" t="s">
        <v>156</v>
      </c>
      <c r="H71" t="s">
        <v>34</v>
      </c>
      <c r="I71" t="s">
        <v>157</v>
      </c>
      <c r="J71">
        <v>0</v>
      </c>
      <c r="K71">
        <v>461</v>
      </c>
      <c r="L71">
        <v>26.5</v>
      </c>
      <c r="M71">
        <v>461</v>
      </c>
      <c r="N71" t="s">
        <v>158</v>
      </c>
      <c r="O71">
        <v>52.91</v>
      </c>
      <c r="P71">
        <v>84.45</v>
      </c>
      <c r="Q71">
        <v>2456.88</v>
      </c>
      <c r="R71">
        <v>327</v>
      </c>
    </row>
    <row r="72" spans="1:18" x14ac:dyDescent="0.25">
      <c r="A72">
        <v>70</v>
      </c>
      <c r="B72" t="s">
        <v>18</v>
      </c>
      <c r="C72">
        <v>326</v>
      </c>
      <c r="D72" t="s">
        <v>19</v>
      </c>
      <c r="E72" t="s">
        <v>45</v>
      </c>
      <c r="F72" t="s">
        <v>21</v>
      </c>
      <c r="G72" t="s">
        <v>159</v>
      </c>
      <c r="H72" t="s">
        <v>47</v>
      </c>
      <c r="I72" t="s">
        <v>43</v>
      </c>
      <c r="J72">
        <v>0</v>
      </c>
      <c r="K72">
        <v>420</v>
      </c>
      <c r="L72">
        <v>27</v>
      </c>
      <c r="M72">
        <v>420</v>
      </c>
      <c r="N72" t="s">
        <v>160</v>
      </c>
      <c r="O72">
        <v>58.58</v>
      </c>
      <c r="P72">
        <v>60.4</v>
      </c>
      <c r="Q72">
        <v>23410.799999999999</v>
      </c>
      <c r="R72">
        <v>326</v>
      </c>
    </row>
    <row r="73" spans="1:18" x14ac:dyDescent="0.25">
      <c r="A73">
        <v>71</v>
      </c>
      <c r="B73" t="s">
        <v>18</v>
      </c>
      <c r="C73">
        <v>325</v>
      </c>
      <c r="D73" t="s">
        <v>19</v>
      </c>
      <c r="E73" t="s">
        <v>20</v>
      </c>
      <c r="F73" t="s">
        <v>21</v>
      </c>
      <c r="G73" t="s">
        <v>161</v>
      </c>
      <c r="H73" t="s">
        <v>23</v>
      </c>
      <c r="I73" t="s">
        <v>67</v>
      </c>
      <c r="J73">
        <v>0</v>
      </c>
      <c r="K73">
        <v>668</v>
      </c>
      <c r="L73">
        <v>26.5</v>
      </c>
      <c r="M73">
        <v>668</v>
      </c>
      <c r="N73" t="s">
        <v>53</v>
      </c>
      <c r="O73">
        <v>67.5</v>
      </c>
      <c r="P73">
        <v>89.36</v>
      </c>
      <c r="Q73">
        <v>0</v>
      </c>
      <c r="R73">
        <v>325</v>
      </c>
    </row>
    <row r="74" spans="1:18" x14ac:dyDescent="0.25">
      <c r="A74">
        <v>72</v>
      </c>
      <c r="B74" t="s">
        <v>18</v>
      </c>
      <c r="C74">
        <v>321.10000000000002</v>
      </c>
      <c r="D74" t="s">
        <v>37</v>
      </c>
      <c r="E74" t="s">
        <v>32</v>
      </c>
      <c r="F74" t="s">
        <v>21</v>
      </c>
      <c r="G74" t="s">
        <v>162</v>
      </c>
      <c r="H74" t="s">
        <v>34</v>
      </c>
      <c r="I74" t="s">
        <v>85</v>
      </c>
      <c r="J74">
        <v>1422</v>
      </c>
      <c r="K74">
        <v>2608</v>
      </c>
      <c r="L74">
        <v>26</v>
      </c>
      <c r="M74">
        <v>1186</v>
      </c>
      <c r="N74" t="s">
        <v>163</v>
      </c>
      <c r="O74">
        <v>77.61</v>
      </c>
      <c r="P74">
        <v>84.72</v>
      </c>
      <c r="Q74">
        <v>6201.46</v>
      </c>
      <c r="R74">
        <v>321</v>
      </c>
    </row>
    <row r="75" spans="1:18" x14ac:dyDescent="0.25">
      <c r="A75">
        <v>73</v>
      </c>
      <c r="B75" t="s">
        <v>18</v>
      </c>
      <c r="C75">
        <v>321</v>
      </c>
      <c r="D75" t="s">
        <v>37</v>
      </c>
      <c r="E75" t="s">
        <v>27</v>
      </c>
      <c r="F75" t="s">
        <v>21</v>
      </c>
      <c r="G75" t="s">
        <v>162</v>
      </c>
      <c r="H75" t="s">
        <v>29</v>
      </c>
      <c r="I75" t="s">
        <v>164</v>
      </c>
      <c r="J75">
        <v>0</v>
      </c>
      <c r="K75">
        <v>1422</v>
      </c>
      <c r="L75">
        <v>26</v>
      </c>
      <c r="M75">
        <v>1422</v>
      </c>
      <c r="N75" t="s">
        <v>85</v>
      </c>
      <c r="O75">
        <v>63.03</v>
      </c>
      <c r="P75">
        <v>37.36</v>
      </c>
      <c r="Q75">
        <v>375758.76</v>
      </c>
      <c r="R75">
        <v>321</v>
      </c>
    </row>
    <row r="76" spans="1:18" x14ac:dyDescent="0.25">
      <c r="A76">
        <v>74</v>
      </c>
      <c r="B76" t="s">
        <v>18</v>
      </c>
      <c r="C76">
        <v>320</v>
      </c>
      <c r="D76" t="s">
        <v>19</v>
      </c>
      <c r="E76" t="s">
        <v>45</v>
      </c>
      <c r="F76" t="s">
        <v>21</v>
      </c>
      <c r="G76" t="s">
        <v>165</v>
      </c>
      <c r="H76" t="s">
        <v>47</v>
      </c>
      <c r="I76" t="s">
        <v>166</v>
      </c>
      <c r="J76">
        <v>0</v>
      </c>
      <c r="K76">
        <v>375</v>
      </c>
      <c r="L76">
        <v>26.5</v>
      </c>
      <c r="M76">
        <v>375</v>
      </c>
      <c r="N76" t="s">
        <v>164</v>
      </c>
      <c r="O76">
        <v>56.2</v>
      </c>
      <c r="P76">
        <v>52.64</v>
      </c>
      <c r="Q76">
        <v>20515.48</v>
      </c>
      <c r="R76">
        <v>320</v>
      </c>
    </row>
    <row r="77" spans="1:18" x14ac:dyDescent="0.25">
      <c r="A77">
        <v>75</v>
      </c>
      <c r="B77" t="s">
        <v>18</v>
      </c>
      <c r="C77">
        <v>32</v>
      </c>
      <c r="D77" t="s">
        <v>19</v>
      </c>
      <c r="E77" t="s">
        <v>45</v>
      </c>
      <c r="F77" t="s">
        <v>21</v>
      </c>
      <c r="G77" t="s">
        <v>167</v>
      </c>
      <c r="H77" t="s">
        <v>47</v>
      </c>
      <c r="I77" t="s">
        <v>43</v>
      </c>
      <c r="J77">
        <v>0</v>
      </c>
      <c r="K77">
        <v>1404</v>
      </c>
      <c r="L77">
        <v>26.5</v>
      </c>
      <c r="M77">
        <v>1404</v>
      </c>
      <c r="N77" t="s">
        <v>41</v>
      </c>
      <c r="O77">
        <v>59.72</v>
      </c>
      <c r="P77">
        <v>64.099999999999994</v>
      </c>
      <c r="Q77">
        <v>76809.72</v>
      </c>
      <c r="R77">
        <v>32</v>
      </c>
    </row>
    <row r="78" spans="1:18" x14ac:dyDescent="0.25">
      <c r="A78">
        <v>76</v>
      </c>
      <c r="B78" t="s">
        <v>18</v>
      </c>
      <c r="C78">
        <v>318</v>
      </c>
      <c r="D78" t="s">
        <v>19</v>
      </c>
      <c r="E78" t="s">
        <v>32</v>
      </c>
      <c r="F78" t="s">
        <v>21</v>
      </c>
      <c r="G78" t="s">
        <v>168</v>
      </c>
      <c r="H78" t="s">
        <v>34</v>
      </c>
      <c r="I78" t="s">
        <v>95</v>
      </c>
      <c r="J78">
        <v>0</v>
      </c>
      <c r="K78">
        <v>524</v>
      </c>
      <c r="L78">
        <v>26</v>
      </c>
      <c r="M78">
        <v>524</v>
      </c>
      <c r="N78" t="s">
        <v>169</v>
      </c>
      <c r="O78">
        <v>62.9</v>
      </c>
      <c r="P78">
        <v>74.44</v>
      </c>
      <c r="Q78">
        <v>2739.94</v>
      </c>
      <c r="R78">
        <v>318</v>
      </c>
    </row>
    <row r="79" spans="1:18" x14ac:dyDescent="0.25">
      <c r="A79">
        <v>77</v>
      </c>
      <c r="B79" t="s">
        <v>18</v>
      </c>
      <c r="C79">
        <v>316</v>
      </c>
      <c r="D79" t="s">
        <v>19</v>
      </c>
      <c r="E79" t="s">
        <v>20</v>
      </c>
      <c r="F79" t="s">
        <v>21</v>
      </c>
      <c r="G79" t="s">
        <v>170</v>
      </c>
      <c r="H79" t="s">
        <v>23</v>
      </c>
      <c r="I79" t="s">
        <v>73</v>
      </c>
      <c r="J79">
        <v>0</v>
      </c>
      <c r="K79">
        <v>1204</v>
      </c>
      <c r="L79">
        <v>42.5</v>
      </c>
      <c r="M79">
        <v>1204</v>
      </c>
      <c r="N79" t="s">
        <v>171</v>
      </c>
      <c r="O79">
        <v>69.010000000000005</v>
      </c>
      <c r="P79">
        <v>94.28</v>
      </c>
      <c r="Q79">
        <v>0</v>
      </c>
      <c r="R79">
        <v>316</v>
      </c>
    </row>
    <row r="80" spans="1:18" x14ac:dyDescent="0.25">
      <c r="A80">
        <v>78</v>
      </c>
      <c r="B80" t="s">
        <v>18</v>
      </c>
      <c r="C80">
        <v>315.10000000000002</v>
      </c>
      <c r="D80" t="s">
        <v>19</v>
      </c>
      <c r="E80" t="s">
        <v>20</v>
      </c>
      <c r="F80" t="s">
        <v>21</v>
      </c>
      <c r="G80" t="s">
        <v>172</v>
      </c>
      <c r="H80" t="s">
        <v>23</v>
      </c>
      <c r="I80" t="s">
        <v>162</v>
      </c>
      <c r="J80">
        <v>793</v>
      </c>
      <c r="K80">
        <v>1781</v>
      </c>
      <c r="L80">
        <v>30</v>
      </c>
      <c r="M80">
        <v>988</v>
      </c>
      <c r="N80" t="s">
        <v>24</v>
      </c>
      <c r="O80">
        <v>69.739999999999995</v>
      </c>
      <c r="P80">
        <v>96.64</v>
      </c>
      <c r="Q80">
        <v>0</v>
      </c>
      <c r="R80">
        <v>315</v>
      </c>
    </row>
    <row r="81" spans="1:18" x14ac:dyDescent="0.25">
      <c r="A81">
        <v>79</v>
      </c>
      <c r="B81" t="s">
        <v>18</v>
      </c>
      <c r="C81">
        <v>315</v>
      </c>
      <c r="D81" t="s">
        <v>19</v>
      </c>
      <c r="E81" t="s">
        <v>87</v>
      </c>
      <c r="F81" t="s">
        <v>21</v>
      </c>
      <c r="G81" t="s">
        <v>172</v>
      </c>
      <c r="H81" t="s">
        <v>89</v>
      </c>
      <c r="I81" t="s">
        <v>173</v>
      </c>
      <c r="J81">
        <v>0</v>
      </c>
      <c r="K81">
        <v>793</v>
      </c>
      <c r="L81">
        <v>29.5</v>
      </c>
      <c r="M81">
        <v>793</v>
      </c>
      <c r="N81" t="s">
        <v>162</v>
      </c>
      <c r="O81">
        <v>45.9</v>
      </c>
      <c r="P81">
        <v>19.190000000000001</v>
      </c>
      <c r="Q81">
        <v>364860.93</v>
      </c>
      <c r="R81">
        <v>315</v>
      </c>
    </row>
    <row r="82" spans="1:18" x14ac:dyDescent="0.25">
      <c r="A82">
        <v>80</v>
      </c>
      <c r="B82" t="s">
        <v>18</v>
      </c>
      <c r="C82">
        <v>314</v>
      </c>
      <c r="D82" t="s">
        <v>19</v>
      </c>
      <c r="E82" t="s">
        <v>45</v>
      </c>
      <c r="F82" t="s">
        <v>21</v>
      </c>
      <c r="G82" t="s">
        <v>129</v>
      </c>
      <c r="H82" t="s">
        <v>47</v>
      </c>
      <c r="I82" t="s">
        <v>76</v>
      </c>
      <c r="J82">
        <v>0</v>
      </c>
      <c r="K82">
        <v>505</v>
      </c>
      <c r="L82">
        <v>26.5</v>
      </c>
      <c r="M82">
        <v>505</v>
      </c>
      <c r="N82" t="s">
        <v>128</v>
      </c>
      <c r="O82">
        <v>60.37</v>
      </c>
      <c r="P82">
        <v>66.2</v>
      </c>
      <c r="Q82">
        <v>27627.35</v>
      </c>
      <c r="R82">
        <v>314</v>
      </c>
    </row>
    <row r="83" spans="1:18" x14ac:dyDescent="0.25">
      <c r="A83">
        <v>81</v>
      </c>
      <c r="B83" t="s">
        <v>18</v>
      </c>
      <c r="C83">
        <v>311</v>
      </c>
      <c r="D83" t="s">
        <v>19</v>
      </c>
      <c r="E83" t="s">
        <v>20</v>
      </c>
      <c r="F83" t="s">
        <v>21</v>
      </c>
      <c r="G83" t="s">
        <v>174</v>
      </c>
      <c r="H83" t="s">
        <v>23</v>
      </c>
      <c r="I83" t="s">
        <v>65</v>
      </c>
      <c r="J83">
        <v>0</v>
      </c>
      <c r="K83">
        <v>329</v>
      </c>
      <c r="L83">
        <v>26.5</v>
      </c>
      <c r="M83">
        <v>329</v>
      </c>
      <c r="N83" t="s">
        <v>175</v>
      </c>
      <c r="O83">
        <v>70.75</v>
      </c>
      <c r="P83">
        <v>99.95</v>
      </c>
      <c r="Q83">
        <v>0</v>
      </c>
      <c r="R83">
        <v>311</v>
      </c>
    </row>
    <row r="84" spans="1:18" x14ac:dyDescent="0.25">
      <c r="A84">
        <v>82</v>
      </c>
      <c r="B84" t="s">
        <v>18</v>
      </c>
      <c r="C84">
        <v>309.10000000000002</v>
      </c>
      <c r="D84" t="s">
        <v>19</v>
      </c>
      <c r="E84" t="s">
        <v>45</v>
      </c>
      <c r="F84" t="s">
        <v>21</v>
      </c>
      <c r="G84" t="s">
        <v>176</v>
      </c>
      <c r="H84" t="s">
        <v>47</v>
      </c>
      <c r="I84" t="s">
        <v>177</v>
      </c>
      <c r="J84">
        <v>1258</v>
      </c>
      <c r="K84">
        <v>2724</v>
      </c>
      <c r="L84">
        <v>30</v>
      </c>
      <c r="M84">
        <v>1466</v>
      </c>
      <c r="N84" t="s">
        <v>178</v>
      </c>
      <c r="O84">
        <v>54.74</v>
      </c>
      <c r="P84">
        <v>47.92</v>
      </c>
      <c r="Q84">
        <v>90794.33</v>
      </c>
      <c r="R84">
        <v>309</v>
      </c>
    </row>
    <row r="85" spans="1:18" x14ac:dyDescent="0.25">
      <c r="A85">
        <v>83</v>
      </c>
      <c r="B85" t="s">
        <v>18</v>
      </c>
      <c r="C85">
        <v>41.15</v>
      </c>
      <c r="D85" t="s">
        <v>26</v>
      </c>
      <c r="E85" t="s">
        <v>27</v>
      </c>
      <c r="F85" t="s">
        <v>21</v>
      </c>
      <c r="G85" t="s">
        <v>90</v>
      </c>
      <c r="H85" t="s">
        <v>29</v>
      </c>
      <c r="I85" t="s">
        <v>179</v>
      </c>
      <c r="J85">
        <v>2551</v>
      </c>
      <c r="K85">
        <v>3547</v>
      </c>
      <c r="L85">
        <v>42.5</v>
      </c>
      <c r="M85">
        <v>996</v>
      </c>
      <c r="N85" t="s">
        <v>148</v>
      </c>
      <c r="O85">
        <v>64.900000000000006</v>
      </c>
      <c r="P85">
        <v>25.92</v>
      </c>
      <c r="Q85">
        <v>430213.6</v>
      </c>
      <c r="R85">
        <v>41</v>
      </c>
    </row>
    <row r="86" spans="1:18" x14ac:dyDescent="0.25">
      <c r="A86">
        <v>84</v>
      </c>
      <c r="B86" t="s">
        <v>18</v>
      </c>
      <c r="C86">
        <v>309</v>
      </c>
      <c r="D86" t="s">
        <v>19</v>
      </c>
      <c r="E86" t="s">
        <v>32</v>
      </c>
      <c r="F86" t="s">
        <v>21</v>
      </c>
      <c r="G86" t="s">
        <v>176</v>
      </c>
      <c r="H86" t="s">
        <v>34</v>
      </c>
      <c r="I86" t="s">
        <v>180</v>
      </c>
      <c r="J86">
        <v>0</v>
      </c>
      <c r="K86">
        <v>1258</v>
      </c>
      <c r="L86">
        <v>26.5</v>
      </c>
      <c r="M86">
        <v>1258</v>
      </c>
      <c r="N86" t="s">
        <v>177</v>
      </c>
      <c r="O86">
        <v>62.04</v>
      </c>
      <c r="P86">
        <v>71.64</v>
      </c>
      <c r="Q86">
        <v>6704.44</v>
      </c>
      <c r="R86">
        <v>309</v>
      </c>
    </row>
    <row r="87" spans="1:18" x14ac:dyDescent="0.25">
      <c r="A87">
        <v>85</v>
      </c>
      <c r="B87" t="s">
        <v>18</v>
      </c>
      <c r="C87">
        <v>308</v>
      </c>
      <c r="D87" t="s">
        <v>19</v>
      </c>
      <c r="E87" t="s">
        <v>32</v>
      </c>
      <c r="F87" t="s">
        <v>21</v>
      </c>
      <c r="G87" t="s">
        <v>181</v>
      </c>
      <c r="H87" t="s">
        <v>34</v>
      </c>
      <c r="I87" t="s">
        <v>65</v>
      </c>
      <c r="J87">
        <v>0</v>
      </c>
      <c r="K87">
        <v>365</v>
      </c>
      <c r="L87">
        <v>26.5</v>
      </c>
      <c r="M87">
        <v>365</v>
      </c>
      <c r="N87" t="s">
        <v>182</v>
      </c>
      <c r="O87">
        <v>62.97</v>
      </c>
      <c r="P87">
        <v>74.650000000000006</v>
      </c>
      <c r="Q87">
        <v>1945.24</v>
      </c>
      <c r="R87">
        <v>308</v>
      </c>
    </row>
    <row r="88" spans="1:18" x14ac:dyDescent="0.25">
      <c r="A88">
        <v>86</v>
      </c>
      <c r="B88" t="s">
        <v>18</v>
      </c>
      <c r="C88">
        <v>307</v>
      </c>
      <c r="D88" t="s">
        <v>44</v>
      </c>
      <c r="E88" t="s">
        <v>45</v>
      </c>
      <c r="F88" t="s">
        <v>21</v>
      </c>
      <c r="G88" t="s">
        <v>183</v>
      </c>
      <c r="H88" t="s">
        <v>47</v>
      </c>
      <c r="I88" t="s">
        <v>125</v>
      </c>
      <c r="J88">
        <v>0</v>
      </c>
      <c r="K88">
        <v>571</v>
      </c>
      <c r="L88">
        <v>26.5</v>
      </c>
      <c r="M88">
        <v>571</v>
      </c>
      <c r="N88" t="s">
        <v>49</v>
      </c>
      <c r="O88">
        <v>43.46</v>
      </c>
      <c r="P88">
        <v>53.76</v>
      </c>
      <c r="Q88">
        <v>31238.18</v>
      </c>
      <c r="R88">
        <v>307</v>
      </c>
    </row>
    <row r="89" spans="1:18" x14ac:dyDescent="0.25">
      <c r="A89">
        <v>87</v>
      </c>
      <c r="B89" t="s">
        <v>18</v>
      </c>
      <c r="C89">
        <v>306</v>
      </c>
      <c r="D89" t="s">
        <v>19</v>
      </c>
      <c r="E89" t="s">
        <v>20</v>
      </c>
      <c r="F89" t="s">
        <v>21</v>
      </c>
      <c r="G89" t="s">
        <v>184</v>
      </c>
      <c r="H89" t="s">
        <v>23</v>
      </c>
      <c r="I89" t="s">
        <v>185</v>
      </c>
      <c r="J89">
        <v>0</v>
      </c>
      <c r="K89">
        <v>748</v>
      </c>
      <c r="L89">
        <v>26.5</v>
      </c>
      <c r="M89">
        <v>748</v>
      </c>
      <c r="N89" t="s">
        <v>90</v>
      </c>
      <c r="O89">
        <v>70.760000000000005</v>
      </c>
      <c r="P89">
        <v>99.96</v>
      </c>
      <c r="Q89">
        <v>0</v>
      </c>
      <c r="R89">
        <v>306</v>
      </c>
    </row>
    <row r="90" spans="1:18" x14ac:dyDescent="0.25">
      <c r="A90">
        <v>88</v>
      </c>
      <c r="B90" t="s">
        <v>18</v>
      </c>
      <c r="C90">
        <v>305</v>
      </c>
      <c r="D90" t="s">
        <v>19</v>
      </c>
      <c r="E90" t="s">
        <v>45</v>
      </c>
      <c r="F90" t="s">
        <v>21</v>
      </c>
      <c r="G90" t="s">
        <v>186</v>
      </c>
      <c r="H90" t="s">
        <v>47</v>
      </c>
      <c r="I90" t="s">
        <v>187</v>
      </c>
      <c r="J90">
        <v>0</v>
      </c>
      <c r="K90">
        <v>717</v>
      </c>
      <c r="L90">
        <v>26.5</v>
      </c>
      <c r="M90">
        <v>717</v>
      </c>
      <c r="N90" t="s">
        <v>188</v>
      </c>
      <c r="O90">
        <v>56.1</v>
      </c>
      <c r="P90">
        <v>52.32</v>
      </c>
      <c r="Q90">
        <v>39225.54</v>
      </c>
      <c r="R90">
        <v>305</v>
      </c>
    </row>
    <row r="91" spans="1:18" x14ac:dyDescent="0.25">
      <c r="A91">
        <v>89</v>
      </c>
      <c r="B91" t="s">
        <v>18</v>
      </c>
      <c r="C91">
        <v>304</v>
      </c>
      <c r="D91" t="s">
        <v>19</v>
      </c>
      <c r="E91" t="s">
        <v>20</v>
      </c>
      <c r="F91" t="s">
        <v>21</v>
      </c>
      <c r="G91" t="s">
        <v>189</v>
      </c>
      <c r="H91" t="s">
        <v>23</v>
      </c>
      <c r="I91" t="s">
        <v>112</v>
      </c>
      <c r="J91">
        <v>0</v>
      </c>
      <c r="K91">
        <v>1246</v>
      </c>
      <c r="L91">
        <v>26.5</v>
      </c>
      <c r="M91">
        <v>1246</v>
      </c>
      <c r="N91" t="s">
        <v>24</v>
      </c>
      <c r="O91">
        <v>70.739999999999995</v>
      </c>
      <c r="P91">
        <v>99.9</v>
      </c>
      <c r="Q91">
        <v>0</v>
      </c>
      <c r="R91">
        <v>304</v>
      </c>
    </row>
    <row r="92" spans="1:18" x14ac:dyDescent="0.25">
      <c r="A92">
        <v>90</v>
      </c>
      <c r="B92" t="s">
        <v>18</v>
      </c>
      <c r="C92">
        <v>300</v>
      </c>
      <c r="D92" t="s">
        <v>19</v>
      </c>
      <c r="E92" t="s">
        <v>45</v>
      </c>
      <c r="F92" t="s">
        <v>21</v>
      </c>
      <c r="G92" t="s">
        <v>190</v>
      </c>
      <c r="H92" t="s">
        <v>47</v>
      </c>
      <c r="I92" t="s">
        <v>95</v>
      </c>
      <c r="J92">
        <v>0</v>
      </c>
      <c r="K92">
        <v>436</v>
      </c>
      <c r="L92">
        <v>24.5</v>
      </c>
      <c r="M92">
        <v>436</v>
      </c>
      <c r="N92" t="s">
        <v>92</v>
      </c>
      <c r="O92">
        <v>54.87</v>
      </c>
      <c r="P92">
        <v>48.32</v>
      </c>
      <c r="Q92">
        <v>22052.42</v>
      </c>
      <c r="R92">
        <v>300</v>
      </c>
    </row>
    <row r="93" spans="1:18" x14ac:dyDescent="0.25">
      <c r="A93">
        <v>91</v>
      </c>
      <c r="B93" t="s">
        <v>18</v>
      </c>
      <c r="C93">
        <v>30</v>
      </c>
      <c r="D93" t="s">
        <v>19</v>
      </c>
      <c r="E93" t="s">
        <v>20</v>
      </c>
      <c r="F93" t="s">
        <v>21</v>
      </c>
      <c r="G93" t="s">
        <v>191</v>
      </c>
      <c r="H93" t="s">
        <v>23</v>
      </c>
      <c r="I93" t="s">
        <v>24</v>
      </c>
      <c r="J93">
        <v>0</v>
      </c>
      <c r="K93">
        <v>169</v>
      </c>
      <c r="L93">
        <v>14</v>
      </c>
      <c r="M93">
        <v>169</v>
      </c>
      <c r="N93" t="s">
        <v>192</v>
      </c>
      <c r="O93">
        <v>70.75</v>
      </c>
      <c r="P93">
        <v>99.94</v>
      </c>
      <c r="Q93">
        <v>0</v>
      </c>
      <c r="R93">
        <v>30</v>
      </c>
    </row>
    <row r="94" spans="1:18" x14ac:dyDescent="0.25">
      <c r="A94">
        <v>92</v>
      </c>
      <c r="B94" t="s">
        <v>18</v>
      </c>
      <c r="C94">
        <v>299</v>
      </c>
      <c r="D94" t="s">
        <v>19</v>
      </c>
      <c r="E94" t="s">
        <v>32</v>
      </c>
      <c r="F94" t="s">
        <v>21</v>
      </c>
      <c r="G94" t="s">
        <v>193</v>
      </c>
      <c r="H94" t="s">
        <v>34</v>
      </c>
      <c r="I94" t="s">
        <v>95</v>
      </c>
      <c r="J94">
        <v>0</v>
      </c>
      <c r="K94">
        <v>479</v>
      </c>
      <c r="L94">
        <v>24.5</v>
      </c>
      <c r="M94">
        <v>479</v>
      </c>
      <c r="N94" t="s">
        <v>92</v>
      </c>
      <c r="O94">
        <v>61.89</v>
      </c>
      <c r="P94">
        <v>71.150000000000006</v>
      </c>
      <c r="Q94">
        <v>2360.13</v>
      </c>
      <c r="R94">
        <v>299</v>
      </c>
    </row>
    <row r="95" spans="1:18" x14ac:dyDescent="0.25">
      <c r="A95">
        <v>93</v>
      </c>
      <c r="B95" t="s">
        <v>18</v>
      </c>
      <c r="C95">
        <v>298</v>
      </c>
      <c r="D95" t="s">
        <v>19</v>
      </c>
      <c r="E95" t="s">
        <v>45</v>
      </c>
      <c r="F95" t="s">
        <v>21</v>
      </c>
      <c r="G95" t="s">
        <v>194</v>
      </c>
      <c r="H95" t="s">
        <v>47</v>
      </c>
      <c r="I95" t="s">
        <v>51</v>
      </c>
      <c r="J95">
        <v>0</v>
      </c>
      <c r="K95">
        <v>856</v>
      </c>
      <c r="L95">
        <v>26.5</v>
      </c>
      <c r="M95">
        <v>856</v>
      </c>
      <c r="N95" t="s">
        <v>100</v>
      </c>
      <c r="O95">
        <v>56.98</v>
      </c>
      <c r="P95">
        <v>55.2</v>
      </c>
      <c r="Q95">
        <v>46829.78</v>
      </c>
      <c r="R95">
        <v>298</v>
      </c>
    </row>
    <row r="96" spans="1:18" x14ac:dyDescent="0.25">
      <c r="A96">
        <v>94</v>
      </c>
      <c r="B96" t="s">
        <v>18</v>
      </c>
      <c r="C96">
        <v>297</v>
      </c>
      <c r="D96" t="s">
        <v>19</v>
      </c>
      <c r="E96" t="s">
        <v>32</v>
      </c>
      <c r="F96" t="s">
        <v>21</v>
      </c>
      <c r="G96" t="s">
        <v>195</v>
      </c>
      <c r="H96" t="s">
        <v>34</v>
      </c>
      <c r="I96" t="s">
        <v>53</v>
      </c>
      <c r="J96">
        <v>0</v>
      </c>
      <c r="K96">
        <v>147</v>
      </c>
      <c r="L96">
        <v>20</v>
      </c>
      <c r="M96">
        <v>147</v>
      </c>
      <c r="N96" t="s">
        <v>52</v>
      </c>
      <c r="O96">
        <v>62.67</v>
      </c>
      <c r="P96">
        <v>73.67</v>
      </c>
      <c r="Q96">
        <v>591.27</v>
      </c>
      <c r="R96">
        <v>297</v>
      </c>
    </row>
    <row r="97" spans="1:18" x14ac:dyDescent="0.25">
      <c r="A97">
        <v>95</v>
      </c>
      <c r="B97" t="s">
        <v>18</v>
      </c>
      <c r="C97">
        <v>296</v>
      </c>
      <c r="D97" t="s">
        <v>19</v>
      </c>
      <c r="E97" t="s">
        <v>27</v>
      </c>
      <c r="F97" t="s">
        <v>21</v>
      </c>
      <c r="G97" t="s">
        <v>101</v>
      </c>
      <c r="H97" t="s">
        <v>68</v>
      </c>
      <c r="I97" t="s">
        <v>41</v>
      </c>
      <c r="J97">
        <v>0</v>
      </c>
      <c r="K97">
        <v>2795</v>
      </c>
      <c r="L97">
        <v>26.5</v>
      </c>
      <c r="M97">
        <v>2795</v>
      </c>
      <c r="N97" t="s">
        <v>135</v>
      </c>
      <c r="O97">
        <v>52.02</v>
      </c>
      <c r="P97">
        <v>39.049999999999997</v>
      </c>
      <c r="Q97">
        <v>634593.71</v>
      </c>
      <c r="R97">
        <v>296</v>
      </c>
    </row>
    <row r="98" spans="1:18" x14ac:dyDescent="0.25">
      <c r="A98">
        <v>96</v>
      </c>
      <c r="B98" t="s">
        <v>18</v>
      </c>
      <c r="C98">
        <v>295</v>
      </c>
      <c r="D98" t="s">
        <v>19</v>
      </c>
      <c r="E98" t="s">
        <v>32</v>
      </c>
      <c r="F98" t="s">
        <v>21</v>
      </c>
      <c r="G98" t="s">
        <v>196</v>
      </c>
      <c r="H98" t="s">
        <v>34</v>
      </c>
      <c r="I98" t="s">
        <v>74</v>
      </c>
      <c r="J98">
        <v>0</v>
      </c>
      <c r="K98">
        <v>492</v>
      </c>
      <c r="L98">
        <v>26</v>
      </c>
      <c r="M98">
        <v>492</v>
      </c>
      <c r="N98" t="s">
        <v>43</v>
      </c>
      <c r="O98">
        <v>65.03</v>
      </c>
      <c r="P98">
        <v>81.349999999999994</v>
      </c>
      <c r="Q98">
        <v>2572.61</v>
      </c>
      <c r="R98">
        <v>295</v>
      </c>
    </row>
    <row r="99" spans="1:18" x14ac:dyDescent="0.25">
      <c r="A99">
        <v>97</v>
      </c>
      <c r="B99" t="s">
        <v>18</v>
      </c>
      <c r="C99">
        <v>294</v>
      </c>
      <c r="D99" t="s">
        <v>19</v>
      </c>
      <c r="E99" t="s">
        <v>32</v>
      </c>
      <c r="F99" t="s">
        <v>21</v>
      </c>
      <c r="G99" t="s">
        <v>197</v>
      </c>
      <c r="H99" t="s">
        <v>34</v>
      </c>
      <c r="I99" t="s">
        <v>198</v>
      </c>
      <c r="J99">
        <v>0</v>
      </c>
      <c r="K99">
        <v>442</v>
      </c>
      <c r="L99">
        <v>26.5</v>
      </c>
      <c r="M99">
        <v>442</v>
      </c>
      <c r="N99" t="s">
        <v>199</v>
      </c>
      <c r="O99">
        <v>63.2</v>
      </c>
      <c r="P99">
        <v>75.400000000000006</v>
      </c>
      <c r="Q99">
        <v>2355.61</v>
      </c>
      <c r="R99">
        <v>294</v>
      </c>
    </row>
    <row r="100" spans="1:18" x14ac:dyDescent="0.25">
      <c r="A100">
        <v>98</v>
      </c>
      <c r="B100" t="s">
        <v>18</v>
      </c>
      <c r="C100">
        <v>293</v>
      </c>
      <c r="D100" t="s">
        <v>19</v>
      </c>
      <c r="E100" t="s">
        <v>20</v>
      </c>
      <c r="F100" t="s">
        <v>21</v>
      </c>
      <c r="G100" t="s">
        <v>200</v>
      </c>
      <c r="H100" t="s">
        <v>23</v>
      </c>
      <c r="I100" t="s">
        <v>53</v>
      </c>
      <c r="J100">
        <v>0</v>
      </c>
      <c r="K100">
        <v>699</v>
      </c>
      <c r="L100">
        <v>27.5</v>
      </c>
      <c r="M100">
        <v>699</v>
      </c>
      <c r="N100" t="s">
        <v>201</v>
      </c>
      <c r="O100">
        <v>67.86</v>
      </c>
      <c r="P100">
        <v>90.56</v>
      </c>
      <c r="Q100">
        <v>0</v>
      </c>
      <c r="R100">
        <v>293</v>
      </c>
    </row>
    <row r="101" spans="1:18" x14ac:dyDescent="0.25">
      <c r="A101">
        <v>99</v>
      </c>
      <c r="B101" t="s">
        <v>18</v>
      </c>
      <c r="C101">
        <v>292</v>
      </c>
      <c r="D101" t="s">
        <v>44</v>
      </c>
      <c r="E101" t="s">
        <v>45</v>
      </c>
      <c r="F101" t="s">
        <v>21</v>
      </c>
      <c r="G101" t="s">
        <v>202</v>
      </c>
      <c r="H101" t="s">
        <v>47</v>
      </c>
      <c r="I101" t="s">
        <v>52</v>
      </c>
      <c r="J101">
        <v>0</v>
      </c>
      <c r="K101">
        <v>520</v>
      </c>
      <c r="L101">
        <v>20</v>
      </c>
      <c r="M101">
        <v>520</v>
      </c>
      <c r="N101" t="s">
        <v>49</v>
      </c>
      <c r="O101">
        <v>44.92</v>
      </c>
      <c r="P101">
        <v>58.5</v>
      </c>
      <c r="Q101">
        <v>21470.3</v>
      </c>
      <c r="R101">
        <v>292</v>
      </c>
    </row>
    <row r="102" spans="1:18" x14ac:dyDescent="0.25">
      <c r="A102">
        <v>100</v>
      </c>
      <c r="B102" t="s">
        <v>18</v>
      </c>
      <c r="C102">
        <v>291</v>
      </c>
      <c r="D102" t="s">
        <v>19</v>
      </c>
      <c r="E102" t="s">
        <v>32</v>
      </c>
      <c r="F102" t="s">
        <v>21</v>
      </c>
      <c r="G102" t="s">
        <v>203</v>
      </c>
      <c r="H102" t="s">
        <v>34</v>
      </c>
      <c r="I102" t="s">
        <v>204</v>
      </c>
      <c r="J102">
        <v>0</v>
      </c>
      <c r="K102">
        <v>730</v>
      </c>
      <c r="L102">
        <v>26</v>
      </c>
      <c r="M102">
        <v>730</v>
      </c>
      <c r="N102" t="s">
        <v>49</v>
      </c>
      <c r="O102">
        <v>66.63</v>
      </c>
      <c r="P102">
        <v>86.56</v>
      </c>
      <c r="Q102">
        <v>3817.09</v>
      </c>
      <c r="R102">
        <v>291</v>
      </c>
    </row>
    <row r="103" spans="1:18" x14ac:dyDescent="0.25">
      <c r="A103">
        <v>101</v>
      </c>
      <c r="B103" t="s">
        <v>18</v>
      </c>
      <c r="C103">
        <v>290</v>
      </c>
      <c r="D103" t="s">
        <v>44</v>
      </c>
      <c r="E103" t="s">
        <v>32</v>
      </c>
      <c r="F103" t="s">
        <v>21</v>
      </c>
      <c r="G103" t="s">
        <v>205</v>
      </c>
      <c r="H103" t="s">
        <v>34</v>
      </c>
      <c r="I103" t="s">
        <v>206</v>
      </c>
      <c r="J103">
        <v>0</v>
      </c>
      <c r="K103">
        <v>220</v>
      </c>
      <c r="L103">
        <v>18</v>
      </c>
      <c r="M103">
        <v>220</v>
      </c>
      <c r="N103" t="s">
        <v>130</v>
      </c>
      <c r="O103">
        <v>50.41</v>
      </c>
      <c r="P103">
        <v>76.319999999999993</v>
      </c>
      <c r="Q103">
        <v>796.4</v>
      </c>
      <c r="R103">
        <v>290</v>
      </c>
    </row>
    <row r="104" spans="1:18" x14ac:dyDescent="0.25">
      <c r="A104">
        <v>102</v>
      </c>
      <c r="B104" t="s">
        <v>18</v>
      </c>
      <c r="C104">
        <v>29</v>
      </c>
      <c r="D104" t="s">
        <v>19</v>
      </c>
      <c r="E104" t="s">
        <v>20</v>
      </c>
      <c r="F104" t="s">
        <v>21</v>
      </c>
      <c r="G104" t="s">
        <v>207</v>
      </c>
      <c r="H104" t="s">
        <v>23</v>
      </c>
      <c r="I104" t="s">
        <v>95</v>
      </c>
      <c r="J104">
        <v>0</v>
      </c>
      <c r="K104">
        <v>528</v>
      </c>
      <c r="L104">
        <v>26.5</v>
      </c>
      <c r="M104">
        <v>528</v>
      </c>
      <c r="N104" t="s">
        <v>93</v>
      </c>
      <c r="O104">
        <v>70.08</v>
      </c>
      <c r="P104">
        <v>97.77</v>
      </c>
      <c r="Q104">
        <v>0</v>
      </c>
      <c r="R104">
        <v>29</v>
      </c>
    </row>
    <row r="105" spans="1:18" x14ac:dyDescent="0.25">
      <c r="A105">
        <v>103</v>
      </c>
      <c r="B105" t="s">
        <v>18</v>
      </c>
      <c r="C105">
        <v>289</v>
      </c>
      <c r="D105" t="s">
        <v>19</v>
      </c>
      <c r="E105" t="s">
        <v>45</v>
      </c>
      <c r="F105" t="s">
        <v>21</v>
      </c>
      <c r="G105" t="s">
        <v>208</v>
      </c>
      <c r="H105" t="s">
        <v>47</v>
      </c>
      <c r="I105" t="s">
        <v>209</v>
      </c>
      <c r="J105">
        <v>0</v>
      </c>
      <c r="K105">
        <v>696</v>
      </c>
      <c r="L105">
        <v>26.5</v>
      </c>
      <c r="M105">
        <v>696</v>
      </c>
      <c r="N105" t="s">
        <v>210</v>
      </c>
      <c r="O105">
        <v>56.42</v>
      </c>
      <c r="P105">
        <v>53.36</v>
      </c>
      <c r="Q105">
        <v>38076.550000000003</v>
      </c>
      <c r="R105">
        <v>289</v>
      </c>
    </row>
    <row r="106" spans="1:18" x14ac:dyDescent="0.25">
      <c r="A106">
        <v>104</v>
      </c>
      <c r="B106" t="s">
        <v>18</v>
      </c>
      <c r="C106">
        <v>287</v>
      </c>
      <c r="D106" t="s">
        <v>37</v>
      </c>
      <c r="E106" t="s">
        <v>45</v>
      </c>
      <c r="F106" t="s">
        <v>21</v>
      </c>
      <c r="G106" t="s">
        <v>112</v>
      </c>
      <c r="H106" t="s">
        <v>47</v>
      </c>
      <c r="I106" t="s">
        <v>69</v>
      </c>
      <c r="J106">
        <v>0</v>
      </c>
      <c r="K106">
        <v>2767</v>
      </c>
      <c r="L106">
        <v>38</v>
      </c>
      <c r="M106">
        <v>2767</v>
      </c>
      <c r="N106" t="s">
        <v>24</v>
      </c>
      <c r="O106">
        <v>70.97</v>
      </c>
      <c r="P106">
        <v>58.16</v>
      </c>
      <c r="Q106">
        <v>217068.1</v>
      </c>
      <c r="R106">
        <v>287</v>
      </c>
    </row>
    <row r="107" spans="1:18" x14ac:dyDescent="0.25">
      <c r="A107">
        <v>105</v>
      </c>
      <c r="B107" t="s">
        <v>18</v>
      </c>
      <c r="C107">
        <v>285</v>
      </c>
      <c r="D107" t="s">
        <v>19</v>
      </c>
      <c r="E107" t="s">
        <v>20</v>
      </c>
      <c r="F107" t="s">
        <v>21</v>
      </c>
      <c r="G107" t="s">
        <v>211</v>
      </c>
      <c r="H107" t="s">
        <v>23</v>
      </c>
      <c r="I107" t="s">
        <v>24</v>
      </c>
      <c r="J107">
        <v>0</v>
      </c>
      <c r="K107">
        <v>1117</v>
      </c>
      <c r="L107">
        <v>20</v>
      </c>
      <c r="M107">
        <v>1117</v>
      </c>
      <c r="N107" t="s">
        <v>49</v>
      </c>
      <c r="O107">
        <v>67.400000000000006</v>
      </c>
      <c r="P107">
        <v>89.04</v>
      </c>
      <c r="Q107">
        <v>0</v>
      </c>
      <c r="R107">
        <v>285</v>
      </c>
    </row>
    <row r="108" spans="1:18" x14ac:dyDescent="0.25">
      <c r="A108">
        <v>106</v>
      </c>
      <c r="B108" t="s">
        <v>18</v>
      </c>
      <c r="C108">
        <v>284</v>
      </c>
      <c r="D108" t="s">
        <v>19</v>
      </c>
      <c r="E108" t="s">
        <v>20</v>
      </c>
      <c r="F108" t="s">
        <v>21</v>
      </c>
      <c r="G108" t="s">
        <v>212</v>
      </c>
      <c r="H108" t="s">
        <v>23</v>
      </c>
      <c r="I108" t="s">
        <v>40</v>
      </c>
      <c r="J108">
        <v>0</v>
      </c>
      <c r="K108">
        <v>933</v>
      </c>
      <c r="L108">
        <v>26.5</v>
      </c>
      <c r="M108">
        <v>933</v>
      </c>
      <c r="N108" t="s">
        <v>213</v>
      </c>
      <c r="O108">
        <v>69.75</v>
      </c>
      <c r="P108">
        <v>96.68</v>
      </c>
      <c r="Q108">
        <v>0</v>
      </c>
      <c r="R108">
        <v>284</v>
      </c>
    </row>
    <row r="109" spans="1:18" x14ac:dyDescent="0.25">
      <c r="A109">
        <v>107</v>
      </c>
      <c r="B109" t="s">
        <v>18</v>
      </c>
      <c r="C109">
        <v>283</v>
      </c>
      <c r="D109" t="s">
        <v>44</v>
      </c>
      <c r="E109" t="s">
        <v>32</v>
      </c>
      <c r="F109" t="s">
        <v>21</v>
      </c>
      <c r="G109" t="s">
        <v>214</v>
      </c>
      <c r="H109" t="s">
        <v>34</v>
      </c>
      <c r="I109" t="s">
        <v>125</v>
      </c>
      <c r="J109">
        <v>0</v>
      </c>
      <c r="K109">
        <v>214</v>
      </c>
      <c r="L109">
        <v>26.5</v>
      </c>
      <c r="M109">
        <v>214</v>
      </c>
      <c r="N109" t="s">
        <v>49</v>
      </c>
      <c r="O109">
        <v>48.58</v>
      </c>
      <c r="P109">
        <v>70.400000000000006</v>
      </c>
      <c r="Q109">
        <v>1140.5</v>
      </c>
      <c r="R109">
        <v>283</v>
      </c>
    </row>
    <row r="110" spans="1:18" x14ac:dyDescent="0.25">
      <c r="A110">
        <v>108</v>
      </c>
      <c r="B110" t="s">
        <v>18</v>
      </c>
      <c r="C110">
        <v>280</v>
      </c>
      <c r="D110" t="s">
        <v>19</v>
      </c>
      <c r="E110" t="s">
        <v>45</v>
      </c>
      <c r="F110" t="s">
        <v>21</v>
      </c>
      <c r="G110" t="s">
        <v>215</v>
      </c>
      <c r="H110" t="s">
        <v>47</v>
      </c>
      <c r="I110" t="s">
        <v>24</v>
      </c>
      <c r="J110">
        <v>0</v>
      </c>
      <c r="K110">
        <v>338</v>
      </c>
      <c r="L110">
        <v>26.5</v>
      </c>
      <c r="M110">
        <v>338</v>
      </c>
      <c r="N110" t="s">
        <v>216</v>
      </c>
      <c r="O110">
        <v>56.86</v>
      </c>
      <c r="P110">
        <v>54.8</v>
      </c>
      <c r="Q110">
        <v>18491.189999999999</v>
      </c>
      <c r="R110">
        <v>280</v>
      </c>
    </row>
    <row r="111" spans="1:18" x14ac:dyDescent="0.25">
      <c r="A111">
        <v>109</v>
      </c>
      <c r="B111" t="s">
        <v>18</v>
      </c>
      <c r="C111">
        <v>28</v>
      </c>
      <c r="D111" t="s">
        <v>44</v>
      </c>
      <c r="E111" t="s">
        <v>20</v>
      </c>
      <c r="F111" t="s">
        <v>21</v>
      </c>
      <c r="G111" t="s">
        <v>217</v>
      </c>
      <c r="H111" t="s">
        <v>23</v>
      </c>
      <c r="I111" t="s">
        <v>218</v>
      </c>
      <c r="J111">
        <v>0</v>
      </c>
      <c r="K111">
        <v>497</v>
      </c>
      <c r="L111">
        <v>19</v>
      </c>
      <c r="M111">
        <v>497</v>
      </c>
      <c r="N111" t="s">
        <v>49</v>
      </c>
      <c r="O111">
        <v>57.69</v>
      </c>
      <c r="P111">
        <v>99.98</v>
      </c>
      <c r="Q111">
        <v>0</v>
      </c>
      <c r="R111">
        <v>28</v>
      </c>
    </row>
    <row r="112" spans="1:18" x14ac:dyDescent="0.25">
      <c r="A112">
        <v>110</v>
      </c>
      <c r="B112" t="s">
        <v>18</v>
      </c>
      <c r="C112">
        <v>279</v>
      </c>
      <c r="D112" t="s">
        <v>19</v>
      </c>
      <c r="E112" t="s">
        <v>87</v>
      </c>
      <c r="F112" t="s">
        <v>21</v>
      </c>
      <c r="G112" t="s">
        <v>219</v>
      </c>
      <c r="H112" t="s">
        <v>89</v>
      </c>
      <c r="I112" t="s">
        <v>220</v>
      </c>
      <c r="J112">
        <v>0</v>
      </c>
      <c r="K112">
        <v>722</v>
      </c>
      <c r="L112">
        <v>22</v>
      </c>
      <c r="M112">
        <v>722</v>
      </c>
      <c r="N112" t="s">
        <v>221</v>
      </c>
      <c r="O112">
        <v>46.02</v>
      </c>
      <c r="P112">
        <v>19.559999999999999</v>
      </c>
      <c r="Q112">
        <v>247737.61</v>
      </c>
      <c r="R112">
        <v>279</v>
      </c>
    </row>
    <row r="113" spans="1:18" x14ac:dyDescent="0.25">
      <c r="A113">
        <v>111</v>
      </c>
      <c r="B113" t="s">
        <v>18</v>
      </c>
      <c r="C113">
        <v>278</v>
      </c>
      <c r="D113" t="s">
        <v>44</v>
      </c>
      <c r="E113" t="s">
        <v>45</v>
      </c>
      <c r="F113" t="s">
        <v>21</v>
      </c>
      <c r="G113" t="s">
        <v>222</v>
      </c>
      <c r="H113" t="s">
        <v>47</v>
      </c>
      <c r="I113" t="s">
        <v>49</v>
      </c>
      <c r="J113">
        <v>0</v>
      </c>
      <c r="K113">
        <v>1695</v>
      </c>
      <c r="L113">
        <v>30.5</v>
      </c>
      <c r="M113">
        <v>1695</v>
      </c>
      <c r="N113" t="s">
        <v>163</v>
      </c>
      <c r="O113">
        <v>43.01</v>
      </c>
      <c r="P113">
        <v>47.28</v>
      </c>
      <c r="Q113">
        <v>106726.68</v>
      </c>
      <c r="R113">
        <v>278</v>
      </c>
    </row>
    <row r="114" spans="1:18" x14ac:dyDescent="0.25">
      <c r="A114">
        <v>112</v>
      </c>
      <c r="B114" t="s">
        <v>18</v>
      </c>
      <c r="C114">
        <v>277.10000000000002</v>
      </c>
      <c r="D114" t="s">
        <v>37</v>
      </c>
      <c r="E114" t="s">
        <v>27</v>
      </c>
      <c r="F114" t="s">
        <v>21</v>
      </c>
      <c r="G114" t="s">
        <v>50</v>
      </c>
      <c r="H114" t="s">
        <v>29</v>
      </c>
      <c r="I114" t="s">
        <v>223</v>
      </c>
      <c r="J114">
        <v>8371</v>
      </c>
      <c r="K114">
        <v>9346</v>
      </c>
      <c r="L114">
        <v>40</v>
      </c>
      <c r="M114">
        <v>975</v>
      </c>
      <c r="N114" t="s">
        <v>164</v>
      </c>
      <c r="O114">
        <v>64.84</v>
      </c>
      <c r="P114">
        <v>40.729999999999997</v>
      </c>
      <c r="Q114">
        <v>396369.7</v>
      </c>
      <c r="R114">
        <v>277</v>
      </c>
    </row>
    <row r="115" spans="1:18" x14ac:dyDescent="0.25">
      <c r="A115">
        <v>113</v>
      </c>
      <c r="B115" t="s">
        <v>18</v>
      </c>
      <c r="C115">
        <v>277.04000000000002</v>
      </c>
      <c r="D115" t="s">
        <v>37</v>
      </c>
      <c r="E115" t="s">
        <v>45</v>
      </c>
      <c r="F115" t="s">
        <v>21</v>
      </c>
      <c r="G115" t="s">
        <v>50</v>
      </c>
      <c r="H115" t="s">
        <v>47</v>
      </c>
      <c r="I115" t="s">
        <v>224</v>
      </c>
      <c r="J115">
        <v>6693</v>
      </c>
      <c r="K115">
        <v>8371</v>
      </c>
      <c r="L115">
        <v>39.5</v>
      </c>
      <c r="M115">
        <v>1678</v>
      </c>
      <c r="N115" t="s">
        <v>223</v>
      </c>
      <c r="O115">
        <v>71.930000000000007</v>
      </c>
      <c r="P115">
        <v>63.76</v>
      </c>
      <c r="Q115">
        <v>136833.51999999999</v>
      </c>
      <c r="R115">
        <v>277</v>
      </c>
    </row>
    <row r="116" spans="1:18" x14ac:dyDescent="0.25">
      <c r="A116">
        <v>114</v>
      </c>
      <c r="B116" t="s">
        <v>18</v>
      </c>
      <c r="C116">
        <v>277.02999999999997</v>
      </c>
      <c r="D116" t="s">
        <v>37</v>
      </c>
      <c r="E116" t="s">
        <v>45</v>
      </c>
      <c r="F116" t="s">
        <v>21</v>
      </c>
      <c r="G116" t="s">
        <v>50</v>
      </c>
      <c r="H116" t="s">
        <v>47</v>
      </c>
      <c r="I116" t="s">
        <v>100</v>
      </c>
      <c r="J116">
        <v>4791</v>
      </c>
      <c r="K116">
        <v>6693</v>
      </c>
      <c r="L116">
        <v>39.5</v>
      </c>
      <c r="M116">
        <v>1902</v>
      </c>
      <c r="N116" t="s">
        <v>224</v>
      </c>
      <c r="O116">
        <v>72.25</v>
      </c>
      <c r="P116">
        <v>64.81</v>
      </c>
      <c r="Q116">
        <v>155099.71</v>
      </c>
      <c r="R116">
        <v>277</v>
      </c>
    </row>
    <row r="117" spans="1:18" x14ac:dyDescent="0.25">
      <c r="A117">
        <v>115</v>
      </c>
      <c r="B117" t="s">
        <v>18</v>
      </c>
      <c r="C117">
        <v>277.02</v>
      </c>
      <c r="D117" t="s">
        <v>37</v>
      </c>
      <c r="E117" t="s">
        <v>45</v>
      </c>
      <c r="F117" t="s">
        <v>21</v>
      </c>
      <c r="G117" t="s">
        <v>50</v>
      </c>
      <c r="H117" t="s">
        <v>47</v>
      </c>
      <c r="I117" t="s">
        <v>41</v>
      </c>
      <c r="J117">
        <v>3404</v>
      </c>
      <c r="K117">
        <v>4791</v>
      </c>
      <c r="L117">
        <v>39.5</v>
      </c>
      <c r="M117">
        <v>1387</v>
      </c>
      <c r="N117" t="s">
        <v>100</v>
      </c>
      <c r="O117">
        <v>69.64</v>
      </c>
      <c r="P117">
        <v>56.34</v>
      </c>
      <c r="Q117">
        <v>113103.71</v>
      </c>
      <c r="R117">
        <v>277</v>
      </c>
    </row>
    <row r="118" spans="1:18" x14ac:dyDescent="0.25">
      <c r="A118">
        <v>116</v>
      </c>
      <c r="B118" t="s">
        <v>18</v>
      </c>
      <c r="C118">
        <v>277.01</v>
      </c>
      <c r="D118" t="s">
        <v>37</v>
      </c>
      <c r="E118" t="s">
        <v>45</v>
      </c>
      <c r="F118" t="s">
        <v>21</v>
      </c>
      <c r="G118" t="s">
        <v>50</v>
      </c>
      <c r="H118" t="s">
        <v>47</v>
      </c>
      <c r="I118" t="s">
        <v>43</v>
      </c>
      <c r="J118">
        <v>2005</v>
      </c>
      <c r="K118">
        <v>3404</v>
      </c>
      <c r="L118">
        <v>39.5</v>
      </c>
      <c r="M118">
        <v>1399</v>
      </c>
      <c r="N118" t="s">
        <v>41</v>
      </c>
      <c r="O118">
        <v>70.27</v>
      </c>
      <c r="P118">
        <v>58.37</v>
      </c>
      <c r="Q118">
        <v>114082.31</v>
      </c>
      <c r="R118">
        <v>277</v>
      </c>
    </row>
    <row r="119" spans="1:18" x14ac:dyDescent="0.25">
      <c r="A119">
        <v>117</v>
      </c>
      <c r="B119" t="s">
        <v>18</v>
      </c>
      <c r="C119">
        <v>277</v>
      </c>
      <c r="D119" t="s">
        <v>37</v>
      </c>
      <c r="E119" t="s">
        <v>45</v>
      </c>
      <c r="F119" t="s">
        <v>21</v>
      </c>
      <c r="G119" t="s">
        <v>50</v>
      </c>
      <c r="H119" t="s">
        <v>47</v>
      </c>
      <c r="I119" t="s">
        <v>38</v>
      </c>
      <c r="J119">
        <v>0</v>
      </c>
      <c r="K119">
        <v>2005</v>
      </c>
      <c r="L119">
        <v>39.5</v>
      </c>
      <c r="M119">
        <v>2005</v>
      </c>
      <c r="N119" t="s">
        <v>43</v>
      </c>
      <c r="O119">
        <v>69.47</v>
      </c>
      <c r="P119">
        <v>55.78</v>
      </c>
      <c r="Q119">
        <v>163498.79999999999</v>
      </c>
      <c r="R119">
        <v>277</v>
      </c>
    </row>
    <row r="120" spans="1:18" x14ac:dyDescent="0.25">
      <c r="A120">
        <v>118</v>
      </c>
      <c r="B120" t="s">
        <v>18</v>
      </c>
      <c r="C120">
        <v>276</v>
      </c>
      <c r="D120" t="s">
        <v>19</v>
      </c>
      <c r="E120" t="s">
        <v>32</v>
      </c>
      <c r="F120" t="s">
        <v>21</v>
      </c>
      <c r="G120" t="s">
        <v>225</v>
      </c>
      <c r="H120" t="s">
        <v>34</v>
      </c>
      <c r="I120" t="s">
        <v>226</v>
      </c>
      <c r="J120">
        <v>0</v>
      </c>
      <c r="K120">
        <v>740</v>
      </c>
      <c r="L120">
        <v>26.5</v>
      </c>
      <c r="M120">
        <v>740</v>
      </c>
      <c r="N120" t="s">
        <v>227</v>
      </c>
      <c r="O120">
        <v>63.68</v>
      </c>
      <c r="P120">
        <v>76.959999999999994</v>
      </c>
      <c r="Q120">
        <v>3943.79</v>
      </c>
      <c r="R120">
        <v>276</v>
      </c>
    </row>
    <row r="121" spans="1:18" x14ac:dyDescent="0.25">
      <c r="A121">
        <v>119</v>
      </c>
      <c r="B121" t="s">
        <v>18</v>
      </c>
      <c r="C121">
        <v>274</v>
      </c>
      <c r="D121" t="s">
        <v>19</v>
      </c>
      <c r="E121" t="s">
        <v>20</v>
      </c>
      <c r="F121" t="s">
        <v>21</v>
      </c>
      <c r="G121" t="s">
        <v>228</v>
      </c>
      <c r="H121" t="s">
        <v>23</v>
      </c>
      <c r="I121" t="s">
        <v>229</v>
      </c>
      <c r="J121">
        <v>0</v>
      </c>
      <c r="K121">
        <v>378</v>
      </c>
      <c r="L121">
        <v>26.5</v>
      </c>
      <c r="M121">
        <v>378</v>
      </c>
      <c r="N121" t="s">
        <v>230</v>
      </c>
      <c r="O121">
        <v>70.06</v>
      </c>
      <c r="P121">
        <v>97.71</v>
      </c>
      <c r="Q121">
        <v>0</v>
      </c>
      <c r="R121">
        <v>274</v>
      </c>
    </row>
    <row r="122" spans="1:18" x14ac:dyDescent="0.25">
      <c r="A122">
        <v>120</v>
      </c>
      <c r="B122" t="s">
        <v>18</v>
      </c>
      <c r="C122">
        <v>272</v>
      </c>
      <c r="D122" t="s">
        <v>44</v>
      </c>
      <c r="E122" t="s">
        <v>32</v>
      </c>
      <c r="F122" t="s">
        <v>21</v>
      </c>
      <c r="G122" t="s">
        <v>231</v>
      </c>
      <c r="H122" t="s">
        <v>34</v>
      </c>
      <c r="I122" t="s">
        <v>48</v>
      </c>
      <c r="J122">
        <v>0</v>
      </c>
      <c r="K122">
        <v>583</v>
      </c>
      <c r="L122">
        <v>14.5</v>
      </c>
      <c r="M122">
        <v>583</v>
      </c>
      <c r="N122" t="s">
        <v>49</v>
      </c>
      <c r="O122">
        <v>51.97</v>
      </c>
      <c r="P122">
        <v>81.39</v>
      </c>
      <c r="Q122">
        <v>1700.1</v>
      </c>
      <c r="R122">
        <v>272</v>
      </c>
    </row>
    <row r="123" spans="1:18" x14ac:dyDescent="0.25">
      <c r="A123">
        <v>121</v>
      </c>
      <c r="B123" t="s">
        <v>18</v>
      </c>
      <c r="C123">
        <v>271</v>
      </c>
      <c r="D123" t="s">
        <v>19</v>
      </c>
      <c r="E123" t="s">
        <v>32</v>
      </c>
      <c r="F123" t="s">
        <v>21</v>
      </c>
      <c r="G123" t="s">
        <v>147</v>
      </c>
      <c r="H123" t="s">
        <v>34</v>
      </c>
      <c r="I123" t="s">
        <v>177</v>
      </c>
      <c r="J123">
        <v>0</v>
      </c>
      <c r="K123">
        <v>1889</v>
      </c>
      <c r="L123">
        <v>30</v>
      </c>
      <c r="M123">
        <v>1889</v>
      </c>
      <c r="N123" t="s">
        <v>232</v>
      </c>
      <c r="O123">
        <v>62.65</v>
      </c>
      <c r="P123">
        <v>73.599999999999994</v>
      </c>
      <c r="Q123">
        <v>11396.97</v>
      </c>
      <c r="R123">
        <v>271</v>
      </c>
    </row>
    <row r="124" spans="1:18" x14ac:dyDescent="0.25">
      <c r="A124">
        <v>122</v>
      </c>
      <c r="B124" t="s">
        <v>18</v>
      </c>
      <c r="C124">
        <v>27</v>
      </c>
      <c r="D124" t="s">
        <v>19</v>
      </c>
      <c r="E124" t="s">
        <v>45</v>
      </c>
      <c r="F124" t="s">
        <v>21</v>
      </c>
      <c r="G124" t="s">
        <v>233</v>
      </c>
      <c r="H124" t="s">
        <v>47</v>
      </c>
      <c r="I124" t="s">
        <v>41</v>
      </c>
      <c r="J124">
        <v>0</v>
      </c>
      <c r="K124">
        <v>805</v>
      </c>
      <c r="L124">
        <v>26</v>
      </c>
      <c r="M124">
        <v>805</v>
      </c>
      <c r="N124" t="s">
        <v>234</v>
      </c>
      <c r="O124">
        <v>60.87</v>
      </c>
      <c r="P124">
        <v>67.819999999999993</v>
      </c>
      <c r="Q124">
        <v>43208.9</v>
      </c>
      <c r="R124">
        <v>27</v>
      </c>
    </row>
    <row r="125" spans="1:18" x14ac:dyDescent="0.25">
      <c r="A125">
        <v>123</v>
      </c>
      <c r="B125" t="s">
        <v>18</v>
      </c>
      <c r="C125">
        <v>269</v>
      </c>
      <c r="D125" t="s">
        <v>19</v>
      </c>
      <c r="E125" t="s">
        <v>32</v>
      </c>
      <c r="F125" t="s">
        <v>21</v>
      </c>
      <c r="G125" t="s">
        <v>235</v>
      </c>
      <c r="H125" t="s">
        <v>34</v>
      </c>
      <c r="I125" t="s">
        <v>85</v>
      </c>
      <c r="J125">
        <v>0</v>
      </c>
      <c r="K125">
        <v>854</v>
      </c>
      <c r="L125">
        <v>20</v>
      </c>
      <c r="M125">
        <v>854</v>
      </c>
      <c r="N125" t="s">
        <v>236</v>
      </c>
      <c r="O125">
        <v>63.48</v>
      </c>
      <c r="P125">
        <v>76.319999999999993</v>
      </c>
      <c r="Q125">
        <v>3434.98</v>
      </c>
      <c r="R125">
        <v>269</v>
      </c>
    </row>
    <row r="126" spans="1:18" x14ac:dyDescent="0.25">
      <c r="A126">
        <v>124</v>
      </c>
      <c r="B126" t="s">
        <v>18</v>
      </c>
      <c r="C126">
        <v>268</v>
      </c>
      <c r="D126" t="s">
        <v>19</v>
      </c>
      <c r="E126" t="s">
        <v>45</v>
      </c>
      <c r="F126" t="s">
        <v>21</v>
      </c>
      <c r="G126" t="s">
        <v>154</v>
      </c>
      <c r="H126" t="s">
        <v>47</v>
      </c>
      <c r="I126" t="s">
        <v>51</v>
      </c>
      <c r="J126">
        <v>0</v>
      </c>
      <c r="K126">
        <v>397</v>
      </c>
      <c r="L126">
        <v>26.5</v>
      </c>
      <c r="M126">
        <v>397</v>
      </c>
      <c r="N126" t="s">
        <v>73</v>
      </c>
      <c r="O126">
        <v>55.11</v>
      </c>
      <c r="P126">
        <v>49.12</v>
      </c>
      <c r="Q126">
        <v>21718.91</v>
      </c>
      <c r="R126">
        <v>268</v>
      </c>
    </row>
    <row r="127" spans="1:18" x14ac:dyDescent="0.25">
      <c r="A127">
        <v>125</v>
      </c>
      <c r="B127" t="s">
        <v>18</v>
      </c>
      <c r="C127">
        <v>267</v>
      </c>
      <c r="D127" t="s">
        <v>19</v>
      </c>
      <c r="E127" t="s">
        <v>20</v>
      </c>
      <c r="F127" t="s">
        <v>21</v>
      </c>
      <c r="G127" t="s">
        <v>237</v>
      </c>
      <c r="H127" t="s">
        <v>23</v>
      </c>
      <c r="I127" t="s">
        <v>24</v>
      </c>
      <c r="J127">
        <v>0</v>
      </c>
      <c r="K127">
        <v>385</v>
      </c>
      <c r="L127">
        <v>26.5</v>
      </c>
      <c r="M127">
        <v>385</v>
      </c>
      <c r="N127" t="s">
        <v>238</v>
      </c>
      <c r="O127">
        <v>70.75</v>
      </c>
      <c r="P127">
        <v>99.95</v>
      </c>
      <c r="Q127">
        <v>0</v>
      </c>
      <c r="R127">
        <v>267</v>
      </c>
    </row>
    <row r="128" spans="1:18" x14ac:dyDescent="0.25">
      <c r="A128">
        <v>126</v>
      </c>
      <c r="B128" t="s">
        <v>18</v>
      </c>
      <c r="C128">
        <v>266</v>
      </c>
      <c r="D128" t="s">
        <v>19</v>
      </c>
      <c r="E128" t="s">
        <v>27</v>
      </c>
      <c r="F128" t="s">
        <v>21</v>
      </c>
      <c r="G128" t="s">
        <v>239</v>
      </c>
      <c r="H128" t="s">
        <v>68</v>
      </c>
      <c r="I128" t="s">
        <v>233</v>
      </c>
      <c r="J128">
        <v>0</v>
      </c>
      <c r="K128">
        <v>760</v>
      </c>
      <c r="L128">
        <v>26</v>
      </c>
      <c r="M128">
        <v>760</v>
      </c>
      <c r="N128" t="s">
        <v>121</v>
      </c>
      <c r="O128">
        <v>53.73</v>
      </c>
      <c r="P128">
        <v>44.62</v>
      </c>
      <c r="Q128">
        <v>169299.63</v>
      </c>
      <c r="R128">
        <v>266</v>
      </c>
    </row>
    <row r="129" spans="1:18" x14ac:dyDescent="0.25">
      <c r="A129">
        <v>127</v>
      </c>
      <c r="B129" t="s">
        <v>18</v>
      </c>
      <c r="C129">
        <v>264</v>
      </c>
      <c r="D129" t="s">
        <v>19</v>
      </c>
      <c r="E129" t="s">
        <v>27</v>
      </c>
      <c r="F129" t="s">
        <v>21</v>
      </c>
      <c r="G129" t="s">
        <v>240</v>
      </c>
      <c r="H129" t="s">
        <v>68</v>
      </c>
      <c r="I129" t="s">
        <v>184</v>
      </c>
      <c r="J129">
        <v>0</v>
      </c>
      <c r="K129">
        <v>690</v>
      </c>
      <c r="L129">
        <v>26.5</v>
      </c>
      <c r="M129">
        <v>690</v>
      </c>
      <c r="N129" t="s">
        <v>241</v>
      </c>
      <c r="O129">
        <v>52.22</v>
      </c>
      <c r="P129">
        <v>39.700000000000003</v>
      </c>
      <c r="Q129">
        <v>156662.07</v>
      </c>
      <c r="R129">
        <v>264</v>
      </c>
    </row>
    <row r="130" spans="1:18" x14ac:dyDescent="0.25">
      <c r="A130">
        <v>128</v>
      </c>
      <c r="B130" t="s">
        <v>18</v>
      </c>
      <c r="C130">
        <v>262</v>
      </c>
      <c r="D130" t="s">
        <v>44</v>
      </c>
      <c r="E130" t="s">
        <v>87</v>
      </c>
      <c r="F130" t="s">
        <v>21</v>
      </c>
      <c r="G130" t="s">
        <v>242</v>
      </c>
      <c r="H130" t="s">
        <v>89</v>
      </c>
      <c r="I130" t="s">
        <v>49</v>
      </c>
      <c r="J130">
        <v>0</v>
      </c>
      <c r="K130">
        <v>518</v>
      </c>
      <c r="L130">
        <v>26.5</v>
      </c>
      <c r="M130">
        <v>518</v>
      </c>
      <c r="N130" t="s">
        <v>75</v>
      </c>
      <c r="O130">
        <v>30.27</v>
      </c>
      <c r="P130">
        <v>10.89</v>
      </c>
      <c r="Q130">
        <v>214095.13</v>
      </c>
      <c r="R130">
        <v>262</v>
      </c>
    </row>
    <row r="131" spans="1:18" x14ac:dyDescent="0.25">
      <c r="A131">
        <v>129</v>
      </c>
      <c r="B131" t="s">
        <v>18</v>
      </c>
      <c r="C131">
        <v>260</v>
      </c>
      <c r="D131" t="s">
        <v>19</v>
      </c>
      <c r="E131" t="s">
        <v>32</v>
      </c>
      <c r="F131" t="s">
        <v>21</v>
      </c>
      <c r="G131" t="s">
        <v>243</v>
      </c>
      <c r="H131" t="s">
        <v>34</v>
      </c>
      <c r="I131" t="s">
        <v>244</v>
      </c>
      <c r="J131">
        <v>0</v>
      </c>
      <c r="K131">
        <v>457</v>
      </c>
      <c r="L131">
        <v>20.5</v>
      </c>
      <c r="M131">
        <v>457</v>
      </c>
      <c r="N131" t="s">
        <v>53</v>
      </c>
      <c r="O131">
        <v>63.42</v>
      </c>
      <c r="P131">
        <v>76.12</v>
      </c>
      <c r="Q131">
        <v>1884.1</v>
      </c>
      <c r="R131">
        <v>260</v>
      </c>
    </row>
    <row r="132" spans="1:18" x14ac:dyDescent="0.25">
      <c r="A132">
        <v>130</v>
      </c>
      <c r="B132" t="s">
        <v>18</v>
      </c>
      <c r="C132">
        <v>26</v>
      </c>
      <c r="D132" t="s">
        <v>19</v>
      </c>
      <c r="E132" t="s">
        <v>20</v>
      </c>
      <c r="F132" t="s">
        <v>21</v>
      </c>
      <c r="G132" t="s">
        <v>245</v>
      </c>
      <c r="H132" t="s">
        <v>23</v>
      </c>
      <c r="I132" t="s">
        <v>180</v>
      </c>
      <c r="J132">
        <v>0</v>
      </c>
      <c r="K132">
        <v>4536</v>
      </c>
      <c r="L132">
        <v>62</v>
      </c>
      <c r="M132">
        <v>4536</v>
      </c>
      <c r="N132" t="s">
        <v>28</v>
      </c>
      <c r="O132">
        <v>70.12</v>
      </c>
      <c r="P132">
        <v>97.89</v>
      </c>
      <c r="Q132">
        <v>0</v>
      </c>
      <c r="R132">
        <v>26</v>
      </c>
    </row>
    <row r="133" spans="1:18" x14ac:dyDescent="0.25">
      <c r="A133">
        <v>131</v>
      </c>
      <c r="B133" t="s">
        <v>18</v>
      </c>
      <c r="C133">
        <v>259</v>
      </c>
      <c r="D133" t="s">
        <v>19</v>
      </c>
      <c r="E133" t="s">
        <v>45</v>
      </c>
      <c r="F133" t="s">
        <v>21</v>
      </c>
      <c r="G133" t="s">
        <v>246</v>
      </c>
      <c r="H133" t="s">
        <v>47</v>
      </c>
      <c r="I133" t="s">
        <v>71</v>
      </c>
      <c r="J133">
        <v>0</v>
      </c>
      <c r="K133">
        <v>183</v>
      </c>
      <c r="L133">
        <v>26</v>
      </c>
      <c r="M133">
        <v>183</v>
      </c>
      <c r="N133" t="s">
        <v>247</v>
      </c>
      <c r="O133">
        <v>57.58</v>
      </c>
      <c r="P133">
        <v>57.12</v>
      </c>
      <c r="Q133">
        <v>9822.69</v>
      </c>
      <c r="R133">
        <v>259</v>
      </c>
    </row>
    <row r="134" spans="1:18" x14ac:dyDescent="0.25">
      <c r="A134">
        <v>132</v>
      </c>
      <c r="B134" t="s">
        <v>18</v>
      </c>
      <c r="C134">
        <v>258</v>
      </c>
      <c r="D134" t="s">
        <v>19</v>
      </c>
      <c r="E134" t="s">
        <v>32</v>
      </c>
      <c r="F134" t="s">
        <v>21</v>
      </c>
      <c r="G134" t="s">
        <v>248</v>
      </c>
      <c r="H134" t="s">
        <v>34</v>
      </c>
      <c r="I134" t="s">
        <v>249</v>
      </c>
      <c r="J134">
        <v>0</v>
      </c>
      <c r="K134">
        <v>851</v>
      </c>
      <c r="L134">
        <v>23</v>
      </c>
      <c r="M134">
        <v>851</v>
      </c>
      <c r="N134" t="s">
        <v>73</v>
      </c>
      <c r="O134">
        <v>62.8</v>
      </c>
      <c r="P134">
        <v>74.09</v>
      </c>
      <c r="Q134">
        <v>3936.35</v>
      </c>
      <c r="R134">
        <v>258</v>
      </c>
    </row>
    <row r="135" spans="1:18" x14ac:dyDescent="0.25">
      <c r="A135">
        <v>133</v>
      </c>
      <c r="B135" t="s">
        <v>18</v>
      </c>
      <c r="C135">
        <v>256.10000000000002</v>
      </c>
      <c r="D135" t="s">
        <v>19</v>
      </c>
      <c r="E135" t="s">
        <v>20</v>
      </c>
      <c r="F135" t="s">
        <v>21</v>
      </c>
      <c r="G135" t="s">
        <v>250</v>
      </c>
      <c r="H135" t="s">
        <v>23</v>
      </c>
      <c r="I135" t="s">
        <v>50</v>
      </c>
      <c r="J135">
        <v>1408</v>
      </c>
      <c r="K135">
        <v>1842</v>
      </c>
      <c r="L135">
        <v>33</v>
      </c>
      <c r="M135">
        <v>434</v>
      </c>
      <c r="N135" t="s">
        <v>134</v>
      </c>
      <c r="O135">
        <v>70.069999999999993</v>
      </c>
      <c r="P135">
        <v>97.72</v>
      </c>
      <c r="Q135">
        <v>0</v>
      </c>
      <c r="R135">
        <v>256</v>
      </c>
    </row>
    <row r="136" spans="1:18" x14ac:dyDescent="0.25">
      <c r="A136">
        <v>134</v>
      </c>
      <c r="B136" t="s">
        <v>18</v>
      </c>
      <c r="C136">
        <v>256</v>
      </c>
      <c r="D136" t="s">
        <v>19</v>
      </c>
      <c r="E136" t="s">
        <v>20</v>
      </c>
      <c r="F136" t="s">
        <v>21</v>
      </c>
      <c r="G136" t="s">
        <v>250</v>
      </c>
      <c r="H136" t="s">
        <v>23</v>
      </c>
      <c r="I136" t="s">
        <v>120</v>
      </c>
      <c r="J136">
        <v>0</v>
      </c>
      <c r="K136">
        <v>1408</v>
      </c>
      <c r="L136">
        <v>26.5</v>
      </c>
      <c r="M136">
        <v>1408</v>
      </c>
      <c r="N136" t="s">
        <v>50</v>
      </c>
      <c r="O136">
        <v>70.28</v>
      </c>
      <c r="P136">
        <v>98.4</v>
      </c>
      <c r="Q136">
        <v>0</v>
      </c>
      <c r="R136">
        <v>256</v>
      </c>
    </row>
    <row r="137" spans="1:18" x14ac:dyDescent="0.25">
      <c r="A137">
        <v>135</v>
      </c>
      <c r="B137" t="s">
        <v>18</v>
      </c>
      <c r="C137">
        <v>255</v>
      </c>
      <c r="D137" t="s">
        <v>19</v>
      </c>
      <c r="E137" t="s">
        <v>27</v>
      </c>
      <c r="F137" t="s">
        <v>21</v>
      </c>
      <c r="G137" t="s">
        <v>251</v>
      </c>
      <c r="H137" t="s">
        <v>68</v>
      </c>
      <c r="I137" t="s">
        <v>139</v>
      </c>
      <c r="J137">
        <v>0</v>
      </c>
      <c r="K137">
        <v>315</v>
      </c>
      <c r="L137">
        <v>26.5</v>
      </c>
      <c r="M137">
        <v>315</v>
      </c>
      <c r="N137" t="s">
        <v>252</v>
      </c>
      <c r="O137">
        <v>47.42</v>
      </c>
      <c r="P137">
        <v>24.12</v>
      </c>
      <c r="Q137">
        <v>71519.53</v>
      </c>
      <c r="R137">
        <v>255</v>
      </c>
    </row>
    <row r="138" spans="1:18" x14ac:dyDescent="0.25">
      <c r="A138">
        <v>136</v>
      </c>
      <c r="B138" t="s">
        <v>18</v>
      </c>
      <c r="C138">
        <v>254</v>
      </c>
      <c r="D138" t="s">
        <v>19</v>
      </c>
      <c r="E138" t="s">
        <v>20</v>
      </c>
      <c r="F138" t="s">
        <v>21</v>
      </c>
      <c r="G138" t="s">
        <v>253</v>
      </c>
      <c r="H138" t="s">
        <v>23</v>
      </c>
      <c r="I138" t="s">
        <v>50</v>
      </c>
      <c r="J138">
        <v>0</v>
      </c>
      <c r="K138">
        <v>663</v>
      </c>
      <c r="L138">
        <v>20</v>
      </c>
      <c r="M138">
        <v>663</v>
      </c>
      <c r="N138" t="s">
        <v>124</v>
      </c>
      <c r="O138">
        <v>69.260000000000005</v>
      </c>
      <c r="P138">
        <v>95.1</v>
      </c>
      <c r="Q138">
        <v>0</v>
      </c>
      <c r="R138">
        <v>254</v>
      </c>
    </row>
    <row r="139" spans="1:18" x14ac:dyDescent="0.25">
      <c r="A139">
        <v>137</v>
      </c>
      <c r="B139" t="s">
        <v>18</v>
      </c>
      <c r="C139">
        <v>253</v>
      </c>
      <c r="D139" t="s">
        <v>19</v>
      </c>
      <c r="E139" t="s">
        <v>20</v>
      </c>
      <c r="F139" t="s">
        <v>21</v>
      </c>
      <c r="G139" t="s">
        <v>83</v>
      </c>
      <c r="H139" t="s">
        <v>23</v>
      </c>
      <c r="I139" t="s">
        <v>226</v>
      </c>
      <c r="J139">
        <v>0</v>
      </c>
      <c r="K139">
        <v>601</v>
      </c>
      <c r="L139">
        <v>26</v>
      </c>
      <c r="M139">
        <v>601</v>
      </c>
      <c r="N139" t="s">
        <v>254</v>
      </c>
      <c r="O139">
        <v>69.09</v>
      </c>
      <c r="P139">
        <v>94.55</v>
      </c>
      <c r="Q139">
        <v>0</v>
      </c>
      <c r="R139">
        <v>253</v>
      </c>
    </row>
    <row r="140" spans="1:18" x14ac:dyDescent="0.25">
      <c r="A140">
        <v>138</v>
      </c>
      <c r="B140" t="s">
        <v>18</v>
      </c>
      <c r="C140">
        <v>252</v>
      </c>
      <c r="D140" t="s">
        <v>19</v>
      </c>
      <c r="E140" t="s">
        <v>87</v>
      </c>
      <c r="F140" t="s">
        <v>21</v>
      </c>
      <c r="G140" t="s">
        <v>255</v>
      </c>
      <c r="H140" t="s">
        <v>89</v>
      </c>
      <c r="I140" t="s">
        <v>135</v>
      </c>
      <c r="J140">
        <v>0</v>
      </c>
      <c r="K140">
        <v>499</v>
      </c>
      <c r="L140">
        <v>20</v>
      </c>
      <c r="M140">
        <v>499</v>
      </c>
      <c r="N140" t="s">
        <v>224</v>
      </c>
      <c r="O140">
        <v>46.15</v>
      </c>
      <c r="P140">
        <v>19.989999999999998</v>
      </c>
      <c r="Q140">
        <v>155654.89000000001</v>
      </c>
      <c r="R140">
        <v>252</v>
      </c>
    </row>
    <row r="141" spans="1:18" x14ac:dyDescent="0.25">
      <c r="A141">
        <v>139</v>
      </c>
      <c r="B141" t="s">
        <v>18</v>
      </c>
      <c r="C141">
        <v>251</v>
      </c>
      <c r="D141" t="s">
        <v>19</v>
      </c>
      <c r="E141" t="s">
        <v>32</v>
      </c>
      <c r="F141" t="s">
        <v>21</v>
      </c>
      <c r="G141" t="s">
        <v>256</v>
      </c>
      <c r="H141" t="s">
        <v>34</v>
      </c>
      <c r="I141" t="s">
        <v>164</v>
      </c>
      <c r="J141">
        <v>0</v>
      </c>
      <c r="K141">
        <v>981</v>
      </c>
      <c r="L141">
        <v>26.5</v>
      </c>
      <c r="M141">
        <v>981</v>
      </c>
      <c r="N141" t="s">
        <v>86</v>
      </c>
      <c r="O141">
        <v>66.73</v>
      </c>
      <c r="P141">
        <v>86.88</v>
      </c>
      <c r="Q141">
        <v>5228.1899999999996</v>
      </c>
      <c r="R141">
        <v>251</v>
      </c>
    </row>
    <row r="142" spans="1:18" x14ac:dyDescent="0.25">
      <c r="A142">
        <v>140</v>
      </c>
      <c r="B142" t="s">
        <v>18</v>
      </c>
      <c r="C142">
        <v>25</v>
      </c>
      <c r="D142" t="s">
        <v>19</v>
      </c>
      <c r="E142" t="s">
        <v>45</v>
      </c>
      <c r="F142" t="s">
        <v>21</v>
      </c>
      <c r="G142" t="s">
        <v>257</v>
      </c>
      <c r="H142" t="s">
        <v>47</v>
      </c>
      <c r="I142" t="s">
        <v>121</v>
      </c>
      <c r="J142">
        <v>0</v>
      </c>
      <c r="K142">
        <v>521</v>
      </c>
      <c r="L142">
        <v>20</v>
      </c>
      <c r="M142">
        <v>521</v>
      </c>
      <c r="N142" t="s">
        <v>258</v>
      </c>
      <c r="O142">
        <v>58.9</v>
      </c>
      <c r="P142">
        <v>61.44</v>
      </c>
      <c r="Q142">
        <v>21511.55</v>
      </c>
      <c r="R142">
        <v>25</v>
      </c>
    </row>
    <row r="143" spans="1:18" x14ac:dyDescent="0.25">
      <c r="A143">
        <v>141</v>
      </c>
      <c r="B143" t="s">
        <v>18</v>
      </c>
      <c r="C143">
        <v>248</v>
      </c>
      <c r="D143" t="s">
        <v>19</v>
      </c>
      <c r="E143" t="s">
        <v>45</v>
      </c>
      <c r="F143" t="s">
        <v>21</v>
      </c>
      <c r="G143" t="s">
        <v>259</v>
      </c>
      <c r="H143" t="s">
        <v>47</v>
      </c>
      <c r="I143" t="s">
        <v>120</v>
      </c>
      <c r="J143">
        <v>0</v>
      </c>
      <c r="K143">
        <v>1054</v>
      </c>
      <c r="L143">
        <v>26.5</v>
      </c>
      <c r="M143">
        <v>1054</v>
      </c>
      <c r="N143" t="s">
        <v>173</v>
      </c>
      <c r="O143">
        <v>54.89</v>
      </c>
      <c r="P143">
        <v>48.4</v>
      </c>
      <c r="Q143">
        <v>57661.919999999998</v>
      </c>
      <c r="R143">
        <v>248</v>
      </c>
    </row>
    <row r="144" spans="1:18" x14ac:dyDescent="0.25">
      <c r="A144">
        <v>142</v>
      </c>
      <c r="B144" t="s">
        <v>18</v>
      </c>
      <c r="C144">
        <v>246</v>
      </c>
      <c r="D144" t="s">
        <v>19</v>
      </c>
      <c r="E144" t="s">
        <v>20</v>
      </c>
      <c r="F144" t="s">
        <v>21</v>
      </c>
      <c r="G144" t="s">
        <v>260</v>
      </c>
      <c r="H144" t="s">
        <v>23</v>
      </c>
      <c r="I144" t="s">
        <v>38</v>
      </c>
      <c r="J144">
        <v>0</v>
      </c>
      <c r="K144">
        <v>747</v>
      </c>
      <c r="L144">
        <v>26.5</v>
      </c>
      <c r="M144">
        <v>747</v>
      </c>
      <c r="N144" t="s">
        <v>123</v>
      </c>
      <c r="O144">
        <v>68.319999999999993</v>
      </c>
      <c r="P144">
        <v>92.03</v>
      </c>
      <c r="Q144">
        <v>0</v>
      </c>
      <c r="R144">
        <v>246</v>
      </c>
    </row>
    <row r="145" spans="1:18" x14ac:dyDescent="0.25">
      <c r="A145">
        <v>143</v>
      </c>
      <c r="B145" t="s">
        <v>18</v>
      </c>
      <c r="C145">
        <v>244</v>
      </c>
      <c r="D145" t="s">
        <v>19</v>
      </c>
      <c r="E145" t="s">
        <v>45</v>
      </c>
      <c r="F145" t="s">
        <v>21</v>
      </c>
      <c r="G145" t="s">
        <v>261</v>
      </c>
      <c r="H145" t="s">
        <v>47</v>
      </c>
      <c r="I145" t="s">
        <v>145</v>
      </c>
      <c r="J145">
        <v>0</v>
      </c>
      <c r="K145">
        <v>536</v>
      </c>
      <c r="L145">
        <v>26.5</v>
      </c>
      <c r="M145">
        <v>536</v>
      </c>
      <c r="N145" t="s">
        <v>121</v>
      </c>
      <c r="O145">
        <v>57.94</v>
      </c>
      <c r="P145">
        <v>58.32</v>
      </c>
      <c r="Q145">
        <v>29323.33</v>
      </c>
      <c r="R145">
        <v>244</v>
      </c>
    </row>
    <row r="146" spans="1:18" x14ac:dyDescent="0.25">
      <c r="A146">
        <v>144</v>
      </c>
      <c r="B146" t="s">
        <v>18</v>
      </c>
      <c r="C146">
        <v>243</v>
      </c>
      <c r="D146" t="s">
        <v>19</v>
      </c>
      <c r="E146" t="s">
        <v>45</v>
      </c>
      <c r="F146" t="s">
        <v>21</v>
      </c>
      <c r="G146" t="s">
        <v>54</v>
      </c>
      <c r="H146" t="s">
        <v>47</v>
      </c>
      <c r="I146" t="s">
        <v>95</v>
      </c>
      <c r="J146">
        <v>0</v>
      </c>
      <c r="K146">
        <v>1489</v>
      </c>
      <c r="L146">
        <v>26</v>
      </c>
      <c r="M146">
        <v>1489</v>
      </c>
      <c r="N146" t="s">
        <v>49</v>
      </c>
      <c r="O146">
        <v>58.78</v>
      </c>
      <c r="P146">
        <v>61.04</v>
      </c>
      <c r="Q146">
        <v>79922.98</v>
      </c>
      <c r="R146">
        <v>243</v>
      </c>
    </row>
    <row r="147" spans="1:18" x14ac:dyDescent="0.25">
      <c r="A147">
        <v>145</v>
      </c>
      <c r="B147" t="s">
        <v>18</v>
      </c>
      <c r="C147">
        <v>242</v>
      </c>
      <c r="D147" t="s">
        <v>19</v>
      </c>
      <c r="E147" t="s">
        <v>45</v>
      </c>
      <c r="F147" t="s">
        <v>21</v>
      </c>
      <c r="G147" t="s">
        <v>160</v>
      </c>
      <c r="H147" t="s">
        <v>47</v>
      </c>
      <c r="I147" t="s">
        <v>51</v>
      </c>
      <c r="J147">
        <v>0</v>
      </c>
      <c r="K147">
        <v>466</v>
      </c>
      <c r="L147">
        <v>26.5</v>
      </c>
      <c r="M147">
        <v>466</v>
      </c>
      <c r="N147" t="s">
        <v>110</v>
      </c>
      <c r="O147">
        <v>57.9</v>
      </c>
      <c r="P147">
        <v>58.16</v>
      </c>
      <c r="Q147">
        <v>25493.8</v>
      </c>
      <c r="R147">
        <v>242</v>
      </c>
    </row>
    <row r="148" spans="1:18" x14ac:dyDescent="0.25">
      <c r="A148">
        <v>146</v>
      </c>
      <c r="B148" t="s">
        <v>18</v>
      </c>
      <c r="C148">
        <v>241</v>
      </c>
      <c r="D148" t="s">
        <v>19</v>
      </c>
      <c r="E148" t="s">
        <v>45</v>
      </c>
      <c r="F148" t="s">
        <v>21</v>
      </c>
      <c r="G148" t="s">
        <v>262</v>
      </c>
      <c r="H148" t="s">
        <v>47</v>
      </c>
      <c r="I148" t="s">
        <v>125</v>
      </c>
      <c r="J148">
        <v>0</v>
      </c>
      <c r="K148">
        <v>585</v>
      </c>
      <c r="L148">
        <v>26.5</v>
      </c>
      <c r="M148">
        <v>585</v>
      </c>
      <c r="N148" t="s">
        <v>263</v>
      </c>
      <c r="O148">
        <v>55.58</v>
      </c>
      <c r="P148">
        <v>50.64</v>
      </c>
      <c r="Q148">
        <v>32004.05</v>
      </c>
      <c r="R148">
        <v>241</v>
      </c>
    </row>
    <row r="149" spans="1:18" x14ac:dyDescent="0.25">
      <c r="A149">
        <v>147</v>
      </c>
      <c r="B149" t="s">
        <v>18</v>
      </c>
      <c r="C149">
        <v>24</v>
      </c>
      <c r="D149" t="s">
        <v>19</v>
      </c>
      <c r="E149" t="s">
        <v>20</v>
      </c>
      <c r="F149" t="s">
        <v>21</v>
      </c>
      <c r="G149" t="s">
        <v>264</v>
      </c>
      <c r="H149" t="s">
        <v>23</v>
      </c>
      <c r="I149" t="s">
        <v>63</v>
      </c>
      <c r="J149">
        <v>0</v>
      </c>
      <c r="K149">
        <v>550</v>
      </c>
      <c r="L149">
        <v>26.5</v>
      </c>
      <c r="M149">
        <v>550</v>
      </c>
      <c r="N149" t="s">
        <v>265</v>
      </c>
      <c r="O149">
        <v>69.61</v>
      </c>
      <c r="P149">
        <v>96.22</v>
      </c>
      <c r="Q149">
        <v>0</v>
      </c>
      <c r="R149">
        <v>24</v>
      </c>
    </row>
    <row r="150" spans="1:18" x14ac:dyDescent="0.25">
      <c r="A150">
        <v>148</v>
      </c>
      <c r="B150" t="s">
        <v>18</v>
      </c>
      <c r="C150">
        <v>239</v>
      </c>
      <c r="D150" t="s">
        <v>19</v>
      </c>
      <c r="E150" t="s">
        <v>32</v>
      </c>
      <c r="F150" t="s">
        <v>21</v>
      </c>
      <c r="G150" t="s">
        <v>266</v>
      </c>
      <c r="H150" t="s">
        <v>34</v>
      </c>
      <c r="I150" t="s">
        <v>35</v>
      </c>
      <c r="J150">
        <v>0</v>
      </c>
      <c r="K150">
        <v>1568</v>
      </c>
      <c r="L150">
        <v>26.5</v>
      </c>
      <c r="M150">
        <v>1568</v>
      </c>
      <c r="N150" t="s">
        <v>151</v>
      </c>
      <c r="O150">
        <v>66.72</v>
      </c>
      <c r="P150">
        <v>86.84</v>
      </c>
      <c r="Q150">
        <v>8356.57</v>
      </c>
      <c r="R150">
        <v>239</v>
      </c>
    </row>
    <row r="151" spans="1:18" x14ac:dyDescent="0.25">
      <c r="A151">
        <v>149</v>
      </c>
      <c r="B151" t="s">
        <v>18</v>
      </c>
      <c r="C151">
        <v>237</v>
      </c>
      <c r="D151" t="s">
        <v>19</v>
      </c>
      <c r="E151" t="s">
        <v>45</v>
      </c>
      <c r="F151" t="s">
        <v>21</v>
      </c>
      <c r="G151" t="s">
        <v>199</v>
      </c>
      <c r="H151" t="s">
        <v>47</v>
      </c>
      <c r="I151" t="s">
        <v>112</v>
      </c>
      <c r="J151">
        <v>0</v>
      </c>
      <c r="K151">
        <v>817</v>
      </c>
      <c r="L151">
        <v>26.5</v>
      </c>
      <c r="M151">
        <v>817</v>
      </c>
      <c r="N151" t="s">
        <v>197</v>
      </c>
      <c r="O151">
        <v>56.34</v>
      </c>
      <c r="P151">
        <v>53.12</v>
      </c>
      <c r="Q151">
        <v>44696.23</v>
      </c>
      <c r="R151">
        <v>237</v>
      </c>
    </row>
    <row r="152" spans="1:18" x14ac:dyDescent="0.25">
      <c r="A152">
        <v>150</v>
      </c>
      <c r="B152" t="s">
        <v>18</v>
      </c>
      <c r="C152">
        <v>236</v>
      </c>
      <c r="D152" t="s">
        <v>19</v>
      </c>
      <c r="E152" t="s">
        <v>45</v>
      </c>
      <c r="F152" t="s">
        <v>21</v>
      </c>
      <c r="G152" t="s">
        <v>267</v>
      </c>
      <c r="H152" t="s">
        <v>47</v>
      </c>
      <c r="I152" t="s">
        <v>226</v>
      </c>
      <c r="J152">
        <v>0</v>
      </c>
      <c r="K152">
        <v>1316</v>
      </c>
      <c r="L152">
        <v>26.5</v>
      </c>
      <c r="M152">
        <v>1316</v>
      </c>
      <c r="N152" t="s">
        <v>227</v>
      </c>
      <c r="O152">
        <v>59.21</v>
      </c>
      <c r="P152">
        <v>62.42</v>
      </c>
      <c r="Q152">
        <v>71995.460000000006</v>
      </c>
      <c r="R152">
        <v>236</v>
      </c>
    </row>
    <row r="153" spans="1:18" x14ac:dyDescent="0.25">
      <c r="A153">
        <v>151</v>
      </c>
      <c r="B153" t="s">
        <v>18</v>
      </c>
      <c r="C153">
        <v>234</v>
      </c>
      <c r="D153" t="s">
        <v>19</v>
      </c>
      <c r="E153" t="s">
        <v>32</v>
      </c>
      <c r="F153" t="s">
        <v>21</v>
      </c>
      <c r="G153" t="s">
        <v>268</v>
      </c>
      <c r="H153" t="s">
        <v>34</v>
      </c>
      <c r="I153" t="s">
        <v>106</v>
      </c>
      <c r="J153">
        <v>0</v>
      </c>
      <c r="K153">
        <v>1631</v>
      </c>
      <c r="L153">
        <v>27</v>
      </c>
      <c r="M153">
        <v>1631</v>
      </c>
      <c r="N153" t="s">
        <v>24</v>
      </c>
      <c r="O153">
        <v>62.41</v>
      </c>
      <c r="P153">
        <v>72.83</v>
      </c>
      <c r="Q153">
        <v>8856.33</v>
      </c>
      <c r="R153">
        <v>234</v>
      </c>
    </row>
    <row r="154" spans="1:18" x14ac:dyDescent="0.25">
      <c r="A154">
        <v>152</v>
      </c>
      <c r="B154" t="s">
        <v>18</v>
      </c>
      <c r="C154">
        <v>233</v>
      </c>
      <c r="D154" t="s">
        <v>19</v>
      </c>
      <c r="E154" t="s">
        <v>32</v>
      </c>
      <c r="F154" t="s">
        <v>21</v>
      </c>
      <c r="G154" t="s">
        <v>269</v>
      </c>
      <c r="H154" t="s">
        <v>34</v>
      </c>
      <c r="I154" t="s">
        <v>270</v>
      </c>
      <c r="J154">
        <v>0</v>
      </c>
      <c r="K154">
        <v>461</v>
      </c>
      <c r="L154">
        <v>26.5</v>
      </c>
      <c r="M154">
        <v>461</v>
      </c>
      <c r="N154" t="s">
        <v>271</v>
      </c>
      <c r="O154">
        <v>66.150000000000006</v>
      </c>
      <c r="P154">
        <v>85</v>
      </c>
      <c r="Q154">
        <v>2456.88</v>
      </c>
      <c r="R154">
        <v>233</v>
      </c>
    </row>
    <row r="155" spans="1:18" x14ac:dyDescent="0.25">
      <c r="A155">
        <v>153</v>
      </c>
      <c r="B155" t="s">
        <v>18</v>
      </c>
      <c r="C155">
        <v>232</v>
      </c>
      <c r="D155" t="s">
        <v>19</v>
      </c>
      <c r="E155" t="s">
        <v>20</v>
      </c>
      <c r="F155" t="s">
        <v>21</v>
      </c>
      <c r="G155" t="s">
        <v>272</v>
      </c>
      <c r="H155" t="s">
        <v>23</v>
      </c>
      <c r="I155" t="s">
        <v>24</v>
      </c>
      <c r="J155">
        <v>0</v>
      </c>
      <c r="K155">
        <v>2422</v>
      </c>
      <c r="L155">
        <v>26.5</v>
      </c>
      <c r="M155">
        <v>2422</v>
      </c>
      <c r="N155" t="s">
        <v>157</v>
      </c>
      <c r="O155">
        <v>69.27</v>
      </c>
      <c r="P155">
        <v>95.12</v>
      </c>
      <c r="Q155">
        <v>0</v>
      </c>
      <c r="R155">
        <v>232</v>
      </c>
    </row>
    <row r="156" spans="1:18" x14ac:dyDescent="0.25">
      <c r="A156">
        <v>154</v>
      </c>
      <c r="B156" t="s">
        <v>18</v>
      </c>
      <c r="C156">
        <v>230</v>
      </c>
      <c r="D156" t="s">
        <v>44</v>
      </c>
      <c r="E156" t="s">
        <v>32</v>
      </c>
      <c r="F156" t="s">
        <v>21</v>
      </c>
      <c r="G156" t="s">
        <v>273</v>
      </c>
      <c r="H156" t="s">
        <v>34</v>
      </c>
      <c r="I156" t="s">
        <v>65</v>
      </c>
      <c r="J156">
        <v>0</v>
      </c>
      <c r="K156">
        <v>381</v>
      </c>
      <c r="L156">
        <v>27</v>
      </c>
      <c r="M156">
        <v>381</v>
      </c>
      <c r="N156" t="s">
        <v>49</v>
      </c>
      <c r="O156">
        <v>47.75</v>
      </c>
      <c r="P156">
        <v>67.7</v>
      </c>
      <c r="Q156">
        <v>2068.83</v>
      </c>
      <c r="R156">
        <v>230</v>
      </c>
    </row>
    <row r="157" spans="1:18" x14ac:dyDescent="0.25">
      <c r="A157">
        <v>155</v>
      </c>
      <c r="B157" t="s">
        <v>18</v>
      </c>
      <c r="C157">
        <v>228</v>
      </c>
      <c r="D157" t="s">
        <v>44</v>
      </c>
      <c r="E157" t="s">
        <v>27</v>
      </c>
      <c r="F157" t="s">
        <v>21</v>
      </c>
      <c r="G157" t="s">
        <v>274</v>
      </c>
      <c r="H157" t="s">
        <v>68</v>
      </c>
      <c r="I157" t="s">
        <v>125</v>
      </c>
      <c r="J157">
        <v>0</v>
      </c>
      <c r="K157">
        <v>181</v>
      </c>
      <c r="L157">
        <v>23</v>
      </c>
      <c r="M157">
        <v>181</v>
      </c>
      <c r="N157" t="s">
        <v>49</v>
      </c>
      <c r="O157">
        <v>33.18</v>
      </c>
      <c r="P157">
        <v>20.34</v>
      </c>
      <c r="Q157">
        <v>35668</v>
      </c>
      <c r="R157">
        <v>228</v>
      </c>
    </row>
    <row r="158" spans="1:18" x14ac:dyDescent="0.25">
      <c r="A158">
        <v>156</v>
      </c>
      <c r="B158" t="s">
        <v>18</v>
      </c>
      <c r="C158">
        <v>227</v>
      </c>
      <c r="D158" t="s">
        <v>44</v>
      </c>
      <c r="E158" t="s">
        <v>20</v>
      </c>
      <c r="F158" t="s">
        <v>21</v>
      </c>
      <c r="G158" t="s">
        <v>275</v>
      </c>
      <c r="H158" t="s">
        <v>23</v>
      </c>
      <c r="I158" t="s">
        <v>41</v>
      </c>
      <c r="J158">
        <v>0</v>
      </c>
      <c r="K158">
        <v>679</v>
      </c>
      <c r="L158">
        <v>26.5</v>
      </c>
      <c r="M158">
        <v>679</v>
      </c>
      <c r="N158" t="s">
        <v>49</v>
      </c>
      <c r="O158">
        <v>57.68</v>
      </c>
      <c r="P158">
        <v>99.95</v>
      </c>
      <c r="Q158">
        <v>0</v>
      </c>
      <c r="R158">
        <v>227</v>
      </c>
    </row>
    <row r="159" spans="1:18" x14ac:dyDescent="0.25">
      <c r="A159">
        <v>157</v>
      </c>
      <c r="B159" t="s">
        <v>18</v>
      </c>
      <c r="C159">
        <v>226</v>
      </c>
      <c r="D159" t="s">
        <v>19</v>
      </c>
      <c r="E159" t="s">
        <v>20</v>
      </c>
      <c r="F159" t="s">
        <v>21</v>
      </c>
      <c r="G159" t="s">
        <v>276</v>
      </c>
      <c r="H159" t="s">
        <v>23</v>
      </c>
      <c r="I159" t="s">
        <v>24</v>
      </c>
      <c r="J159">
        <v>0</v>
      </c>
      <c r="K159">
        <v>316</v>
      </c>
      <c r="L159">
        <v>20</v>
      </c>
      <c r="M159">
        <v>316</v>
      </c>
      <c r="N159" t="s">
        <v>131</v>
      </c>
      <c r="O159">
        <v>70.75</v>
      </c>
      <c r="P159">
        <v>99.95</v>
      </c>
      <c r="Q159">
        <v>0</v>
      </c>
      <c r="R159">
        <v>226</v>
      </c>
    </row>
    <row r="160" spans="1:18" x14ac:dyDescent="0.25">
      <c r="A160">
        <v>158</v>
      </c>
      <c r="B160" t="s">
        <v>18</v>
      </c>
      <c r="C160">
        <v>225</v>
      </c>
      <c r="D160" t="s">
        <v>19</v>
      </c>
      <c r="E160" t="s">
        <v>20</v>
      </c>
      <c r="F160" t="s">
        <v>21</v>
      </c>
      <c r="G160" t="s">
        <v>277</v>
      </c>
      <c r="H160" t="s">
        <v>23</v>
      </c>
      <c r="I160" t="s">
        <v>24</v>
      </c>
      <c r="J160">
        <v>0</v>
      </c>
      <c r="K160">
        <v>920</v>
      </c>
      <c r="L160">
        <v>26.5</v>
      </c>
      <c r="M160">
        <v>920</v>
      </c>
      <c r="N160" t="s">
        <v>203</v>
      </c>
      <c r="O160">
        <v>67.34</v>
      </c>
      <c r="P160">
        <v>88.84</v>
      </c>
      <c r="Q160">
        <v>0</v>
      </c>
      <c r="R160">
        <v>225</v>
      </c>
    </row>
    <row r="161" spans="1:18" x14ac:dyDescent="0.25">
      <c r="A161">
        <v>159</v>
      </c>
      <c r="B161" t="s">
        <v>18</v>
      </c>
      <c r="C161">
        <v>224</v>
      </c>
      <c r="D161" t="s">
        <v>19</v>
      </c>
      <c r="E161" t="s">
        <v>45</v>
      </c>
      <c r="F161" t="s">
        <v>21</v>
      </c>
      <c r="G161" t="s">
        <v>278</v>
      </c>
      <c r="H161" t="s">
        <v>47</v>
      </c>
      <c r="I161" t="s">
        <v>95</v>
      </c>
      <c r="J161">
        <v>0</v>
      </c>
      <c r="K161">
        <v>500</v>
      </c>
      <c r="L161">
        <v>26.5</v>
      </c>
      <c r="M161">
        <v>500</v>
      </c>
      <c r="N161" t="s">
        <v>169</v>
      </c>
      <c r="O161">
        <v>60.11</v>
      </c>
      <c r="P161">
        <v>65.36</v>
      </c>
      <c r="Q161">
        <v>27353.85</v>
      </c>
      <c r="R161">
        <v>224</v>
      </c>
    </row>
    <row r="162" spans="1:18" x14ac:dyDescent="0.25">
      <c r="A162">
        <v>160</v>
      </c>
      <c r="B162" t="s">
        <v>18</v>
      </c>
      <c r="C162">
        <v>222</v>
      </c>
      <c r="D162" t="s">
        <v>19</v>
      </c>
      <c r="E162" t="s">
        <v>45</v>
      </c>
      <c r="F162" t="s">
        <v>21</v>
      </c>
      <c r="G162" t="s">
        <v>279</v>
      </c>
      <c r="H162" t="s">
        <v>47</v>
      </c>
      <c r="I162" t="s">
        <v>94</v>
      </c>
      <c r="J162">
        <v>0</v>
      </c>
      <c r="K162">
        <v>1144</v>
      </c>
      <c r="L162">
        <v>26.5</v>
      </c>
      <c r="M162">
        <v>1144</v>
      </c>
      <c r="N162" t="s">
        <v>49</v>
      </c>
      <c r="O162">
        <v>59.11</v>
      </c>
      <c r="P162">
        <v>62.12</v>
      </c>
      <c r="Q162">
        <v>62585.62</v>
      </c>
      <c r="R162">
        <v>222</v>
      </c>
    </row>
    <row r="163" spans="1:18" x14ac:dyDescent="0.25">
      <c r="A163">
        <v>161</v>
      </c>
      <c r="B163" t="s">
        <v>18</v>
      </c>
      <c r="C163">
        <v>221</v>
      </c>
      <c r="D163" t="s">
        <v>44</v>
      </c>
      <c r="E163" t="s">
        <v>20</v>
      </c>
      <c r="F163" t="s">
        <v>21</v>
      </c>
      <c r="G163" t="s">
        <v>280</v>
      </c>
      <c r="H163" t="s">
        <v>23</v>
      </c>
      <c r="I163" t="s">
        <v>281</v>
      </c>
      <c r="J163">
        <v>0</v>
      </c>
      <c r="K163">
        <v>247</v>
      </c>
      <c r="L163">
        <v>19.5</v>
      </c>
      <c r="M163">
        <v>247</v>
      </c>
      <c r="N163" t="s">
        <v>49</v>
      </c>
      <c r="O163">
        <v>55.86</v>
      </c>
      <c r="P163">
        <v>94.06</v>
      </c>
      <c r="Q163">
        <v>0</v>
      </c>
      <c r="R163">
        <v>221</v>
      </c>
    </row>
    <row r="164" spans="1:18" x14ac:dyDescent="0.25">
      <c r="A164">
        <v>162</v>
      </c>
      <c r="B164" t="s">
        <v>18</v>
      </c>
      <c r="C164">
        <v>220.1</v>
      </c>
      <c r="D164" t="s">
        <v>37</v>
      </c>
      <c r="E164" t="s">
        <v>32</v>
      </c>
      <c r="F164" t="s">
        <v>21</v>
      </c>
      <c r="G164" t="s">
        <v>282</v>
      </c>
      <c r="H164" t="s">
        <v>34</v>
      </c>
      <c r="I164" t="s">
        <v>65</v>
      </c>
      <c r="J164">
        <v>1080</v>
      </c>
      <c r="K164">
        <v>2336</v>
      </c>
      <c r="L164">
        <v>25.5</v>
      </c>
      <c r="M164">
        <v>1256</v>
      </c>
      <c r="N164" t="s">
        <v>73</v>
      </c>
      <c r="O164">
        <v>77.86</v>
      </c>
      <c r="P164">
        <v>85.54</v>
      </c>
      <c r="Q164">
        <v>6441.19</v>
      </c>
      <c r="R164">
        <v>220</v>
      </c>
    </row>
    <row r="165" spans="1:18" x14ac:dyDescent="0.25">
      <c r="A165">
        <v>163</v>
      </c>
      <c r="B165" t="s">
        <v>18</v>
      </c>
      <c r="C165">
        <v>220</v>
      </c>
      <c r="D165" t="s">
        <v>37</v>
      </c>
      <c r="E165" t="s">
        <v>87</v>
      </c>
      <c r="F165" t="s">
        <v>21</v>
      </c>
      <c r="G165" t="s">
        <v>282</v>
      </c>
      <c r="H165" t="s">
        <v>283</v>
      </c>
      <c r="I165" t="s">
        <v>284</v>
      </c>
      <c r="J165">
        <v>0</v>
      </c>
      <c r="K165">
        <v>1080</v>
      </c>
      <c r="L165">
        <v>26.5</v>
      </c>
      <c r="M165">
        <v>1080</v>
      </c>
      <c r="N165" t="s">
        <v>65</v>
      </c>
      <c r="O165">
        <v>56.31</v>
      </c>
      <c r="P165">
        <v>15.5</v>
      </c>
      <c r="Q165">
        <v>471594</v>
      </c>
      <c r="R165">
        <v>220</v>
      </c>
    </row>
    <row r="166" spans="1:18" x14ac:dyDescent="0.25">
      <c r="A166">
        <v>164</v>
      </c>
      <c r="B166" t="s">
        <v>18</v>
      </c>
      <c r="C166">
        <v>219</v>
      </c>
      <c r="D166" t="s">
        <v>19</v>
      </c>
      <c r="E166" t="s">
        <v>45</v>
      </c>
      <c r="F166" t="s">
        <v>21</v>
      </c>
      <c r="G166" t="s">
        <v>285</v>
      </c>
      <c r="H166" t="s">
        <v>47</v>
      </c>
      <c r="I166" t="s">
        <v>73</v>
      </c>
      <c r="J166">
        <v>0</v>
      </c>
      <c r="K166">
        <v>629</v>
      </c>
      <c r="L166">
        <v>14</v>
      </c>
      <c r="M166">
        <v>629</v>
      </c>
      <c r="N166" t="s">
        <v>282</v>
      </c>
      <c r="O166">
        <v>55.38</v>
      </c>
      <c r="P166">
        <v>50</v>
      </c>
      <c r="Q166">
        <v>18179.419999999998</v>
      </c>
      <c r="R166">
        <v>219</v>
      </c>
    </row>
    <row r="167" spans="1:18" x14ac:dyDescent="0.25">
      <c r="A167">
        <v>165</v>
      </c>
      <c r="B167" t="s">
        <v>18</v>
      </c>
      <c r="C167">
        <v>217</v>
      </c>
      <c r="D167" t="s">
        <v>19</v>
      </c>
      <c r="E167" t="s">
        <v>20</v>
      </c>
      <c r="F167" t="s">
        <v>21</v>
      </c>
      <c r="G167" t="s">
        <v>286</v>
      </c>
      <c r="H167" t="s">
        <v>23</v>
      </c>
      <c r="I167" t="s">
        <v>81</v>
      </c>
      <c r="J167">
        <v>0</v>
      </c>
      <c r="K167">
        <v>215</v>
      </c>
      <c r="L167">
        <v>19</v>
      </c>
      <c r="M167">
        <v>215</v>
      </c>
      <c r="N167" t="s">
        <v>287</v>
      </c>
      <c r="O167">
        <v>70.739999999999995</v>
      </c>
      <c r="P167">
        <v>99.9</v>
      </c>
      <c r="Q167">
        <v>0</v>
      </c>
      <c r="R167">
        <v>217</v>
      </c>
    </row>
    <row r="168" spans="1:18" x14ac:dyDescent="0.25">
      <c r="A168">
        <v>166</v>
      </c>
      <c r="B168" t="s">
        <v>18</v>
      </c>
      <c r="C168">
        <v>216</v>
      </c>
      <c r="D168" t="s">
        <v>19</v>
      </c>
      <c r="E168" t="s">
        <v>20</v>
      </c>
      <c r="F168" t="s">
        <v>21</v>
      </c>
      <c r="G168" t="s">
        <v>288</v>
      </c>
      <c r="H168" t="s">
        <v>23</v>
      </c>
      <c r="I168" t="s">
        <v>164</v>
      </c>
      <c r="J168">
        <v>0</v>
      </c>
      <c r="K168">
        <v>819</v>
      </c>
      <c r="L168">
        <v>26.5</v>
      </c>
      <c r="M168">
        <v>819</v>
      </c>
      <c r="N168" t="s">
        <v>86</v>
      </c>
      <c r="O168">
        <v>67.25</v>
      </c>
      <c r="P168">
        <v>88.56</v>
      </c>
      <c r="Q168">
        <v>0</v>
      </c>
      <c r="R168">
        <v>216</v>
      </c>
    </row>
    <row r="169" spans="1:18" x14ac:dyDescent="0.25">
      <c r="A169">
        <v>167</v>
      </c>
      <c r="B169" t="s">
        <v>18</v>
      </c>
      <c r="C169">
        <v>215</v>
      </c>
      <c r="D169" t="s">
        <v>19</v>
      </c>
      <c r="E169" t="s">
        <v>20</v>
      </c>
      <c r="F169" t="s">
        <v>21</v>
      </c>
      <c r="G169" t="s">
        <v>289</v>
      </c>
      <c r="H169" t="s">
        <v>23</v>
      </c>
      <c r="I169" t="s">
        <v>218</v>
      </c>
      <c r="J169">
        <v>0</v>
      </c>
      <c r="K169">
        <v>617</v>
      </c>
      <c r="L169">
        <v>20</v>
      </c>
      <c r="M169">
        <v>617</v>
      </c>
      <c r="N169" t="s">
        <v>272</v>
      </c>
      <c r="O169">
        <v>70.08</v>
      </c>
      <c r="P169">
        <v>97.76</v>
      </c>
      <c r="Q169">
        <v>0</v>
      </c>
      <c r="R169">
        <v>215</v>
      </c>
    </row>
    <row r="170" spans="1:18" x14ac:dyDescent="0.25">
      <c r="A170">
        <v>168</v>
      </c>
      <c r="B170" t="s">
        <v>18</v>
      </c>
      <c r="C170">
        <v>214</v>
      </c>
      <c r="D170" t="s">
        <v>19</v>
      </c>
      <c r="E170" t="s">
        <v>45</v>
      </c>
      <c r="F170" t="s">
        <v>21</v>
      </c>
      <c r="G170" t="s">
        <v>61</v>
      </c>
      <c r="H170" t="s">
        <v>47</v>
      </c>
      <c r="I170" t="s">
        <v>85</v>
      </c>
      <c r="J170">
        <v>0</v>
      </c>
      <c r="K170">
        <v>711</v>
      </c>
      <c r="L170">
        <v>26</v>
      </c>
      <c r="M170">
        <v>711</v>
      </c>
      <c r="N170" t="s">
        <v>86</v>
      </c>
      <c r="O170">
        <v>57.97</v>
      </c>
      <c r="P170">
        <v>58.4</v>
      </c>
      <c r="Q170">
        <v>38163.32</v>
      </c>
      <c r="R170">
        <v>214</v>
      </c>
    </row>
    <row r="171" spans="1:18" x14ac:dyDescent="0.25">
      <c r="A171">
        <v>169</v>
      </c>
      <c r="B171" t="s">
        <v>18</v>
      </c>
      <c r="C171">
        <v>213</v>
      </c>
      <c r="D171" t="s">
        <v>19</v>
      </c>
      <c r="E171" t="s">
        <v>87</v>
      </c>
      <c r="F171" t="s">
        <v>21</v>
      </c>
      <c r="G171" t="s">
        <v>290</v>
      </c>
      <c r="H171" t="s">
        <v>89</v>
      </c>
      <c r="I171" t="s">
        <v>99</v>
      </c>
      <c r="J171">
        <v>0</v>
      </c>
      <c r="K171">
        <v>494</v>
      </c>
      <c r="L171">
        <v>18</v>
      </c>
      <c r="M171">
        <v>494</v>
      </c>
      <c r="N171" t="s">
        <v>41</v>
      </c>
      <c r="O171">
        <v>45.59</v>
      </c>
      <c r="P171">
        <v>18.18</v>
      </c>
      <c r="Q171">
        <v>138685.56</v>
      </c>
      <c r="R171">
        <v>213</v>
      </c>
    </row>
    <row r="172" spans="1:18" x14ac:dyDescent="0.25">
      <c r="A172">
        <v>170</v>
      </c>
      <c r="B172" t="s">
        <v>18</v>
      </c>
      <c r="C172">
        <v>212</v>
      </c>
      <c r="D172" t="s">
        <v>19</v>
      </c>
      <c r="E172" t="s">
        <v>27</v>
      </c>
      <c r="F172" t="s">
        <v>21</v>
      </c>
      <c r="G172" t="s">
        <v>291</v>
      </c>
      <c r="H172" t="s">
        <v>68</v>
      </c>
      <c r="I172" t="s">
        <v>53</v>
      </c>
      <c r="J172">
        <v>0</v>
      </c>
      <c r="K172">
        <v>148</v>
      </c>
      <c r="L172">
        <v>26.5</v>
      </c>
      <c r="M172">
        <v>148</v>
      </c>
      <c r="N172" t="s">
        <v>90</v>
      </c>
      <c r="O172">
        <v>48.75</v>
      </c>
      <c r="P172">
        <v>28.45</v>
      </c>
      <c r="Q172">
        <v>33603</v>
      </c>
      <c r="R172">
        <v>212</v>
      </c>
    </row>
    <row r="173" spans="1:18" x14ac:dyDescent="0.25">
      <c r="A173">
        <v>171</v>
      </c>
      <c r="B173" t="s">
        <v>18</v>
      </c>
      <c r="C173">
        <v>210.1</v>
      </c>
      <c r="D173" t="s">
        <v>19</v>
      </c>
      <c r="E173" t="s">
        <v>20</v>
      </c>
      <c r="F173" t="s">
        <v>21</v>
      </c>
      <c r="G173" t="s">
        <v>292</v>
      </c>
      <c r="H173" t="s">
        <v>23</v>
      </c>
      <c r="I173" t="s">
        <v>65</v>
      </c>
      <c r="J173">
        <v>910</v>
      </c>
      <c r="K173">
        <v>1359</v>
      </c>
      <c r="L173">
        <v>24.5</v>
      </c>
      <c r="M173">
        <v>449</v>
      </c>
      <c r="N173" t="s">
        <v>66</v>
      </c>
      <c r="O173">
        <v>70.75</v>
      </c>
      <c r="P173">
        <v>99.95</v>
      </c>
      <c r="Q173">
        <v>0</v>
      </c>
      <c r="R173">
        <v>210</v>
      </c>
    </row>
    <row r="174" spans="1:18" x14ac:dyDescent="0.25">
      <c r="A174">
        <v>172</v>
      </c>
      <c r="B174" t="s">
        <v>18</v>
      </c>
      <c r="C174">
        <v>210</v>
      </c>
      <c r="D174" t="s">
        <v>19</v>
      </c>
      <c r="E174" t="s">
        <v>45</v>
      </c>
      <c r="F174" t="s">
        <v>21</v>
      </c>
      <c r="G174" t="s">
        <v>292</v>
      </c>
      <c r="H174" t="s">
        <v>47</v>
      </c>
      <c r="I174" t="s">
        <v>73</v>
      </c>
      <c r="J174">
        <v>0</v>
      </c>
      <c r="K174">
        <v>910</v>
      </c>
      <c r="L174">
        <v>26.5</v>
      </c>
      <c r="M174">
        <v>910</v>
      </c>
      <c r="N174" t="s">
        <v>65</v>
      </c>
      <c r="O174">
        <v>58.39</v>
      </c>
      <c r="P174">
        <v>59.76</v>
      </c>
      <c r="Q174">
        <v>49784</v>
      </c>
      <c r="R174">
        <v>210</v>
      </c>
    </row>
    <row r="175" spans="1:18" x14ac:dyDescent="0.25">
      <c r="A175">
        <v>173</v>
      </c>
      <c r="B175" t="s">
        <v>18</v>
      </c>
      <c r="C175">
        <v>21</v>
      </c>
      <c r="D175" t="s">
        <v>44</v>
      </c>
      <c r="E175" t="s">
        <v>20</v>
      </c>
      <c r="F175" t="s">
        <v>21</v>
      </c>
      <c r="G175" t="s">
        <v>238</v>
      </c>
      <c r="H175" t="s">
        <v>23</v>
      </c>
      <c r="I175" t="s">
        <v>127</v>
      </c>
      <c r="J175">
        <v>0</v>
      </c>
      <c r="K175">
        <v>493</v>
      </c>
      <c r="L175">
        <v>25.5</v>
      </c>
      <c r="M175">
        <v>493</v>
      </c>
      <c r="N175" t="s">
        <v>49</v>
      </c>
      <c r="O175">
        <v>57.69</v>
      </c>
      <c r="P175">
        <v>99.98</v>
      </c>
      <c r="Q175">
        <v>0</v>
      </c>
      <c r="R175">
        <v>21</v>
      </c>
    </row>
    <row r="176" spans="1:18" x14ac:dyDescent="0.25">
      <c r="A176">
        <v>174</v>
      </c>
      <c r="B176" t="s">
        <v>18</v>
      </c>
      <c r="C176">
        <v>209</v>
      </c>
      <c r="D176" t="s">
        <v>44</v>
      </c>
      <c r="E176" t="s">
        <v>20</v>
      </c>
      <c r="F176" t="s">
        <v>21</v>
      </c>
      <c r="G176" t="s">
        <v>293</v>
      </c>
      <c r="H176" t="s">
        <v>23</v>
      </c>
      <c r="I176" t="s">
        <v>282</v>
      </c>
      <c r="J176">
        <v>0</v>
      </c>
      <c r="K176">
        <v>1721</v>
      </c>
      <c r="L176">
        <v>25</v>
      </c>
      <c r="M176">
        <v>1721</v>
      </c>
      <c r="N176" t="s">
        <v>294</v>
      </c>
      <c r="O176">
        <v>55.09</v>
      </c>
      <c r="P176">
        <v>91.54</v>
      </c>
      <c r="Q176">
        <v>0</v>
      </c>
      <c r="R176">
        <v>209</v>
      </c>
    </row>
    <row r="177" spans="1:18" x14ac:dyDescent="0.25">
      <c r="A177">
        <v>175</v>
      </c>
      <c r="B177" t="s">
        <v>18</v>
      </c>
      <c r="C177">
        <v>208</v>
      </c>
      <c r="D177" t="s">
        <v>44</v>
      </c>
      <c r="E177" t="s">
        <v>20</v>
      </c>
      <c r="F177" t="s">
        <v>21</v>
      </c>
      <c r="G177" t="s">
        <v>295</v>
      </c>
      <c r="H177" t="s">
        <v>23</v>
      </c>
      <c r="I177" t="s">
        <v>293</v>
      </c>
      <c r="J177">
        <v>0</v>
      </c>
      <c r="K177">
        <v>218</v>
      </c>
      <c r="L177">
        <v>27</v>
      </c>
      <c r="M177">
        <v>218</v>
      </c>
      <c r="N177" t="s">
        <v>49</v>
      </c>
      <c r="O177">
        <v>57.69</v>
      </c>
      <c r="P177">
        <v>99.98</v>
      </c>
      <c r="Q177">
        <v>0</v>
      </c>
      <c r="R177">
        <v>208</v>
      </c>
    </row>
    <row r="178" spans="1:18" x14ac:dyDescent="0.25">
      <c r="A178">
        <v>176</v>
      </c>
      <c r="B178" t="s">
        <v>18</v>
      </c>
      <c r="C178">
        <v>206</v>
      </c>
      <c r="D178" t="s">
        <v>19</v>
      </c>
      <c r="E178" t="s">
        <v>32</v>
      </c>
      <c r="F178" t="s">
        <v>21</v>
      </c>
      <c r="G178" t="s">
        <v>296</v>
      </c>
      <c r="H178" t="s">
        <v>34</v>
      </c>
      <c r="I178" t="s">
        <v>100</v>
      </c>
      <c r="J178">
        <v>0</v>
      </c>
      <c r="K178">
        <v>521</v>
      </c>
      <c r="L178">
        <v>14.5</v>
      </c>
      <c r="M178">
        <v>521</v>
      </c>
      <c r="N178" t="s">
        <v>211</v>
      </c>
      <c r="O178">
        <v>63.14</v>
      </c>
      <c r="P178">
        <v>75.2</v>
      </c>
      <c r="Q178">
        <v>1519.3</v>
      </c>
      <c r="R178">
        <v>206</v>
      </c>
    </row>
    <row r="179" spans="1:18" x14ac:dyDescent="0.25">
      <c r="A179">
        <v>177</v>
      </c>
      <c r="B179" t="s">
        <v>18</v>
      </c>
      <c r="C179">
        <v>204</v>
      </c>
      <c r="D179" t="s">
        <v>19</v>
      </c>
      <c r="E179" t="s">
        <v>27</v>
      </c>
      <c r="F179" t="s">
        <v>21</v>
      </c>
      <c r="G179" t="s">
        <v>297</v>
      </c>
      <c r="H179" t="s">
        <v>68</v>
      </c>
      <c r="I179" t="s">
        <v>95</v>
      </c>
      <c r="J179">
        <v>0</v>
      </c>
      <c r="K179">
        <v>697</v>
      </c>
      <c r="L179">
        <v>26</v>
      </c>
      <c r="M179">
        <v>697</v>
      </c>
      <c r="N179" t="s">
        <v>176</v>
      </c>
      <c r="O179">
        <v>52.73</v>
      </c>
      <c r="P179">
        <v>41.38</v>
      </c>
      <c r="Q179">
        <v>155265.60999999999</v>
      </c>
      <c r="R179">
        <v>204</v>
      </c>
    </row>
    <row r="180" spans="1:18" x14ac:dyDescent="0.25">
      <c r="A180">
        <v>178</v>
      </c>
      <c r="B180" t="s">
        <v>18</v>
      </c>
      <c r="C180">
        <v>201</v>
      </c>
      <c r="D180" t="s">
        <v>19</v>
      </c>
      <c r="E180" t="s">
        <v>20</v>
      </c>
      <c r="F180" t="s">
        <v>21</v>
      </c>
      <c r="G180" t="s">
        <v>298</v>
      </c>
      <c r="H180" t="s">
        <v>23</v>
      </c>
      <c r="I180" t="s">
        <v>24</v>
      </c>
      <c r="J180">
        <v>0</v>
      </c>
      <c r="K180">
        <v>925</v>
      </c>
      <c r="L180">
        <v>26.5</v>
      </c>
      <c r="M180">
        <v>925</v>
      </c>
      <c r="N180" t="s">
        <v>203</v>
      </c>
      <c r="O180">
        <v>70.069999999999993</v>
      </c>
      <c r="P180">
        <v>97.72</v>
      </c>
      <c r="Q180">
        <v>0</v>
      </c>
      <c r="R180">
        <v>201</v>
      </c>
    </row>
    <row r="181" spans="1:18" x14ac:dyDescent="0.25">
      <c r="A181">
        <v>179</v>
      </c>
      <c r="B181" t="s">
        <v>18</v>
      </c>
      <c r="C181">
        <v>20</v>
      </c>
      <c r="D181" t="s">
        <v>19</v>
      </c>
      <c r="E181" t="s">
        <v>32</v>
      </c>
      <c r="F181" t="s">
        <v>21</v>
      </c>
      <c r="G181" t="s">
        <v>133</v>
      </c>
      <c r="H181" t="s">
        <v>34</v>
      </c>
      <c r="I181" t="s">
        <v>85</v>
      </c>
      <c r="J181">
        <v>0</v>
      </c>
      <c r="K181">
        <v>698</v>
      </c>
      <c r="L181">
        <v>25</v>
      </c>
      <c r="M181">
        <v>698</v>
      </c>
      <c r="N181" t="s">
        <v>86</v>
      </c>
      <c r="O181">
        <v>64.540000000000006</v>
      </c>
      <c r="P181">
        <v>79.75</v>
      </c>
      <c r="Q181">
        <v>3509.39</v>
      </c>
      <c r="R181">
        <v>20</v>
      </c>
    </row>
    <row r="182" spans="1:18" x14ac:dyDescent="0.25">
      <c r="A182">
        <v>180</v>
      </c>
      <c r="B182" t="s">
        <v>18</v>
      </c>
      <c r="C182">
        <v>199</v>
      </c>
      <c r="D182" t="s">
        <v>44</v>
      </c>
      <c r="E182" t="s">
        <v>27</v>
      </c>
      <c r="F182" t="s">
        <v>21</v>
      </c>
      <c r="G182" t="s">
        <v>216</v>
      </c>
      <c r="H182" t="s">
        <v>68</v>
      </c>
      <c r="I182" t="s">
        <v>299</v>
      </c>
      <c r="J182">
        <v>0</v>
      </c>
      <c r="K182">
        <v>697</v>
      </c>
      <c r="L182">
        <v>26.5</v>
      </c>
      <c r="M182">
        <v>697</v>
      </c>
      <c r="N182" t="s">
        <v>49</v>
      </c>
      <c r="O182">
        <v>38.01</v>
      </c>
      <c r="P182">
        <v>36.04</v>
      </c>
      <c r="Q182">
        <v>158251.31</v>
      </c>
      <c r="R182">
        <v>199</v>
      </c>
    </row>
    <row r="183" spans="1:18" x14ac:dyDescent="0.25">
      <c r="A183">
        <v>181</v>
      </c>
      <c r="B183" t="s">
        <v>18</v>
      </c>
      <c r="C183">
        <v>198</v>
      </c>
      <c r="D183" t="s">
        <v>44</v>
      </c>
      <c r="E183" t="s">
        <v>20</v>
      </c>
      <c r="F183" t="s">
        <v>21</v>
      </c>
      <c r="G183" t="s">
        <v>300</v>
      </c>
      <c r="H183" t="s">
        <v>23</v>
      </c>
      <c r="I183" t="s">
        <v>224</v>
      </c>
      <c r="J183">
        <v>0</v>
      </c>
      <c r="K183">
        <v>167</v>
      </c>
      <c r="L183">
        <v>19.5</v>
      </c>
      <c r="M183">
        <v>167</v>
      </c>
      <c r="N183" t="s">
        <v>49</v>
      </c>
      <c r="O183">
        <v>56.98</v>
      </c>
      <c r="P183">
        <v>97.68</v>
      </c>
      <c r="Q183">
        <v>0</v>
      </c>
      <c r="R183">
        <v>198</v>
      </c>
    </row>
    <row r="184" spans="1:18" x14ac:dyDescent="0.25">
      <c r="A184">
        <v>182</v>
      </c>
      <c r="B184" t="s">
        <v>18</v>
      </c>
      <c r="C184">
        <v>197</v>
      </c>
      <c r="D184" t="s">
        <v>19</v>
      </c>
      <c r="E184" t="s">
        <v>20</v>
      </c>
      <c r="F184" t="s">
        <v>21</v>
      </c>
      <c r="G184" t="s">
        <v>301</v>
      </c>
      <c r="H184" t="s">
        <v>23</v>
      </c>
      <c r="I184" t="s">
        <v>226</v>
      </c>
      <c r="J184">
        <v>0</v>
      </c>
      <c r="K184">
        <v>1019</v>
      </c>
      <c r="L184">
        <v>26</v>
      </c>
      <c r="M184">
        <v>1019</v>
      </c>
      <c r="N184" t="s">
        <v>227</v>
      </c>
      <c r="O184">
        <v>67.819999999999993</v>
      </c>
      <c r="P184">
        <v>90.4</v>
      </c>
      <c r="Q184">
        <v>0</v>
      </c>
      <c r="R184">
        <v>197</v>
      </c>
    </row>
    <row r="185" spans="1:18" x14ac:dyDescent="0.25">
      <c r="A185">
        <v>183</v>
      </c>
      <c r="B185" t="s">
        <v>18</v>
      </c>
      <c r="C185">
        <v>195</v>
      </c>
      <c r="D185" t="s">
        <v>19</v>
      </c>
      <c r="E185" t="s">
        <v>45</v>
      </c>
      <c r="F185" t="s">
        <v>21</v>
      </c>
      <c r="G185" t="s">
        <v>302</v>
      </c>
      <c r="H185" t="s">
        <v>47</v>
      </c>
      <c r="I185" t="s">
        <v>74</v>
      </c>
      <c r="J185">
        <v>0</v>
      </c>
      <c r="K185">
        <v>1358</v>
      </c>
      <c r="L185">
        <v>26</v>
      </c>
      <c r="M185">
        <v>1358</v>
      </c>
      <c r="N185" t="s">
        <v>99</v>
      </c>
      <c r="O185">
        <v>58.19</v>
      </c>
      <c r="P185">
        <v>59.12</v>
      </c>
      <c r="Q185">
        <v>72891.38</v>
      </c>
      <c r="R185">
        <v>195</v>
      </c>
    </row>
    <row r="186" spans="1:18" x14ac:dyDescent="0.25">
      <c r="A186">
        <v>184</v>
      </c>
      <c r="B186" t="s">
        <v>18</v>
      </c>
      <c r="C186">
        <v>193</v>
      </c>
      <c r="D186" t="s">
        <v>19</v>
      </c>
      <c r="E186" t="s">
        <v>27</v>
      </c>
      <c r="F186" t="s">
        <v>21</v>
      </c>
      <c r="G186" t="s">
        <v>303</v>
      </c>
      <c r="H186" t="s">
        <v>68</v>
      </c>
      <c r="I186" t="s">
        <v>218</v>
      </c>
      <c r="J186">
        <v>0</v>
      </c>
      <c r="K186">
        <v>793</v>
      </c>
      <c r="L186">
        <v>26.5</v>
      </c>
      <c r="M186">
        <v>793</v>
      </c>
      <c r="N186" t="s">
        <v>115</v>
      </c>
      <c r="O186">
        <v>52.22</v>
      </c>
      <c r="P186">
        <v>39.700000000000003</v>
      </c>
      <c r="Q186">
        <v>180047.22</v>
      </c>
      <c r="R186">
        <v>193</v>
      </c>
    </row>
    <row r="187" spans="1:18" x14ac:dyDescent="0.25">
      <c r="A187">
        <v>185</v>
      </c>
      <c r="B187" t="s">
        <v>18</v>
      </c>
      <c r="C187">
        <v>192</v>
      </c>
      <c r="D187" t="s">
        <v>19</v>
      </c>
      <c r="E187" t="s">
        <v>20</v>
      </c>
      <c r="F187" t="s">
        <v>21</v>
      </c>
      <c r="G187" t="s">
        <v>304</v>
      </c>
      <c r="H187" t="s">
        <v>23</v>
      </c>
      <c r="I187" t="s">
        <v>53</v>
      </c>
      <c r="J187">
        <v>0</v>
      </c>
      <c r="K187">
        <v>178</v>
      </c>
      <c r="L187">
        <v>20.5</v>
      </c>
      <c r="M187">
        <v>178</v>
      </c>
      <c r="N187" t="s">
        <v>90</v>
      </c>
      <c r="O187">
        <v>67.239999999999995</v>
      </c>
      <c r="P187">
        <v>88.52</v>
      </c>
      <c r="Q187">
        <v>0</v>
      </c>
      <c r="R187">
        <v>192</v>
      </c>
    </row>
    <row r="188" spans="1:18" x14ac:dyDescent="0.25">
      <c r="A188">
        <v>186</v>
      </c>
      <c r="B188" t="s">
        <v>18</v>
      </c>
      <c r="C188">
        <v>191</v>
      </c>
      <c r="D188" t="s">
        <v>19</v>
      </c>
      <c r="E188" t="s">
        <v>20</v>
      </c>
      <c r="F188" t="s">
        <v>21</v>
      </c>
      <c r="G188" t="s">
        <v>305</v>
      </c>
      <c r="H188" t="s">
        <v>23</v>
      </c>
      <c r="I188" t="s">
        <v>306</v>
      </c>
      <c r="J188">
        <v>0</v>
      </c>
      <c r="K188">
        <v>281</v>
      </c>
      <c r="L188">
        <v>25.5</v>
      </c>
      <c r="M188">
        <v>281</v>
      </c>
      <c r="N188" t="s">
        <v>38</v>
      </c>
      <c r="O188">
        <v>70.739999999999995</v>
      </c>
      <c r="P188">
        <v>99.91</v>
      </c>
      <c r="Q188">
        <v>0</v>
      </c>
      <c r="R188">
        <v>191</v>
      </c>
    </row>
    <row r="189" spans="1:18" x14ac:dyDescent="0.25">
      <c r="A189">
        <v>187</v>
      </c>
      <c r="B189" t="s">
        <v>18</v>
      </c>
      <c r="C189">
        <v>190</v>
      </c>
      <c r="D189" t="s">
        <v>19</v>
      </c>
      <c r="E189" t="s">
        <v>20</v>
      </c>
      <c r="F189" t="s">
        <v>21</v>
      </c>
      <c r="G189" t="s">
        <v>307</v>
      </c>
      <c r="H189" t="s">
        <v>23</v>
      </c>
      <c r="I189" t="s">
        <v>24</v>
      </c>
      <c r="J189">
        <v>0</v>
      </c>
      <c r="K189">
        <v>931</v>
      </c>
      <c r="L189">
        <v>26.5</v>
      </c>
      <c r="M189">
        <v>931</v>
      </c>
      <c r="N189" t="s">
        <v>203</v>
      </c>
      <c r="O189">
        <v>70.739999999999995</v>
      </c>
      <c r="P189">
        <v>99.9</v>
      </c>
      <c r="Q189">
        <v>0</v>
      </c>
      <c r="R189">
        <v>190</v>
      </c>
    </row>
    <row r="190" spans="1:18" x14ac:dyDescent="0.25">
      <c r="A190">
        <v>188</v>
      </c>
      <c r="B190" t="s">
        <v>18</v>
      </c>
      <c r="C190">
        <v>19</v>
      </c>
      <c r="D190" t="s">
        <v>19</v>
      </c>
      <c r="E190" t="s">
        <v>45</v>
      </c>
      <c r="F190" t="s">
        <v>21</v>
      </c>
      <c r="G190" t="s">
        <v>308</v>
      </c>
      <c r="H190" t="s">
        <v>47</v>
      </c>
      <c r="I190" t="s">
        <v>309</v>
      </c>
      <c r="J190">
        <v>0</v>
      </c>
      <c r="K190">
        <v>560</v>
      </c>
      <c r="L190">
        <v>26</v>
      </c>
      <c r="M190">
        <v>560</v>
      </c>
      <c r="N190" t="s">
        <v>105</v>
      </c>
      <c r="O190">
        <v>57.99</v>
      </c>
      <c r="P190">
        <v>58.48</v>
      </c>
      <c r="Q190">
        <v>30058.35</v>
      </c>
      <c r="R190">
        <v>19</v>
      </c>
    </row>
    <row r="191" spans="1:18" x14ac:dyDescent="0.25">
      <c r="A191">
        <v>189</v>
      </c>
      <c r="B191" t="s">
        <v>18</v>
      </c>
      <c r="C191">
        <v>188</v>
      </c>
      <c r="D191" t="s">
        <v>19</v>
      </c>
      <c r="E191" t="s">
        <v>32</v>
      </c>
      <c r="F191" t="s">
        <v>21</v>
      </c>
      <c r="G191" t="s">
        <v>310</v>
      </c>
      <c r="H191" t="s">
        <v>34</v>
      </c>
      <c r="I191" t="s">
        <v>120</v>
      </c>
      <c r="J191">
        <v>0</v>
      </c>
      <c r="K191">
        <v>454</v>
      </c>
      <c r="L191">
        <v>26.5</v>
      </c>
      <c r="M191">
        <v>454</v>
      </c>
      <c r="N191" t="s">
        <v>121</v>
      </c>
      <c r="O191">
        <v>61.96</v>
      </c>
      <c r="P191">
        <v>71.36</v>
      </c>
      <c r="Q191">
        <v>2419.5700000000002</v>
      </c>
      <c r="R191">
        <v>188</v>
      </c>
    </row>
    <row r="192" spans="1:18" x14ac:dyDescent="0.25">
      <c r="A192">
        <v>190</v>
      </c>
      <c r="B192" t="s">
        <v>18</v>
      </c>
      <c r="C192">
        <v>186</v>
      </c>
      <c r="D192" t="s">
        <v>19</v>
      </c>
      <c r="E192" t="s">
        <v>45</v>
      </c>
      <c r="F192" t="s">
        <v>21</v>
      </c>
      <c r="G192" t="s">
        <v>311</v>
      </c>
      <c r="H192" t="s">
        <v>47</v>
      </c>
      <c r="I192" t="s">
        <v>112</v>
      </c>
      <c r="J192">
        <v>0</v>
      </c>
      <c r="K192">
        <v>1087</v>
      </c>
      <c r="L192">
        <v>26.5</v>
      </c>
      <c r="M192">
        <v>1087</v>
      </c>
      <c r="N192" t="s">
        <v>53</v>
      </c>
      <c r="O192">
        <v>59.28</v>
      </c>
      <c r="P192">
        <v>62.66</v>
      </c>
      <c r="Q192">
        <v>59467.33</v>
      </c>
      <c r="R192">
        <v>186</v>
      </c>
    </row>
    <row r="193" spans="1:18" x14ac:dyDescent="0.25">
      <c r="A193">
        <v>191</v>
      </c>
      <c r="B193" t="s">
        <v>18</v>
      </c>
      <c r="C193">
        <v>185.1</v>
      </c>
      <c r="D193" t="s">
        <v>37</v>
      </c>
      <c r="E193" t="s">
        <v>32</v>
      </c>
      <c r="F193" t="s">
        <v>21</v>
      </c>
      <c r="G193" t="s">
        <v>120</v>
      </c>
      <c r="H193" t="s">
        <v>34</v>
      </c>
      <c r="I193" t="s">
        <v>312</v>
      </c>
      <c r="J193">
        <v>3788</v>
      </c>
      <c r="K193">
        <v>4779</v>
      </c>
      <c r="L193">
        <v>38</v>
      </c>
      <c r="M193">
        <v>991</v>
      </c>
      <c r="N193" t="s">
        <v>230</v>
      </c>
      <c r="O193">
        <v>74.39</v>
      </c>
      <c r="P193">
        <v>74.28</v>
      </c>
      <c r="Q193">
        <v>7573.44</v>
      </c>
      <c r="R193">
        <v>185</v>
      </c>
    </row>
    <row r="194" spans="1:18" x14ac:dyDescent="0.25">
      <c r="A194">
        <v>192</v>
      </c>
      <c r="B194" t="s">
        <v>18</v>
      </c>
      <c r="C194">
        <v>185</v>
      </c>
      <c r="D194" t="s">
        <v>37</v>
      </c>
      <c r="E194" t="s">
        <v>32</v>
      </c>
      <c r="F194" t="s">
        <v>21</v>
      </c>
      <c r="G194" t="s">
        <v>120</v>
      </c>
      <c r="H194" t="s">
        <v>34</v>
      </c>
      <c r="I194" t="s">
        <v>51</v>
      </c>
      <c r="J194">
        <v>0</v>
      </c>
      <c r="K194">
        <v>3788</v>
      </c>
      <c r="L194">
        <v>40</v>
      </c>
      <c r="M194">
        <v>3788</v>
      </c>
      <c r="N194" t="s">
        <v>312</v>
      </c>
      <c r="O194">
        <v>76.569999999999993</v>
      </c>
      <c r="P194">
        <v>81.36</v>
      </c>
      <c r="Q194">
        <v>30472.36</v>
      </c>
      <c r="R194">
        <v>185</v>
      </c>
    </row>
    <row r="195" spans="1:18" x14ac:dyDescent="0.25">
      <c r="A195">
        <v>193</v>
      </c>
      <c r="B195" t="s">
        <v>18</v>
      </c>
      <c r="C195">
        <v>183</v>
      </c>
      <c r="D195" t="s">
        <v>19</v>
      </c>
      <c r="E195" t="s">
        <v>45</v>
      </c>
      <c r="F195" t="s">
        <v>21</v>
      </c>
      <c r="G195" t="s">
        <v>313</v>
      </c>
      <c r="H195" t="s">
        <v>47</v>
      </c>
      <c r="I195" t="s">
        <v>314</v>
      </c>
      <c r="J195">
        <v>0</v>
      </c>
      <c r="K195">
        <v>272</v>
      </c>
      <c r="L195">
        <v>26</v>
      </c>
      <c r="M195">
        <v>272</v>
      </c>
      <c r="N195" t="s">
        <v>218</v>
      </c>
      <c r="O195">
        <v>60.7</v>
      </c>
      <c r="P195">
        <v>67.28</v>
      </c>
      <c r="Q195">
        <v>14599.79</v>
      </c>
      <c r="R195">
        <v>183</v>
      </c>
    </row>
    <row r="196" spans="1:18" x14ac:dyDescent="0.25">
      <c r="A196">
        <v>194</v>
      </c>
      <c r="B196" t="s">
        <v>18</v>
      </c>
      <c r="C196">
        <v>181</v>
      </c>
      <c r="D196" t="s">
        <v>19</v>
      </c>
      <c r="E196" t="s">
        <v>20</v>
      </c>
      <c r="F196" t="s">
        <v>21</v>
      </c>
      <c r="G196" t="s">
        <v>315</v>
      </c>
      <c r="H196" t="s">
        <v>23</v>
      </c>
      <c r="I196" t="s">
        <v>316</v>
      </c>
      <c r="J196">
        <v>0</v>
      </c>
      <c r="K196">
        <v>329</v>
      </c>
      <c r="L196">
        <v>26</v>
      </c>
      <c r="M196">
        <v>329</v>
      </c>
      <c r="N196" t="s">
        <v>185</v>
      </c>
      <c r="O196">
        <v>68.91</v>
      </c>
      <c r="P196">
        <v>93.95</v>
      </c>
      <c r="Q196">
        <v>0</v>
      </c>
      <c r="R196">
        <v>181</v>
      </c>
    </row>
    <row r="197" spans="1:18" x14ac:dyDescent="0.25">
      <c r="A197">
        <v>195</v>
      </c>
      <c r="B197" t="s">
        <v>18</v>
      </c>
      <c r="C197">
        <v>180</v>
      </c>
      <c r="D197" t="s">
        <v>19</v>
      </c>
      <c r="E197" t="s">
        <v>32</v>
      </c>
      <c r="F197" t="s">
        <v>21</v>
      </c>
      <c r="G197" t="s">
        <v>108</v>
      </c>
      <c r="H197" t="s">
        <v>34</v>
      </c>
      <c r="I197" t="s">
        <v>70</v>
      </c>
      <c r="J197">
        <v>0</v>
      </c>
      <c r="K197">
        <v>1413</v>
      </c>
      <c r="L197">
        <v>26.5</v>
      </c>
      <c r="M197">
        <v>1413</v>
      </c>
      <c r="N197" t="s">
        <v>299</v>
      </c>
      <c r="O197">
        <v>62.9</v>
      </c>
      <c r="P197">
        <v>74.44</v>
      </c>
      <c r="Q197">
        <v>7530.51</v>
      </c>
      <c r="R197">
        <v>180</v>
      </c>
    </row>
    <row r="198" spans="1:18" x14ac:dyDescent="0.25">
      <c r="A198">
        <v>196</v>
      </c>
      <c r="B198" t="s">
        <v>18</v>
      </c>
      <c r="C198">
        <v>18</v>
      </c>
      <c r="D198" t="s">
        <v>44</v>
      </c>
      <c r="E198" t="s">
        <v>32</v>
      </c>
      <c r="F198" t="s">
        <v>21</v>
      </c>
      <c r="G198" t="s">
        <v>317</v>
      </c>
      <c r="H198" t="s">
        <v>34</v>
      </c>
      <c r="I198" t="s">
        <v>218</v>
      </c>
      <c r="J198">
        <v>0</v>
      </c>
      <c r="K198">
        <v>702</v>
      </c>
      <c r="L198">
        <v>26</v>
      </c>
      <c r="M198">
        <v>702</v>
      </c>
      <c r="N198" t="s">
        <v>318</v>
      </c>
      <c r="O198">
        <v>53.8</v>
      </c>
      <c r="P198">
        <v>82.35</v>
      </c>
      <c r="Q198">
        <v>3670.68</v>
      </c>
      <c r="R198">
        <v>18</v>
      </c>
    </row>
    <row r="199" spans="1:18" x14ac:dyDescent="0.25">
      <c r="A199">
        <v>197</v>
      </c>
      <c r="B199" t="s">
        <v>18</v>
      </c>
      <c r="C199">
        <v>179</v>
      </c>
      <c r="D199" t="s">
        <v>19</v>
      </c>
      <c r="E199" t="s">
        <v>27</v>
      </c>
      <c r="F199" t="s">
        <v>21</v>
      </c>
      <c r="G199" t="s">
        <v>319</v>
      </c>
      <c r="H199" t="s">
        <v>68</v>
      </c>
      <c r="I199" t="s">
        <v>24</v>
      </c>
      <c r="J199">
        <v>0</v>
      </c>
      <c r="K199">
        <v>519</v>
      </c>
      <c r="L199">
        <v>16</v>
      </c>
      <c r="M199">
        <v>519</v>
      </c>
      <c r="N199" t="s">
        <v>25</v>
      </c>
      <c r="O199">
        <v>52.02</v>
      </c>
      <c r="P199">
        <v>39.049999999999997</v>
      </c>
      <c r="Q199">
        <v>71147.08</v>
      </c>
      <c r="R199">
        <v>179</v>
      </c>
    </row>
    <row r="200" spans="1:18" x14ac:dyDescent="0.25">
      <c r="A200">
        <v>198</v>
      </c>
      <c r="B200" t="s">
        <v>18</v>
      </c>
      <c r="C200">
        <v>178</v>
      </c>
      <c r="D200" t="s">
        <v>19</v>
      </c>
      <c r="E200" t="s">
        <v>32</v>
      </c>
      <c r="F200" t="s">
        <v>21</v>
      </c>
      <c r="G200" t="s">
        <v>320</v>
      </c>
      <c r="H200" t="s">
        <v>34</v>
      </c>
      <c r="I200" t="s">
        <v>178</v>
      </c>
      <c r="J200">
        <v>0</v>
      </c>
      <c r="K200">
        <v>163</v>
      </c>
      <c r="L200">
        <v>26</v>
      </c>
      <c r="M200">
        <v>163</v>
      </c>
      <c r="N200" t="s">
        <v>264</v>
      </c>
      <c r="O200">
        <v>60.33</v>
      </c>
      <c r="P200">
        <v>71.08</v>
      </c>
      <c r="Q200">
        <v>852.31</v>
      </c>
      <c r="R200">
        <v>178</v>
      </c>
    </row>
    <row r="201" spans="1:18" x14ac:dyDescent="0.25">
      <c r="A201">
        <v>199</v>
      </c>
      <c r="B201" t="s">
        <v>18</v>
      </c>
      <c r="C201">
        <v>177</v>
      </c>
      <c r="D201" t="s">
        <v>19</v>
      </c>
      <c r="E201" t="s">
        <v>32</v>
      </c>
      <c r="F201" t="s">
        <v>21</v>
      </c>
      <c r="G201" t="s">
        <v>321</v>
      </c>
      <c r="H201" t="s">
        <v>34</v>
      </c>
      <c r="I201" t="s">
        <v>178</v>
      </c>
      <c r="J201">
        <v>0</v>
      </c>
      <c r="K201">
        <v>165</v>
      </c>
      <c r="L201">
        <v>26</v>
      </c>
      <c r="M201">
        <v>165</v>
      </c>
      <c r="N201" t="s">
        <v>322</v>
      </c>
      <c r="O201">
        <v>62.54</v>
      </c>
      <c r="P201">
        <v>73.25</v>
      </c>
      <c r="Q201">
        <v>862.77</v>
      </c>
      <c r="R201">
        <v>177</v>
      </c>
    </row>
    <row r="202" spans="1:18" x14ac:dyDescent="0.25">
      <c r="A202">
        <v>200</v>
      </c>
      <c r="B202" t="s">
        <v>18</v>
      </c>
      <c r="C202">
        <v>176</v>
      </c>
      <c r="D202" t="s">
        <v>19</v>
      </c>
      <c r="E202" t="s">
        <v>32</v>
      </c>
      <c r="F202" t="s">
        <v>21</v>
      </c>
      <c r="G202" t="s">
        <v>178</v>
      </c>
      <c r="H202" t="s">
        <v>34</v>
      </c>
      <c r="I202" t="s">
        <v>94</v>
      </c>
      <c r="J202">
        <v>0</v>
      </c>
      <c r="K202">
        <v>905</v>
      </c>
      <c r="L202">
        <v>33</v>
      </c>
      <c r="M202">
        <v>905</v>
      </c>
      <c r="N202" t="s">
        <v>63</v>
      </c>
      <c r="O202">
        <v>65.48</v>
      </c>
      <c r="P202">
        <v>82.8</v>
      </c>
      <c r="Q202">
        <v>6006.18</v>
      </c>
      <c r="R202">
        <v>176</v>
      </c>
    </row>
    <row r="203" spans="1:18" x14ac:dyDescent="0.25">
      <c r="A203">
        <v>201</v>
      </c>
      <c r="B203" t="s">
        <v>18</v>
      </c>
      <c r="C203">
        <v>175</v>
      </c>
      <c r="D203" t="s">
        <v>44</v>
      </c>
      <c r="E203" t="s">
        <v>20</v>
      </c>
      <c r="F203" t="s">
        <v>21</v>
      </c>
      <c r="G203" t="s">
        <v>323</v>
      </c>
      <c r="H203" t="s">
        <v>23</v>
      </c>
      <c r="I203" t="s">
        <v>50</v>
      </c>
      <c r="J203">
        <v>0</v>
      </c>
      <c r="K203">
        <v>320</v>
      </c>
      <c r="L203">
        <v>26.5</v>
      </c>
      <c r="M203">
        <v>320</v>
      </c>
      <c r="N203" t="s">
        <v>49</v>
      </c>
      <c r="O203">
        <v>57.68</v>
      </c>
      <c r="P203">
        <v>99.95</v>
      </c>
      <c r="Q203">
        <v>0</v>
      </c>
      <c r="R203">
        <v>175</v>
      </c>
    </row>
    <row r="204" spans="1:18" x14ac:dyDescent="0.25">
      <c r="A204">
        <v>202</v>
      </c>
      <c r="B204" t="s">
        <v>18</v>
      </c>
      <c r="C204">
        <v>174.1</v>
      </c>
      <c r="D204" t="s">
        <v>19</v>
      </c>
      <c r="E204" t="s">
        <v>27</v>
      </c>
      <c r="F204" t="s">
        <v>21</v>
      </c>
      <c r="G204" t="s">
        <v>265</v>
      </c>
      <c r="H204" t="s">
        <v>68</v>
      </c>
      <c r="I204" t="s">
        <v>232</v>
      </c>
      <c r="J204">
        <v>377</v>
      </c>
      <c r="K204">
        <v>660</v>
      </c>
      <c r="L204">
        <v>22</v>
      </c>
      <c r="M204">
        <v>283</v>
      </c>
      <c r="N204" t="s">
        <v>279</v>
      </c>
      <c r="O204">
        <v>48.43</v>
      </c>
      <c r="P204">
        <v>27.4</v>
      </c>
      <c r="Q204">
        <v>53343.16</v>
      </c>
      <c r="R204">
        <v>174</v>
      </c>
    </row>
    <row r="205" spans="1:18" x14ac:dyDescent="0.25">
      <c r="A205">
        <v>203</v>
      </c>
      <c r="B205" t="s">
        <v>18</v>
      </c>
      <c r="C205">
        <v>173</v>
      </c>
      <c r="D205" t="s">
        <v>44</v>
      </c>
      <c r="E205" t="s">
        <v>32</v>
      </c>
      <c r="F205" t="s">
        <v>21</v>
      </c>
      <c r="G205" t="s">
        <v>324</v>
      </c>
      <c r="H205" t="s">
        <v>34</v>
      </c>
      <c r="I205" t="s">
        <v>52</v>
      </c>
      <c r="J205">
        <v>0</v>
      </c>
      <c r="K205">
        <v>267</v>
      </c>
      <c r="L205">
        <v>26</v>
      </c>
      <c r="M205">
        <v>299</v>
      </c>
      <c r="N205" t="s">
        <v>325</v>
      </c>
      <c r="O205">
        <v>50.53</v>
      </c>
      <c r="P205">
        <v>76.72</v>
      </c>
      <c r="Q205">
        <v>1563.44</v>
      </c>
      <c r="R205">
        <v>173</v>
      </c>
    </row>
    <row r="206" spans="1:18" x14ac:dyDescent="0.25">
      <c r="A206">
        <v>204</v>
      </c>
      <c r="B206" t="s">
        <v>18</v>
      </c>
      <c r="C206">
        <v>172</v>
      </c>
      <c r="D206" t="s">
        <v>44</v>
      </c>
      <c r="E206" t="s">
        <v>32</v>
      </c>
      <c r="F206" t="s">
        <v>21</v>
      </c>
      <c r="G206" t="s">
        <v>326</v>
      </c>
      <c r="H206" t="s">
        <v>34</v>
      </c>
      <c r="I206" t="s">
        <v>248</v>
      </c>
      <c r="J206">
        <v>0</v>
      </c>
      <c r="K206">
        <v>476</v>
      </c>
      <c r="L206">
        <v>26.5</v>
      </c>
      <c r="M206">
        <v>476</v>
      </c>
      <c r="N206" t="s">
        <v>90</v>
      </c>
      <c r="O206">
        <v>52.04</v>
      </c>
      <c r="P206">
        <v>81.63</v>
      </c>
      <c r="Q206">
        <v>2536.8200000000002</v>
      </c>
      <c r="R206">
        <v>172</v>
      </c>
    </row>
    <row r="207" spans="1:18" x14ac:dyDescent="0.25">
      <c r="A207">
        <v>205</v>
      </c>
      <c r="B207" t="s">
        <v>18</v>
      </c>
      <c r="C207">
        <v>17</v>
      </c>
      <c r="D207" t="s">
        <v>19</v>
      </c>
      <c r="E207" t="s">
        <v>20</v>
      </c>
      <c r="F207" t="s">
        <v>21</v>
      </c>
      <c r="G207" t="s">
        <v>327</v>
      </c>
      <c r="H207" t="s">
        <v>23</v>
      </c>
      <c r="I207" t="s">
        <v>135</v>
      </c>
      <c r="J207">
        <v>0</v>
      </c>
      <c r="K207">
        <v>1406</v>
      </c>
      <c r="L207">
        <v>23</v>
      </c>
      <c r="M207">
        <v>1406</v>
      </c>
      <c r="N207" t="s">
        <v>100</v>
      </c>
      <c r="O207">
        <v>67.48</v>
      </c>
      <c r="P207">
        <v>89.32</v>
      </c>
      <c r="Q207">
        <v>0</v>
      </c>
      <c r="R207">
        <v>17</v>
      </c>
    </row>
    <row r="208" spans="1:18" x14ac:dyDescent="0.25">
      <c r="A208">
        <v>206</v>
      </c>
      <c r="B208" t="s">
        <v>18</v>
      </c>
      <c r="C208">
        <v>166</v>
      </c>
      <c r="D208" t="s">
        <v>37</v>
      </c>
      <c r="E208" t="s">
        <v>27</v>
      </c>
      <c r="F208" t="s">
        <v>21</v>
      </c>
      <c r="G208" t="s">
        <v>69</v>
      </c>
      <c r="H208" t="s">
        <v>29</v>
      </c>
      <c r="I208" t="s">
        <v>53</v>
      </c>
      <c r="J208">
        <v>0</v>
      </c>
      <c r="K208">
        <v>1002</v>
      </c>
      <c r="L208">
        <v>26.5</v>
      </c>
      <c r="M208">
        <v>1002</v>
      </c>
      <c r="N208" t="s">
        <v>328</v>
      </c>
      <c r="O208">
        <v>60.62</v>
      </c>
      <c r="P208">
        <v>29.5</v>
      </c>
      <c r="Q208">
        <v>269866.69</v>
      </c>
      <c r="R208">
        <v>166</v>
      </c>
    </row>
    <row r="209" spans="1:18" x14ac:dyDescent="0.25">
      <c r="A209">
        <v>207</v>
      </c>
      <c r="B209" t="s">
        <v>18</v>
      </c>
      <c r="C209">
        <v>165</v>
      </c>
      <c r="D209" t="s">
        <v>44</v>
      </c>
      <c r="E209" t="s">
        <v>27</v>
      </c>
      <c r="F209" t="s">
        <v>21</v>
      </c>
      <c r="G209" t="s">
        <v>329</v>
      </c>
      <c r="H209" t="s">
        <v>68</v>
      </c>
      <c r="I209" t="s">
        <v>178</v>
      </c>
      <c r="J209">
        <v>0</v>
      </c>
      <c r="K209">
        <v>171</v>
      </c>
      <c r="L209">
        <v>19.5</v>
      </c>
      <c r="M209">
        <v>171</v>
      </c>
      <c r="N209" t="s">
        <v>49</v>
      </c>
      <c r="O209">
        <v>34.270000000000003</v>
      </c>
      <c r="P209">
        <v>23.87</v>
      </c>
      <c r="Q209">
        <v>28569.26</v>
      </c>
      <c r="R209">
        <v>165</v>
      </c>
    </row>
    <row r="210" spans="1:18" x14ac:dyDescent="0.25">
      <c r="A210">
        <v>208</v>
      </c>
      <c r="B210" t="s">
        <v>18</v>
      </c>
      <c r="C210">
        <v>164</v>
      </c>
      <c r="D210" t="s">
        <v>19</v>
      </c>
      <c r="E210" t="s">
        <v>32</v>
      </c>
      <c r="F210" t="s">
        <v>21</v>
      </c>
      <c r="G210" t="s">
        <v>77</v>
      </c>
      <c r="H210" t="s">
        <v>34</v>
      </c>
      <c r="I210" t="s">
        <v>139</v>
      </c>
      <c r="J210">
        <v>0</v>
      </c>
      <c r="K210">
        <v>989</v>
      </c>
      <c r="L210">
        <v>27</v>
      </c>
      <c r="M210">
        <v>989</v>
      </c>
      <c r="N210" t="s">
        <v>330</v>
      </c>
      <c r="O210">
        <v>62.73</v>
      </c>
      <c r="P210">
        <v>73.88</v>
      </c>
      <c r="Q210">
        <v>5370.27</v>
      </c>
      <c r="R210">
        <v>164</v>
      </c>
    </row>
    <row r="211" spans="1:18" x14ac:dyDescent="0.25">
      <c r="A211">
        <v>209</v>
      </c>
      <c r="B211" t="s">
        <v>18</v>
      </c>
      <c r="C211">
        <v>163</v>
      </c>
      <c r="D211" t="s">
        <v>19</v>
      </c>
      <c r="E211" t="s">
        <v>45</v>
      </c>
      <c r="F211" t="s">
        <v>21</v>
      </c>
      <c r="G211" t="s">
        <v>331</v>
      </c>
      <c r="H211" t="s">
        <v>47</v>
      </c>
      <c r="I211" t="s">
        <v>332</v>
      </c>
      <c r="J211">
        <v>0</v>
      </c>
      <c r="K211">
        <v>329</v>
      </c>
      <c r="L211">
        <v>26.5</v>
      </c>
      <c r="M211">
        <v>329</v>
      </c>
      <c r="N211" t="s">
        <v>216</v>
      </c>
      <c r="O211">
        <v>57.03</v>
      </c>
      <c r="P211">
        <v>55.36</v>
      </c>
      <c r="Q211">
        <v>17998.82</v>
      </c>
      <c r="R211">
        <v>163</v>
      </c>
    </row>
    <row r="212" spans="1:18" x14ac:dyDescent="0.25">
      <c r="A212">
        <v>210</v>
      </c>
      <c r="B212" t="s">
        <v>18</v>
      </c>
      <c r="C212">
        <v>162</v>
      </c>
      <c r="D212" t="s">
        <v>19</v>
      </c>
      <c r="E212" t="s">
        <v>27</v>
      </c>
      <c r="F212" t="s">
        <v>21</v>
      </c>
      <c r="G212" t="s">
        <v>140</v>
      </c>
      <c r="H212" t="s">
        <v>68</v>
      </c>
      <c r="I212" t="s">
        <v>201</v>
      </c>
      <c r="J212">
        <v>0</v>
      </c>
      <c r="K212">
        <v>795</v>
      </c>
      <c r="L212">
        <v>26.5</v>
      </c>
      <c r="M212">
        <v>795</v>
      </c>
      <c r="N212" t="s">
        <v>53</v>
      </c>
      <c r="O212">
        <v>54.1</v>
      </c>
      <c r="P212">
        <v>45.82</v>
      </c>
      <c r="Q212">
        <v>180501.4</v>
      </c>
      <c r="R212">
        <v>162</v>
      </c>
    </row>
    <row r="213" spans="1:18" x14ac:dyDescent="0.25">
      <c r="A213">
        <v>211</v>
      </c>
      <c r="B213" t="s">
        <v>18</v>
      </c>
      <c r="C213">
        <v>161</v>
      </c>
      <c r="D213" t="s">
        <v>19</v>
      </c>
      <c r="E213" t="s">
        <v>45</v>
      </c>
      <c r="F213" t="s">
        <v>21</v>
      </c>
      <c r="G213" t="s">
        <v>333</v>
      </c>
      <c r="H213" t="s">
        <v>47</v>
      </c>
      <c r="I213" t="s">
        <v>334</v>
      </c>
      <c r="J213">
        <v>0</v>
      </c>
      <c r="K213">
        <v>1087</v>
      </c>
      <c r="L213">
        <v>26.5</v>
      </c>
      <c r="M213">
        <v>1087</v>
      </c>
      <c r="N213" t="s">
        <v>177</v>
      </c>
      <c r="O213">
        <v>60.81</v>
      </c>
      <c r="P213">
        <v>67.64</v>
      </c>
      <c r="Q213">
        <v>59467.33</v>
      </c>
      <c r="R213">
        <v>161</v>
      </c>
    </row>
    <row r="214" spans="1:18" x14ac:dyDescent="0.25">
      <c r="A214">
        <v>212</v>
      </c>
      <c r="B214" t="s">
        <v>18</v>
      </c>
      <c r="C214">
        <v>160</v>
      </c>
      <c r="D214" t="s">
        <v>19</v>
      </c>
      <c r="E214" t="s">
        <v>20</v>
      </c>
      <c r="F214" t="s">
        <v>21</v>
      </c>
      <c r="G214" t="s">
        <v>335</v>
      </c>
      <c r="H214" t="s">
        <v>23</v>
      </c>
      <c r="I214" t="s">
        <v>272</v>
      </c>
      <c r="J214">
        <v>0</v>
      </c>
      <c r="K214">
        <v>508</v>
      </c>
      <c r="L214">
        <v>26.5</v>
      </c>
      <c r="M214">
        <v>508</v>
      </c>
      <c r="N214" t="s">
        <v>157</v>
      </c>
      <c r="O214">
        <v>70.75</v>
      </c>
      <c r="P214">
        <v>99.95</v>
      </c>
      <c r="Q214">
        <v>0</v>
      </c>
      <c r="R214">
        <v>160</v>
      </c>
    </row>
    <row r="215" spans="1:18" x14ac:dyDescent="0.25">
      <c r="A215">
        <v>213</v>
      </c>
      <c r="B215" t="s">
        <v>18</v>
      </c>
      <c r="C215">
        <v>16</v>
      </c>
      <c r="D215" t="s">
        <v>19</v>
      </c>
      <c r="E215" t="s">
        <v>20</v>
      </c>
      <c r="F215" t="s">
        <v>21</v>
      </c>
      <c r="G215" t="s">
        <v>336</v>
      </c>
      <c r="H215" t="s">
        <v>23</v>
      </c>
      <c r="I215" t="s">
        <v>51</v>
      </c>
      <c r="J215">
        <v>0</v>
      </c>
      <c r="K215">
        <v>667</v>
      </c>
      <c r="L215">
        <v>15</v>
      </c>
      <c r="M215">
        <v>667</v>
      </c>
      <c r="N215" t="s">
        <v>118</v>
      </c>
      <c r="O215">
        <v>67.959999999999994</v>
      </c>
      <c r="P215">
        <v>90.88</v>
      </c>
      <c r="Q215">
        <v>0</v>
      </c>
      <c r="R215">
        <v>16</v>
      </c>
    </row>
    <row r="216" spans="1:18" x14ac:dyDescent="0.25">
      <c r="A216">
        <v>214</v>
      </c>
      <c r="B216" t="s">
        <v>18</v>
      </c>
      <c r="C216">
        <v>159</v>
      </c>
      <c r="D216" t="s">
        <v>19</v>
      </c>
      <c r="E216" t="s">
        <v>20</v>
      </c>
      <c r="F216" t="s">
        <v>21</v>
      </c>
      <c r="G216" t="s">
        <v>337</v>
      </c>
      <c r="H216" t="s">
        <v>23</v>
      </c>
      <c r="I216" t="s">
        <v>65</v>
      </c>
      <c r="J216">
        <v>0</v>
      </c>
      <c r="K216">
        <v>402</v>
      </c>
      <c r="L216">
        <v>26</v>
      </c>
      <c r="M216">
        <v>402</v>
      </c>
      <c r="N216" t="s">
        <v>115</v>
      </c>
      <c r="O216">
        <v>70.75</v>
      </c>
      <c r="P216">
        <v>99.95</v>
      </c>
      <c r="Q216">
        <v>0</v>
      </c>
      <c r="R216">
        <v>159</v>
      </c>
    </row>
    <row r="217" spans="1:18" x14ac:dyDescent="0.25">
      <c r="A217">
        <v>215</v>
      </c>
      <c r="B217" t="s">
        <v>18</v>
      </c>
      <c r="C217">
        <v>41.3</v>
      </c>
      <c r="D217" t="s">
        <v>26</v>
      </c>
      <c r="E217" t="s">
        <v>27</v>
      </c>
      <c r="F217" t="s">
        <v>21</v>
      </c>
      <c r="G217" t="s">
        <v>90</v>
      </c>
      <c r="H217" t="s">
        <v>29</v>
      </c>
      <c r="I217" t="s">
        <v>149</v>
      </c>
      <c r="J217">
        <v>4862</v>
      </c>
      <c r="K217">
        <v>6117</v>
      </c>
      <c r="L217">
        <v>44.5</v>
      </c>
      <c r="M217">
        <v>1255</v>
      </c>
      <c r="N217" t="s">
        <v>51</v>
      </c>
      <c r="O217">
        <v>67.13</v>
      </c>
      <c r="P217">
        <v>33.159999999999997</v>
      </c>
      <c r="Q217">
        <v>567596.96</v>
      </c>
      <c r="R217">
        <v>41</v>
      </c>
    </row>
    <row r="218" spans="1:18" x14ac:dyDescent="0.25">
      <c r="A218">
        <v>216</v>
      </c>
      <c r="B218" t="s">
        <v>18</v>
      </c>
      <c r="C218">
        <v>158</v>
      </c>
      <c r="D218" t="s">
        <v>19</v>
      </c>
      <c r="E218" t="s">
        <v>27</v>
      </c>
      <c r="F218" t="s">
        <v>21</v>
      </c>
      <c r="G218" t="s">
        <v>338</v>
      </c>
      <c r="H218" t="s">
        <v>68</v>
      </c>
      <c r="I218" t="s">
        <v>40</v>
      </c>
      <c r="J218">
        <v>0</v>
      </c>
      <c r="K218">
        <v>547</v>
      </c>
      <c r="L218">
        <v>33.5</v>
      </c>
      <c r="M218">
        <v>547</v>
      </c>
      <c r="N218" t="s">
        <v>164</v>
      </c>
      <c r="O218">
        <v>47.98</v>
      </c>
      <c r="P218">
        <v>25.92</v>
      </c>
      <c r="Q218">
        <v>157000.59</v>
      </c>
      <c r="R218">
        <v>158</v>
      </c>
    </row>
    <row r="219" spans="1:18" x14ac:dyDescent="0.25">
      <c r="A219">
        <v>217</v>
      </c>
      <c r="B219" t="s">
        <v>18</v>
      </c>
      <c r="C219">
        <v>157</v>
      </c>
      <c r="D219" t="s">
        <v>37</v>
      </c>
      <c r="E219" t="s">
        <v>27</v>
      </c>
      <c r="F219" t="s">
        <v>21</v>
      </c>
      <c r="G219" t="s">
        <v>230</v>
      </c>
      <c r="H219" t="s">
        <v>29</v>
      </c>
      <c r="I219" t="s">
        <v>53</v>
      </c>
      <c r="J219">
        <v>0</v>
      </c>
      <c r="K219">
        <v>960</v>
      </c>
      <c r="L219">
        <v>26.5</v>
      </c>
      <c r="M219">
        <v>960</v>
      </c>
      <c r="N219" t="s">
        <v>120</v>
      </c>
      <c r="O219">
        <v>62.48</v>
      </c>
      <c r="P219">
        <v>35.56</v>
      </c>
      <c r="Q219">
        <v>258555.5</v>
      </c>
      <c r="R219">
        <v>157</v>
      </c>
    </row>
    <row r="220" spans="1:18" x14ac:dyDescent="0.25">
      <c r="A220">
        <v>218</v>
      </c>
      <c r="B220" t="s">
        <v>18</v>
      </c>
      <c r="C220">
        <v>155</v>
      </c>
      <c r="D220" t="s">
        <v>19</v>
      </c>
      <c r="E220" t="s">
        <v>45</v>
      </c>
      <c r="F220" t="s">
        <v>21</v>
      </c>
      <c r="G220" t="s">
        <v>339</v>
      </c>
      <c r="H220" t="s">
        <v>47</v>
      </c>
      <c r="I220" t="s">
        <v>38</v>
      </c>
      <c r="J220">
        <v>0</v>
      </c>
      <c r="K220">
        <v>1515</v>
      </c>
      <c r="L220">
        <v>26.5</v>
      </c>
      <c r="M220">
        <v>1515</v>
      </c>
      <c r="N220" t="s">
        <v>24</v>
      </c>
      <c r="O220">
        <v>54.7</v>
      </c>
      <c r="P220">
        <v>47.76</v>
      </c>
      <c r="Q220">
        <v>82882.22</v>
      </c>
      <c r="R220">
        <v>155</v>
      </c>
    </row>
    <row r="221" spans="1:18" x14ac:dyDescent="0.25">
      <c r="A221">
        <v>219</v>
      </c>
      <c r="B221" t="s">
        <v>18</v>
      </c>
      <c r="C221">
        <v>153.1</v>
      </c>
      <c r="D221" t="s">
        <v>37</v>
      </c>
      <c r="E221" t="s">
        <v>32</v>
      </c>
      <c r="F221" t="s">
        <v>21</v>
      </c>
      <c r="G221" t="s">
        <v>340</v>
      </c>
      <c r="H221" t="s">
        <v>34</v>
      </c>
      <c r="I221" t="s">
        <v>341</v>
      </c>
      <c r="J221">
        <v>700</v>
      </c>
      <c r="K221">
        <v>1408</v>
      </c>
      <c r="L221">
        <v>27</v>
      </c>
      <c r="M221">
        <v>708</v>
      </c>
      <c r="N221" t="s">
        <v>73</v>
      </c>
      <c r="O221">
        <v>76</v>
      </c>
      <c r="P221">
        <v>79.5</v>
      </c>
      <c r="Q221">
        <v>3844.44</v>
      </c>
      <c r="R221">
        <v>153</v>
      </c>
    </row>
    <row r="222" spans="1:18" x14ac:dyDescent="0.25">
      <c r="A222">
        <v>220</v>
      </c>
      <c r="B222" t="s">
        <v>18</v>
      </c>
      <c r="C222">
        <v>153</v>
      </c>
      <c r="D222" t="s">
        <v>37</v>
      </c>
      <c r="E222" t="s">
        <v>27</v>
      </c>
      <c r="F222" t="s">
        <v>21</v>
      </c>
      <c r="G222" t="s">
        <v>340</v>
      </c>
      <c r="H222" t="s">
        <v>29</v>
      </c>
      <c r="I222" t="s">
        <v>51</v>
      </c>
      <c r="J222">
        <v>0</v>
      </c>
      <c r="K222">
        <v>700</v>
      </c>
      <c r="L222">
        <v>27</v>
      </c>
      <c r="M222">
        <v>700</v>
      </c>
      <c r="N222" t="s">
        <v>341</v>
      </c>
      <c r="O222">
        <v>63.3</v>
      </c>
      <c r="P222">
        <v>38.21</v>
      </c>
      <c r="Q222">
        <v>192087</v>
      </c>
      <c r="R222">
        <v>153</v>
      </c>
    </row>
    <row r="223" spans="1:18" x14ac:dyDescent="0.25">
      <c r="A223">
        <v>221</v>
      </c>
      <c r="B223" t="s">
        <v>18</v>
      </c>
      <c r="C223">
        <v>152</v>
      </c>
      <c r="D223" t="s">
        <v>19</v>
      </c>
      <c r="E223" t="s">
        <v>27</v>
      </c>
      <c r="F223" t="s">
        <v>21</v>
      </c>
      <c r="G223" t="s">
        <v>142</v>
      </c>
      <c r="H223" t="s">
        <v>68</v>
      </c>
      <c r="I223" t="s">
        <v>340</v>
      </c>
      <c r="J223">
        <v>0</v>
      </c>
      <c r="K223">
        <v>608</v>
      </c>
      <c r="L223">
        <v>20</v>
      </c>
      <c r="M223">
        <v>608</v>
      </c>
      <c r="N223" t="s">
        <v>141</v>
      </c>
      <c r="O223">
        <v>50.29</v>
      </c>
      <c r="P223">
        <v>33.44</v>
      </c>
      <c r="Q223">
        <v>104184.09</v>
      </c>
      <c r="R223">
        <v>152</v>
      </c>
    </row>
    <row r="224" spans="1:18" x14ac:dyDescent="0.25">
      <c r="A224">
        <v>222</v>
      </c>
      <c r="B224" t="s">
        <v>18</v>
      </c>
      <c r="C224">
        <v>151</v>
      </c>
      <c r="D224" t="s">
        <v>19</v>
      </c>
      <c r="E224" t="s">
        <v>45</v>
      </c>
      <c r="F224" t="s">
        <v>21</v>
      </c>
      <c r="G224" t="s">
        <v>342</v>
      </c>
      <c r="H224" t="s">
        <v>47</v>
      </c>
      <c r="I224" t="s">
        <v>65</v>
      </c>
      <c r="J224">
        <v>0</v>
      </c>
      <c r="K224">
        <v>787</v>
      </c>
      <c r="L224">
        <v>26.5</v>
      </c>
      <c r="M224">
        <v>787</v>
      </c>
      <c r="N224" t="s">
        <v>25</v>
      </c>
      <c r="O224">
        <v>60.83</v>
      </c>
      <c r="P224">
        <v>67.7</v>
      </c>
      <c r="Q224">
        <v>43055.06</v>
      </c>
      <c r="R224">
        <v>151</v>
      </c>
    </row>
    <row r="225" spans="1:18" x14ac:dyDescent="0.25">
      <c r="A225">
        <v>223</v>
      </c>
      <c r="B225" t="s">
        <v>18</v>
      </c>
      <c r="C225">
        <v>150</v>
      </c>
      <c r="D225" t="s">
        <v>19</v>
      </c>
      <c r="E225" t="s">
        <v>20</v>
      </c>
      <c r="F225" t="s">
        <v>21</v>
      </c>
      <c r="G225" t="s">
        <v>343</v>
      </c>
      <c r="H225" t="s">
        <v>23</v>
      </c>
      <c r="I225" t="s">
        <v>24</v>
      </c>
      <c r="J225">
        <v>0</v>
      </c>
      <c r="K225">
        <v>775</v>
      </c>
      <c r="L225">
        <v>26</v>
      </c>
      <c r="M225">
        <v>775</v>
      </c>
      <c r="N225" t="s">
        <v>344</v>
      </c>
      <c r="O225">
        <v>70.75</v>
      </c>
      <c r="P225">
        <v>99.95</v>
      </c>
      <c r="Q225">
        <v>0</v>
      </c>
      <c r="R225">
        <v>150</v>
      </c>
    </row>
    <row r="226" spans="1:18" x14ac:dyDescent="0.25">
      <c r="A226">
        <v>224</v>
      </c>
      <c r="B226" t="s">
        <v>18</v>
      </c>
      <c r="C226">
        <v>149</v>
      </c>
      <c r="D226" t="s">
        <v>19</v>
      </c>
      <c r="E226" t="s">
        <v>32</v>
      </c>
      <c r="F226" t="s">
        <v>21</v>
      </c>
      <c r="G226" t="s">
        <v>236</v>
      </c>
      <c r="H226" t="s">
        <v>34</v>
      </c>
      <c r="I226" t="s">
        <v>120</v>
      </c>
      <c r="J226">
        <v>0</v>
      </c>
      <c r="K226">
        <v>659</v>
      </c>
      <c r="L226">
        <v>26</v>
      </c>
      <c r="M226">
        <v>659</v>
      </c>
      <c r="N226" t="s">
        <v>50</v>
      </c>
      <c r="O226">
        <v>63.38</v>
      </c>
      <c r="P226">
        <v>76</v>
      </c>
      <c r="Q226">
        <v>3445.84</v>
      </c>
      <c r="R226">
        <v>149</v>
      </c>
    </row>
    <row r="227" spans="1:18" x14ac:dyDescent="0.25">
      <c r="A227">
        <v>225</v>
      </c>
      <c r="B227" t="s">
        <v>18</v>
      </c>
      <c r="C227">
        <v>147</v>
      </c>
      <c r="D227" t="s">
        <v>37</v>
      </c>
      <c r="E227" t="s">
        <v>20</v>
      </c>
      <c r="F227" t="s">
        <v>21</v>
      </c>
      <c r="G227" t="s">
        <v>299</v>
      </c>
      <c r="H227" t="s">
        <v>23</v>
      </c>
      <c r="I227" t="s">
        <v>24</v>
      </c>
      <c r="J227">
        <v>0</v>
      </c>
      <c r="K227">
        <v>2364</v>
      </c>
      <c r="L227">
        <v>26.5</v>
      </c>
      <c r="M227">
        <v>2364</v>
      </c>
      <c r="N227" t="s">
        <v>40</v>
      </c>
      <c r="O227">
        <v>81.459999999999994</v>
      </c>
      <c r="P227">
        <v>97.24</v>
      </c>
      <c r="Q227">
        <v>0</v>
      </c>
      <c r="R227">
        <v>147</v>
      </c>
    </row>
    <row r="228" spans="1:18" x14ac:dyDescent="0.25">
      <c r="A228">
        <v>226</v>
      </c>
      <c r="B228" t="s">
        <v>18</v>
      </c>
      <c r="C228">
        <v>145</v>
      </c>
      <c r="D228" t="s">
        <v>19</v>
      </c>
      <c r="E228" t="s">
        <v>45</v>
      </c>
      <c r="F228" t="s">
        <v>21</v>
      </c>
      <c r="G228" t="s">
        <v>345</v>
      </c>
      <c r="H228" t="s">
        <v>47</v>
      </c>
      <c r="I228" t="s">
        <v>168</v>
      </c>
      <c r="J228">
        <v>0</v>
      </c>
      <c r="K228">
        <v>618</v>
      </c>
      <c r="L228">
        <v>26</v>
      </c>
      <c r="M228">
        <v>618</v>
      </c>
      <c r="N228" t="s">
        <v>31</v>
      </c>
      <c r="O228">
        <v>57.18</v>
      </c>
      <c r="P228">
        <v>55.84</v>
      </c>
      <c r="Q228">
        <v>33171.43</v>
      </c>
      <c r="R228">
        <v>145</v>
      </c>
    </row>
    <row r="229" spans="1:18" x14ac:dyDescent="0.25">
      <c r="A229">
        <v>227</v>
      </c>
      <c r="B229" t="s">
        <v>18</v>
      </c>
      <c r="C229">
        <v>144</v>
      </c>
      <c r="D229" t="s">
        <v>19</v>
      </c>
      <c r="E229" t="s">
        <v>27</v>
      </c>
      <c r="F229" t="s">
        <v>21</v>
      </c>
      <c r="G229" t="s">
        <v>346</v>
      </c>
      <c r="H229" t="s">
        <v>68</v>
      </c>
      <c r="I229" t="s">
        <v>100</v>
      </c>
      <c r="J229">
        <v>0</v>
      </c>
      <c r="K229">
        <v>728</v>
      </c>
      <c r="L229">
        <v>19.5</v>
      </c>
      <c r="M229">
        <v>728</v>
      </c>
      <c r="N229" t="s">
        <v>81</v>
      </c>
      <c r="O229">
        <v>47.38</v>
      </c>
      <c r="P229">
        <v>23.98</v>
      </c>
      <c r="Q229">
        <v>121627.92</v>
      </c>
      <c r="R229">
        <v>144</v>
      </c>
    </row>
    <row r="230" spans="1:18" x14ac:dyDescent="0.25">
      <c r="A230">
        <v>228</v>
      </c>
      <c r="B230" t="s">
        <v>18</v>
      </c>
      <c r="C230">
        <v>142</v>
      </c>
      <c r="D230" t="s">
        <v>44</v>
      </c>
      <c r="E230" t="s">
        <v>45</v>
      </c>
      <c r="F230" t="s">
        <v>21</v>
      </c>
      <c r="G230" t="s">
        <v>347</v>
      </c>
      <c r="H230" t="s">
        <v>47</v>
      </c>
      <c r="I230" t="s">
        <v>95</v>
      </c>
      <c r="J230">
        <v>0</v>
      </c>
      <c r="K230">
        <v>703</v>
      </c>
      <c r="L230">
        <v>27</v>
      </c>
      <c r="M230">
        <v>703</v>
      </c>
      <c r="N230" t="s">
        <v>49</v>
      </c>
      <c r="O230">
        <v>41.73</v>
      </c>
      <c r="P230">
        <v>48.12</v>
      </c>
      <c r="Q230">
        <v>39185.22</v>
      </c>
      <c r="R230">
        <v>142</v>
      </c>
    </row>
    <row r="231" spans="1:18" x14ac:dyDescent="0.25">
      <c r="A231">
        <v>229</v>
      </c>
      <c r="B231" t="s">
        <v>18</v>
      </c>
      <c r="C231">
        <v>141</v>
      </c>
      <c r="D231" t="s">
        <v>37</v>
      </c>
      <c r="E231" t="s">
        <v>32</v>
      </c>
      <c r="F231" t="s">
        <v>21</v>
      </c>
      <c r="G231" t="s">
        <v>218</v>
      </c>
      <c r="H231" t="s">
        <v>34</v>
      </c>
      <c r="I231" t="s">
        <v>24</v>
      </c>
      <c r="J231">
        <v>0</v>
      </c>
      <c r="K231">
        <v>2631</v>
      </c>
      <c r="L231">
        <v>33.5</v>
      </c>
      <c r="M231">
        <v>2631</v>
      </c>
      <c r="N231" t="s">
        <v>115</v>
      </c>
      <c r="O231">
        <v>73.540000000000006</v>
      </c>
      <c r="P231">
        <v>71.489999999999995</v>
      </c>
      <c r="Q231">
        <v>17725.64</v>
      </c>
      <c r="R231">
        <v>141</v>
      </c>
    </row>
    <row r="232" spans="1:18" x14ac:dyDescent="0.25">
      <c r="A232">
        <v>230</v>
      </c>
      <c r="B232" t="s">
        <v>18</v>
      </c>
      <c r="C232">
        <v>140</v>
      </c>
      <c r="D232" t="s">
        <v>19</v>
      </c>
      <c r="E232" t="s">
        <v>45</v>
      </c>
      <c r="F232" t="s">
        <v>21</v>
      </c>
      <c r="G232" t="s">
        <v>348</v>
      </c>
      <c r="H232" t="s">
        <v>47</v>
      </c>
      <c r="I232" t="s">
        <v>50</v>
      </c>
      <c r="J232">
        <v>0</v>
      </c>
      <c r="K232">
        <v>575</v>
      </c>
      <c r="L232">
        <v>26.5</v>
      </c>
      <c r="M232">
        <v>575</v>
      </c>
      <c r="N232" t="s">
        <v>346</v>
      </c>
      <c r="O232">
        <v>57.11</v>
      </c>
      <c r="P232">
        <v>55.6</v>
      </c>
      <c r="Q232">
        <v>31457.05</v>
      </c>
      <c r="R232">
        <v>140</v>
      </c>
    </row>
    <row r="233" spans="1:18" x14ac:dyDescent="0.25">
      <c r="A233">
        <v>231</v>
      </c>
      <c r="B233" t="s">
        <v>18</v>
      </c>
      <c r="C233">
        <v>139</v>
      </c>
      <c r="D233" t="s">
        <v>19</v>
      </c>
      <c r="E233" t="s">
        <v>87</v>
      </c>
      <c r="F233" t="s">
        <v>21</v>
      </c>
      <c r="G233" t="s">
        <v>349</v>
      </c>
      <c r="H233" t="s">
        <v>89</v>
      </c>
      <c r="I233" t="s">
        <v>35</v>
      </c>
      <c r="J233">
        <v>0</v>
      </c>
      <c r="K233">
        <v>295</v>
      </c>
      <c r="L233">
        <v>27</v>
      </c>
      <c r="M233">
        <v>295</v>
      </c>
      <c r="N233" t="s">
        <v>151</v>
      </c>
      <c r="O233">
        <v>45.73</v>
      </c>
      <c r="P233">
        <v>18.62</v>
      </c>
      <c r="Q233">
        <v>124227.45</v>
      </c>
      <c r="R233">
        <v>139</v>
      </c>
    </row>
    <row r="234" spans="1:18" x14ac:dyDescent="0.25">
      <c r="A234">
        <v>232</v>
      </c>
      <c r="B234" t="s">
        <v>18</v>
      </c>
      <c r="C234">
        <v>138</v>
      </c>
      <c r="D234" t="s">
        <v>19</v>
      </c>
      <c r="E234" t="s">
        <v>45</v>
      </c>
      <c r="F234" t="s">
        <v>21</v>
      </c>
      <c r="G234" t="s">
        <v>350</v>
      </c>
      <c r="H234" t="s">
        <v>47</v>
      </c>
      <c r="I234" t="s">
        <v>72</v>
      </c>
      <c r="J234">
        <v>0</v>
      </c>
      <c r="K234">
        <v>558</v>
      </c>
      <c r="L234">
        <v>17</v>
      </c>
      <c r="M234">
        <v>558</v>
      </c>
      <c r="N234" t="s">
        <v>65</v>
      </c>
      <c r="O234">
        <v>56.2</v>
      </c>
      <c r="P234">
        <v>52.64</v>
      </c>
      <c r="Q234">
        <v>19583.32</v>
      </c>
      <c r="R234">
        <v>138</v>
      </c>
    </row>
    <row r="235" spans="1:18" x14ac:dyDescent="0.25">
      <c r="A235">
        <v>233</v>
      </c>
      <c r="B235" t="s">
        <v>18</v>
      </c>
      <c r="C235">
        <v>136</v>
      </c>
      <c r="D235" t="s">
        <v>19</v>
      </c>
      <c r="E235" t="s">
        <v>20</v>
      </c>
      <c r="F235" t="s">
        <v>21</v>
      </c>
      <c r="G235" t="s">
        <v>351</v>
      </c>
      <c r="H235" t="s">
        <v>23</v>
      </c>
      <c r="I235" t="s">
        <v>120</v>
      </c>
      <c r="J235">
        <v>0</v>
      </c>
      <c r="K235">
        <v>1324</v>
      </c>
      <c r="L235">
        <v>33.5</v>
      </c>
      <c r="M235">
        <v>1324</v>
      </c>
      <c r="N235" t="s">
        <v>121</v>
      </c>
      <c r="O235">
        <v>67.88</v>
      </c>
      <c r="P235">
        <v>90.6</v>
      </c>
      <c r="Q235">
        <v>0</v>
      </c>
      <c r="R235">
        <v>136</v>
      </c>
    </row>
    <row r="236" spans="1:18" x14ac:dyDescent="0.25">
      <c r="A236">
        <v>234</v>
      </c>
      <c r="B236" t="s">
        <v>18</v>
      </c>
      <c r="C236">
        <v>133</v>
      </c>
      <c r="D236" t="s">
        <v>19</v>
      </c>
      <c r="E236" t="s">
        <v>27</v>
      </c>
      <c r="F236" t="s">
        <v>21</v>
      </c>
      <c r="G236" t="s">
        <v>352</v>
      </c>
      <c r="H236" t="s">
        <v>68</v>
      </c>
      <c r="I236" t="s">
        <v>312</v>
      </c>
      <c r="J236">
        <v>0</v>
      </c>
      <c r="K236">
        <v>591</v>
      </c>
      <c r="L236">
        <v>26.5</v>
      </c>
      <c r="M236">
        <v>591</v>
      </c>
      <c r="N236" t="s">
        <v>229</v>
      </c>
      <c r="O236">
        <v>52.7</v>
      </c>
      <c r="P236">
        <v>41.26</v>
      </c>
      <c r="Q236">
        <v>134184.51</v>
      </c>
      <c r="R236">
        <v>133</v>
      </c>
    </row>
    <row r="237" spans="1:18" x14ac:dyDescent="0.25">
      <c r="A237">
        <v>235</v>
      </c>
      <c r="B237" t="s">
        <v>18</v>
      </c>
      <c r="C237">
        <v>131</v>
      </c>
      <c r="D237" t="s">
        <v>19</v>
      </c>
      <c r="E237" t="s">
        <v>45</v>
      </c>
      <c r="F237" t="s">
        <v>21</v>
      </c>
      <c r="G237" t="s">
        <v>353</v>
      </c>
      <c r="H237" t="s">
        <v>47</v>
      </c>
      <c r="I237" t="s">
        <v>90</v>
      </c>
      <c r="J237">
        <v>0</v>
      </c>
      <c r="K237">
        <v>294</v>
      </c>
      <c r="L237">
        <v>20</v>
      </c>
      <c r="M237">
        <v>294</v>
      </c>
      <c r="N237" t="s">
        <v>53</v>
      </c>
      <c r="O237">
        <v>56.27</v>
      </c>
      <c r="P237">
        <v>52.88</v>
      </c>
      <c r="Q237">
        <v>12138.87</v>
      </c>
      <c r="R237">
        <v>131</v>
      </c>
    </row>
    <row r="238" spans="1:18" x14ac:dyDescent="0.25">
      <c r="A238">
        <v>236</v>
      </c>
      <c r="B238" t="s">
        <v>18</v>
      </c>
      <c r="C238">
        <v>13</v>
      </c>
      <c r="D238" t="s">
        <v>44</v>
      </c>
      <c r="E238" t="s">
        <v>20</v>
      </c>
      <c r="F238" t="s">
        <v>21</v>
      </c>
      <c r="G238" t="s">
        <v>354</v>
      </c>
      <c r="H238" t="s">
        <v>23</v>
      </c>
      <c r="I238" t="s">
        <v>355</v>
      </c>
      <c r="J238">
        <v>0</v>
      </c>
      <c r="K238">
        <v>629</v>
      </c>
      <c r="L238">
        <v>26</v>
      </c>
      <c r="M238">
        <v>629</v>
      </c>
      <c r="N238" t="s">
        <v>49</v>
      </c>
      <c r="O238">
        <v>56.93</v>
      </c>
      <c r="P238">
        <v>97.52</v>
      </c>
      <c r="Q238">
        <v>0</v>
      </c>
      <c r="R238">
        <v>13</v>
      </c>
    </row>
    <row r="239" spans="1:18" x14ac:dyDescent="0.25">
      <c r="A239">
        <v>237</v>
      </c>
      <c r="B239" t="s">
        <v>18</v>
      </c>
      <c r="C239">
        <v>129</v>
      </c>
      <c r="D239" t="s">
        <v>44</v>
      </c>
      <c r="E239" t="s">
        <v>20</v>
      </c>
      <c r="F239" t="s">
        <v>21</v>
      </c>
      <c r="G239" t="s">
        <v>287</v>
      </c>
      <c r="H239" t="s">
        <v>23</v>
      </c>
      <c r="I239" t="s">
        <v>50</v>
      </c>
      <c r="J239">
        <v>0</v>
      </c>
      <c r="K239">
        <v>392</v>
      </c>
      <c r="L239">
        <v>23</v>
      </c>
      <c r="M239">
        <v>392</v>
      </c>
      <c r="N239" t="s">
        <v>49</v>
      </c>
      <c r="O239">
        <v>57.68</v>
      </c>
      <c r="P239">
        <v>99.95</v>
      </c>
      <c r="Q239">
        <v>0</v>
      </c>
      <c r="R239">
        <v>129</v>
      </c>
    </row>
    <row r="240" spans="1:18" x14ac:dyDescent="0.25">
      <c r="A240">
        <v>238</v>
      </c>
      <c r="B240" t="s">
        <v>18</v>
      </c>
      <c r="C240">
        <v>126</v>
      </c>
      <c r="D240" t="s">
        <v>19</v>
      </c>
      <c r="E240" t="s">
        <v>32</v>
      </c>
      <c r="F240" t="s">
        <v>21</v>
      </c>
      <c r="G240" t="s">
        <v>356</v>
      </c>
      <c r="H240" t="s">
        <v>34</v>
      </c>
      <c r="I240" t="s">
        <v>92</v>
      </c>
      <c r="J240">
        <v>0</v>
      </c>
      <c r="K240">
        <v>355</v>
      </c>
      <c r="L240">
        <v>24.5</v>
      </c>
      <c r="M240">
        <v>355</v>
      </c>
      <c r="N240" t="s">
        <v>357</v>
      </c>
      <c r="O240">
        <v>62.65</v>
      </c>
      <c r="P240">
        <v>73.599999999999994</v>
      </c>
      <c r="Q240">
        <v>1749.17</v>
      </c>
      <c r="R240">
        <v>126</v>
      </c>
    </row>
    <row r="241" spans="1:18" x14ac:dyDescent="0.25">
      <c r="A241">
        <v>239</v>
      </c>
      <c r="B241" t="s">
        <v>18</v>
      </c>
      <c r="C241">
        <v>124</v>
      </c>
      <c r="D241" t="s">
        <v>19</v>
      </c>
      <c r="E241" t="s">
        <v>45</v>
      </c>
      <c r="F241" t="s">
        <v>21</v>
      </c>
      <c r="G241" t="s">
        <v>358</v>
      </c>
      <c r="H241" t="s">
        <v>47</v>
      </c>
      <c r="I241" t="s">
        <v>139</v>
      </c>
      <c r="J241">
        <v>0</v>
      </c>
      <c r="K241">
        <v>148</v>
      </c>
      <c r="L241">
        <v>25.5</v>
      </c>
      <c r="M241">
        <v>148</v>
      </c>
      <c r="N241" t="s">
        <v>76</v>
      </c>
      <c r="O241">
        <v>57.85</v>
      </c>
      <c r="P241">
        <v>63.02</v>
      </c>
      <c r="Q241">
        <v>7791.15</v>
      </c>
      <c r="R241">
        <v>124</v>
      </c>
    </row>
    <row r="242" spans="1:18" x14ac:dyDescent="0.25">
      <c r="A242">
        <v>240</v>
      </c>
      <c r="B242" t="s">
        <v>18</v>
      </c>
      <c r="C242">
        <v>123.1</v>
      </c>
      <c r="D242" t="s">
        <v>37</v>
      </c>
      <c r="E242" t="s">
        <v>45</v>
      </c>
      <c r="F242" t="s">
        <v>21</v>
      </c>
      <c r="G242" t="s">
        <v>139</v>
      </c>
      <c r="H242" t="s">
        <v>47</v>
      </c>
      <c r="I242" t="s">
        <v>201</v>
      </c>
      <c r="J242">
        <v>1049</v>
      </c>
      <c r="K242">
        <v>2034</v>
      </c>
      <c r="L242">
        <v>23.5</v>
      </c>
      <c r="M242">
        <v>985</v>
      </c>
      <c r="N242" t="s">
        <v>90</v>
      </c>
      <c r="O242">
        <v>72.59</v>
      </c>
      <c r="P242">
        <v>63.41</v>
      </c>
      <c r="Q242">
        <v>47786.65</v>
      </c>
      <c r="R242">
        <v>123</v>
      </c>
    </row>
    <row r="243" spans="1:18" x14ac:dyDescent="0.25">
      <c r="A243">
        <v>241</v>
      </c>
      <c r="B243" t="s">
        <v>18</v>
      </c>
      <c r="C243">
        <v>123</v>
      </c>
      <c r="D243" t="s">
        <v>37</v>
      </c>
      <c r="E243" t="s">
        <v>45</v>
      </c>
      <c r="F243" t="s">
        <v>21</v>
      </c>
      <c r="G243" t="s">
        <v>139</v>
      </c>
      <c r="H243" t="s">
        <v>47</v>
      </c>
      <c r="I243" t="s">
        <v>359</v>
      </c>
      <c r="J243">
        <v>0</v>
      </c>
      <c r="K243">
        <v>1049</v>
      </c>
      <c r="L243">
        <v>26.5</v>
      </c>
      <c r="M243">
        <v>1049</v>
      </c>
      <c r="N243" t="s">
        <v>201</v>
      </c>
      <c r="O243">
        <v>72.91</v>
      </c>
      <c r="P243">
        <v>64.459999999999994</v>
      </c>
      <c r="Q243">
        <v>57388.42</v>
      </c>
      <c r="R243">
        <v>123</v>
      </c>
    </row>
    <row r="244" spans="1:18" x14ac:dyDescent="0.25">
      <c r="A244">
        <v>242</v>
      </c>
      <c r="B244" t="s">
        <v>18</v>
      </c>
      <c r="C244">
        <v>122</v>
      </c>
      <c r="D244" t="s">
        <v>19</v>
      </c>
      <c r="E244" t="s">
        <v>20</v>
      </c>
      <c r="F244" t="s">
        <v>21</v>
      </c>
      <c r="G244" t="s">
        <v>360</v>
      </c>
      <c r="H244" t="s">
        <v>23</v>
      </c>
      <c r="I244" t="s">
        <v>73</v>
      </c>
      <c r="J244">
        <v>0</v>
      </c>
      <c r="K244">
        <v>1480</v>
      </c>
      <c r="L244">
        <v>26.5</v>
      </c>
      <c r="M244">
        <v>1480</v>
      </c>
      <c r="N244" t="s">
        <v>125</v>
      </c>
      <c r="O244">
        <v>70.75</v>
      </c>
      <c r="P244">
        <v>99.95</v>
      </c>
      <c r="Q244">
        <v>0</v>
      </c>
      <c r="R244">
        <v>122</v>
      </c>
    </row>
    <row r="245" spans="1:18" x14ac:dyDescent="0.25">
      <c r="A245">
        <v>243</v>
      </c>
      <c r="B245" t="s">
        <v>18</v>
      </c>
      <c r="C245">
        <v>121</v>
      </c>
      <c r="D245" t="s">
        <v>19</v>
      </c>
      <c r="E245" t="s">
        <v>87</v>
      </c>
      <c r="F245" t="s">
        <v>21</v>
      </c>
      <c r="G245" t="s">
        <v>361</v>
      </c>
      <c r="H245" t="s">
        <v>89</v>
      </c>
      <c r="I245" t="s">
        <v>53</v>
      </c>
      <c r="J245">
        <v>0</v>
      </c>
      <c r="K245">
        <v>848</v>
      </c>
      <c r="L245">
        <v>27</v>
      </c>
      <c r="M245">
        <v>848</v>
      </c>
      <c r="N245" t="s">
        <v>362</v>
      </c>
      <c r="O245">
        <v>45.72</v>
      </c>
      <c r="P245">
        <v>18.579999999999998</v>
      </c>
      <c r="Q245">
        <v>357101.28</v>
      </c>
      <c r="R245">
        <v>121</v>
      </c>
    </row>
    <row r="246" spans="1:18" x14ac:dyDescent="0.25">
      <c r="A246">
        <v>244</v>
      </c>
      <c r="B246" t="s">
        <v>18</v>
      </c>
      <c r="C246">
        <v>12</v>
      </c>
      <c r="D246" t="s">
        <v>19</v>
      </c>
      <c r="E246" t="s">
        <v>27</v>
      </c>
      <c r="F246" t="s">
        <v>21</v>
      </c>
      <c r="G246" t="s">
        <v>363</v>
      </c>
      <c r="H246" t="s">
        <v>68</v>
      </c>
      <c r="I246" t="s">
        <v>125</v>
      </c>
      <c r="J246">
        <v>0</v>
      </c>
      <c r="K246">
        <v>546</v>
      </c>
      <c r="L246">
        <v>26.5</v>
      </c>
      <c r="M246">
        <v>546</v>
      </c>
      <c r="N246" t="s">
        <v>263</v>
      </c>
      <c r="O246">
        <v>53.77</v>
      </c>
      <c r="P246">
        <v>44.74</v>
      </c>
      <c r="Q246">
        <v>123967.43</v>
      </c>
      <c r="R246">
        <v>12</v>
      </c>
    </row>
    <row r="247" spans="1:18" x14ac:dyDescent="0.25">
      <c r="A247">
        <v>245</v>
      </c>
      <c r="B247" t="s">
        <v>18</v>
      </c>
      <c r="C247">
        <v>118</v>
      </c>
      <c r="D247" t="s">
        <v>19</v>
      </c>
      <c r="E247" t="s">
        <v>20</v>
      </c>
      <c r="F247" t="s">
        <v>21</v>
      </c>
      <c r="G247" t="s">
        <v>364</v>
      </c>
      <c r="H247" t="s">
        <v>23</v>
      </c>
      <c r="I247" t="s">
        <v>135</v>
      </c>
      <c r="J247">
        <v>0</v>
      </c>
      <c r="K247">
        <v>689</v>
      </c>
      <c r="L247">
        <v>20</v>
      </c>
      <c r="M247">
        <v>689</v>
      </c>
      <c r="N247" t="s">
        <v>365</v>
      </c>
      <c r="O247">
        <v>67.27</v>
      </c>
      <c r="P247">
        <v>88.64</v>
      </c>
      <c r="Q247">
        <v>0</v>
      </c>
      <c r="R247">
        <v>118</v>
      </c>
    </row>
    <row r="248" spans="1:18" x14ac:dyDescent="0.25">
      <c r="A248">
        <v>246</v>
      </c>
      <c r="B248" t="s">
        <v>18</v>
      </c>
      <c r="C248">
        <v>116</v>
      </c>
      <c r="D248" t="s">
        <v>19</v>
      </c>
      <c r="E248" t="s">
        <v>32</v>
      </c>
      <c r="F248" t="s">
        <v>21</v>
      </c>
      <c r="G248" t="s">
        <v>366</v>
      </c>
      <c r="H248" t="s">
        <v>34</v>
      </c>
      <c r="I248" t="s">
        <v>41</v>
      </c>
      <c r="J248">
        <v>0</v>
      </c>
      <c r="K248">
        <v>496</v>
      </c>
      <c r="L248">
        <v>26.5</v>
      </c>
      <c r="M248">
        <v>496</v>
      </c>
      <c r="N248" t="s">
        <v>239</v>
      </c>
      <c r="O248">
        <v>61.85</v>
      </c>
      <c r="P248">
        <v>71.010000000000005</v>
      </c>
      <c r="Q248">
        <v>2643.4</v>
      </c>
      <c r="R248">
        <v>116</v>
      </c>
    </row>
    <row r="249" spans="1:18" x14ac:dyDescent="0.25">
      <c r="A249">
        <v>247</v>
      </c>
      <c r="B249" t="s">
        <v>18</v>
      </c>
      <c r="C249">
        <v>115</v>
      </c>
      <c r="D249" t="s">
        <v>19</v>
      </c>
      <c r="E249" t="s">
        <v>45</v>
      </c>
      <c r="F249" t="s">
        <v>21</v>
      </c>
      <c r="G249" t="s">
        <v>367</v>
      </c>
      <c r="H249" t="s">
        <v>47</v>
      </c>
      <c r="I249" t="s">
        <v>76</v>
      </c>
      <c r="J249">
        <v>0</v>
      </c>
      <c r="K249">
        <v>812</v>
      </c>
      <c r="L249">
        <v>23.5</v>
      </c>
      <c r="M249">
        <v>812</v>
      </c>
      <c r="N249" t="s">
        <v>129</v>
      </c>
      <c r="O249">
        <v>60.79</v>
      </c>
      <c r="P249">
        <v>67.58</v>
      </c>
      <c r="Q249">
        <v>39393.69</v>
      </c>
      <c r="R249">
        <v>115</v>
      </c>
    </row>
    <row r="250" spans="1:18" x14ac:dyDescent="0.25">
      <c r="A250">
        <v>248</v>
      </c>
      <c r="B250" t="s">
        <v>18</v>
      </c>
      <c r="C250">
        <v>114</v>
      </c>
      <c r="D250" t="s">
        <v>19</v>
      </c>
      <c r="E250" t="s">
        <v>32</v>
      </c>
      <c r="F250" t="s">
        <v>21</v>
      </c>
      <c r="G250" t="s">
        <v>368</v>
      </c>
      <c r="H250" t="s">
        <v>34</v>
      </c>
      <c r="I250" t="s">
        <v>24</v>
      </c>
      <c r="J250">
        <v>0</v>
      </c>
      <c r="K250">
        <v>1250</v>
      </c>
      <c r="L250">
        <v>26.5</v>
      </c>
      <c r="M250">
        <v>1250</v>
      </c>
      <c r="N250" t="s">
        <v>53</v>
      </c>
      <c r="O250">
        <v>61.63</v>
      </c>
      <c r="P250">
        <v>70.31</v>
      </c>
      <c r="Q250">
        <v>6661.81</v>
      </c>
      <c r="R250">
        <v>114</v>
      </c>
    </row>
    <row r="251" spans="1:18" x14ac:dyDescent="0.25">
      <c r="A251">
        <v>249</v>
      </c>
      <c r="B251" t="s">
        <v>18</v>
      </c>
      <c r="C251">
        <v>113</v>
      </c>
      <c r="D251" t="s">
        <v>19</v>
      </c>
      <c r="E251" t="s">
        <v>45</v>
      </c>
      <c r="F251" t="s">
        <v>21</v>
      </c>
      <c r="G251" t="s">
        <v>369</v>
      </c>
      <c r="H251" t="s">
        <v>47</v>
      </c>
      <c r="I251" t="s">
        <v>112</v>
      </c>
      <c r="J251">
        <v>0</v>
      </c>
      <c r="K251">
        <v>614</v>
      </c>
      <c r="L251">
        <v>26.5</v>
      </c>
      <c r="M251">
        <v>614</v>
      </c>
      <c r="N251" t="s">
        <v>57</v>
      </c>
      <c r="O251">
        <v>57.7</v>
      </c>
      <c r="P251">
        <v>57.52</v>
      </c>
      <c r="Q251">
        <v>33590.6</v>
      </c>
      <c r="R251">
        <v>113</v>
      </c>
    </row>
    <row r="252" spans="1:18" x14ac:dyDescent="0.25">
      <c r="A252">
        <v>250</v>
      </c>
      <c r="B252" t="s">
        <v>18</v>
      </c>
      <c r="C252">
        <v>112</v>
      </c>
      <c r="D252" t="s">
        <v>44</v>
      </c>
      <c r="E252" t="s">
        <v>45</v>
      </c>
      <c r="F252" t="s">
        <v>21</v>
      </c>
      <c r="G252" t="s">
        <v>155</v>
      </c>
      <c r="H252" t="s">
        <v>47</v>
      </c>
      <c r="I252" t="s">
        <v>153</v>
      </c>
      <c r="J252">
        <v>0</v>
      </c>
      <c r="K252">
        <v>1057</v>
      </c>
      <c r="L252">
        <v>27</v>
      </c>
      <c r="M252">
        <v>1057</v>
      </c>
      <c r="N252" t="s">
        <v>121</v>
      </c>
      <c r="O252">
        <v>40.520000000000003</v>
      </c>
      <c r="P252">
        <v>44.2</v>
      </c>
      <c r="Q252">
        <v>58917.18</v>
      </c>
      <c r="R252">
        <v>112</v>
      </c>
    </row>
    <row r="253" spans="1:18" x14ac:dyDescent="0.25">
      <c r="A253">
        <v>251</v>
      </c>
      <c r="B253" t="s">
        <v>18</v>
      </c>
      <c r="C253">
        <v>110</v>
      </c>
      <c r="D253" t="s">
        <v>19</v>
      </c>
      <c r="E253" t="s">
        <v>20</v>
      </c>
      <c r="F253" t="s">
        <v>21</v>
      </c>
      <c r="G253" t="s">
        <v>370</v>
      </c>
      <c r="H253" t="s">
        <v>23</v>
      </c>
      <c r="I253" t="s">
        <v>171</v>
      </c>
      <c r="J253">
        <v>0</v>
      </c>
      <c r="K253">
        <v>894</v>
      </c>
      <c r="L253">
        <v>40</v>
      </c>
      <c r="M253">
        <v>894</v>
      </c>
      <c r="N253" t="s">
        <v>114</v>
      </c>
      <c r="O253">
        <v>69.14</v>
      </c>
      <c r="P253">
        <v>94.7</v>
      </c>
      <c r="Q253">
        <v>0</v>
      </c>
      <c r="R253">
        <v>110</v>
      </c>
    </row>
    <row r="254" spans="1:18" x14ac:dyDescent="0.25">
      <c r="A254">
        <v>252</v>
      </c>
      <c r="B254" t="s">
        <v>18</v>
      </c>
      <c r="C254">
        <v>11</v>
      </c>
      <c r="D254" t="s">
        <v>44</v>
      </c>
      <c r="E254" t="s">
        <v>87</v>
      </c>
      <c r="F254" t="s">
        <v>21</v>
      </c>
      <c r="G254" t="s">
        <v>371</v>
      </c>
      <c r="H254" t="s">
        <v>89</v>
      </c>
      <c r="I254" t="s">
        <v>372</v>
      </c>
      <c r="J254">
        <v>0</v>
      </c>
      <c r="K254">
        <v>110</v>
      </c>
      <c r="L254">
        <v>15.5</v>
      </c>
      <c r="M254">
        <v>110</v>
      </c>
      <c r="N254" t="s">
        <v>49</v>
      </c>
      <c r="O254">
        <v>32.44</v>
      </c>
      <c r="P254">
        <v>17.920000000000002</v>
      </c>
      <c r="Q254">
        <v>26591.69</v>
      </c>
      <c r="R254">
        <v>11</v>
      </c>
    </row>
    <row r="255" spans="1:18" x14ac:dyDescent="0.25">
      <c r="A255">
        <v>253</v>
      </c>
      <c r="B255" t="s">
        <v>18</v>
      </c>
      <c r="C255">
        <v>109</v>
      </c>
      <c r="D255" t="s">
        <v>19</v>
      </c>
      <c r="E255" t="s">
        <v>20</v>
      </c>
      <c r="F255" t="s">
        <v>21</v>
      </c>
      <c r="G255" t="s">
        <v>229</v>
      </c>
      <c r="H255" t="s">
        <v>23</v>
      </c>
      <c r="I255" t="s">
        <v>53</v>
      </c>
      <c r="J255">
        <v>0</v>
      </c>
      <c r="K255">
        <v>913</v>
      </c>
      <c r="L255">
        <v>26</v>
      </c>
      <c r="M255">
        <v>913</v>
      </c>
      <c r="N255" t="s">
        <v>120</v>
      </c>
      <c r="O255">
        <v>70.75</v>
      </c>
      <c r="P255">
        <v>99.94</v>
      </c>
      <c r="Q255">
        <v>0</v>
      </c>
      <c r="R255">
        <v>109</v>
      </c>
    </row>
    <row r="256" spans="1:18" x14ac:dyDescent="0.25">
      <c r="A256">
        <v>254</v>
      </c>
      <c r="B256" t="s">
        <v>18</v>
      </c>
      <c r="C256">
        <v>107</v>
      </c>
      <c r="D256" t="s">
        <v>19</v>
      </c>
      <c r="E256" t="s">
        <v>27</v>
      </c>
      <c r="F256" t="s">
        <v>21</v>
      </c>
      <c r="G256" t="s">
        <v>373</v>
      </c>
      <c r="H256" t="s">
        <v>68</v>
      </c>
      <c r="I256" t="s">
        <v>218</v>
      </c>
      <c r="J256">
        <v>0</v>
      </c>
      <c r="K256">
        <v>530</v>
      </c>
      <c r="L256">
        <v>15</v>
      </c>
      <c r="M256">
        <v>530</v>
      </c>
      <c r="N256" t="s">
        <v>115</v>
      </c>
      <c r="O256">
        <v>50.95</v>
      </c>
      <c r="P256">
        <v>35.6</v>
      </c>
      <c r="Q256">
        <v>68113.58</v>
      </c>
      <c r="R256">
        <v>107</v>
      </c>
    </row>
    <row r="257" spans="1:18" x14ac:dyDescent="0.25">
      <c r="A257">
        <v>255</v>
      </c>
      <c r="B257" t="s">
        <v>18</v>
      </c>
      <c r="C257">
        <v>106</v>
      </c>
      <c r="D257" t="s">
        <v>37</v>
      </c>
      <c r="E257" t="s">
        <v>27</v>
      </c>
      <c r="F257" t="s">
        <v>21</v>
      </c>
      <c r="G257" t="s">
        <v>224</v>
      </c>
      <c r="H257" t="s">
        <v>29</v>
      </c>
      <c r="I257" t="s">
        <v>120</v>
      </c>
      <c r="J257">
        <v>0</v>
      </c>
      <c r="K257">
        <v>1696</v>
      </c>
      <c r="L257">
        <v>27</v>
      </c>
      <c r="M257">
        <v>1696</v>
      </c>
      <c r="N257" t="s">
        <v>50</v>
      </c>
      <c r="O257">
        <v>63.08</v>
      </c>
      <c r="P257">
        <v>37.520000000000003</v>
      </c>
      <c r="Q257">
        <v>465399.36</v>
      </c>
      <c r="R257">
        <v>106</v>
      </c>
    </row>
    <row r="258" spans="1:18" x14ac:dyDescent="0.25">
      <c r="A258">
        <v>256</v>
      </c>
      <c r="B258" t="s">
        <v>18</v>
      </c>
      <c r="C258">
        <v>105</v>
      </c>
      <c r="D258" t="s">
        <v>19</v>
      </c>
      <c r="E258" t="s">
        <v>32</v>
      </c>
      <c r="F258" t="s">
        <v>21</v>
      </c>
      <c r="G258" t="s">
        <v>374</v>
      </c>
      <c r="H258" t="s">
        <v>34</v>
      </c>
      <c r="I258" t="s">
        <v>85</v>
      </c>
      <c r="J258">
        <v>0</v>
      </c>
      <c r="K258">
        <v>634</v>
      </c>
      <c r="L258">
        <v>26</v>
      </c>
      <c r="M258">
        <v>634</v>
      </c>
      <c r="N258" t="s">
        <v>250</v>
      </c>
      <c r="O258">
        <v>64.650000000000006</v>
      </c>
      <c r="P258">
        <v>80.099999999999994</v>
      </c>
      <c r="Q258">
        <v>3315.12</v>
      </c>
      <c r="R258">
        <v>105</v>
      </c>
    </row>
    <row r="259" spans="1:18" x14ac:dyDescent="0.25">
      <c r="A259">
        <v>257</v>
      </c>
      <c r="B259" t="s">
        <v>18</v>
      </c>
      <c r="C259">
        <v>102</v>
      </c>
      <c r="D259" t="s">
        <v>19</v>
      </c>
      <c r="E259" t="s">
        <v>45</v>
      </c>
      <c r="F259" t="s">
        <v>21</v>
      </c>
      <c r="G259" t="s">
        <v>375</v>
      </c>
      <c r="H259" t="s">
        <v>47</v>
      </c>
      <c r="I259" t="s">
        <v>164</v>
      </c>
      <c r="J259">
        <v>0</v>
      </c>
      <c r="K259">
        <v>327</v>
      </c>
      <c r="L259">
        <v>26.5</v>
      </c>
      <c r="M259">
        <v>327</v>
      </c>
      <c r="N259" t="s">
        <v>376</v>
      </c>
      <c r="O259">
        <v>56.74</v>
      </c>
      <c r="P259">
        <v>54.4</v>
      </c>
      <c r="Q259">
        <v>17889.38</v>
      </c>
      <c r="R259">
        <v>102</v>
      </c>
    </row>
    <row r="260" spans="1:18" x14ac:dyDescent="0.25">
      <c r="A260">
        <v>258</v>
      </c>
      <c r="B260" t="s">
        <v>18</v>
      </c>
      <c r="C260">
        <v>101</v>
      </c>
      <c r="D260" t="s">
        <v>19</v>
      </c>
      <c r="E260" t="s">
        <v>45</v>
      </c>
      <c r="F260" t="s">
        <v>21</v>
      </c>
      <c r="G260" t="s">
        <v>376</v>
      </c>
      <c r="H260" t="s">
        <v>47</v>
      </c>
      <c r="I260" t="s">
        <v>377</v>
      </c>
      <c r="J260">
        <v>0</v>
      </c>
      <c r="K260">
        <v>1294</v>
      </c>
      <c r="L260">
        <v>26.5</v>
      </c>
      <c r="M260">
        <v>1294</v>
      </c>
      <c r="N260" t="s">
        <v>24</v>
      </c>
      <c r="O260">
        <v>54.47</v>
      </c>
      <c r="P260">
        <v>47.04</v>
      </c>
      <c r="Q260">
        <v>70791.839999999997</v>
      </c>
      <c r="R260">
        <v>101</v>
      </c>
    </row>
    <row r="261" spans="1:18" x14ac:dyDescent="0.25">
      <c r="A261">
        <v>259</v>
      </c>
      <c r="B261" t="s">
        <v>18</v>
      </c>
      <c r="C261">
        <v>1002</v>
      </c>
      <c r="D261" t="s">
        <v>37</v>
      </c>
      <c r="E261" t="s">
        <v>45</v>
      </c>
      <c r="F261" t="s">
        <v>21</v>
      </c>
      <c r="G261" t="s">
        <v>378</v>
      </c>
      <c r="H261" t="s">
        <v>47</v>
      </c>
      <c r="I261" t="s">
        <v>362</v>
      </c>
      <c r="J261">
        <v>0</v>
      </c>
      <c r="K261">
        <v>3019</v>
      </c>
      <c r="L261">
        <v>40.5</v>
      </c>
      <c r="M261">
        <v>3019</v>
      </c>
      <c r="N261" t="s">
        <v>116</v>
      </c>
      <c r="O261">
        <v>68.650000000000006</v>
      </c>
      <c r="P261">
        <v>50.6</v>
      </c>
      <c r="Q261">
        <v>252418.59</v>
      </c>
      <c r="R261">
        <v>1002</v>
      </c>
    </row>
    <row r="262" spans="1:18" x14ac:dyDescent="0.25">
      <c r="A262">
        <v>260</v>
      </c>
      <c r="B262" t="s">
        <v>18</v>
      </c>
      <c r="C262">
        <v>1001.6</v>
      </c>
      <c r="D262" t="s">
        <v>37</v>
      </c>
      <c r="E262" t="s">
        <v>27</v>
      </c>
      <c r="F262" t="s">
        <v>21</v>
      </c>
      <c r="G262" t="s">
        <v>379</v>
      </c>
      <c r="H262" t="s">
        <v>29</v>
      </c>
      <c r="I262" t="s">
        <v>268</v>
      </c>
      <c r="J262">
        <v>9782</v>
      </c>
      <c r="K262">
        <v>10648</v>
      </c>
      <c r="L262">
        <v>59.5</v>
      </c>
      <c r="M262">
        <v>866</v>
      </c>
      <c r="N262" t="s">
        <v>41</v>
      </c>
      <c r="O262">
        <v>63.95</v>
      </c>
      <c r="P262">
        <v>37.840000000000003</v>
      </c>
      <c r="Q262">
        <v>523685.87</v>
      </c>
      <c r="R262">
        <v>1001</v>
      </c>
    </row>
    <row r="263" spans="1:18" x14ac:dyDescent="0.25">
      <c r="A263">
        <v>261</v>
      </c>
      <c r="B263" t="s">
        <v>18</v>
      </c>
      <c r="C263">
        <v>1001.5</v>
      </c>
      <c r="D263" t="s">
        <v>37</v>
      </c>
      <c r="E263" t="s">
        <v>27</v>
      </c>
      <c r="F263" t="s">
        <v>21</v>
      </c>
      <c r="G263" t="s">
        <v>379</v>
      </c>
      <c r="H263" t="s">
        <v>29</v>
      </c>
      <c r="I263" t="s">
        <v>380</v>
      </c>
      <c r="J263">
        <v>9057</v>
      </c>
      <c r="K263">
        <v>9782</v>
      </c>
      <c r="L263">
        <v>59.5</v>
      </c>
      <c r="M263">
        <v>725</v>
      </c>
      <c r="N263" t="s">
        <v>268</v>
      </c>
      <c r="O263">
        <v>62.64</v>
      </c>
      <c r="P263">
        <v>33.58</v>
      </c>
      <c r="Q263">
        <v>438421.2</v>
      </c>
      <c r="R263">
        <v>1001</v>
      </c>
    </row>
    <row r="264" spans="1:18" x14ac:dyDescent="0.25">
      <c r="A264">
        <v>262</v>
      </c>
      <c r="B264" t="s">
        <v>18</v>
      </c>
      <c r="C264">
        <v>1001.4</v>
      </c>
      <c r="D264" t="s">
        <v>37</v>
      </c>
      <c r="E264" t="s">
        <v>20</v>
      </c>
      <c r="F264" t="s">
        <v>21</v>
      </c>
      <c r="G264" t="s">
        <v>379</v>
      </c>
      <c r="H264" t="s">
        <v>23</v>
      </c>
      <c r="I264" t="s">
        <v>381</v>
      </c>
      <c r="J264">
        <v>8392</v>
      </c>
      <c r="K264">
        <v>9057</v>
      </c>
      <c r="L264">
        <v>68</v>
      </c>
      <c r="M264">
        <v>665</v>
      </c>
      <c r="N264" t="s">
        <v>380</v>
      </c>
      <c r="O264">
        <v>83.03</v>
      </c>
      <c r="P264">
        <v>99.85</v>
      </c>
      <c r="Q264">
        <v>0</v>
      </c>
      <c r="R264">
        <v>1001</v>
      </c>
    </row>
    <row r="265" spans="1:18" x14ac:dyDescent="0.25">
      <c r="A265">
        <v>263</v>
      </c>
      <c r="B265" t="s">
        <v>18</v>
      </c>
      <c r="C265">
        <v>1001.3</v>
      </c>
      <c r="D265" t="s">
        <v>37</v>
      </c>
      <c r="E265" t="s">
        <v>45</v>
      </c>
      <c r="F265" t="s">
        <v>21</v>
      </c>
      <c r="G265" t="s">
        <v>379</v>
      </c>
      <c r="H265" t="s">
        <v>47</v>
      </c>
      <c r="I265" t="s">
        <v>382</v>
      </c>
      <c r="J265">
        <v>7622</v>
      </c>
      <c r="K265">
        <v>8392</v>
      </c>
      <c r="L265">
        <v>60.5</v>
      </c>
      <c r="M265">
        <v>770</v>
      </c>
      <c r="N265" t="s">
        <v>381</v>
      </c>
      <c r="O265">
        <v>71.930000000000007</v>
      </c>
      <c r="P265">
        <v>63.76</v>
      </c>
      <c r="Q265">
        <v>96172.12</v>
      </c>
      <c r="R265">
        <v>1001</v>
      </c>
    </row>
    <row r="266" spans="1:18" x14ac:dyDescent="0.25">
      <c r="A266">
        <v>264</v>
      </c>
      <c r="B266" t="s">
        <v>18</v>
      </c>
      <c r="C266">
        <v>1001.2</v>
      </c>
      <c r="D266" t="s">
        <v>37</v>
      </c>
      <c r="E266" t="s">
        <v>45</v>
      </c>
      <c r="F266" t="s">
        <v>21</v>
      </c>
      <c r="G266" t="s">
        <v>379</v>
      </c>
      <c r="H266" t="s">
        <v>47</v>
      </c>
      <c r="I266" t="s">
        <v>383</v>
      </c>
      <c r="J266">
        <v>6595</v>
      </c>
      <c r="K266">
        <v>7622</v>
      </c>
      <c r="L266">
        <v>56</v>
      </c>
      <c r="M266">
        <v>1027</v>
      </c>
      <c r="N266" t="s">
        <v>382</v>
      </c>
      <c r="O266">
        <v>68.900000000000006</v>
      </c>
      <c r="P266">
        <v>53.94</v>
      </c>
      <c r="Q266">
        <v>118730.29</v>
      </c>
      <c r="R266">
        <v>1001</v>
      </c>
    </row>
    <row r="267" spans="1:18" x14ac:dyDescent="0.25">
      <c r="A267">
        <v>265</v>
      </c>
      <c r="B267" t="s">
        <v>18</v>
      </c>
      <c r="C267">
        <v>100</v>
      </c>
      <c r="D267" t="s">
        <v>19</v>
      </c>
      <c r="E267" t="s">
        <v>32</v>
      </c>
      <c r="F267" t="s">
        <v>21</v>
      </c>
      <c r="G267" t="s">
        <v>322</v>
      </c>
      <c r="H267" t="s">
        <v>34</v>
      </c>
      <c r="I267" t="s">
        <v>63</v>
      </c>
      <c r="J267">
        <v>0</v>
      </c>
      <c r="K267">
        <v>430</v>
      </c>
      <c r="L267">
        <v>26.5</v>
      </c>
      <c r="M267">
        <v>430</v>
      </c>
      <c r="N267" t="s">
        <v>49</v>
      </c>
      <c r="O267">
        <v>63.24</v>
      </c>
      <c r="P267">
        <v>75.52</v>
      </c>
      <c r="Q267">
        <v>2291.66</v>
      </c>
      <c r="R267">
        <v>100</v>
      </c>
    </row>
    <row r="268" spans="1:18" x14ac:dyDescent="0.25">
      <c r="A268">
        <v>266</v>
      </c>
      <c r="B268" t="s">
        <v>18</v>
      </c>
      <c r="C268">
        <v>385</v>
      </c>
      <c r="D268" t="s">
        <v>19</v>
      </c>
      <c r="E268" t="s">
        <v>20</v>
      </c>
      <c r="F268" t="s">
        <v>21</v>
      </c>
      <c r="G268" t="s">
        <v>384</v>
      </c>
      <c r="H268" t="s">
        <v>23</v>
      </c>
      <c r="I268" t="s">
        <v>118</v>
      </c>
      <c r="J268">
        <v>0</v>
      </c>
      <c r="K268">
        <v>978</v>
      </c>
      <c r="L268">
        <v>24</v>
      </c>
      <c r="M268">
        <v>978</v>
      </c>
      <c r="N268" t="s">
        <v>73</v>
      </c>
      <c r="O268">
        <v>68.319999999999993</v>
      </c>
      <c r="P268">
        <v>92.03</v>
      </c>
      <c r="Q268">
        <v>0</v>
      </c>
      <c r="R268">
        <v>385</v>
      </c>
    </row>
    <row r="269" spans="1:18" x14ac:dyDescent="0.25">
      <c r="A269">
        <v>267</v>
      </c>
      <c r="B269" t="s">
        <v>18</v>
      </c>
      <c r="C269">
        <v>386</v>
      </c>
      <c r="D269" t="s">
        <v>19</v>
      </c>
      <c r="E269" t="s">
        <v>32</v>
      </c>
      <c r="F269" t="s">
        <v>21</v>
      </c>
      <c r="G269" t="s">
        <v>385</v>
      </c>
      <c r="H269" t="s">
        <v>34</v>
      </c>
      <c r="I269" t="s">
        <v>95</v>
      </c>
      <c r="J269">
        <v>0</v>
      </c>
      <c r="K269">
        <v>524</v>
      </c>
      <c r="L269">
        <v>25</v>
      </c>
      <c r="M269">
        <v>524</v>
      </c>
      <c r="N269" t="s">
        <v>92</v>
      </c>
      <c r="O269">
        <v>64.45</v>
      </c>
      <c r="P269">
        <v>79.45</v>
      </c>
      <c r="Q269">
        <v>2634.56</v>
      </c>
      <c r="R269">
        <v>386</v>
      </c>
    </row>
    <row r="270" spans="1:18" x14ac:dyDescent="0.25">
      <c r="A270">
        <v>268</v>
      </c>
      <c r="B270" t="s">
        <v>18</v>
      </c>
      <c r="C270">
        <v>388</v>
      </c>
      <c r="D270" t="s">
        <v>19</v>
      </c>
      <c r="E270" t="s">
        <v>45</v>
      </c>
      <c r="F270" t="s">
        <v>21</v>
      </c>
      <c r="G270" t="s">
        <v>386</v>
      </c>
      <c r="H270" t="s">
        <v>47</v>
      </c>
      <c r="I270" t="s">
        <v>387</v>
      </c>
      <c r="J270">
        <v>0</v>
      </c>
      <c r="K270">
        <v>518</v>
      </c>
      <c r="L270">
        <v>20</v>
      </c>
      <c r="M270">
        <v>518</v>
      </c>
      <c r="N270" t="s">
        <v>90</v>
      </c>
      <c r="O270">
        <v>58.83</v>
      </c>
      <c r="P270">
        <v>61.2</v>
      </c>
      <c r="Q270">
        <v>21387.62</v>
      </c>
      <c r="R270">
        <v>388</v>
      </c>
    </row>
    <row r="271" spans="1:18" x14ac:dyDescent="0.25">
      <c r="A271">
        <v>269</v>
      </c>
      <c r="B271" t="s">
        <v>18</v>
      </c>
      <c r="C271">
        <v>1001.13</v>
      </c>
      <c r="D271" t="s">
        <v>37</v>
      </c>
      <c r="E271" t="s">
        <v>27</v>
      </c>
      <c r="F271" t="s">
        <v>21</v>
      </c>
      <c r="G271" t="s">
        <v>379</v>
      </c>
      <c r="H271" t="s">
        <v>29</v>
      </c>
      <c r="I271" t="s">
        <v>388</v>
      </c>
      <c r="J271">
        <v>5328</v>
      </c>
      <c r="K271">
        <v>6595</v>
      </c>
      <c r="L271">
        <v>48</v>
      </c>
      <c r="M271">
        <v>1267</v>
      </c>
      <c r="N271" t="s">
        <v>383</v>
      </c>
      <c r="O271">
        <v>66.36</v>
      </c>
      <c r="P271">
        <v>45.68</v>
      </c>
      <c r="Q271">
        <v>618092.98</v>
      </c>
      <c r="R271">
        <v>1001</v>
      </c>
    </row>
    <row r="272" spans="1:18" x14ac:dyDescent="0.25">
      <c r="A272">
        <v>270</v>
      </c>
      <c r="B272" t="s">
        <v>18</v>
      </c>
      <c r="C272">
        <v>389</v>
      </c>
      <c r="D272" t="s">
        <v>19</v>
      </c>
      <c r="E272" t="s">
        <v>32</v>
      </c>
      <c r="F272" t="s">
        <v>21</v>
      </c>
      <c r="G272" t="s">
        <v>389</v>
      </c>
      <c r="H272" t="s">
        <v>34</v>
      </c>
      <c r="I272" t="s">
        <v>53</v>
      </c>
      <c r="J272">
        <v>0</v>
      </c>
      <c r="K272">
        <v>241</v>
      </c>
      <c r="L272">
        <v>26.5</v>
      </c>
      <c r="M272">
        <v>241</v>
      </c>
      <c r="N272" t="s">
        <v>390</v>
      </c>
      <c r="O272">
        <v>62.99</v>
      </c>
      <c r="P272">
        <v>74.72</v>
      </c>
      <c r="Q272">
        <v>1284.3900000000001</v>
      </c>
      <c r="R272">
        <v>389</v>
      </c>
    </row>
    <row r="273" spans="1:18" x14ac:dyDescent="0.25">
      <c r="A273">
        <v>271</v>
      </c>
      <c r="B273" t="s">
        <v>18</v>
      </c>
      <c r="C273">
        <v>1001.12</v>
      </c>
      <c r="D273" t="s">
        <v>37</v>
      </c>
      <c r="E273" t="s">
        <v>45</v>
      </c>
      <c r="F273" t="s">
        <v>21</v>
      </c>
      <c r="G273" t="s">
        <v>379</v>
      </c>
      <c r="H273" t="s">
        <v>47</v>
      </c>
      <c r="I273" t="s">
        <v>391</v>
      </c>
      <c r="J273">
        <v>4233</v>
      </c>
      <c r="K273">
        <v>5328</v>
      </c>
      <c r="L273">
        <v>48</v>
      </c>
      <c r="M273">
        <v>1095</v>
      </c>
      <c r="N273" t="s">
        <v>388</v>
      </c>
      <c r="O273">
        <v>67.12</v>
      </c>
      <c r="P273">
        <v>48.13</v>
      </c>
      <c r="Q273">
        <v>108507.2</v>
      </c>
      <c r="R273">
        <v>1001</v>
      </c>
    </row>
    <row r="274" spans="1:18" x14ac:dyDescent="0.25">
      <c r="A274">
        <v>272</v>
      </c>
      <c r="B274" t="s">
        <v>18</v>
      </c>
      <c r="C274">
        <v>10</v>
      </c>
      <c r="D274" t="s">
        <v>19</v>
      </c>
      <c r="E274" t="s">
        <v>27</v>
      </c>
      <c r="F274" t="s">
        <v>21</v>
      </c>
      <c r="G274" t="s">
        <v>372</v>
      </c>
      <c r="H274" t="s">
        <v>68</v>
      </c>
      <c r="I274" t="s">
        <v>41</v>
      </c>
      <c r="J274">
        <v>0</v>
      </c>
      <c r="K274">
        <v>2787</v>
      </c>
      <c r="L274">
        <v>26.5</v>
      </c>
      <c r="M274">
        <v>2787</v>
      </c>
      <c r="N274" t="s">
        <v>135</v>
      </c>
      <c r="O274">
        <v>50.72</v>
      </c>
      <c r="P274">
        <v>34.840000000000003</v>
      </c>
      <c r="Q274">
        <v>632777.77</v>
      </c>
      <c r="R274">
        <v>10</v>
      </c>
    </row>
    <row r="275" spans="1:18" x14ac:dyDescent="0.25">
      <c r="A275">
        <v>273</v>
      </c>
      <c r="B275" t="s">
        <v>18</v>
      </c>
      <c r="C275">
        <v>394</v>
      </c>
      <c r="D275" t="s">
        <v>19</v>
      </c>
      <c r="E275" t="s">
        <v>32</v>
      </c>
      <c r="F275" t="s">
        <v>21</v>
      </c>
      <c r="G275" t="s">
        <v>392</v>
      </c>
      <c r="H275" t="s">
        <v>34</v>
      </c>
      <c r="I275" t="s">
        <v>24</v>
      </c>
      <c r="J275">
        <v>0</v>
      </c>
      <c r="K275">
        <v>315</v>
      </c>
      <c r="L275">
        <v>26.5</v>
      </c>
      <c r="M275">
        <v>315</v>
      </c>
      <c r="N275" t="s">
        <v>393</v>
      </c>
      <c r="O275">
        <v>62.6</v>
      </c>
      <c r="P275">
        <v>73.459999999999994</v>
      </c>
      <c r="Q275">
        <v>1678.78</v>
      </c>
      <c r="R275">
        <v>394</v>
      </c>
    </row>
    <row r="276" spans="1:18" x14ac:dyDescent="0.25">
      <c r="A276">
        <v>274</v>
      </c>
      <c r="B276" t="s">
        <v>18</v>
      </c>
      <c r="C276">
        <v>408.1</v>
      </c>
      <c r="D276" t="s">
        <v>37</v>
      </c>
      <c r="E276" t="s">
        <v>45</v>
      </c>
      <c r="F276" t="s">
        <v>21</v>
      </c>
      <c r="G276" t="s">
        <v>122</v>
      </c>
      <c r="H276" t="s">
        <v>47</v>
      </c>
      <c r="I276" t="s">
        <v>65</v>
      </c>
      <c r="J276">
        <v>1089</v>
      </c>
      <c r="K276">
        <v>1744</v>
      </c>
      <c r="L276">
        <v>26.5</v>
      </c>
      <c r="M276">
        <v>655</v>
      </c>
      <c r="N276" t="s">
        <v>394</v>
      </c>
      <c r="O276">
        <v>72.12</v>
      </c>
      <c r="P276">
        <v>66.900000000000006</v>
      </c>
      <c r="Q276">
        <v>35833.57</v>
      </c>
      <c r="R276">
        <v>408</v>
      </c>
    </row>
    <row r="277" spans="1:18" x14ac:dyDescent="0.25">
      <c r="A277">
        <v>275</v>
      </c>
      <c r="B277" t="s">
        <v>18</v>
      </c>
      <c r="C277">
        <v>396</v>
      </c>
      <c r="D277" t="s">
        <v>19</v>
      </c>
      <c r="E277" t="s">
        <v>32</v>
      </c>
      <c r="F277" t="s">
        <v>21</v>
      </c>
      <c r="G277" t="s">
        <v>395</v>
      </c>
      <c r="H277" t="s">
        <v>34</v>
      </c>
      <c r="I277" t="s">
        <v>43</v>
      </c>
      <c r="J277">
        <v>0</v>
      </c>
      <c r="K277">
        <v>929</v>
      </c>
      <c r="L277">
        <v>26</v>
      </c>
      <c r="M277">
        <v>929</v>
      </c>
      <c r="N277" t="s">
        <v>99</v>
      </c>
      <c r="O277">
        <v>65.28</v>
      </c>
      <c r="P277">
        <v>82.15</v>
      </c>
      <c r="Q277">
        <v>4857.6400000000003</v>
      </c>
      <c r="R277">
        <v>396</v>
      </c>
    </row>
    <row r="278" spans="1:18" x14ac:dyDescent="0.25">
      <c r="A278">
        <v>276</v>
      </c>
      <c r="B278" t="s">
        <v>18</v>
      </c>
      <c r="C278">
        <v>41</v>
      </c>
      <c r="D278" t="s">
        <v>26</v>
      </c>
      <c r="E278" t="s">
        <v>87</v>
      </c>
      <c r="F278" t="s">
        <v>21</v>
      </c>
      <c r="G278" t="s">
        <v>90</v>
      </c>
      <c r="H278" t="s">
        <v>396</v>
      </c>
      <c r="I278" t="s">
        <v>53</v>
      </c>
      <c r="J278">
        <v>0</v>
      </c>
      <c r="K278">
        <v>856</v>
      </c>
      <c r="L278">
        <v>44.5</v>
      </c>
      <c r="M278">
        <v>856</v>
      </c>
      <c r="N278" t="s">
        <v>397</v>
      </c>
      <c r="O278">
        <v>63.75</v>
      </c>
      <c r="P278">
        <v>22.18</v>
      </c>
      <c r="Q278">
        <v>688871.93</v>
      </c>
      <c r="R278">
        <v>41</v>
      </c>
    </row>
    <row r="279" spans="1:18" x14ac:dyDescent="0.25">
      <c r="A279">
        <v>277</v>
      </c>
      <c r="B279" t="s">
        <v>18</v>
      </c>
      <c r="C279">
        <v>41.05</v>
      </c>
      <c r="D279" t="s">
        <v>26</v>
      </c>
      <c r="E279" t="s">
        <v>27</v>
      </c>
      <c r="F279" t="s">
        <v>21</v>
      </c>
      <c r="G279" t="s">
        <v>90</v>
      </c>
      <c r="H279" t="s">
        <v>29</v>
      </c>
      <c r="I279" t="s">
        <v>397</v>
      </c>
      <c r="J279">
        <v>856</v>
      </c>
      <c r="K279">
        <v>1655</v>
      </c>
      <c r="L279">
        <v>44.5</v>
      </c>
      <c r="M279">
        <v>799</v>
      </c>
      <c r="N279" t="s">
        <v>398</v>
      </c>
      <c r="O279">
        <v>65.33</v>
      </c>
      <c r="P279">
        <v>27.32</v>
      </c>
      <c r="Q279">
        <v>361362.3</v>
      </c>
      <c r="R279">
        <v>41</v>
      </c>
    </row>
    <row r="280" spans="1:18" x14ac:dyDescent="0.25">
      <c r="A280">
        <v>278</v>
      </c>
      <c r="B280" t="s">
        <v>18</v>
      </c>
      <c r="C280">
        <v>41.1</v>
      </c>
      <c r="D280" t="s">
        <v>26</v>
      </c>
      <c r="E280" t="s">
        <v>87</v>
      </c>
      <c r="F280" t="s">
        <v>21</v>
      </c>
      <c r="G280" t="s">
        <v>90</v>
      </c>
      <c r="H280" t="s">
        <v>396</v>
      </c>
      <c r="I280" t="s">
        <v>398</v>
      </c>
      <c r="J280">
        <v>1655</v>
      </c>
      <c r="K280">
        <v>2551</v>
      </c>
      <c r="L280">
        <v>42.5</v>
      </c>
      <c r="M280">
        <v>896</v>
      </c>
      <c r="N280" t="s">
        <v>179</v>
      </c>
      <c r="O280">
        <v>64.33</v>
      </c>
      <c r="P280">
        <v>24.06</v>
      </c>
      <c r="Q280">
        <v>688655.46</v>
      </c>
      <c r="R280">
        <v>41</v>
      </c>
    </row>
    <row r="281" spans="1:18" x14ac:dyDescent="0.25">
      <c r="A281">
        <v>279</v>
      </c>
      <c r="B281" t="s">
        <v>18</v>
      </c>
      <c r="C281">
        <v>391</v>
      </c>
      <c r="D281" t="s">
        <v>19</v>
      </c>
      <c r="E281" t="s">
        <v>32</v>
      </c>
      <c r="F281" t="s">
        <v>21</v>
      </c>
      <c r="G281" t="s">
        <v>399</v>
      </c>
      <c r="H281" t="s">
        <v>34</v>
      </c>
      <c r="I281" t="s">
        <v>95</v>
      </c>
      <c r="J281">
        <v>0</v>
      </c>
      <c r="K281">
        <v>572</v>
      </c>
      <c r="L281">
        <v>25</v>
      </c>
      <c r="M281">
        <v>572</v>
      </c>
      <c r="N281" t="s">
        <v>92</v>
      </c>
      <c r="O281">
        <v>63.68</v>
      </c>
      <c r="P281">
        <v>76.959999999999994</v>
      </c>
      <c r="Q281">
        <v>2875.89</v>
      </c>
      <c r="R281">
        <v>391</v>
      </c>
    </row>
    <row r="282" spans="1:18" x14ac:dyDescent="0.25">
      <c r="A282">
        <v>280</v>
      </c>
      <c r="B282" t="s">
        <v>18</v>
      </c>
      <c r="C282">
        <v>390</v>
      </c>
      <c r="D282" t="s">
        <v>19</v>
      </c>
      <c r="E282" t="s">
        <v>45</v>
      </c>
      <c r="F282" t="s">
        <v>21</v>
      </c>
      <c r="G282" t="s">
        <v>400</v>
      </c>
      <c r="H282" t="s">
        <v>47</v>
      </c>
      <c r="I282" t="s">
        <v>308</v>
      </c>
      <c r="J282">
        <v>0</v>
      </c>
      <c r="K282">
        <v>286</v>
      </c>
      <c r="L282">
        <v>26</v>
      </c>
      <c r="M282">
        <v>286</v>
      </c>
      <c r="N282" t="s">
        <v>106</v>
      </c>
      <c r="O282">
        <v>57.77</v>
      </c>
      <c r="P282">
        <v>57.76</v>
      </c>
      <c r="Q282">
        <v>15351.17</v>
      </c>
      <c r="R282">
        <v>390</v>
      </c>
    </row>
    <row r="283" spans="1:18" x14ac:dyDescent="0.25">
      <c r="A283">
        <v>281</v>
      </c>
      <c r="B283" t="s">
        <v>18</v>
      </c>
      <c r="C283">
        <v>406</v>
      </c>
      <c r="D283" t="s">
        <v>19</v>
      </c>
      <c r="E283" t="s">
        <v>45</v>
      </c>
      <c r="F283" t="s">
        <v>21</v>
      </c>
      <c r="G283" t="s">
        <v>401</v>
      </c>
      <c r="H283" t="s">
        <v>47</v>
      </c>
      <c r="I283" t="s">
        <v>24</v>
      </c>
      <c r="J283">
        <v>0</v>
      </c>
      <c r="K283">
        <v>716</v>
      </c>
      <c r="L283">
        <v>23</v>
      </c>
      <c r="M283">
        <v>716</v>
      </c>
      <c r="N283" t="s">
        <v>49</v>
      </c>
      <c r="O283">
        <v>57.38</v>
      </c>
      <c r="P283">
        <v>56.48</v>
      </c>
      <c r="Q283">
        <v>33997.31</v>
      </c>
      <c r="R283">
        <v>406</v>
      </c>
    </row>
    <row r="284" spans="1:18" x14ac:dyDescent="0.25">
      <c r="A284">
        <v>282</v>
      </c>
      <c r="B284" t="s">
        <v>18</v>
      </c>
      <c r="C284">
        <v>400.1</v>
      </c>
      <c r="D284" t="s">
        <v>37</v>
      </c>
      <c r="E284" t="s">
        <v>32</v>
      </c>
      <c r="F284" t="s">
        <v>21</v>
      </c>
      <c r="G284" t="s">
        <v>173</v>
      </c>
      <c r="H284" t="s">
        <v>34</v>
      </c>
      <c r="I284" t="s">
        <v>85</v>
      </c>
      <c r="J284">
        <v>1437</v>
      </c>
      <c r="K284">
        <v>3158</v>
      </c>
      <c r="L284">
        <v>26.5</v>
      </c>
      <c r="M284">
        <v>1721</v>
      </c>
      <c r="N284" t="s">
        <v>164</v>
      </c>
      <c r="O284">
        <v>78.36</v>
      </c>
      <c r="P284">
        <v>87.16</v>
      </c>
      <c r="Q284">
        <v>9171.98</v>
      </c>
      <c r="R284">
        <v>400</v>
      </c>
    </row>
    <row r="285" spans="1:18" x14ac:dyDescent="0.25">
      <c r="A285">
        <v>283</v>
      </c>
      <c r="B285" t="s">
        <v>18</v>
      </c>
      <c r="C285">
        <v>403</v>
      </c>
      <c r="D285" t="s">
        <v>19</v>
      </c>
      <c r="E285" t="s">
        <v>32</v>
      </c>
      <c r="F285" t="s">
        <v>21</v>
      </c>
      <c r="G285" t="s">
        <v>402</v>
      </c>
      <c r="H285" t="s">
        <v>34</v>
      </c>
      <c r="I285" t="s">
        <v>156</v>
      </c>
      <c r="J285">
        <v>0</v>
      </c>
      <c r="K285">
        <v>326</v>
      </c>
      <c r="L285">
        <v>26.5</v>
      </c>
      <c r="M285">
        <v>326</v>
      </c>
      <c r="N285" t="s">
        <v>272</v>
      </c>
      <c r="O285">
        <v>66.180000000000007</v>
      </c>
      <c r="P285">
        <v>85.08</v>
      </c>
      <c r="Q285">
        <v>1737.4</v>
      </c>
      <c r="R285">
        <v>403</v>
      </c>
    </row>
    <row r="286" spans="1:18" x14ac:dyDescent="0.25">
      <c r="A286">
        <v>284</v>
      </c>
      <c r="B286" t="s">
        <v>18</v>
      </c>
      <c r="C286">
        <v>404</v>
      </c>
      <c r="D286" t="s">
        <v>19</v>
      </c>
      <c r="E286" t="s">
        <v>45</v>
      </c>
      <c r="F286" t="s">
        <v>21</v>
      </c>
      <c r="G286" t="s">
        <v>403</v>
      </c>
      <c r="H286" t="s">
        <v>47</v>
      </c>
      <c r="I286" t="s">
        <v>51</v>
      </c>
      <c r="J286">
        <v>0</v>
      </c>
      <c r="K286">
        <v>448</v>
      </c>
      <c r="L286">
        <v>26.5</v>
      </c>
      <c r="M286">
        <v>448</v>
      </c>
      <c r="N286" t="s">
        <v>120</v>
      </c>
      <c r="O286">
        <v>55.7</v>
      </c>
      <c r="P286">
        <v>51.04</v>
      </c>
      <c r="Q286">
        <v>24509.06</v>
      </c>
      <c r="R286">
        <v>404</v>
      </c>
    </row>
    <row r="287" spans="1:18" x14ac:dyDescent="0.25">
      <c r="A287">
        <v>285</v>
      </c>
      <c r="B287" t="s">
        <v>18</v>
      </c>
      <c r="C287">
        <v>1001</v>
      </c>
      <c r="D287" t="s">
        <v>37</v>
      </c>
      <c r="E287" t="s">
        <v>32</v>
      </c>
      <c r="F287" t="s">
        <v>21</v>
      </c>
      <c r="G287" t="s">
        <v>379</v>
      </c>
      <c r="H287" t="s">
        <v>34</v>
      </c>
      <c r="I287" t="s">
        <v>404</v>
      </c>
      <c r="J287">
        <v>0</v>
      </c>
      <c r="K287">
        <v>2518</v>
      </c>
      <c r="L287">
        <v>43</v>
      </c>
      <c r="M287">
        <v>2518</v>
      </c>
      <c r="N287" t="s">
        <v>405</v>
      </c>
      <c r="O287">
        <v>75.989999999999995</v>
      </c>
      <c r="P287">
        <v>76.959999999999994</v>
      </c>
      <c r="Q287">
        <v>21775.1</v>
      </c>
      <c r="R287">
        <v>1001</v>
      </c>
    </row>
    <row r="288" spans="1:18" x14ac:dyDescent="0.25">
      <c r="A288">
        <v>286</v>
      </c>
      <c r="B288" t="s">
        <v>18</v>
      </c>
      <c r="C288">
        <v>400</v>
      </c>
      <c r="D288" t="s">
        <v>37</v>
      </c>
      <c r="E288" t="s">
        <v>20</v>
      </c>
      <c r="F288" t="s">
        <v>21</v>
      </c>
      <c r="G288" t="s">
        <v>173</v>
      </c>
      <c r="H288" t="s">
        <v>23</v>
      </c>
      <c r="I288" t="s">
        <v>135</v>
      </c>
      <c r="J288">
        <v>0</v>
      </c>
      <c r="K288">
        <v>1437</v>
      </c>
      <c r="L288">
        <v>33</v>
      </c>
      <c r="M288">
        <v>1437</v>
      </c>
      <c r="N288" t="s">
        <v>85</v>
      </c>
      <c r="O288">
        <v>80.099999999999994</v>
      </c>
      <c r="P288">
        <v>92.83</v>
      </c>
      <c r="Q288">
        <v>0</v>
      </c>
      <c r="R288">
        <v>400</v>
      </c>
    </row>
    <row r="289" spans="1:18" x14ac:dyDescent="0.25">
      <c r="A289">
        <v>287</v>
      </c>
      <c r="B289" t="s">
        <v>18</v>
      </c>
      <c r="C289">
        <v>4</v>
      </c>
      <c r="D289" t="s">
        <v>44</v>
      </c>
      <c r="E289" t="s">
        <v>27</v>
      </c>
      <c r="F289" t="s">
        <v>21</v>
      </c>
      <c r="G289" t="s">
        <v>406</v>
      </c>
      <c r="H289" t="s">
        <v>68</v>
      </c>
      <c r="I289" t="s">
        <v>51</v>
      </c>
      <c r="J289">
        <v>0</v>
      </c>
      <c r="K289">
        <v>274</v>
      </c>
      <c r="L289">
        <v>26.5</v>
      </c>
      <c r="M289">
        <v>274</v>
      </c>
      <c r="N289" t="s">
        <v>49</v>
      </c>
      <c r="O289">
        <v>35.06</v>
      </c>
      <c r="P289">
        <v>26.45</v>
      </c>
      <c r="Q289">
        <v>62210.81</v>
      </c>
      <c r="R289">
        <v>4</v>
      </c>
    </row>
    <row r="290" spans="1:18" x14ac:dyDescent="0.25">
      <c r="A290">
        <v>288</v>
      </c>
      <c r="B290" t="s">
        <v>18</v>
      </c>
      <c r="C290">
        <v>398</v>
      </c>
      <c r="D290" t="s">
        <v>19</v>
      </c>
      <c r="E290" t="s">
        <v>20</v>
      </c>
      <c r="F290" t="s">
        <v>21</v>
      </c>
      <c r="G290" t="s">
        <v>232</v>
      </c>
      <c r="H290" t="s">
        <v>23</v>
      </c>
      <c r="I290" t="s">
        <v>94</v>
      </c>
      <c r="J290">
        <v>0</v>
      </c>
      <c r="K290">
        <v>1555</v>
      </c>
      <c r="L290">
        <v>26.5</v>
      </c>
      <c r="M290">
        <v>1555</v>
      </c>
      <c r="N290" t="s">
        <v>28</v>
      </c>
      <c r="O290">
        <v>67.64</v>
      </c>
      <c r="P290">
        <v>89.84</v>
      </c>
      <c r="Q290">
        <v>0</v>
      </c>
      <c r="R290">
        <v>398</v>
      </c>
    </row>
    <row r="291" spans="1:18" x14ac:dyDescent="0.25">
      <c r="A291">
        <v>289</v>
      </c>
      <c r="B291" t="s">
        <v>18</v>
      </c>
      <c r="C291">
        <v>399</v>
      </c>
      <c r="D291" t="s">
        <v>19</v>
      </c>
      <c r="E291" t="s">
        <v>45</v>
      </c>
      <c r="F291" t="s">
        <v>21</v>
      </c>
      <c r="G291" t="s">
        <v>407</v>
      </c>
      <c r="H291" t="s">
        <v>47</v>
      </c>
      <c r="I291" t="s">
        <v>185</v>
      </c>
      <c r="J291">
        <v>0</v>
      </c>
      <c r="K291">
        <v>432</v>
      </c>
      <c r="L291">
        <v>26.5</v>
      </c>
      <c r="M291">
        <v>432</v>
      </c>
      <c r="N291" t="s">
        <v>90</v>
      </c>
      <c r="O291">
        <v>60.39</v>
      </c>
      <c r="P291">
        <v>66.260000000000005</v>
      </c>
      <c r="Q291">
        <v>23633.759999999998</v>
      </c>
      <c r="R291">
        <v>399</v>
      </c>
    </row>
    <row r="292" spans="1:18" x14ac:dyDescent="0.25">
      <c r="A292">
        <v>290</v>
      </c>
      <c r="B292" t="s">
        <v>18</v>
      </c>
      <c r="C292">
        <v>1001.1</v>
      </c>
      <c r="D292" t="s">
        <v>37</v>
      </c>
      <c r="E292" t="s">
        <v>27</v>
      </c>
      <c r="F292" t="s">
        <v>21</v>
      </c>
      <c r="G292" t="s">
        <v>379</v>
      </c>
      <c r="H292" t="s">
        <v>29</v>
      </c>
      <c r="I292" t="s">
        <v>405</v>
      </c>
      <c r="J292">
        <v>2518</v>
      </c>
      <c r="K292">
        <v>4233</v>
      </c>
      <c r="L292">
        <v>48</v>
      </c>
      <c r="M292">
        <v>1715</v>
      </c>
      <c r="N292" t="s">
        <v>391</v>
      </c>
      <c r="O292">
        <v>66.17</v>
      </c>
      <c r="P292">
        <v>45.05</v>
      </c>
      <c r="Q292">
        <v>836645.9</v>
      </c>
      <c r="R292">
        <v>1001</v>
      </c>
    </row>
    <row r="293" spans="1:18" x14ac:dyDescent="0.25">
      <c r="A293">
        <v>291</v>
      </c>
      <c r="B293" t="s">
        <v>18</v>
      </c>
      <c r="C293">
        <v>89</v>
      </c>
      <c r="D293" t="s">
        <v>19</v>
      </c>
      <c r="E293" t="s">
        <v>32</v>
      </c>
      <c r="F293" t="s">
        <v>21</v>
      </c>
      <c r="G293" t="s">
        <v>408</v>
      </c>
      <c r="H293" t="s">
        <v>34</v>
      </c>
      <c r="I293" t="s">
        <v>67</v>
      </c>
      <c r="J293">
        <v>0</v>
      </c>
      <c r="K293">
        <v>432</v>
      </c>
      <c r="L293">
        <v>26.5</v>
      </c>
      <c r="M293">
        <v>432</v>
      </c>
      <c r="N293" t="s">
        <v>161</v>
      </c>
      <c r="O293">
        <v>66.650000000000006</v>
      </c>
      <c r="P293">
        <v>86.6</v>
      </c>
      <c r="Q293">
        <v>2302.3200000000002</v>
      </c>
      <c r="R293">
        <v>89</v>
      </c>
    </row>
    <row r="294" spans="1:18" x14ac:dyDescent="0.25">
      <c r="A294">
        <v>292</v>
      </c>
      <c r="B294" t="s">
        <v>18</v>
      </c>
      <c r="C294">
        <v>88</v>
      </c>
      <c r="D294" t="s">
        <v>37</v>
      </c>
      <c r="E294" t="s">
        <v>27</v>
      </c>
      <c r="F294" t="s">
        <v>21</v>
      </c>
      <c r="G294" t="s">
        <v>270</v>
      </c>
      <c r="H294" t="s">
        <v>29</v>
      </c>
      <c r="I294" t="s">
        <v>112</v>
      </c>
      <c r="J294">
        <v>0</v>
      </c>
      <c r="K294">
        <v>1097</v>
      </c>
      <c r="L294">
        <v>40</v>
      </c>
      <c r="M294">
        <v>1097</v>
      </c>
      <c r="N294" t="s">
        <v>53</v>
      </c>
      <c r="O294">
        <v>65.23</v>
      </c>
      <c r="P294">
        <v>44.51</v>
      </c>
      <c r="Q294">
        <v>445967.47</v>
      </c>
      <c r="R294">
        <v>88</v>
      </c>
    </row>
    <row r="295" spans="1:18" x14ac:dyDescent="0.25">
      <c r="A295">
        <v>293</v>
      </c>
      <c r="B295" t="s">
        <v>18</v>
      </c>
      <c r="C295">
        <v>87</v>
      </c>
      <c r="D295" t="s">
        <v>19</v>
      </c>
      <c r="E295" t="s">
        <v>20</v>
      </c>
      <c r="F295" t="s">
        <v>21</v>
      </c>
      <c r="G295" t="s">
        <v>409</v>
      </c>
      <c r="H295" t="s">
        <v>23</v>
      </c>
      <c r="I295" t="s">
        <v>41</v>
      </c>
      <c r="J295">
        <v>0</v>
      </c>
      <c r="K295">
        <v>527</v>
      </c>
      <c r="L295">
        <v>26.5</v>
      </c>
      <c r="M295">
        <v>527</v>
      </c>
      <c r="N295" t="s">
        <v>410</v>
      </c>
      <c r="O295">
        <v>70.08</v>
      </c>
      <c r="P295">
        <v>97.75</v>
      </c>
      <c r="Q295">
        <v>0</v>
      </c>
      <c r="R295">
        <v>87</v>
      </c>
    </row>
    <row r="296" spans="1:18" x14ac:dyDescent="0.25">
      <c r="A296">
        <v>294</v>
      </c>
      <c r="B296" t="s">
        <v>18</v>
      </c>
      <c r="C296">
        <v>86</v>
      </c>
      <c r="D296" t="s">
        <v>19</v>
      </c>
      <c r="E296" t="s">
        <v>45</v>
      </c>
      <c r="F296" t="s">
        <v>21</v>
      </c>
      <c r="G296" t="s">
        <v>330</v>
      </c>
      <c r="H296" t="s">
        <v>47</v>
      </c>
      <c r="I296" t="s">
        <v>73</v>
      </c>
      <c r="J296">
        <v>0</v>
      </c>
      <c r="K296">
        <v>722</v>
      </c>
      <c r="L296">
        <v>23</v>
      </c>
      <c r="M296">
        <v>722</v>
      </c>
      <c r="N296" t="s">
        <v>90</v>
      </c>
      <c r="O296">
        <v>55.98</v>
      </c>
      <c r="P296">
        <v>51.92</v>
      </c>
      <c r="Q296">
        <v>34282.14</v>
      </c>
      <c r="R296">
        <v>86</v>
      </c>
    </row>
    <row r="297" spans="1:18" x14ac:dyDescent="0.25">
      <c r="A297">
        <v>295</v>
      </c>
      <c r="B297" t="s">
        <v>18</v>
      </c>
      <c r="C297">
        <v>84</v>
      </c>
      <c r="D297" t="s">
        <v>44</v>
      </c>
      <c r="E297" t="s">
        <v>20</v>
      </c>
      <c r="F297" t="s">
        <v>21</v>
      </c>
      <c r="G297" t="s">
        <v>411</v>
      </c>
      <c r="H297" t="s">
        <v>23</v>
      </c>
      <c r="I297" t="s">
        <v>412</v>
      </c>
      <c r="J297">
        <v>0</v>
      </c>
      <c r="K297">
        <v>222</v>
      </c>
      <c r="L297">
        <v>26</v>
      </c>
      <c r="M297">
        <v>222</v>
      </c>
      <c r="N297" t="s">
        <v>49</v>
      </c>
      <c r="O297">
        <v>53.68</v>
      </c>
      <c r="P297">
        <v>86.95</v>
      </c>
      <c r="Q297">
        <v>0</v>
      </c>
      <c r="R297">
        <v>84</v>
      </c>
    </row>
    <row r="298" spans="1:18" x14ac:dyDescent="0.25">
      <c r="A298">
        <v>296</v>
      </c>
      <c r="B298" t="s">
        <v>18</v>
      </c>
      <c r="C298">
        <v>83</v>
      </c>
      <c r="D298" t="s">
        <v>19</v>
      </c>
      <c r="E298" t="s">
        <v>32</v>
      </c>
      <c r="F298" t="s">
        <v>21</v>
      </c>
      <c r="G298" t="s">
        <v>413</v>
      </c>
      <c r="H298" t="s">
        <v>34</v>
      </c>
      <c r="I298" t="s">
        <v>28</v>
      </c>
      <c r="J298">
        <v>0</v>
      </c>
      <c r="K298">
        <v>512</v>
      </c>
      <c r="L298">
        <v>26.5</v>
      </c>
      <c r="M298">
        <v>512</v>
      </c>
      <c r="N298" t="s">
        <v>49</v>
      </c>
      <c r="O298">
        <v>61.78</v>
      </c>
      <c r="P298">
        <v>70.8</v>
      </c>
      <c r="Q298">
        <v>2728.68</v>
      </c>
      <c r="R298">
        <v>83</v>
      </c>
    </row>
    <row r="299" spans="1:18" x14ac:dyDescent="0.25">
      <c r="A299">
        <v>297</v>
      </c>
      <c r="B299" t="s">
        <v>18</v>
      </c>
      <c r="C299">
        <v>82</v>
      </c>
      <c r="D299" t="s">
        <v>19</v>
      </c>
      <c r="E299" t="s">
        <v>45</v>
      </c>
      <c r="F299" t="s">
        <v>21</v>
      </c>
      <c r="G299" t="s">
        <v>414</v>
      </c>
      <c r="H299" t="s">
        <v>47</v>
      </c>
      <c r="I299" t="s">
        <v>120</v>
      </c>
      <c r="J299">
        <v>0</v>
      </c>
      <c r="K299">
        <v>774</v>
      </c>
      <c r="L299">
        <v>26</v>
      </c>
      <c r="M299">
        <v>774</v>
      </c>
      <c r="N299" t="s">
        <v>121</v>
      </c>
      <c r="O299">
        <v>54.92</v>
      </c>
      <c r="P299">
        <v>48.48</v>
      </c>
      <c r="Q299">
        <v>41544.879999999997</v>
      </c>
      <c r="R299">
        <v>82</v>
      </c>
    </row>
    <row r="300" spans="1:18" x14ac:dyDescent="0.25">
      <c r="A300">
        <v>298</v>
      </c>
      <c r="B300" t="s">
        <v>18</v>
      </c>
      <c r="C300">
        <v>79</v>
      </c>
      <c r="D300" t="s">
        <v>19</v>
      </c>
      <c r="E300" t="s">
        <v>32</v>
      </c>
      <c r="F300" t="s">
        <v>21</v>
      </c>
      <c r="G300" t="s">
        <v>397</v>
      </c>
      <c r="H300" t="s">
        <v>34</v>
      </c>
      <c r="I300" t="s">
        <v>90</v>
      </c>
      <c r="J300">
        <v>0</v>
      </c>
      <c r="K300">
        <v>345</v>
      </c>
      <c r="L300">
        <v>26.5</v>
      </c>
      <c r="M300">
        <v>345</v>
      </c>
      <c r="N300" t="s">
        <v>77</v>
      </c>
      <c r="O300">
        <v>64.040000000000006</v>
      </c>
      <c r="P300">
        <v>78.12</v>
      </c>
      <c r="Q300">
        <v>1838.65</v>
      </c>
      <c r="R300">
        <v>79</v>
      </c>
    </row>
    <row r="301" spans="1:18" x14ac:dyDescent="0.25">
      <c r="A301">
        <v>299</v>
      </c>
      <c r="B301" t="s">
        <v>18</v>
      </c>
      <c r="C301">
        <v>78</v>
      </c>
      <c r="D301" t="s">
        <v>19</v>
      </c>
      <c r="E301" t="s">
        <v>32</v>
      </c>
      <c r="F301" t="s">
        <v>21</v>
      </c>
      <c r="G301" t="s">
        <v>415</v>
      </c>
      <c r="H301" t="s">
        <v>34</v>
      </c>
      <c r="I301" t="s">
        <v>99</v>
      </c>
      <c r="J301">
        <v>0</v>
      </c>
      <c r="K301">
        <v>722</v>
      </c>
      <c r="L301">
        <v>26</v>
      </c>
      <c r="M301">
        <v>722</v>
      </c>
      <c r="N301" t="s">
        <v>41</v>
      </c>
      <c r="O301">
        <v>63.36</v>
      </c>
      <c r="P301">
        <v>75.92</v>
      </c>
      <c r="Q301">
        <v>3775.26</v>
      </c>
      <c r="R301">
        <v>78</v>
      </c>
    </row>
    <row r="302" spans="1:18" x14ac:dyDescent="0.25">
      <c r="A302">
        <v>300</v>
      </c>
      <c r="B302" t="s">
        <v>18</v>
      </c>
      <c r="C302">
        <v>77</v>
      </c>
      <c r="D302" t="s">
        <v>19</v>
      </c>
      <c r="E302" t="s">
        <v>32</v>
      </c>
      <c r="F302" t="s">
        <v>21</v>
      </c>
      <c r="G302" t="s">
        <v>416</v>
      </c>
      <c r="H302" t="s">
        <v>34</v>
      </c>
      <c r="I302" t="s">
        <v>272</v>
      </c>
      <c r="J302">
        <v>0</v>
      </c>
      <c r="K302">
        <v>547</v>
      </c>
      <c r="L302">
        <v>26</v>
      </c>
      <c r="M302">
        <v>547</v>
      </c>
      <c r="N302" t="s">
        <v>218</v>
      </c>
      <c r="O302">
        <v>64.34</v>
      </c>
      <c r="P302">
        <v>79.099999999999994</v>
      </c>
      <c r="Q302">
        <v>2860.2</v>
      </c>
      <c r="R302">
        <v>77</v>
      </c>
    </row>
    <row r="303" spans="1:18" x14ac:dyDescent="0.25">
      <c r="A303">
        <v>301</v>
      </c>
      <c r="B303" t="s">
        <v>18</v>
      </c>
      <c r="C303">
        <v>74</v>
      </c>
      <c r="D303" t="s">
        <v>19</v>
      </c>
      <c r="E303" t="s">
        <v>32</v>
      </c>
      <c r="F303" t="s">
        <v>21</v>
      </c>
      <c r="G303" t="s">
        <v>417</v>
      </c>
      <c r="H303" t="s">
        <v>34</v>
      </c>
      <c r="I303" t="s">
        <v>40</v>
      </c>
      <c r="J303">
        <v>0</v>
      </c>
      <c r="K303">
        <v>194</v>
      </c>
      <c r="L303">
        <v>26</v>
      </c>
      <c r="M303">
        <v>194</v>
      </c>
      <c r="N303" t="s">
        <v>24</v>
      </c>
      <c r="O303">
        <v>62.28</v>
      </c>
      <c r="P303">
        <v>72.41</v>
      </c>
      <c r="Q303">
        <v>1014.4</v>
      </c>
      <c r="R303">
        <v>74</v>
      </c>
    </row>
    <row r="304" spans="1:18" x14ac:dyDescent="0.25">
      <c r="A304">
        <v>302</v>
      </c>
      <c r="B304" t="s">
        <v>18</v>
      </c>
      <c r="C304">
        <v>73</v>
      </c>
      <c r="D304" t="s">
        <v>19</v>
      </c>
      <c r="E304" t="s">
        <v>27</v>
      </c>
      <c r="F304" t="s">
        <v>21</v>
      </c>
      <c r="G304" t="s">
        <v>418</v>
      </c>
      <c r="H304" t="s">
        <v>68</v>
      </c>
      <c r="I304" t="s">
        <v>100</v>
      </c>
      <c r="J304">
        <v>0</v>
      </c>
      <c r="K304">
        <v>728</v>
      </c>
      <c r="L304">
        <v>26.5</v>
      </c>
      <c r="M304">
        <v>728</v>
      </c>
      <c r="N304" t="s">
        <v>81</v>
      </c>
      <c r="O304">
        <v>52.11</v>
      </c>
      <c r="P304">
        <v>39.35</v>
      </c>
      <c r="Q304">
        <v>165289.91</v>
      </c>
      <c r="R304">
        <v>73</v>
      </c>
    </row>
    <row r="305" spans="1:18" x14ac:dyDescent="0.25">
      <c r="A305">
        <v>303</v>
      </c>
      <c r="B305" t="s">
        <v>18</v>
      </c>
      <c r="C305">
        <v>72</v>
      </c>
      <c r="D305" t="s">
        <v>19</v>
      </c>
      <c r="E305" t="s">
        <v>45</v>
      </c>
      <c r="F305" t="s">
        <v>21</v>
      </c>
      <c r="G305" t="s">
        <v>419</v>
      </c>
      <c r="H305" t="s">
        <v>47</v>
      </c>
      <c r="I305" t="s">
        <v>65</v>
      </c>
      <c r="J305">
        <v>0</v>
      </c>
      <c r="K305">
        <v>808</v>
      </c>
      <c r="L305">
        <v>26.5</v>
      </c>
      <c r="M305">
        <v>808</v>
      </c>
      <c r="N305" t="s">
        <v>183</v>
      </c>
      <c r="O305">
        <v>59.21</v>
      </c>
      <c r="P305">
        <v>62.42</v>
      </c>
      <c r="Q305">
        <v>44203.86</v>
      </c>
      <c r="R305">
        <v>72</v>
      </c>
    </row>
    <row r="306" spans="1:18" x14ac:dyDescent="0.25">
      <c r="A306">
        <v>304</v>
      </c>
      <c r="B306" t="s">
        <v>18</v>
      </c>
      <c r="C306">
        <v>71</v>
      </c>
      <c r="D306" t="s">
        <v>44</v>
      </c>
      <c r="E306" t="s">
        <v>32</v>
      </c>
      <c r="F306" t="s">
        <v>21</v>
      </c>
      <c r="G306" t="s">
        <v>420</v>
      </c>
      <c r="H306" t="s">
        <v>34</v>
      </c>
      <c r="I306" t="s">
        <v>43</v>
      </c>
      <c r="J306">
        <v>0</v>
      </c>
      <c r="K306">
        <v>162</v>
      </c>
      <c r="L306">
        <v>27</v>
      </c>
      <c r="M306">
        <v>162</v>
      </c>
      <c r="N306" t="s">
        <v>49</v>
      </c>
      <c r="O306">
        <v>50.92</v>
      </c>
      <c r="P306">
        <v>78</v>
      </c>
      <c r="Q306">
        <v>879.66</v>
      </c>
      <c r="R306">
        <v>71</v>
      </c>
    </row>
    <row r="307" spans="1:18" x14ac:dyDescent="0.25">
      <c r="A307">
        <v>305</v>
      </c>
      <c r="B307" t="s">
        <v>18</v>
      </c>
      <c r="C307">
        <v>7</v>
      </c>
      <c r="D307" t="s">
        <v>19</v>
      </c>
      <c r="E307" t="s">
        <v>45</v>
      </c>
      <c r="F307" t="s">
        <v>21</v>
      </c>
      <c r="G307" t="s">
        <v>421</v>
      </c>
      <c r="H307" t="s">
        <v>47</v>
      </c>
      <c r="I307" t="s">
        <v>129</v>
      </c>
      <c r="J307">
        <v>0</v>
      </c>
      <c r="K307">
        <v>620</v>
      </c>
      <c r="L307">
        <v>27</v>
      </c>
      <c r="M307">
        <v>620</v>
      </c>
      <c r="N307" t="s">
        <v>75</v>
      </c>
      <c r="O307">
        <v>57.7</v>
      </c>
      <c r="P307">
        <v>57.52</v>
      </c>
      <c r="Q307">
        <v>34558.800000000003</v>
      </c>
      <c r="R307">
        <v>7</v>
      </c>
    </row>
    <row r="308" spans="1:18" x14ac:dyDescent="0.25">
      <c r="A308">
        <v>306</v>
      </c>
      <c r="B308" t="s">
        <v>18</v>
      </c>
      <c r="C308">
        <v>69</v>
      </c>
      <c r="D308" t="s">
        <v>44</v>
      </c>
      <c r="E308" t="s">
        <v>20</v>
      </c>
      <c r="F308" t="s">
        <v>21</v>
      </c>
      <c r="G308" t="s">
        <v>281</v>
      </c>
      <c r="H308" t="s">
        <v>23</v>
      </c>
      <c r="I308" t="s">
        <v>73</v>
      </c>
      <c r="J308">
        <v>0</v>
      </c>
      <c r="K308">
        <v>368</v>
      </c>
      <c r="L308">
        <v>26</v>
      </c>
      <c r="M308">
        <v>368</v>
      </c>
      <c r="N308" t="s">
        <v>49</v>
      </c>
      <c r="O308">
        <v>55.86</v>
      </c>
      <c r="P308">
        <v>94.06</v>
      </c>
      <c r="Q308">
        <v>0</v>
      </c>
      <c r="R308">
        <v>69</v>
      </c>
    </row>
    <row r="309" spans="1:18" x14ac:dyDescent="0.25">
      <c r="A309">
        <v>307</v>
      </c>
      <c r="B309" t="s">
        <v>18</v>
      </c>
      <c r="C309">
        <v>671</v>
      </c>
      <c r="D309" t="s">
        <v>19</v>
      </c>
      <c r="E309" t="s">
        <v>20</v>
      </c>
      <c r="F309" t="s">
        <v>21</v>
      </c>
      <c r="G309" t="s">
        <v>93</v>
      </c>
      <c r="H309" t="s">
        <v>23</v>
      </c>
      <c r="I309" t="s">
        <v>91</v>
      </c>
      <c r="J309">
        <v>0</v>
      </c>
      <c r="K309">
        <v>358</v>
      </c>
      <c r="L309">
        <v>22</v>
      </c>
      <c r="M309">
        <v>358</v>
      </c>
      <c r="N309" t="s">
        <v>207</v>
      </c>
      <c r="O309">
        <v>70.08</v>
      </c>
      <c r="P309">
        <v>97.77</v>
      </c>
      <c r="Q309">
        <v>0</v>
      </c>
      <c r="R309">
        <v>671</v>
      </c>
    </row>
    <row r="310" spans="1:18" x14ac:dyDescent="0.25">
      <c r="A310">
        <v>308</v>
      </c>
      <c r="B310" t="s">
        <v>18</v>
      </c>
      <c r="C310">
        <v>670</v>
      </c>
      <c r="D310" t="s">
        <v>19</v>
      </c>
      <c r="E310" t="s">
        <v>27</v>
      </c>
      <c r="F310" t="s">
        <v>21</v>
      </c>
      <c r="G310" t="s">
        <v>422</v>
      </c>
      <c r="H310" t="s">
        <v>68</v>
      </c>
      <c r="I310" t="s">
        <v>41</v>
      </c>
      <c r="J310">
        <v>0</v>
      </c>
      <c r="K310">
        <v>299</v>
      </c>
      <c r="L310">
        <v>26.5</v>
      </c>
      <c r="M310">
        <v>299</v>
      </c>
      <c r="N310" t="s">
        <v>423</v>
      </c>
      <c r="O310">
        <v>49.88</v>
      </c>
      <c r="P310">
        <v>32.119999999999997</v>
      </c>
      <c r="Q310">
        <v>67886.87</v>
      </c>
      <c r="R310">
        <v>670</v>
      </c>
    </row>
    <row r="311" spans="1:18" x14ac:dyDescent="0.25">
      <c r="A311">
        <v>309</v>
      </c>
      <c r="B311" t="s">
        <v>18</v>
      </c>
      <c r="C311">
        <v>67</v>
      </c>
      <c r="D311" t="s">
        <v>37</v>
      </c>
      <c r="E311" t="s">
        <v>20</v>
      </c>
      <c r="F311" t="s">
        <v>21</v>
      </c>
      <c r="G311" t="s">
        <v>424</v>
      </c>
      <c r="H311" t="s">
        <v>23</v>
      </c>
      <c r="I311" t="s">
        <v>73</v>
      </c>
      <c r="J311">
        <v>0</v>
      </c>
      <c r="K311">
        <v>1583</v>
      </c>
      <c r="L311">
        <v>37</v>
      </c>
      <c r="M311">
        <v>1583</v>
      </c>
      <c r="N311" t="s">
        <v>155</v>
      </c>
      <c r="O311">
        <v>82.93</v>
      </c>
      <c r="P311">
        <v>97.02</v>
      </c>
      <c r="Q311">
        <v>0</v>
      </c>
      <c r="R311">
        <v>67</v>
      </c>
    </row>
    <row r="312" spans="1:18" x14ac:dyDescent="0.25">
      <c r="A312">
        <v>310</v>
      </c>
      <c r="B312" t="s">
        <v>18</v>
      </c>
      <c r="C312">
        <v>669</v>
      </c>
      <c r="D312" t="s">
        <v>44</v>
      </c>
      <c r="E312" t="s">
        <v>20</v>
      </c>
      <c r="F312" t="s">
        <v>21</v>
      </c>
      <c r="G312" t="s">
        <v>425</v>
      </c>
      <c r="H312" t="s">
        <v>23</v>
      </c>
      <c r="I312" t="s">
        <v>49</v>
      </c>
      <c r="J312">
        <v>0</v>
      </c>
      <c r="K312">
        <v>129</v>
      </c>
      <c r="L312">
        <v>26.5</v>
      </c>
      <c r="M312">
        <v>129</v>
      </c>
      <c r="N312" t="s">
        <v>161</v>
      </c>
      <c r="O312">
        <v>54.82</v>
      </c>
      <c r="P312">
        <v>90.68</v>
      </c>
      <c r="Q312">
        <v>0</v>
      </c>
      <c r="R312">
        <v>669</v>
      </c>
    </row>
    <row r="313" spans="1:18" x14ac:dyDescent="0.25">
      <c r="A313">
        <v>311</v>
      </c>
      <c r="B313" t="s">
        <v>18</v>
      </c>
      <c r="C313">
        <v>668</v>
      </c>
      <c r="D313" t="s">
        <v>44</v>
      </c>
      <c r="E313" t="s">
        <v>32</v>
      </c>
      <c r="F313" t="s">
        <v>21</v>
      </c>
      <c r="G313" t="s">
        <v>426</v>
      </c>
      <c r="H313" t="s">
        <v>34</v>
      </c>
      <c r="I313" t="s">
        <v>112</v>
      </c>
      <c r="J313">
        <v>0</v>
      </c>
      <c r="K313">
        <v>476</v>
      </c>
      <c r="L313">
        <v>26.5</v>
      </c>
      <c r="M313">
        <v>476</v>
      </c>
      <c r="N313" t="s">
        <v>49</v>
      </c>
      <c r="O313">
        <v>50.66</v>
      </c>
      <c r="P313">
        <v>77.16</v>
      </c>
      <c r="Q313">
        <v>2536.8200000000002</v>
      </c>
      <c r="R313">
        <v>668</v>
      </c>
    </row>
    <row r="314" spans="1:18" x14ac:dyDescent="0.25">
      <c r="A314">
        <v>312</v>
      </c>
      <c r="B314" t="s">
        <v>18</v>
      </c>
      <c r="C314">
        <v>667</v>
      </c>
      <c r="D314" t="s">
        <v>19</v>
      </c>
      <c r="E314" t="s">
        <v>32</v>
      </c>
      <c r="F314" t="s">
        <v>21</v>
      </c>
      <c r="G314" t="s">
        <v>427</v>
      </c>
      <c r="H314" t="s">
        <v>34</v>
      </c>
      <c r="I314" t="s">
        <v>65</v>
      </c>
      <c r="J314">
        <v>0</v>
      </c>
      <c r="K314">
        <v>360</v>
      </c>
      <c r="L314">
        <v>26</v>
      </c>
      <c r="M314">
        <v>360</v>
      </c>
      <c r="N314" t="s">
        <v>293</v>
      </c>
      <c r="O314">
        <v>60.97</v>
      </c>
      <c r="P314">
        <v>68.14</v>
      </c>
      <c r="Q314">
        <v>1882.4</v>
      </c>
      <c r="R314">
        <v>667</v>
      </c>
    </row>
    <row r="315" spans="1:18" x14ac:dyDescent="0.25">
      <c r="A315">
        <v>313</v>
      </c>
      <c r="B315" t="s">
        <v>18</v>
      </c>
      <c r="C315">
        <v>666</v>
      </c>
      <c r="D315" t="s">
        <v>44</v>
      </c>
      <c r="E315" t="s">
        <v>32</v>
      </c>
      <c r="F315" t="s">
        <v>21</v>
      </c>
      <c r="G315" t="s">
        <v>428</v>
      </c>
      <c r="H315" t="s">
        <v>34</v>
      </c>
      <c r="I315" t="s">
        <v>24</v>
      </c>
      <c r="J315">
        <v>0</v>
      </c>
      <c r="K315">
        <v>683</v>
      </c>
      <c r="L315">
        <v>27</v>
      </c>
      <c r="M315">
        <v>683</v>
      </c>
      <c r="N315" t="s">
        <v>49</v>
      </c>
      <c r="O315">
        <v>48.02</v>
      </c>
      <c r="P315">
        <v>68.55</v>
      </c>
      <c r="Q315">
        <v>3708.69</v>
      </c>
      <c r="R315">
        <v>666</v>
      </c>
    </row>
    <row r="316" spans="1:18" x14ac:dyDescent="0.25">
      <c r="A316">
        <v>314</v>
      </c>
      <c r="B316" t="s">
        <v>18</v>
      </c>
      <c r="C316">
        <v>665</v>
      </c>
      <c r="D316" t="s">
        <v>19</v>
      </c>
      <c r="E316" t="s">
        <v>87</v>
      </c>
      <c r="F316" t="s">
        <v>21</v>
      </c>
      <c r="G316" t="s">
        <v>179</v>
      </c>
      <c r="H316" t="s">
        <v>89</v>
      </c>
      <c r="I316" t="s">
        <v>248</v>
      </c>
      <c r="J316">
        <v>0</v>
      </c>
      <c r="K316">
        <v>681</v>
      </c>
      <c r="L316">
        <v>20</v>
      </c>
      <c r="M316">
        <v>681</v>
      </c>
      <c r="N316" t="s">
        <v>90</v>
      </c>
      <c r="O316">
        <v>44.92</v>
      </c>
      <c r="P316">
        <v>16</v>
      </c>
      <c r="Q316">
        <v>212426.13</v>
      </c>
      <c r="R316">
        <v>665</v>
      </c>
    </row>
    <row r="317" spans="1:18" x14ac:dyDescent="0.25">
      <c r="A317">
        <v>315</v>
      </c>
      <c r="B317" t="s">
        <v>18</v>
      </c>
      <c r="C317">
        <v>664</v>
      </c>
      <c r="D317" t="s">
        <v>19</v>
      </c>
      <c r="E317" t="s">
        <v>45</v>
      </c>
      <c r="F317" t="s">
        <v>21</v>
      </c>
      <c r="G317" t="s">
        <v>429</v>
      </c>
      <c r="H317" t="s">
        <v>47</v>
      </c>
      <c r="I317" t="s">
        <v>51</v>
      </c>
      <c r="J317">
        <v>0</v>
      </c>
      <c r="K317">
        <v>419</v>
      </c>
      <c r="L317">
        <v>26.5</v>
      </c>
      <c r="M317">
        <v>419</v>
      </c>
      <c r="N317" t="s">
        <v>430</v>
      </c>
      <c r="O317">
        <v>59.05</v>
      </c>
      <c r="P317">
        <v>61.92</v>
      </c>
      <c r="Q317">
        <v>22922.52</v>
      </c>
      <c r="R317">
        <v>664</v>
      </c>
    </row>
    <row r="318" spans="1:18" x14ac:dyDescent="0.25">
      <c r="A318">
        <v>316</v>
      </c>
      <c r="B318" t="s">
        <v>18</v>
      </c>
      <c r="C318">
        <v>663</v>
      </c>
      <c r="D318" t="s">
        <v>44</v>
      </c>
      <c r="E318" t="s">
        <v>20</v>
      </c>
      <c r="F318" t="s">
        <v>21</v>
      </c>
      <c r="G318" t="s">
        <v>431</v>
      </c>
      <c r="H318" t="s">
        <v>23</v>
      </c>
      <c r="I318" t="s">
        <v>49</v>
      </c>
      <c r="J318">
        <v>0</v>
      </c>
      <c r="K318">
        <v>418</v>
      </c>
      <c r="L318">
        <v>18</v>
      </c>
      <c r="M318">
        <v>418</v>
      </c>
      <c r="N318" t="s">
        <v>90</v>
      </c>
      <c r="O318">
        <v>57.69</v>
      </c>
      <c r="P318">
        <v>99.98</v>
      </c>
      <c r="Q318">
        <v>0</v>
      </c>
      <c r="R318">
        <v>663</v>
      </c>
    </row>
    <row r="319" spans="1:18" x14ac:dyDescent="0.25">
      <c r="A319">
        <v>317</v>
      </c>
      <c r="B319" t="s">
        <v>18</v>
      </c>
      <c r="C319">
        <v>662</v>
      </c>
      <c r="D319" t="s">
        <v>44</v>
      </c>
      <c r="E319" t="s">
        <v>20</v>
      </c>
      <c r="F319" t="s">
        <v>21</v>
      </c>
      <c r="G319" t="s">
        <v>432</v>
      </c>
      <c r="H319" t="s">
        <v>23</v>
      </c>
      <c r="I319" t="s">
        <v>51</v>
      </c>
      <c r="J319">
        <v>0</v>
      </c>
      <c r="K319">
        <v>321</v>
      </c>
      <c r="L319">
        <v>34</v>
      </c>
      <c r="M319">
        <v>321</v>
      </c>
      <c r="N319" t="s">
        <v>49</v>
      </c>
      <c r="O319">
        <v>57.69</v>
      </c>
      <c r="P319">
        <v>99.98</v>
      </c>
      <c r="Q319">
        <v>0</v>
      </c>
      <c r="R319">
        <v>662</v>
      </c>
    </row>
    <row r="320" spans="1:18" x14ac:dyDescent="0.25">
      <c r="A320">
        <v>318</v>
      </c>
      <c r="B320" t="s">
        <v>18</v>
      </c>
      <c r="C320">
        <v>661</v>
      </c>
      <c r="D320" t="s">
        <v>19</v>
      </c>
      <c r="E320" t="s">
        <v>20</v>
      </c>
      <c r="F320" t="s">
        <v>21</v>
      </c>
      <c r="G320" t="s">
        <v>175</v>
      </c>
      <c r="H320" t="s">
        <v>23</v>
      </c>
      <c r="I320" t="s">
        <v>218</v>
      </c>
      <c r="J320">
        <v>0</v>
      </c>
      <c r="K320">
        <v>1483</v>
      </c>
      <c r="L320">
        <v>26.5</v>
      </c>
      <c r="M320">
        <v>1483</v>
      </c>
      <c r="N320" t="s">
        <v>125</v>
      </c>
      <c r="O320">
        <v>68.48</v>
      </c>
      <c r="P320">
        <v>92.57</v>
      </c>
      <c r="Q320">
        <v>0</v>
      </c>
      <c r="R320">
        <v>661</v>
      </c>
    </row>
    <row r="321" spans="1:18" x14ac:dyDescent="0.25">
      <c r="A321">
        <v>319</v>
      </c>
      <c r="B321" t="s">
        <v>18</v>
      </c>
      <c r="C321">
        <v>660.1</v>
      </c>
      <c r="D321" t="s">
        <v>37</v>
      </c>
      <c r="E321" t="s">
        <v>45</v>
      </c>
      <c r="F321" t="s">
        <v>21</v>
      </c>
      <c r="G321" t="s">
        <v>164</v>
      </c>
      <c r="H321" t="s">
        <v>47</v>
      </c>
      <c r="I321" t="s">
        <v>379</v>
      </c>
      <c r="J321">
        <v>2464</v>
      </c>
      <c r="K321">
        <v>4017</v>
      </c>
      <c r="L321">
        <v>40</v>
      </c>
      <c r="M321">
        <v>1553</v>
      </c>
      <c r="N321" t="s">
        <v>40</v>
      </c>
      <c r="O321">
        <v>74.3</v>
      </c>
      <c r="P321">
        <v>68.97</v>
      </c>
      <c r="Q321">
        <v>128243.25</v>
      </c>
      <c r="R321">
        <v>660</v>
      </c>
    </row>
    <row r="322" spans="1:18" x14ac:dyDescent="0.25">
      <c r="A322">
        <v>320</v>
      </c>
      <c r="B322" t="s">
        <v>18</v>
      </c>
      <c r="C322">
        <v>660</v>
      </c>
      <c r="D322" t="s">
        <v>37</v>
      </c>
      <c r="E322" t="s">
        <v>32</v>
      </c>
      <c r="F322" t="s">
        <v>21</v>
      </c>
      <c r="G322" t="s">
        <v>164</v>
      </c>
      <c r="H322" t="s">
        <v>34</v>
      </c>
      <c r="I322" t="s">
        <v>120</v>
      </c>
      <c r="J322">
        <v>0</v>
      </c>
      <c r="K322">
        <v>2464</v>
      </c>
      <c r="L322">
        <v>40</v>
      </c>
      <c r="M322">
        <v>2464</v>
      </c>
      <c r="N322" t="s">
        <v>379</v>
      </c>
      <c r="O322">
        <v>76.34</v>
      </c>
      <c r="P322">
        <v>75.599999999999994</v>
      </c>
      <c r="Q322">
        <v>19821.509999999998</v>
      </c>
      <c r="R322">
        <v>660</v>
      </c>
    </row>
    <row r="323" spans="1:18" x14ac:dyDescent="0.25">
      <c r="A323">
        <v>321</v>
      </c>
      <c r="B323" t="s">
        <v>18</v>
      </c>
      <c r="C323">
        <v>66</v>
      </c>
      <c r="D323" t="s">
        <v>19</v>
      </c>
      <c r="E323" t="s">
        <v>45</v>
      </c>
      <c r="F323" t="s">
        <v>21</v>
      </c>
      <c r="G323" t="s">
        <v>124</v>
      </c>
      <c r="H323" t="s">
        <v>47</v>
      </c>
      <c r="I323" t="s">
        <v>73</v>
      </c>
      <c r="J323">
        <v>0</v>
      </c>
      <c r="K323">
        <v>1933</v>
      </c>
      <c r="L323">
        <v>26</v>
      </c>
      <c r="M323">
        <v>1933</v>
      </c>
      <c r="N323" t="s">
        <v>125</v>
      </c>
      <c r="O323">
        <v>54.47</v>
      </c>
      <c r="P323">
        <v>47.04</v>
      </c>
      <c r="Q323">
        <v>103754.81</v>
      </c>
      <c r="R323">
        <v>66</v>
      </c>
    </row>
    <row r="324" spans="1:18" x14ac:dyDescent="0.25">
      <c r="A324">
        <v>322</v>
      </c>
      <c r="B324" t="s">
        <v>18</v>
      </c>
      <c r="C324">
        <v>659</v>
      </c>
      <c r="D324" t="s">
        <v>19</v>
      </c>
      <c r="E324" t="s">
        <v>45</v>
      </c>
      <c r="F324" t="s">
        <v>21</v>
      </c>
      <c r="G324" t="s">
        <v>433</v>
      </c>
      <c r="H324" t="s">
        <v>47</v>
      </c>
      <c r="I324" t="s">
        <v>41</v>
      </c>
      <c r="J324">
        <v>0</v>
      </c>
      <c r="K324">
        <v>560</v>
      </c>
      <c r="L324">
        <v>26</v>
      </c>
      <c r="M324">
        <v>560</v>
      </c>
      <c r="N324" t="s">
        <v>99</v>
      </c>
      <c r="O324">
        <v>57.6</v>
      </c>
      <c r="P324">
        <v>57.2</v>
      </c>
      <c r="Q324">
        <v>30058.35</v>
      </c>
      <c r="R324">
        <v>659</v>
      </c>
    </row>
    <row r="325" spans="1:18" x14ac:dyDescent="0.25">
      <c r="A325">
        <v>323</v>
      </c>
      <c r="B325" t="s">
        <v>18</v>
      </c>
      <c r="C325">
        <v>658.5</v>
      </c>
      <c r="D325" t="s">
        <v>26</v>
      </c>
      <c r="E325" t="s">
        <v>27</v>
      </c>
      <c r="F325" t="s">
        <v>21</v>
      </c>
      <c r="G325" t="s">
        <v>24</v>
      </c>
      <c r="H325" t="s">
        <v>29</v>
      </c>
      <c r="I325" t="s">
        <v>343</v>
      </c>
      <c r="J325">
        <v>5103</v>
      </c>
      <c r="K325">
        <v>6752</v>
      </c>
      <c r="L325">
        <v>34</v>
      </c>
      <c r="M325">
        <v>1649</v>
      </c>
      <c r="N325" t="s">
        <v>72</v>
      </c>
      <c r="O325">
        <v>68.010000000000005</v>
      </c>
      <c r="P325">
        <v>36.04</v>
      </c>
      <c r="Q325">
        <v>569817.85</v>
      </c>
      <c r="R325">
        <v>658</v>
      </c>
    </row>
    <row r="326" spans="1:18" x14ac:dyDescent="0.25">
      <c r="A326">
        <v>324</v>
      </c>
      <c r="B326" t="s">
        <v>18</v>
      </c>
      <c r="C326">
        <v>658.4</v>
      </c>
      <c r="D326" t="s">
        <v>26</v>
      </c>
      <c r="E326" t="s">
        <v>27</v>
      </c>
      <c r="F326" t="s">
        <v>21</v>
      </c>
      <c r="G326" t="s">
        <v>24</v>
      </c>
      <c r="H326" t="s">
        <v>29</v>
      </c>
      <c r="I326" t="s">
        <v>191</v>
      </c>
      <c r="J326">
        <v>3956</v>
      </c>
      <c r="K326">
        <v>5103</v>
      </c>
      <c r="L326">
        <v>34</v>
      </c>
      <c r="M326">
        <v>1147</v>
      </c>
      <c r="N326" t="s">
        <v>343</v>
      </c>
      <c r="O326">
        <v>68.930000000000007</v>
      </c>
      <c r="P326">
        <v>39.03</v>
      </c>
      <c r="Q326">
        <v>396349.57</v>
      </c>
      <c r="R326">
        <v>658</v>
      </c>
    </row>
    <row r="327" spans="1:18" x14ac:dyDescent="0.25">
      <c r="A327">
        <v>325</v>
      </c>
      <c r="B327" t="s">
        <v>18</v>
      </c>
      <c r="C327">
        <v>658.3</v>
      </c>
      <c r="D327" t="s">
        <v>26</v>
      </c>
      <c r="E327" t="s">
        <v>27</v>
      </c>
      <c r="F327" t="s">
        <v>21</v>
      </c>
      <c r="G327" t="s">
        <v>24</v>
      </c>
      <c r="H327" t="s">
        <v>29</v>
      </c>
      <c r="I327" t="s">
        <v>392</v>
      </c>
      <c r="J327">
        <v>2951</v>
      </c>
      <c r="K327">
        <v>3956</v>
      </c>
      <c r="L327">
        <v>34</v>
      </c>
      <c r="M327">
        <v>1005</v>
      </c>
      <c r="N327" t="s">
        <v>191</v>
      </c>
      <c r="O327">
        <v>69.150000000000006</v>
      </c>
      <c r="P327">
        <v>39.729999999999997</v>
      </c>
      <c r="Q327">
        <v>347281.4</v>
      </c>
      <c r="R327">
        <v>658</v>
      </c>
    </row>
    <row r="328" spans="1:18" x14ac:dyDescent="0.25">
      <c r="A328">
        <v>326</v>
      </c>
      <c r="B328" t="s">
        <v>18</v>
      </c>
      <c r="C328">
        <v>658.2</v>
      </c>
      <c r="D328" t="s">
        <v>26</v>
      </c>
      <c r="E328" t="s">
        <v>32</v>
      </c>
      <c r="F328" t="s">
        <v>21</v>
      </c>
      <c r="G328" t="s">
        <v>24</v>
      </c>
      <c r="H328" t="s">
        <v>34</v>
      </c>
      <c r="I328" t="s">
        <v>434</v>
      </c>
      <c r="J328">
        <v>2266</v>
      </c>
      <c r="K328">
        <v>2951</v>
      </c>
      <c r="L328">
        <v>35</v>
      </c>
      <c r="M328">
        <v>685</v>
      </c>
      <c r="N328" t="s">
        <v>392</v>
      </c>
      <c r="O328">
        <v>80.540000000000006</v>
      </c>
      <c r="P328">
        <v>76.75</v>
      </c>
      <c r="Q328">
        <v>4821.6400000000003</v>
      </c>
      <c r="R328">
        <v>658</v>
      </c>
    </row>
    <row r="329" spans="1:18" x14ac:dyDescent="0.25">
      <c r="A329">
        <v>327</v>
      </c>
      <c r="B329" t="s">
        <v>18</v>
      </c>
      <c r="C329">
        <v>658.1</v>
      </c>
      <c r="D329" t="s">
        <v>26</v>
      </c>
      <c r="E329" t="s">
        <v>27</v>
      </c>
      <c r="F329" t="s">
        <v>21</v>
      </c>
      <c r="G329" t="s">
        <v>24</v>
      </c>
      <c r="H329" t="s">
        <v>29</v>
      </c>
      <c r="I329" t="s">
        <v>339</v>
      </c>
      <c r="J329">
        <v>1138</v>
      </c>
      <c r="K329">
        <v>2266</v>
      </c>
      <c r="L329">
        <v>34</v>
      </c>
      <c r="M329">
        <v>1128</v>
      </c>
      <c r="N329" t="s">
        <v>434</v>
      </c>
      <c r="O329">
        <v>69.84</v>
      </c>
      <c r="P329">
        <v>41.97</v>
      </c>
      <c r="Q329">
        <v>389783.86</v>
      </c>
      <c r="R329">
        <v>658</v>
      </c>
    </row>
    <row r="330" spans="1:18" x14ac:dyDescent="0.25">
      <c r="A330">
        <v>328</v>
      </c>
      <c r="B330" t="s">
        <v>18</v>
      </c>
      <c r="C330">
        <v>658</v>
      </c>
      <c r="D330" t="s">
        <v>26</v>
      </c>
      <c r="E330" t="s">
        <v>45</v>
      </c>
      <c r="F330" t="s">
        <v>21</v>
      </c>
      <c r="G330" t="s">
        <v>24</v>
      </c>
      <c r="H330" t="s">
        <v>47</v>
      </c>
      <c r="I330" t="s">
        <v>41</v>
      </c>
      <c r="J330">
        <v>0</v>
      </c>
      <c r="K330">
        <v>1138</v>
      </c>
      <c r="L330">
        <v>36</v>
      </c>
      <c r="M330">
        <v>1138</v>
      </c>
      <c r="N330" t="s">
        <v>339</v>
      </c>
      <c r="O330">
        <v>77.23</v>
      </c>
      <c r="P330">
        <v>66.010000000000005</v>
      </c>
      <c r="Q330">
        <v>84576.16</v>
      </c>
      <c r="R330">
        <v>658</v>
      </c>
    </row>
    <row r="331" spans="1:18" x14ac:dyDescent="0.25">
      <c r="A331">
        <v>329</v>
      </c>
      <c r="B331" t="s">
        <v>18</v>
      </c>
      <c r="C331">
        <v>657.5</v>
      </c>
      <c r="D331" t="s">
        <v>26</v>
      </c>
      <c r="E331" t="s">
        <v>45</v>
      </c>
      <c r="F331" t="s">
        <v>21</v>
      </c>
      <c r="G331" t="s">
        <v>95</v>
      </c>
      <c r="H331" t="s">
        <v>47</v>
      </c>
      <c r="I331" t="s">
        <v>435</v>
      </c>
      <c r="J331">
        <v>5676</v>
      </c>
      <c r="K331">
        <v>6317</v>
      </c>
      <c r="L331">
        <v>32</v>
      </c>
      <c r="M331">
        <v>641</v>
      </c>
      <c r="N331" t="s">
        <v>41</v>
      </c>
      <c r="O331">
        <v>73.239999999999995</v>
      </c>
      <c r="P331">
        <v>53.03</v>
      </c>
      <c r="Q331">
        <v>42345.86</v>
      </c>
      <c r="R331">
        <v>657</v>
      </c>
    </row>
    <row r="332" spans="1:18" x14ac:dyDescent="0.25">
      <c r="A332">
        <v>330</v>
      </c>
      <c r="B332" t="s">
        <v>18</v>
      </c>
      <c r="C332">
        <v>657.4</v>
      </c>
      <c r="D332" t="s">
        <v>26</v>
      </c>
      <c r="E332" t="s">
        <v>45</v>
      </c>
      <c r="F332" t="s">
        <v>21</v>
      </c>
      <c r="G332" t="s">
        <v>95</v>
      </c>
      <c r="H332" t="s">
        <v>47</v>
      </c>
      <c r="I332" t="s">
        <v>43</v>
      </c>
      <c r="J332">
        <v>5057</v>
      </c>
      <c r="K332">
        <v>5676</v>
      </c>
      <c r="L332">
        <v>33</v>
      </c>
      <c r="M332">
        <v>619</v>
      </c>
      <c r="N332" t="s">
        <v>435</v>
      </c>
      <c r="O332">
        <v>77.290000000000006</v>
      </c>
      <c r="P332">
        <v>66.19</v>
      </c>
      <c r="Q332">
        <v>42170.47</v>
      </c>
      <c r="R332">
        <v>657</v>
      </c>
    </row>
    <row r="333" spans="1:18" x14ac:dyDescent="0.25">
      <c r="A333">
        <v>331</v>
      </c>
      <c r="B333" t="s">
        <v>18</v>
      </c>
      <c r="C333">
        <v>657.3</v>
      </c>
      <c r="D333" t="s">
        <v>26</v>
      </c>
      <c r="E333" t="s">
        <v>32</v>
      </c>
      <c r="F333" t="s">
        <v>21</v>
      </c>
      <c r="G333" t="s">
        <v>95</v>
      </c>
      <c r="H333" t="s">
        <v>34</v>
      </c>
      <c r="I333" t="s">
        <v>436</v>
      </c>
      <c r="J333">
        <v>4383</v>
      </c>
      <c r="K333">
        <v>5057</v>
      </c>
      <c r="L333">
        <v>34</v>
      </c>
      <c r="M333">
        <v>674</v>
      </c>
      <c r="N333" t="s">
        <v>43</v>
      </c>
      <c r="O333">
        <v>82.28</v>
      </c>
      <c r="P333">
        <v>82.4</v>
      </c>
      <c r="Q333">
        <v>4608.66</v>
      </c>
      <c r="R333">
        <v>657</v>
      </c>
    </row>
    <row r="334" spans="1:18" x14ac:dyDescent="0.25">
      <c r="A334">
        <v>332</v>
      </c>
      <c r="B334" t="s">
        <v>18</v>
      </c>
      <c r="C334">
        <v>657.2</v>
      </c>
      <c r="D334" t="s">
        <v>26</v>
      </c>
      <c r="E334" t="s">
        <v>45</v>
      </c>
      <c r="F334" t="s">
        <v>21</v>
      </c>
      <c r="G334" t="s">
        <v>95</v>
      </c>
      <c r="H334" t="s">
        <v>47</v>
      </c>
      <c r="I334" t="s">
        <v>437</v>
      </c>
      <c r="J334">
        <v>3207</v>
      </c>
      <c r="K334">
        <v>4383</v>
      </c>
      <c r="L334">
        <v>35</v>
      </c>
      <c r="M334">
        <v>1176</v>
      </c>
      <c r="N334" t="s">
        <v>436</v>
      </c>
      <c r="O334">
        <v>73.239999999999995</v>
      </c>
      <c r="P334">
        <v>53.03</v>
      </c>
      <c r="Q334">
        <v>84972.47</v>
      </c>
      <c r="R334">
        <v>657</v>
      </c>
    </row>
    <row r="335" spans="1:18" x14ac:dyDescent="0.25">
      <c r="A335">
        <v>333</v>
      </c>
      <c r="B335" t="s">
        <v>18</v>
      </c>
      <c r="C335">
        <v>657.1</v>
      </c>
      <c r="D335" t="s">
        <v>26</v>
      </c>
      <c r="E335" t="s">
        <v>32</v>
      </c>
      <c r="F335" t="s">
        <v>21</v>
      </c>
      <c r="G335" t="s">
        <v>95</v>
      </c>
      <c r="H335" t="s">
        <v>34</v>
      </c>
      <c r="I335" t="s">
        <v>347</v>
      </c>
      <c r="J335">
        <v>2161</v>
      </c>
      <c r="K335">
        <v>3207</v>
      </c>
      <c r="L335">
        <v>40</v>
      </c>
      <c r="M335">
        <v>1046</v>
      </c>
      <c r="N335" t="s">
        <v>438</v>
      </c>
      <c r="O335">
        <v>82.3</v>
      </c>
      <c r="P335">
        <v>82.48</v>
      </c>
      <c r="Q335">
        <v>8414.49</v>
      </c>
      <c r="R335">
        <v>657</v>
      </c>
    </row>
    <row r="336" spans="1:18" x14ac:dyDescent="0.25">
      <c r="A336">
        <v>334</v>
      </c>
      <c r="B336" t="s">
        <v>18</v>
      </c>
      <c r="C336">
        <v>657</v>
      </c>
      <c r="D336" t="s">
        <v>26</v>
      </c>
      <c r="E336" t="s">
        <v>45</v>
      </c>
      <c r="F336" t="s">
        <v>21</v>
      </c>
      <c r="G336" t="s">
        <v>95</v>
      </c>
      <c r="H336" t="s">
        <v>47</v>
      </c>
      <c r="I336" t="s">
        <v>111</v>
      </c>
      <c r="J336">
        <v>0</v>
      </c>
      <c r="K336">
        <v>2161</v>
      </c>
      <c r="L336">
        <v>35</v>
      </c>
      <c r="M336">
        <v>2161</v>
      </c>
      <c r="N336" t="s">
        <v>347</v>
      </c>
      <c r="O336">
        <v>77.61</v>
      </c>
      <c r="P336">
        <v>67.239999999999995</v>
      </c>
      <c r="Q336">
        <v>156144.28</v>
      </c>
      <c r="R336">
        <v>657</v>
      </c>
    </row>
    <row r="337" spans="1:18" x14ac:dyDescent="0.25">
      <c r="A337">
        <v>335</v>
      </c>
      <c r="B337" t="s">
        <v>18</v>
      </c>
      <c r="C337">
        <v>656</v>
      </c>
      <c r="D337" t="s">
        <v>44</v>
      </c>
      <c r="E337" t="s">
        <v>20</v>
      </c>
      <c r="F337" t="s">
        <v>21</v>
      </c>
      <c r="G337" t="s">
        <v>439</v>
      </c>
      <c r="H337" t="s">
        <v>23</v>
      </c>
      <c r="I337" t="s">
        <v>440</v>
      </c>
      <c r="J337">
        <v>0</v>
      </c>
      <c r="K337">
        <v>206</v>
      </c>
      <c r="L337">
        <v>20</v>
      </c>
      <c r="M337">
        <v>206</v>
      </c>
      <c r="N337" t="s">
        <v>49</v>
      </c>
      <c r="O337">
        <v>53.98</v>
      </c>
      <c r="P337">
        <v>87.95</v>
      </c>
      <c r="Q337">
        <v>0</v>
      </c>
      <c r="R337">
        <v>656</v>
      </c>
    </row>
    <row r="338" spans="1:18" x14ac:dyDescent="0.25">
      <c r="A338">
        <v>336</v>
      </c>
      <c r="B338" t="s">
        <v>18</v>
      </c>
      <c r="C338">
        <v>655</v>
      </c>
      <c r="D338" t="s">
        <v>19</v>
      </c>
      <c r="E338" t="s">
        <v>32</v>
      </c>
      <c r="F338" t="s">
        <v>21</v>
      </c>
      <c r="G338" t="s">
        <v>441</v>
      </c>
      <c r="H338" t="s">
        <v>34</v>
      </c>
      <c r="I338" t="s">
        <v>135</v>
      </c>
      <c r="J338">
        <v>0</v>
      </c>
      <c r="K338">
        <v>470</v>
      </c>
      <c r="L338">
        <v>26</v>
      </c>
      <c r="M338">
        <v>470</v>
      </c>
      <c r="N338" t="s">
        <v>50</v>
      </c>
      <c r="O338">
        <v>61.7</v>
      </c>
      <c r="P338">
        <v>70.52</v>
      </c>
      <c r="Q338">
        <v>2457.58</v>
      </c>
      <c r="R338">
        <v>655</v>
      </c>
    </row>
    <row r="339" spans="1:18" x14ac:dyDescent="0.25">
      <c r="A339">
        <v>337</v>
      </c>
      <c r="B339" t="s">
        <v>18</v>
      </c>
      <c r="C339">
        <v>654</v>
      </c>
      <c r="D339" t="s">
        <v>37</v>
      </c>
      <c r="E339" t="s">
        <v>32</v>
      </c>
      <c r="F339" t="s">
        <v>21</v>
      </c>
      <c r="G339" t="s">
        <v>263</v>
      </c>
      <c r="H339" t="s">
        <v>34</v>
      </c>
      <c r="I339" t="s">
        <v>121</v>
      </c>
      <c r="J339">
        <v>0</v>
      </c>
      <c r="K339">
        <v>1483</v>
      </c>
      <c r="L339">
        <v>29.5</v>
      </c>
      <c r="M339">
        <v>1483</v>
      </c>
      <c r="N339" t="s">
        <v>50</v>
      </c>
      <c r="O339">
        <v>76.819999999999993</v>
      </c>
      <c r="P339">
        <v>82.16</v>
      </c>
      <c r="Q339">
        <v>8798.2999999999993</v>
      </c>
      <c r="R339">
        <v>654</v>
      </c>
    </row>
    <row r="340" spans="1:18" x14ac:dyDescent="0.25">
      <c r="A340">
        <v>338</v>
      </c>
      <c r="B340" t="s">
        <v>18</v>
      </c>
      <c r="C340">
        <v>653</v>
      </c>
      <c r="D340" t="s">
        <v>44</v>
      </c>
      <c r="E340" t="s">
        <v>87</v>
      </c>
      <c r="F340" t="s">
        <v>21</v>
      </c>
      <c r="G340" t="s">
        <v>442</v>
      </c>
      <c r="H340" t="s">
        <v>89</v>
      </c>
      <c r="I340" t="s">
        <v>53</v>
      </c>
      <c r="J340">
        <v>0</v>
      </c>
      <c r="K340">
        <v>881</v>
      </c>
      <c r="L340">
        <v>40</v>
      </c>
      <c r="M340">
        <v>881</v>
      </c>
      <c r="N340" t="s">
        <v>115</v>
      </c>
      <c r="O340">
        <v>28.99</v>
      </c>
      <c r="P340">
        <v>6.73</v>
      </c>
      <c r="Q340">
        <v>549627.16</v>
      </c>
      <c r="R340">
        <v>653</v>
      </c>
    </row>
    <row r="341" spans="1:18" x14ac:dyDescent="0.25">
      <c r="A341">
        <v>339</v>
      </c>
      <c r="B341" t="s">
        <v>18</v>
      </c>
      <c r="C341">
        <v>652.29999999999995</v>
      </c>
      <c r="D341" t="s">
        <v>37</v>
      </c>
      <c r="E341" t="s">
        <v>45</v>
      </c>
      <c r="F341" t="s">
        <v>21</v>
      </c>
      <c r="G341" t="s">
        <v>71</v>
      </c>
      <c r="H341" t="s">
        <v>47</v>
      </c>
      <c r="I341" t="s">
        <v>226</v>
      </c>
      <c r="J341">
        <v>4293</v>
      </c>
      <c r="K341">
        <v>5194</v>
      </c>
      <c r="L341">
        <v>40</v>
      </c>
      <c r="M341">
        <v>901</v>
      </c>
      <c r="N341" t="s">
        <v>227</v>
      </c>
      <c r="O341">
        <v>73.5</v>
      </c>
      <c r="P341">
        <v>68.88</v>
      </c>
      <c r="Q341">
        <v>74402.5</v>
      </c>
      <c r="R341">
        <v>652</v>
      </c>
    </row>
    <row r="342" spans="1:18" x14ac:dyDescent="0.25">
      <c r="A342">
        <v>340</v>
      </c>
      <c r="B342" t="s">
        <v>18</v>
      </c>
      <c r="C342">
        <v>652.20000000000005</v>
      </c>
      <c r="D342" t="s">
        <v>37</v>
      </c>
      <c r="E342" t="s">
        <v>27</v>
      </c>
      <c r="F342" t="s">
        <v>21</v>
      </c>
      <c r="G342" t="s">
        <v>71</v>
      </c>
      <c r="H342" t="s">
        <v>29</v>
      </c>
      <c r="I342" t="s">
        <v>299</v>
      </c>
      <c r="J342">
        <v>2892</v>
      </c>
      <c r="K342">
        <v>4293</v>
      </c>
      <c r="L342">
        <v>40</v>
      </c>
      <c r="M342">
        <v>1401</v>
      </c>
      <c r="N342" t="s">
        <v>226</v>
      </c>
      <c r="O342">
        <v>65.55</v>
      </c>
      <c r="P342">
        <v>43.04</v>
      </c>
      <c r="Q342">
        <v>569553.5</v>
      </c>
      <c r="R342">
        <v>652</v>
      </c>
    </row>
    <row r="343" spans="1:18" x14ac:dyDescent="0.25">
      <c r="A343">
        <v>341</v>
      </c>
      <c r="B343" t="s">
        <v>18</v>
      </c>
      <c r="C343">
        <v>652.1</v>
      </c>
      <c r="D343" t="s">
        <v>37</v>
      </c>
      <c r="E343" t="s">
        <v>27</v>
      </c>
      <c r="F343" t="s">
        <v>21</v>
      </c>
      <c r="G343" t="s">
        <v>71</v>
      </c>
      <c r="H343" t="s">
        <v>29</v>
      </c>
      <c r="I343" t="s">
        <v>70</v>
      </c>
      <c r="J343">
        <v>1477</v>
      </c>
      <c r="K343">
        <v>2892</v>
      </c>
      <c r="L343">
        <v>40</v>
      </c>
      <c r="M343">
        <v>1415</v>
      </c>
      <c r="N343" t="s">
        <v>299</v>
      </c>
      <c r="O343">
        <v>63.14</v>
      </c>
      <c r="P343">
        <v>35.200000000000003</v>
      </c>
      <c r="Q343">
        <v>575244.77</v>
      </c>
      <c r="R343">
        <v>652</v>
      </c>
    </row>
    <row r="344" spans="1:18" x14ac:dyDescent="0.25">
      <c r="A344">
        <v>342</v>
      </c>
      <c r="B344" t="s">
        <v>18</v>
      </c>
      <c r="C344">
        <v>652</v>
      </c>
      <c r="D344" t="s">
        <v>37</v>
      </c>
      <c r="E344" t="s">
        <v>27</v>
      </c>
      <c r="F344" t="s">
        <v>21</v>
      </c>
      <c r="G344" t="s">
        <v>71</v>
      </c>
      <c r="H344" t="s">
        <v>29</v>
      </c>
      <c r="I344" t="s">
        <v>443</v>
      </c>
      <c r="J344">
        <v>0</v>
      </c>
      <c r="K344">
        <v>1477</v>
      </c>
      <c r="L344">
        <v>40</v>
      </c>
      <c r="M344">
        <v>1477</v>
      </c>
      <c r="N344" t="s">
        <v>70</v>
      </c>
      <c r="O344">
        <v>62.46</v>
      </c>
      <c r="P344">
        <v>32.979999999999997</v>
      </c>
      <c r="Q344">
        <v>600449.32999999996</v>
      </c>
      <c r="R344">
        <v>652</v>
      </c>
    </row>
    <row r="345" spans="1:18" x14ac:dyDescent="0.25">
      <c r="A345">
        <v>343</v>
      </c>
      <c r="B345" t="s">
        <v>18</v>
      </c>
      <c r="C345">
        <v>651</v>
      </c>
      <c r="D345" t="s">
        <v>19</v>
      </c>
      <c r="E345" t="s">
        <v>45</v>
      </c>
      <c r="F345" t="s">
        <v>21</v>
      </c>
      <c r="G345" t="s">
        <v>444</v>
      </c>
      <c r="H345" t="s">
        <v>47</v>
      </c>
      <c r="I345" t="s">
        <v>43</v>
      </c>
      <c r="J345">
        <v>0</v>
      </c>
      <c r="K345">
        <v>1395</v>
      </c>
      <c r="L345">
        <v>24</v>
      </c>
      <c r="M345">
        <v>1395</v>
      </c>
      <c r="N345" t="s">
        <v>41</v>
      </c>
      <c r="O345">
        <v>54.89</v>
      </c>
      <c r="P345">
        <v>48.4</v>
      </c>
      <c r="Q345">
        <v>69117.600000000006</v>
      </c>
      <c r="R345">
        <v>651</v>
      </c>
    </row>
    <row r="346" spans="1:18" x14ac:dyDescent="0.25">
      <c r="A346">
        <v>344</v>
      </c>
      <c r="B346" t="s">
        <v>18</v>
      </c>
      <c r="C346">
        <v>650</v>
      </c>
      <c r="D346" t="s">
        <v>19</v>
      </c>
      <c r="E346" t="s">
        <v>45</v>
      </c>
      <c r="F346" t="s">
        <v>21</v>
      </c>
      <c r="G346" t="s">
        <v>445</v>
      </c>
      <c r="H346" t="s">
        <v>47</v>
      </c>
      <c r="I346" t="s">
        <v>115</v>
      </c>
      <c r="J346">
        <v>0</v>
      </c>
      <c r="K346">
        <v>350</v>
      </c>
      <c r="L346">
        <v>26.5</v>
      </c>
      <c r="M346">
        <v>350</v>
      </c>
      <c r="N346" t="s">
        <v>446</v>
      </c>
      <c r="O346">
        <v>57.55</v>
      </c>
      <c r="P346">
        <v>57.04</v>
      </c>
      <c r="Q346">
        <v>19147.8</v>
      </c>
      <c r="R346">
        <v>650</v>
      </c>
    </row>
    <row r="347" spans="1:18" x14ac:dyDescent="0.25">
      <c r="A347">
        <v>345</v>
      </c>
      <c r="B347" t="s">
        <v>18</v>
      </c>
      <c r="C347">
        <v>65</v>
      </c>
      <c r="D347" t="s">
        <v>19</v>
      </c>
      <c r="E347" t="s">
        <v>32</v>
      </c>
      <c r="F347" t="s">
        <v>21</v>
      </c>
      <c r="G347" t="s">
        <v>206</v>
      </c>
      <c r="H347" t="s">
        <v>34</v>
      </c>
      <c r="I347" t="s">
        <v>73</v>
      </c>
      <c r="J347">
        <v>0</v>
      </c>
      <c r="K347">
        <v>432</v>
      </c>
      <c r="L347">
        <v>27</v>
      </c>
      <c r="M347">
        <v>432</v>
      </c>
      <c r="N347" t="s">
        <v>360</v>
      </c>
      <c r="O347">
        <v>65.91</v>
      </c>
      <c r="P347">
        <v>84.2</v>
      </c>
      <c r="Q347">
        <v>2345.7600000000002</v>
      </c>
      <c r="R347">
        <v>65</v>
      </c>
    </row>
    <row r="348" spans="1:18" x14ac:dyDescent="0.25">
      <c r="A348">
        <v>346</v>
      </c>
      <c r="B348" t="s">
        <v>18</v>
      </c>
      <c r="C348">
        <v>649</v>
      </c>
      <c r="D348" t="s">
        <v>19</v>
      </c>
      <c r="E348" t="s">
        <v>32</v>
      </c>
      <c r="F348" t="s">
        <v>21</v>
      </c>
      <c r="G348" t="s">
        <v>447</v>
      </c>
      <c r="H348" t="s">
        <v>34</v>
      </c>
      <c r="I348" t="s">
        <v>218</v>
      </c>
      <c r="J348">
        <v>0</v>
      </c>
      <c r="K348">
        <v>798</v>
      </c>
      <c r="L348">
        <v>26.5</v>
      </c>
      <c r="M348">
        <v>798</v>
      </c>
      <c r="N348" t="s">
        <v>115</v>
      </c>
      <c r="O348">
        <v>64.02</v>
      </c>
      <c r="P348">
        <v>78.08</v>
      </c>
      <c r="Q348">
        <v>4252.8999999999996</v>
      </c>
      <c r="R348">
        <v>649</v>
      </c>
    </row>
    <row r="349" spans="1:18" x14ac:dyDescent="0.25">
      <c r="A349">
        <v>347</v>
      </c>
      <c r="B349" t="s">
        <v>18</v>
      </c>
      <c r="C349">
        <v>648.1</v>
      </c>
      <c r="D349" t="s">
        <v>37</v>
      </c>
      <c r="E349" t="s">
        <v>27</v>
      </c>
      <c r="F349" t="s">
        <v>21</v>
      </c>
      <c r="G349" t="s">
        <v>31</v>
      </c>
      <c r="H349" t="s">
        <v>29</v>
      </c>
      <c r="I349" t="s">
        <v>448</v>
      </c>
      <c r="J349">
        <v>723</v>
      </c>
      <c r="K349">
        <v>2118</v>
      </c>
      <c r="L349">
        <v>60.5</v>
      </c>
      <c r="M349">
        <v>1395</v>
      </c>
      <c r="N349" t="s">
        <v>180</v>
      </c>
      <c r="O349">
        <v>66.61</v>
      </c>
      <c r="P349">
        <v>46.47</v>
      </c>
      <c r="Q349">
        <v>857759.93</v>
      </c>
      <c r="R349">
        <v>648</v>
      </c>
    </row>
    <row r="350" spans="1:18" x14ac:dyDescent="0.25">
      <c r="A350">
        <v>348</v>
      </c>
      <c r="B350" t="s">
        <v>18</v>
      </c>
      <c r="C350">
        <v>648</v>
      </c>
      <c r="D350" t="s">
        <v>37</v>
      </c>
      <c r="E350" t="s">
        <v>45</v>
      </c>
      <c r="F350" t="s">
        <v>21</v>
      </c>
      <c r="G350" t="s">
        <v>31</v>
      </c>
      <c r="H350" t="s">
        <v>47</v>
      </c>
      <c r="I350" t="s">
        <v>28</v>
      </c>
      <c r="J350">
        <v>0</v>
      </c>
      <c r="K350">
        <v>723</v>
      </c>
      <c r="L350">
        <v>60.5</v>
      </c>
      <c r="M350">
        <v>723</v>
      </c>
      <c r="N350" t="s">
        <v>448</v>
      </c>
      <c r="O350">
        <v>68.260000000000005</v>
      </c>
      <c r="P350">
        <v>51.86</v>
      </c>
      <c r="Q350">
        <v>90301.96</v>
      </c>
      <c r="R350">
        <v>648</v>
      </c>
    </row>
    <row r="351" spans="1:18" x14ac:dyDescent="0.25">
      <c r="A351">
        <v>349</v>
      </c>
      <c r="B351" t="s">
        <v>18</v>
      </c>
      <c r="C351">
        <v>647</v>
      </c>
      <c r="D351" t="s">
        <v>19</v>
      </c>
      <c r="E351" t="s">
        <v>20</v>
      </c>
      <c r="F351" t="s">
        <v>21</v>
      </c>
      <c r="G351" t="s">
        <v>448</v>
      </c>
      <c r="H351" t="s">
        <v>23</v>
      </c>
      <c r="I351" t="s">
        <v>31</v>
      </c>
      <c r="J351">
        <v>0</v>
      </c>
      <c r="K351">
        <v>690</v>
      </c>
      <c r="L351">
        <v>48</v>
      </c>
      <c r="M351">
        <v>690</v>
      </c>
      <c r="N351" t="s">
        <v>449</v>
      </c>
      <c r="O351">
        <v>68.63</v>
      </c>
      <c r="P351">
        <v>98.04</v>
      </c>
      <c r="Q351">
        <v>0</v>
      </c>
      <c r="R351">
        <v>647</v>
      </c>
    </row>
    <row r="352" spans="1:18" x14ac:dyDescent="0.25">
      <c r="A352">
        <v>350</v>
      </c>
      <c r="B352" t="s">
        <v>18</v>
      </c>
      <c r="C352">
        <v>646</v>
      </c>
      <c r="D352" t="s">
        <v>44</v>
      </c>
      <c r="E352" t="s">
        <v>45</v>
      </c>
      <c r="F352" t="s">
        <v>21</v>
      </c>
      <c r="G352" t="s">
        <v>450</v>
      </c>
      <c r="H352" t="s">
        <v>47</v>
      </c>
      <c r="I352" t="s">
        <v>451</v>
      </c>
      <c r="J352">
        <v>0</v>
      </c>
      <c r="K352">
        <v>796</v>
      </c>
      <c r="L352">
        <v>26</v>
      </c>
      <c r="M352">
        <v>796</v>
      </c>
      <c r="N352" t="s">
        <v>49</v>
      </c>
      <c r="O352">
        <v>45.96</v>
      </c>
      <c r="P352">
        <v>61.86</v>
      </c>
      <c r="Q352">
        <v>42725.82</v>
      </c>
      <c r="R352">
        <v>646</v>
      </c>
    </row>
    <row r="353" spans="1:18" x14ac:dyDescent="0.25">
      <c r="A353">
        <v>351</v>
      </c>
      <c r="B353" t="s">
        <v>18</v>
      </c>
      <c r="C353">
        <v>645</v>
      </c>
      <c r="D353" t="s">
        <v>37</v>
      </c>
      <c r="E353" t="s">
        <v>45</v>
      </c>
      <c r="F353" t="s">
        <v>21</v>
      </c>
      <c r="G353" t="s">
        <v>188</v>
      </c>
      <c r="H353" t="s">
        <v>47</v>
      </c>
      <c r="I353" t="s">
        <v>452</v>
      </c>
      <c r="J353">
        <v>0</v>
      </c>
      <c r="K353">
        <v>947</v>
      </c>
      <c r="L353">
        <v>40</v>
      </c>
      <c r="M353">
        <v>947</v>
      </c>
      <c r="N353" t="s">
        <v>453</v>
      </c>
      <c r="O353">
        <v>71.900000000000006</v>
      </c>
      <c r="P353">
        <v>66.180000000000007</v>
      </c>
      <c r="Q353">
        <v>78201.179999999993</v>
      </c>
      <c r="R353">
        <v>645</v>
      </c>
    </row>
    <row r="354" spans="1:18" x14ac:dyDescent="0.25">
      <c r="A354">
        <v>352</v>
      </c>
      <c r="B354" t="s">
        <v>18</v>
      </c>
      <c r="C354">
        <v>644.1</v>
      </c>
      <c r="D354" t="s">
        <v>37</v>
      </c>
      <c r="E354" t="s">
        <v>32</v>
      </c>
      <c r="F354" t="s">
        <v>21</v>
      </c>
      <c r="G354" t="s">
        <v>163</v>
      </c>
      <c r="H354" t="s">
        <v>34</v>
      </c>
      <c r="I354" t="s">
        <v>454</v>
      </c>
      <c r="J354">
        <v>1114</v>
      </c>
      <c r="K354">
        <v>2219</v>
      </c>
      <c r="L354">
        <v>33</v>
      </c>
      <c r="M354">
        <v>1105</v>
      </c>
      <c r="N354" t="s">
        <v>40</v>
      </c>
      <c r="O354">
        <v>76.930000000000007</v>
      </c>
      <c r="P354">
        <v>82.52</v>
      </c>
      <c r="Q354">
        <v>7333.52</v>
      </c>
      <c r="R354">
        <v>644</v>
      </c>
    </row>
    <row r="355" spans="1:18" x14ac:dyDescent="0.25">
      <c r="A355">
        <v>353</v>
      </c>
      <c r="B355" t="s">
        <v>18</v>
      </c>
      <c r="C355">
        <v>644</v>
      </c>
      <c r="D355" t="s">
        <v>37</v>
      </c>
      <c r="E355" t="s">
        <v>20</v>
      </c>
      <c r="F355" t="s">
        <v>21</v>
      </c>
      <c r="G355" t="s">
        <v>163</v>
      </c>
      <c r="H355" t="s">
        <v>23</v>
      </c>
      <c r="I355" t="s">
        <v>173</v>
      </c>
      <c r="J355">
        <v>0</v>
      </c>
      <c r="K355">
        <v>1114</v>
      </c>
      <c r="L355">
        <v>26.5</v>
      </c>
      <c r="M355">
        <v>1114</v>
      </c>
      <c r="N355" t="s">
        <v>454</v>
      </c>
      <c r="O355">
        <v>80.36</v>
      </c>
      <c r="P355">
        <v>93.66</v>
      </c>
      <c r="Q355">
        <v>0</v>
      </c>
      <c r="R355">
        <v>644</v>
      </c>
    </row>
    <row r="356" spans="1:18" x14ac:dyDescent="0.25">
      <c r="A356">
        <v>354</v>
      </c>
      <c r="B356" t="s">
        <v>18</v>
      </c>
      <c r="C356">
        <v>643</v>
      </c>
      <c r="D356" t="s">
        <v>19</v>
      </c>
      <c r="E356" t="s">
        <v>20</v>
      </c>
      <c r="F356" t="s">
        <v>21</v>
      </c>
      <c r="G356" t="s">
        <v>56</v>
      </c>
      <c r="H356" t="s">
        <v>23</v>
      </c>
      <c r="I356" t="s">
        <v>218</v>
      </c>
      <c r="J356">
        <v>0</v>
      </c>
      <c r="K356">
        <v>797</v>
      </c>
      <c r="L356">
        <v>26.5</v>
      </c>
      <c r="M356">
        <v>797</v>
      </c>
      <c r="N356" t="s">
        <v>115</v>
      </c>
      <c r="O356">
        <v>67.7</v>
      </c>
      <c r="P356">
        <v>90.04</v>
      </c>
      <c r="Q356">
        <v>0</v>
      </c>
      <c r="R356">
        <v>643</v>
      </c>
    </row>
    <row r="357" spans="1:18" x14ac:dyDescent="0.25">
      <c r="A357">
        <v>355</v>
      </c>
      <c r="B357" t="s">
        <v>18</v>
      </c>
      <c r="C357">
        <v>642</v>
      </c>
      <c r="D357" t="s">
        <v>19</v>
      </c>
      <c r="E357" t="s">
        <v>20</v>
      </c>
      <c r="F357" t="s">
        <v>21</v>
      </c>
      <c r="G357" t="s">
        <v>25</v>
      </c>
      <c r="H357" t="s">
        <v>23</v>
      </c>
      <c r="I357" t="s">
        <v>115</v>
      </c>
      <c r="J357">
        <v>0</v>
      </c>
      <c r="K357">
        <v>733</v>
      </c>
      <c r="L357">
        <v>27</v>
      </c>
      <c r="M357">
        <v>733</v>
      </c>
      <c r="N357" t="s">
        <v>125</v>
      </c>
      <c r="O357">
        <v>68.180000000000007</v>
      </c>
      <c r="P357">
        <v>91.6</v>
      </c>
      <c r="Q357">
        <v>0</v>
      </c>
      <c r="R357">
        <v>642</v>
      </c>
    </row>
    <row r="358" spans="1:18" x14ac:dyDescent="0.25">
      <c r="A358">
        <v>356</v>
      </c>
      <c r="B358" t="s">
        <v>18</v>
      </c>
      <c r="C358">
        <v>641</v>
      </c>
      <c r="D358" t="s">
        <v>44</v>
      </c>
      <c r="E358" t="s">
        <v>45</v>
      </c>
      <c r="F358" t="s">
        <v>21</v>
      </c>
      <c r="G358" t="s">
        <v>271</v>
      </c>
      <c r="H358" t="s">
        <v>47</v>
      </c>
      <c r="I358" t="s">
        <v>53</v>
      </c>
      <c r="J358">
        <v>0</v>
      </c>
      <c r="K358">
        <v>294</v>
      </c>
      <c r="L358">
        <v>26.5</v>
      </c>
      <c r="M358">
        <v>294</v>
      </c>
      <c r="N358" t="s">
        <v>455</v>
      </c>
      <c r="O358">
        <v>40.86</v>
      </c>
      <c r="P358">
        <v>45.3</v>
      </c>
      <c r="Q358">
        <v>16084.15</v>
      </c>
      <c r="R358">
        <v>641</v>
      </c>
    </row>
    <row r="359" spans="1:18" x14ac:dyDescent="0.25">
      <c r="A359">
        <v>357</v>
      </c>
      <c r="B359" t="s">
        <v>18</v>
      </c>
      <c r="C359">
        <v>640</v>
      </c>
      <c r="D359" t="s">
        <v>19</v>
      </c>
      <c r="E359" t="s">
        <v>27</v>
      </c>
      <c r="F359" t="s">
        <v>21</v>
      </c>
      <c r="G359" t="s">
        <v>456</v>
      </c>
      <c r="H359" t="s">
        <v>68</v>
      </c>
      <c r="I359" t="s">
        <v>139</v>
      </c>
      <c r="J359">
        <v>0</v>
      </c>
      <c r="K359">
        <v>548</v>
      </c>
      <c r="L359">
        <v>27</v>
      </c>
      <c r="M359">
        <v>548</v>
      </c>
      <c r="N359" t="s">
        <v>128</v>
      </c>
      <c r="O359">
        <v>47</v>
      </c>
      <c r="P359">
        <v>22.74</v>
      </c>
      <c r="Q359">
        <v>126768.84</v>
      </c>
      <c r="R359">
        <v>640</v>
      </c>
    </row>
    <row r="360" spans="1:18" x14ac:dyDescent="0.25">
      <c r="A360">
        <v>358</v>
      </c>
      <c r="B360" t="s">
        <v>18</v>
      </c>
      <c r="C360">
        <v>64</v>
      </c>
      <c r="D360" t="s">
        <v>19</v>
      </c>
      <c r="E360" t="s">
        <v>32</v>
      </c>
      <c r="F360" t="s">
        <v>21</v>
      </c>
      <c r="G360" t="s">
        <v>435</v>
      </c>
      <c r="H360" t="s">
        <v>34</v>
      </c>
      <c r="I360" t="s">
        <v>95</v>
      </c>
      <c r="J360">
        <v>0</v>
      </c>
      <c r="K360">
        <v>689</v>
      </c>
      <c r="L360">
        <v>26</v>
      </c>
      <c r="M360">
        <v>689</v>
      </c>
      <c r="N360" t="s">
        <v>176</v>
      </c>
      <c r="O360">
        <v>63.79</v>
      </c>
      <c r="P360">
        <v>77.319999999999993</v>
      </c>
      <c r="Q360">
        <v>3602.7</v>
      </c>
      <c r="R360">
        <v>64</v>
      </c>
    </row>
    <row r="361" spans="1:18" x14ac:dyDescent="0.25">
      <c r="A361">
        <v>359</v>
      </c>
      <c r="B361" t="s">
        <v>18</v>
      </c>
      <c r="C361">
        <v>638</v>
      </c>
      <c r="D361" t="s">
        <v>19</v>
      </c>
      <c r="E361" t="s">
        <v>20</v>
      </c>
      <c r="F361" t="s">
        <v>21</v>
      </c>
      <c r="G361" t="s">
        <v>457</v>
      </c>
      <c r="H361" t="s">
        <v>23</v>
      </c>
      <c r="I361" t="s">
        <v>204</v>
      </c>
      <c r="J361">
        <v>0</v>
      </c>
      <c r="K361">
        <v>360</v>
      </c>
      <c r="L361">
        <v>26</v>
      </c>
      <c r="M361">
        <v>360</v>
      </c>
      <c r="N361" t="s">
        <v>227</v>
      </c>
      <c r="O361">
        <v>69</v>
      </c>
      <c r="P361">
        <v>94.25</v>
      </c>
      <c r="Q361">
        <v>0</v>
      </c>
      <c r="R361">
        <v>638</v>
      </c>
    </row>
    <row r="362" spans="1:18" x14ac:dyDescent="0.25">
      <c r="A362">
        <v>360</v>
      </c>
      <c r="B362" t="s">
        <v>18</v>
      </c>
      <c r="C362">
        <v>637</v>
      </c>
      <c r="D362" t="s">
        <v>19</v>
      </c>
      <c r="E362" t="s">
        <v>27</v>
      </c>
      <c r="F362" t="s">
        <v>21</v>
      </c>
      <c r="G362" t="s">
        <v>458</v>
      </c>
      <c r="H362" t="s">
        <v>68</v>
      </c>
      <c r="I362" t="s">
        <v>226</v>
      </c>
      <c r="J362">
        <v>0</v>
      </c>
      <c r="K362">
        <v>1218</v>
      </c>
      <c r="L362">
        <v>26.5</v>
      </c>
      <c r="M362">
        <v>1218</v>
      </c>
      <c r="N362" t="s">
        <v>227</v>
      </c>
      <c r="O362">
        <v>54.25</v>
      </c>
      <c r="P362">
        <v>46.32</v>
      </c>
      <c r="Q362">
        <v>276541.90999999997</v>
      </c>
      <c r="R362">
        <v>637</v>
      </c>
    </row>
    <row r="363" spans="1:18" x14ac:dyDescent="0.25">
      <c r="A363">
        <v>361</v>
      </c>
      <c r="B363" t="s">
        <v>18</v>
      </c>
      <c r="C363">
        <v>635</v>
      </c>
      <c r="D363" t="s">
        <v>19</v>
      </c>
      <c r="E363" t="s">
        <v>20</v>
      </c>
      <c r="F363" t="s">
        <v>21</v>
      </c>
      <c r="G363" t="s">
        <v>459</v>
      </c>
      <c r="H363" t="s">
        <v>23</v>
      </c>
      <c r="I363" t="s">
        <v>95</v>
      </c>
      <c r="J363">
        <v>0</v>
      </c>
      <c r="K363">
        <v>549</v>
      </c>
      <c r="L363">
        <v>27</v>
      </c>
      <c r="M363">
        <v>549</v>
      </c>
      <c r="N363" t="s">
        <v>92</v>
      </c>
      <c r="O363">
        <v>68.209999999999994</v>
      </c>
      <c r="P363">
        <v>91.68</v>
      </c>
      <c r="Q363">
        <v>0</v>
      </c>
      <c r="R363">
        <v>635</v>
      </c>
    </row>
    <row r="364" spans="1:18" x14ac:dyDescent="0.25">
      <c r="A364">
        <v>362</v>
      </c>
      <c r="B364" t="s">
        <v>18</v>
      </c>
      <c r="C364">
        <v>634</v>
      </c>
      <c r="D364" t="s">
        <v>19</v>
      </c>
      <c r="E364" t="s">
        <v>27</v>
      </c>
      <c r="F364" t="s">
        <v>21</v>
      </c>
      <c r="G364" t="s">
        <v>460</v>
      </c>
      <c r="H364" t="s">
        <v>68</v>
      </c>
      <c r="I364" t="s">
        <v>164</v>
      </c>
      <c r="J364">
        <v>0</v>
      </c>
      <c r="K364">
        <v>473</v>
      </c>
      <c r="L364">
        <v>20</v>
      </c>
      <c r="M364">
        <v>473</v>
      </c>
      <c r="N364" t="s">
        <v>112</v>
      </c>
      <c r="O364">
        <v>51.49</v>
      </c>
      <c r="P364">
        <v>37.35</v>
      </c>
      <c r="Q364">
        <v>81051.09</v>
      </c>
      <c r="R364">
        <v>634</v>
      </c>
    </row>
    <row r="365" spans="1:18" x14ac:dyDescent="0.25">
      <c r="A365">
        <v>363</v>
      </c>
      <c r="B365" t="s">
        <v>18</v>
      </c>
      <c r="C365">
        <v>632</v>
      </c>
      <c r="D365" t="s">
        <v>19</v>
      </c>
      <c r="E365" t="s">
        <v>27</v>
      </c>
      <c r="F365" t="s">
        <v>21</v>
      </c>
      <c r="G365" t="s">
        <v>461</v>
      </c>
      <c r="H365" t="s">
        <v>68</v>
      </c>
      <c r="I365" t="s">
        <v>164</v>
      </c>
      <c r="J365">
        <v>0</v>
      </c>
      <c r="K365">
        <v>1184</v>
      </c>
      <c r="L365">
        <v>27</v>
      </c>
      <c r="M365">
        <v>1184</v>
      </c>
      <c r="N365" t="s">
        <v>462</v>
      </c>
      <c r="O365">
        <v>51.85</v>
      </c>
      <c r="P365">
        <v>38.5</v>
      </c>
      <c r="Q365">
        <v>273894.71999999997</v>
      </c>
      <c r="R365">
        <v>632</v>
      </c>
    </row>
    <row r="366" spans="1:18" x14ac:dyDescent="0.25">
      <c r="A366">
        <v>364</v>
      </c>
      <c r="B366" t="s">
        <v>18</v>
      </c>
      <c r="C366">
        <v>631</v>
      </c>
      <c r="D366" t="s">
        <v>19</v>
      </c>
      <c r="E366" t="s">
        <v>45</v>
      </c>
      <c r="F366" t="s">
        <v>21</v>
      </c>
      <c r="G366" t="s">
        <v>463</v>
      </c>
      <c r="H366" t="s">
        <v>47</v>
      </c>
      <c r="I366" t="s">
        <v>53</v>
      </c>
      <c r="J366">
        <v>0</v>
      </c>
      <c r="K366">
        <v>560</v>
      </c>
      <c r="L366">
        <v>25.5</v>
      </c>
      <c r="M366">
        <v>560</v>
      </c>
      <c r="N366" t="s">
        <v>52</v>
      </c>
      <c r="O366">
        <v>60.89</v>
      </c>
      <c r="P366">
        <v>67.88</v>
      </c>
      <c r="Q366">
        <v>29480.33</v>
      </c>
      <c r="R366">
        <v>631</v>
      </c>
    </row>
    <row r="367" spans="1:18" x14ac:dyDescent="0.25">
      <c r="A367">
        <v>365</v>
      </c>
      <c r="B367" t="s">
        <v>18</v>
      </c>
      <c r="C367">
        <v>630</v>
      </c>
      <c r="D367" t="s">
        <v>19</v>
      </c>
      <c r="E367" t="s">
        <v>32</v>
      </c>
      <c r="F367" t="s">
        <v>21</v>
      </c>
      <c r="G367" t="s">
        <v>464</v>
      </c>
      <c r="H367" t="s">
        <v>34</v>
      </c>
      <c r="I367" t="s">
        <v>250</v>
      </c>
      <c r="J367">
        <v>0</v>
      </c>
      <c r="K367">
        <v>621</v>
      </c>
      <c r="L367">
        <v>26</v>
      </c>
      <c r="M367">
        <v>621</v>
      </c>
      <c r="N367" t="s">
        <v>85</v>
      </c>
      <c r="O367">
        <v>64.75</v>
      </c>
      <c r="P367">
        <v>80.45</v>
      </c>
      <c r="Q367">
        <v>3247.14</v>
      </c>
      <c r="R367">
        <v>630</v>
      </c>
    </row>
    <row r="368" spans="1:18" x14ac:dyDescent="0.25">
      <c r="A368">
        <v>366</v>
      </c>
      <c r="B368" t="s">
        <v>18</v>
      </c>
      <c r="C368">
        <v>63</v>
      </c>
      <c r="D368" t="s">
        <v>19</v>
      </c>
      <c r="E368" t="s">
        <v>27</v>
      </c>
      <c r="F368" t="s">
        <v>21</v>
      </c>
      <c r="G368" t="s">
        <v>465</v>
      </c>
      <c r="H368" t="s">
        <v>68</v>
      </c>
      <c r="I368" t="s">
        <v>466</v>
      </c>
      <c r="J368">
        <v>0</v>
      </c>
      <c r="K368">
        <v>522</v>
      </c>
      <c r="L368">
        <v>24.5</v>
      </c>
      <c r="M368">
        <v>522</v>
      </c>
      <c r="N368" t="s">
        <v>200</v>
      </c>
      <c r="O368">
        <v>47.45</v>
      </c>
      <c r="P368">
        <v>24.2</v>
      </c>
      <c r="Q368">
        <v>109573.31</v>
      </c>
      <c r="R368">
        <v>63</v>
      </c>
    </row>
    <row r="369" spans="1:18" x14ac:dyDescent="0.25">
      <c r="A369">
        <v>367</v>
      </c>
      <c r="B369" t="s">
        <v>18</v>
      </c>
      <c r="C369">
        <v>628</v>
      </c>
      <c r="D369" t="s">
        <v>19</v>
      </c>
      <c r="E369" t="s">
        <v>27</v>
      </c>
      <c r="F369" t="s">
        <v>21</v>
      </c>
      <c r="G369" t="s">
        <v>467</v>
      </c>
      <c r="H369" t="s">
        <v>68</v>
      </c>
      <c r="I369" t="s">
        <v>120</v>
      </c>
      <c r="J369">
        <v>0</v>
      </c>
      <c r="K369">
        <v>353</v>
      </c>
      <c r="L369">
        <v>26.5</v>
      </c>
      <c r="M369">
        <v>353</v>
      </c>
      <c r="N369" t="s">
        <v>121</v>
      </c>
      <c r="O369">
        <v>53.45</v>
      </c>
      <c r="P369">
        <v>43.72</v>
      </c>
      <c r="Q369">
        <v>80147.360000000001</v>
      </c>
      <c r="R369">
        <v>628</v>
      </c>
    </row>
    <row r="370" spans="1:18" x14ac:dyDescent="0.25">
      <c r="A370">
        <v>368</v>
      </c>
      <c r="B370" t="s">
        <v>18</v>
      </c>
      <c r="C370">
        <v>627</v>
      </c>
      <c r="D370" t="s">
        <v>19</v>
      </c>
      <c r="E370" t="s">
        <v>32</v>
      </c>
      <c r="F370" t="s">
        <v>21</v>
      </c>
      <c r="G370" t="s">
        <v>468</v>
      </c>
      <c r="H370" t="s">
        <v>34</v>
      </c>
      <c r="I370" t="s">
        <v>100</v>
      </c>
      <c r="J370">
        <v>0</v>
      </c>
      <c r="K370">
        <v>509</v>
      </c>
      <c r="L370">
        <v>24</v>
      </c>
      <c r="M370">
        <v>509</v>
      </c>
      <c r="N370" t="s">
        <v>211</v>
      </c>
      <c r="O370">
        <v>63.45</v>
      </c>
      <c r="P370">
        <v>76.2</v>
      </c>
      <c r="Q370">
        <v>2456.77</v>
      </c>
      <c r="R370">
        <v>627</v>
      </c>
    </row>
    <row r="371" spans="1:18" x14ac:dyDescent="0.25">
      <c r="A371">
        <v>369</v>
      </c>
      <c r="B371" t="s">
        <v>18</v>
      </c>
      <c r="C371">
        <v>626</v>
      </c>
      <c r="D371" t="s">
        <v>44</v>
      </c>
      <c r="E371" t="s">
        <v>32</v>
      </c>
      <c r="F371" t="s">
        <v>21</v>
      </c>
      <c r="G371" t="s">
        <v>469</v>
      </c>
      <c r="H371" t="s">
        <v>34</v>
      </c>
      <c r="I371" t="s">
        <v>24</v>
      </c>
      <c r="J371">
        <v>0</v>
      </c>
      <c r="K371">
        <v>352</v>
      </c>
      <c r="L371">
        <v>23</v>
      </c>
      <c r="M371">
        <v>352</v>
      </c>
      <c r="N371" t="s">
        <v>49</v>
      </c>
      <c r="O371">
        <v>52.11</v>
      </c>
      <c r="P371">
        <v>81.87</v>
      </c>
      <c r="Q371">
        <v>1628.2</v>
      </c>
      <c r="R371">
        <v>626</v>
      </c>
    </row>
    <row r="372" spans="1:18" x14ac:dyDescent="0.25">
      <c r="A372">
        <v>370</v>
      </c>
      <c r="B372" t="s">
        <v>18</v>
      </c>
      <c r="C372">
        <v>625</v>
      </c>
      <c r="D372" t="s">
        <v>19</v>
      </c>
      <c r="E372" t="s">
        <v>32</v>
      </c>
      <c r="F372" t="s">
        <v>21</v>
      </c>
      <c r="G372" t="s">
        <v>470</v>
      </c>
      <c r="H372" t="s">
        <v>34</v>
      </c>
      <c r="I372" t="s">
        <v>52</v>
      </c>
      <c r="J372">
        <v>0</v>
      </c>
      <c r="K372">
        <v>197</v>
      </c>
      <c r="L372">
        <v>17</v>
      </c>
      <c r="M372">
        <v>197</v>
      </c>
      <c r="N372" t="s">
        <v>53</v>
      </c>
      <c r="O372">
        <v>63.59</v>
      </c>
      <c r="P372">
        <v>76.680000000000007</v>
      </c>
      <c r="Q372">
        <v>673.52</v>
      </c>
      <c r="R372">
        <v>625</v>
      </c>
    </row>
    <row r="373" spans="1:18" x14ac:dyDescent="0.25">
      <c r="A373">
        <v>371</v>
      </c>
      <c r="B373" t="s">
        <v>18</v>
      </c>
      <c r="C373">
        <v>624.1</v>
      </c>
      <c r="D373" t="s">
        <v>37</v>
      </c>
      <c r="E373" t="s">
        <v>20</v>
      </c>
      <c r="F373" t="s">
        <v>21</v>
      </c>
      <c r="G373" t="s">
        <v>85</v>
      </c>
      <c r="H373" t="s">
        <v>23</v>
      </c>
      <c r="I373" t="s">
        <v>471</v>
      </c>
      <c r="J373">
        <v>1125</v>
      </c>
      <c r="K373">
        <v>3588</v>
      </c>
      <c r="L373">
        <v>33.5</v>
      </c>
      <c r="M373">
        <v>2463</v>
      </c>
      <c r="N373" t="s">
        <v>24</v>
      </c>
      <c r="O373">
        <v>82.29</v>
      </c>
      <c r="P373">
        <v>99.94</v>
      </c>
      <c r="Q373">
        <v>0</v>
      </c>
      <c r="R373">
        <v>624</v>
      </c>
    </row>
    <row r="374" spans="1:18" x14ac:dyDescent="0.25">
      <c r="A374">
        <v>372</v>
      </c>
      <c r="B374" t="s">
        <v>18</v>
      </c>
      <c r="C374">
        <v>624</v>
      </c>
      <c r="D374" t="s">
        <v>37</v>
      </c>
      <c r="E374" t="s">
        <v>20</v>
      </c>
      <c r="F374" t="s">
        <v>21</v>
      </c>
      <c r="G374" t="s">
        <v>85</v>
      </c>
      <c r="H374" t="s">
        <v>23</v>
      </c>
      <c r="I374" t="s">
        <v>53</v>
      </c>
      <c r="J374">
        <v>0</v>
      </c>
      <c r="K374">
        <v>1125</v>
      </c>
      <c r="L374">
        <v>33.5</v>
      </c>
      <c r="M374">
        <v>1125</v>
      </c>
      <c r="N374" t="s">
        <v>471</v>
      </c>
      <c r="O374">
        <v>82.23</v>
      </c>
      <c r="P374">
        <v>99.75</v>
      </c>
      <c r="Q374">
        <v>0</v>
      </c>
      <c r="R374">
        <v>624</v>
      </c>
    </row>
    <row r="375" spans="1:18" x14ac:dyDescent="0.25">
      <c r="A375">
        <v>373</v>
      </c>
      <c r="B375" t="s">
        <v>18</v>
      </c>
      <c r="C375">
        <v>623</v>
      </c>
      <c r="D375" t="s">
        <v>19</v>
      </c>
      <c r="E375" t="s">
        <v>27</v>
      </c>
      <c r="F375" t="s">
        <v>21</v>
      </c>
      <c r="G375" t="s">
        <v>472</v>
      </c>
      <c r="H375" t="s">
        <v>68</v>
      </c>
      <c r="I375" t="s">
        <v>41</v>
      </c>
      <c r="J375">
        <v>0</v>
      </c>
      <c r="K375">
        <v>460</v>
      </c>
      <c r="L375">
        <v>26</v>
      </c>
      <c r="M375">
        <v>460</v>
      </c>
      <c r="N375" t="s">
        <v>99</v>
      </c>
      <c r="O375">
        <v>53.16</v>
      </c>
      <c r="P375">
        <v>42.76</v>
      </c>
      <c r="Q375">
        <v>102470.71</v>
      </c>
      <c r="R375">
        <v>623</v>
      </c>
    </row>
    <row r="376" spans="1:18" x14ac:dyDescent="0.25">
      <c r="A376">
        <v>374</v>
      </c>
      <c r="B376" t="s">
        <v>18</v>
      </c>
      <c r="C376">
        <v>621</v>
      </c>
      <c r="D376" t="s">
        <v>19</v>
      </c>
      <c r="E376" t="s">
        <v>27</v>
      </c>
      <c r="F376" t="s">
        <v>21</v>
      </c>
      <c r="G376" t="s">
        <v>473</v>
      </c>
      <c r="H376" t="s">
        <v>68</v>
      </c>
      <c r="I376" t="s">
        <v>164</v>
      </c>
      <c r="J376">
        <v>0</v>
      </c>
      <c r="K376">
        <v>434</v>
      </c>
      <c r="L376">
        <v>26.5</v>
      </c>
      <c r="M376">
        <v>434</v>
      </c>
      <c r="N376" t="s">
        <v>376</v>
      </c>
      <c r="O376">
        <v>48.36</v>
      </c>
      <c r="P376">
        <v>27.16</v>
      </c>
      <c r="Q376">
        <v>98538.1</v>
      </c>
      <c r="R376">
        <v>621</v>
      </c>
    </row>
    <row r="377" spans="1:18" x14ac:dyDescent="0.25">
      <c r="A377">
        <v>375</v>
      </c>
      <c r="B377" t="s">
        <v>18</v>
      </c>
      <c r="C377">
        <v>620</v>
      </c>
      <c r="D377" t="s">
        <v>19</v>
      </c>
      <c r="E377" t="s">
        <v>32</v>
      </c>
      <c r="F377" t="s">
        <v>21</v>
      </c>
      <c r="G377" t="s">
        <v>446</v>
      </c>
      <c r="H377" t="s">
        <v>34</v>
      </c>
      <c r="I377" t="s">
        <v>65</v>
      </c>
      <c r="J377">
        <v>0</v>
      </c>
      <c r="K377">
        <v>789</v>
      </c>
      <c r="L377">
        <v>27</v>
      </c>
      <c r="M377">
        <v>789</v>
      </c>
      <c r="N377" t="s">
        <v>25</v>
      </c>
      <c r="O377">
        <v>65.03</v>
      </c>
      <c r="P377">
        <v>81.349999999999994</v>
      </c>
      <c r="Q377">
        <v>4284.2700000000004</v>
      </c>
      <c r="R377">
        <v>620</v>
      </c>
    </row>
    <row r="378" spans="1:18" x14ac:dyDescent="0.25">
      <c r="A378">
        <v>376</v>
      </c>
      <c r="B378" t="s">
        <v>18</v>
      </c>
      <c r="C378">
        <v>619</v>
      </c>
      <c r="D378" t="s">
        <v>19</v>
      </c>
      <c r="E378" t="s">
        <v>45</v>
      </c>
      <c r="F378" t="s">
        <v>21</v>
      </c>
      <c r="G378" t="s">
        <v>474</v>
      </c>
      <c r="H378" t="s">
        <v>47</v>
      </c>
      <c r="I378" t="s">
        <v>70</v>
      </c>
      <c r="J378">
        <v>0</v>
      </c>
      <c r="K378">
        <v>683</v>
      </c>
      <c r="L378">
        <v>26.5</v>
      </c>
      <c r="M378">
        <v>683</v>
      </c>
      <c r="N378" t="s">
        <v>475</v>
      </c>
      <c r="O378">
        <v>54.82</v>
      </c>
      <c r="P378">
        <v>48.16</v>
      </c>
      <c r="Q378">
        <v>37365.49</v>
      </c>
      <c r="R378">
        <v>619</v>
      </c>
    </row>
    <row r="379" spans="1:18" x14ac:dyDescent="0.25">
      <c r="A379">
        <v>377</v>
      </c>
      <c r="B379" t="s">
        <v>18</v>
      </c>
      <c r="C379">
        <v>618</v>
      </c>
      <c r="D379" t="s">
        <v>19</v>
      </c>
      <c r="E379" t="s">
        <v>45</v>
      </c>
      <c r="F379" t="s">
        <v>21</v>
      </c>
      <c r="G379" t="s">
        <v>476</v>
      </c>
      <c r="H379" t="s">
        <v>47</v>
      </c>
      <c r="I379" t="s">
        <v>475</v>
      </c>
      <c r="J379">
        <v>0</v>
      </c>
      <c r="K379">
        <v>738</v>
      </c>
      <c r="L379">
        <v>26.5</v>
      </c>
      <c r="M379">
        <v>738</v>
      </c>
      <c r="N379" t="s">
        <v>299</v>
      </c>
      <c r="O379">
        <v>55.21</v>
      </c>
      <c r="P379">
        <v>49.44</v>
      </c>
      <c r="Q379">
        <v>40374.339999999997</v>
      </c>
      <c r="R379">
        <v>618</v>
      </c>
    </row>
    <row r="380" spans="1:18" x14ac:dyDescent="0.25">
      <c r="A380">
        <v>378</v>
      </c>
      <c r="B380" t="s">
        <v>18</v>
      </c>
      <c r="C380">
        <v>617</v>
      </c>
      <c r="D380" t="s">
        <v>19</v>
      </c>
      <c r="E380" t="s">
        <v>45</v>
      </c>
      <c r="F380" t="s">
        <v>21</v>
      </c>
      <c r="G380" t="s">
        <v>477</v>
      </c>
      <c r="H380" t="s">
        <v>47</v>
      </c>
      <c r="I380" t="s">
        <v>120</v>
      </c>
      <c r="J380">
        <v>0</v>
      </c>
      <c r="K380">
        <v>31</v>
      </c>
      <c r="L380">
        <v>20.5</v>
      </c>
      <c r="M380">
        <v>31</v>
      </c>
      <c r="N380" t="s">
        <v>53</v>
      </c>
      <c r="O380">
        <v>58.78</v>
      </c>
      <c r="P380">
        <v>61.04</v>
      </c>
      <c r="Q380">
        <v>1311.93</v>
      </c>
      <c r="R380">
        <v>617</v>
      </c>
    </row>
    <row r="381" spans="1:18" x14ac:dyDescent="0.25">
      <c r="A381">
        <v>379</v>
      </c>
      <c r="B381" t="s">
        <v>18</v>
      </c>
      <c r="C381">
        <v>614</v>
      </c>
      <c r="D381" t="s">
        <v>19</v>
      </c>
      <c r="E381" t="s">
        <v>27</v>
      </c>
      <c r="F381" t="s">
        <v>21</v>
      </c>
      <c r="G381" t="s">
        <v>478</v>
      </c>
      <c r="H381" t="s">
        <v>68</v>
      </c>
      <c r="I381" t="s">
        <v>122</v>
      </c>
      <c r="J381">
        <v>0</v>
      </c>
      <c r="K381">
        <v>313</v>
      </c>
      <c r="L381">
        <v>26</v>
      </c>
      <c r="M381">
        <v>313</v>
      </c>
      <c r="N381" t="s">
        <v>479</v>
      </c>
      <c r="O381">
        <v>47.85</v>
      </c>
      <c r="P381">
        <v>25.52</v>
      </c>
      <c r="Q381">
        <v>69724.399999999994</v>
      </c>
      <c r="R381">
        <v>614</v>
      </c>
    </row>
    <row r="382" spans="1:18" x14ac:dyDescent="0.25">
      <c r="A382">
        <v>380</v>
      </c>
      <c r="B382" t="s">
        <v>18</v>
      </c>
      <c r="C382">
        <v>613.1</v>
      </c>
      <c r="D382" t="s">
        <v>19</v>
      </c>
      <c r="E382" t="s">
        <v>27</v>
      </c>
      <c r="F382" t="s">
        <v>21</v>
      </c>
      <c r="G382" t="s">
        <v>334</v>
      </c>
      <c r="H382" t="s">
        <v>68</v>
      </c>
      <c r="I382" t="s">
        <v>176</v>
      </c>
      <c r="J382">
        <v>611</v>
      </c>
      <c r="K382">
        <v>1483</v>
      </c>
      <c r="L382">
        <v>27</v>
      </c>
      <c r="M382">
        <v>872</v>
      </c>
      <c r="N382" t="s">
        <v>49</v>
      </c>
      <c r="O382">
        <v>46.48</v>
      </c>
      <c r="P382">
        <v>36.049999999999997</v>
      </c>
      <c r="Q382">
        <v>201719.76</v>
      </c>
      <c r="R382">
        <v>613</v>
      </c>
    </row>
    <row r="383" spans="1:18" x14ac:dyDescent="0.25">
      <c r="A383">
        <v>381</v>
      </c>
      <c r="B383" t="s">
        <v>18</v>
      </c>
      <c r="C383">
        <v>613</v>
      </c>
      <c r="D383" t="s">
        <v>19</v>
      </c>
      <c r="E383" t="s">
        <v>27</v>
      </c>
      <c r="F383" t="s">
        <v>21</v>
      </c>
      <c r="G383" t="s">
        <v>334</v>
      </c>
      <c r="H383" t="s">
        <v>68</v>
      </c>
      <c r="I383" t="s">
        <v>95</v>
      </c>
      <c r="J383">
        <v>0</v>
      </c>
      <c r="K383">
        <v>611</v>
      </c>
      <c r="L383">
        <v>27</v>
      </c>
      <c r="M383">
        <v>611</v>
      </c>
      <c r="N383" t="s">
        <v>176</v>
      </c>
      <c r="O383">
        <v>48.82</v>
      </c>
      <c r="P383">
        <v>28.66</v>
      </c>
      <c r="Q383">
        <v>141342.63</v>
      </c>
      <c r="R383">
        <v>613</v>
      </c>
    </row>
    <row r="384" spans="1:18" x14ac:dyDescent="0.25">
      <c r="A384">
        <v>382</v>
      </c>
      <c r="B384" t="s">
        <v>18</v>
      </c>
      <c r="C384">
        <v>612</v>
      </c>
      <c r="D384" t="s">
        <v>19</v>
      </c>
      <c r="E384" t="s">
        <v>20</v>
      </c>
      <c r="F384" t="s">
        <v>21</v>
      </c>
      <c r="G384" t="s">
        <v>480</v>
      </c>
      <c r="H384" t="s">
        <v>23</v>
      </c>
      <c r="I384" t="s">
        <v>41</v>
      </c>
      <c r="J384">
        <v>0</v>
      </c>
      <c r="K384">
        <v>524</v>
      </c>
      <c r="L384">
        <v>26.5</v>
      </c>
      <c r="M384">
        <v>524</v>
      </c>
      <c r="N384" t="s">
        <v>410</v>
      </c>
      <c r="O384">
        <v>68.8</v>
      </c>
      <c r="P384">
        <v>93.59</v>
      </c>
      <c r="Q384">
        <v>0</v>
      </c>
      <c r="R384">
        <v>612</v>
      </c>
    </row>
    <row r="385" spans="1:18" x14ac:dyDescent="0.25">
      <c r="A385">
        <v>383</v>
      </c>
      <c r="B385" t="s">
        <v>18</v>
      </c>
      <c r="C385">
        <v>610</v>
      </c>
      <c r="D385" t="s">
        <v>19</v>
      </c>
      <c r="E385" t="s">
        <v>20</v>
      </c>
      <c r="F385" t="s">
        <v>21</v>
      </c>
      <c r="G385" t="s">
        <v>405</v>
      </c>
      <c r="H385" t="s">
        <v>23</v>
      </c>
      <c r="I385" t="s">
        <v>24</v>
      </c>
      <c r="J385">
        <v>0</v>
      </c>
      <c r="K385">
        <v>428</v>
      </c>
      <c r="L385">
        <v>26.5</v>
      </c>
      <c r="M385">
        <v>428</v>
      </c>
      <c r="N385" t="s">
        <v>108</v>
      </c>
      <c r="O385">
        <v>70.739999999999995</v>
      </c>
      <c r="P385">
        <v>99.9</v>
      </c>
      <c r="Q385">
        <v>0</v>
      </c>
      <c r="R385">
        <v>610</v>
      </c>
    </row>
    <row r="386" spans="1:18" x14ac:dyDescent="0.25">
      <c r="A386">
        <v>384</v>
      </c>
      <c r="B386" t="s">
        <v>18</v>
      </c>
      <c r="C386">
        <v>609</v>
      </c>
      <c r="D386" t="s">
        <v>44</v>
      </c>
      <c r="E386" t="s">
        <v>20</v>
      </c>
      <c r="F386" t="s">
        <v>21</v>
      </c>
      <c r="G386" t="s">
        <v>481</v>
      </c>
      <c r="H386" t="s">
        <v>23</v>
      </c>
      <c r="I386" t="s">
        <v>235</v>
      </c>
      <c r="J386">
        <v>0</v>
      </c>
      <c r="K386">
        <v>264</v>
      </c>
      <c r="L386">
        <v>19.5</v>
      </c>
      <c r="M386">
        <v>264</v>
      </c>
      <c r="N386" t="s">
        <v>50</v>
      </c>
      <c r="O386">
        <v>57.68</v>
      </c>
      <c r="P386">
        <v>99.97</v>
      </c>
      <c r="Q386">
        <v>0</v>
      </c>
      <c r="R386">
        <v>609</v>
      </c>
    </row>
    <row r="387" spans="1:18" x14ac:dyDescent="0.25">
      <c r="A387">
        <v>385</v>
      </c>
      <c r="B387" t="s">
        <v>18</v>
      </c>
      <c r="C387">
        <v>608</v>
      </c>
      <c r="D387" t="s">
        <v>19</v>
      </c>
      <c r="E387" t="s">
        <v>20</v>
      </c>
      <c r="F387" t="s">
        <v>21</v>
      </c>
      <c r="G387" t="s">
        <v>482</v>
      </c>
      <c r="H387" t="s">
        <v>23</v>
      </c>
      <c r="I387" t="s">
        <v>40</v>
      </c>
      <c r="J387">
        <v>0</v>
      </c>
      <c r="K387">
        <v>311</v>
      </c>
      <c r="L387">
        <v>26.5</v>
      </c>
      <c r="M387">
        <v>311</v>
      </c>
      <c r="N387" t="s">
        <v>483</v>
      </c>
      <c r="O387">
        <v>68.23</v>
      </c>
      <c r="P387">
        <v>91.76</v>
      </c>
      <c r="Q387">
        <v>0</v>
      </c>
      <c r="R387">
        <v>608</v>
      </c>
    </row>
    <row r="388" spans="1:18" x14ac:dyDescent="0.25">
      <c r="A388">
        <v>386</v>
      </c>
      <c r="B388" t="s">
        <v>18</v>
      </c>
      <c r="C388">
        <v>607</v>
      </c>
      <c r="D388" t="s">
        <v>19</v>
      </c>
      <c r="E388" t="s">
        <v>32</v>
      </c>
      <c r="F388" t="s">
        <v>21</v>
      </c>
      <c r="G388" t="s">
        <v>484</v>
      </c>
      <c r="H388" t="s">
        <v>34</v>
      </c>
      <c r="I388" t="s">
        <v>40</v>
      </c>
      <c r="J388">
        <v>0</v>
      </c>
      <c r="K388">
        <v>729</v>
      </c>
      <c r="L388">
        <v>26.5</v>
      </c>
      <c r="M388">
        <v>729</v>
      </c>
      <c r="N388" t="s">
        <v>213</v>
      </c>
      <c r="O388">
        <v>65.91</v>
      </c>
      <c r="P388">
        <v>84.2</v>
      </c>
      <c r="Q388">
        <v>3885.17</v>
      </c>
      <c r="R388">
        <v>607</v>
      </c>
    </row>
    <row r="389" spans="1:18" x14ac:dyDescent="0.25">
      <c r="A389">
        <v>387</v>
      </c>
      <c r="B389" t="s">
        <v>18</v>
      </c>
      <c r="C389">
        <v>606</v>
      </c>
      <c r="D389" t="s">
        <v>19</v>
      </c>
      <c r="E389" t="s">
        <v>45</v>
      </c>
      <c r="F389" t="s">
        <v>21</v>
      </c>
      <c r="G389" t="s">
        <v>485</v>
      </c>
      <c r="H389" t="s">
        <v>47</v>
      </c>
      <c r="I389" t="s">
        <v>486</v>
      </c>
      <c r="J389">
        <v>0</v>
      </c>
      <c r="K389">
        <v>561</v>
      </c>
      <c r="L389">
        <v>26.5</v>
      </c>
      <c r="M389">
        <v>561</v>
      </c>
      <c r="N389" t="s">
        <v>445</v>
      </c>
      <c r="O389">
        <v>55.48</v>
      </c>
      <c r="P389">
        <v>50.32</v>
      </c>
      <c r="Q389">
        <v>30691</v>
      </c>
      <c r="R389">
        <v>606</v>
      </c>
    </row>
    <row r="390" spans="1:18" x14ac:dyDescent="0.25">
      <c r="A390">
        <v>388</v>
      </c>
      <c r="B390" t="s">
        <v>18</v>
      </c>
      <c r="C390">
        <v>605</v>
      </c>
      <c r="D390" t="s">
        <v>44</v>
      </c>
      <c r="E390" t="s">
        <v>20</v>
      </c>
      <c r="F390" t="s">
        <v>21</v>
      </c>
      <c r="G390" t="s">
        <v>487</v>
      </c>
      <c r="H390" t="s">
        <v>23</v>
      </c>
      <c r="I390" t="s">
        <v>121</v>
      </c>
      <c r="J390">
        <v>0</v>
      </c>
      <c r="K390">
        <v>400</v>
      </c>
      <c r="L390">
        <v>26.5</v>
      </c>
      <c r="M390">
        <v>400</v>
      </c>
      <c r="N390" t="s">
        <v>130</v>
      </c>
      <c r="O390">
        <v>57.69</v>
      </c>
      <c r="P390">
        <v>99.98</v>
      </c>
      <c r="Q390">
        <v>0</v>
      </c>
      <c r="R390">
        <v>605</v>
      </c>
    </row>
    <row r="391" spans="1:18" x14ac:dyDescent="0.25">
      <c r="A391">
        <v>389</v>
      </c>
      <c r="B391" t="s">
        <v>18</v>
      </c>
      <c r="C391">
        <v>604</v>
      </c>
      <c r="D391" t="s">
        <v>44</v>
      </c>
      <c r="E391" t="s">
        <v>45</v>
      </c>
      <c r="F391" t="s">
        <v>21</v>
      </c>
      <c r="G391" t="s">
        <v>393</v>
      </c>
      <c r="H391" t="s">
        <v>47</v>
      </c>
      <c r="I391" t="s">
        <v>125</v>
      </c>
      <c r="J391">
        <v>0</v>
      </c>
      <c r="K391">
        <v>215</v>
      </c>
      <c r="L391">
        <v>26.5</v>
      </c>
      <c r="M391">
        <v>215</v>
      </c>
      <c r="N391" t="s">
        <v>392</v>
      </c>
      <c r="O391">
        <v>46.23</v>
      </c>
      <c r="P391">
        <v>62.76</v>
      </c>
      <c r="Q391">
        <v>11762.25</v>
      </c>
      <c r="R391">
        <v>604</v>
      </c>
    </row>
    <row r="392" spans="1:18" x14ac:dyDescent="0.25">
      <c r="A392">
        <v>390</v>
      </c>
      <c r="B392" t="s">
        <v>18</v>
      </c>
      <c r="C392">
        <v>603</v>
      </c>
      <c r="D392" t="s">
        <v>44</v>
      </c>
      <c r="E392" t="s">
        <v>45</v>
      </c>
      <c r="F392" t="s">
        <v>21</v>
      </c>
      <c r="G392" t="s">
        <v>344</v>
      </c>
      <c r="H392" t="s">
        <v>47</v>
      </c>
      <c r="I392" t="s">
        <v>282</v>
      </c>
      <c r="J392">
        <v>0</v>
      </c>
      <c r="K392">
        <v>553</v>
      </c>
      <c r="L392">
        <v>24</v>
      </c>
      <c r="M392">
        <v>553</v>
      </c>
      <c r="N392" t="s">
        <v>272</v>
      </c>
      <c r="O392">
        <v>41.3</v>
      </c>
      <c r="P392">
        <v>46.74</v>
      </c>
      <c r="Q392">
        <v>27399.37</v>
      </c>
      <c r="R392">
        <v>603</v>
      </c>
    </row>
    <row r="393" spans="1:18" x14ac:dyDescent="0.25">
      <c r="A393">
        <v>391</v>
      </c>
      <c r="B393" t="s">
        <v>18</v>
      </c>
      <c r="C393">
        <v>602.1</v>
      </c>
      <c r="D393" t="s">
        <v>37</v>
      </c>
      <c r="E393" t="s">
        <v>27</v>
      </c>
      <c r="F393" t="s">
        <v>21</v>
      </c>
      <c r="G393" t="s">
        <v>362</v>
      </c>
      <c r="H393" t="s">
        <v>29</v>
      </c>
      <c r="I393" t="s">
        <v>359</v>
      </c>
      <c r="J393">
        <v>976</v>
      </c>
      <c r="K393">
        <v>1977</v>
      </c>
      <c r="L393">
        <v>34</v>
      </c>
      <c r="M393">
        <v>1001</v>
      </c>
      <c r="N393" t="s">
        <v>53</v>
      </c>
      <c r="O393">
        <v>65.489999999999995</v>
      </c>
      <c r="P393">
        <v>45.35</v>
      </c>
      <c r="Q393">
        <v>345899.29</v>
      </c>
      <c r="R393">
        <v>602</v>
      </c>
    </row>
    <row r="394" spans="1:18" x14ac:dyDescent="0.25">
      <c r="A394">
        <v>392</v>
      </c>
      <c r="B394" t="s">
        <v>18</v>
      </c>
      <c r="C394">
        <v>602</v>
      </c>
      <c r="D394" t="s">
        <v>37</v>
      </c>
      <c r="E394" t="s">
        <v>45</v>
      </c>
      <c r="F394" t="s">
        <v>21</v>
      </c>
      <c r="G394" t="s">
        <v>362</v>
      </c>
      <c r="H394" t="s">
        <v>47</v>
      </c>
      <c r="I394" t="s">
        <v>73</v>
      </c>
      <c r="J394">
        <v>0</v>
      </c>
      <c r="K394">
        <v>976</v>
      </c>
      <c r="L394">
        <v>34</v>
      </c>
      <c r="M394">
        <v>976</v>
      </c>
      <c r="N394" t="s">
        <v>359</v>
      </c>
      <c r="O394">
        <v>69.78</v>
      </c>
      <c r="P394">
        <v>59.28</v>
      </c>
      <c r="Q394">
        <v>68506.5</v>
      </c>
      <c r="R394">
        <v>602</v>
      </c>
    </row>
    <row r="395" spans="1:18" x14ac:dyDescent="0.25">
      <c r="A395">
        <v>393</v>
      </c>
      <c r="B395" t="s">
        <v>18</v>
      </c>
      <c r="C395">
        <v>600</v>
      </c>
      <c r="D395" t="s">
        <v>19</v>
      </c>
      <c r="E395" t="s">
        <v>27</v>
      </c>
      <c r="F395" t="s">
        <v>21</v>
      </c>
      <c r="G395" t="s">
        <v>488</v>
      </c>
      <c r="H395" t="s">
        <v>68</v>
      </c>
      <c r="I395" t="s">
        <v>24</v>
      </c>
      <c r="J395">
        <v>0</v>
      </c>
      <c r="K395">
        <v>292</v>
      </c>
      <c r="L395">
        <v>26</v>
      </c>
      <c r="M395">
        <v>292</v>
      </c>
      <c r="N395" t="s">
        <v>216</v>
      </c>
      <c r="O395">
        <v>53.67</v>
      </c>
      <c r="P395">
        <v>44.44</v>
      </c>
      <c r="Q395">
        <v>65046.91</v>
      </c>
      <c r="R395">
        <v>600</v>
      </c>
    </row>
    <row r="396" spans="1:18" x14ac:dyDescent="0.25">
      <c r="A396">
        <v>394</v>
      </c>
      <c r="B396" t="s">
        <v>18</v>
      </c>
      <c r="C396">
        <v>599</v>
      </c>
      <c r="D396" t="s">
        <v>19</v>
      </c>
      <c r="E396" t="s">
        <v>20</v>
      </c>
      <c r="F396" t="s">
        <v>21</v>
      </c>
      <c r="G396" t="s">
        <v>489</v>
      </c>
      <c r="H396" t="s">
        <v>23</v>
      </c>
      <c r="I396" t="s">
        <v>24</v>
      </c>
      <c r="J396">
        <v>0</v>
      </c>
      <c r="K396">
        <v>1010</v>
      </c>
      <c r="L396">
        <v>26.5</v>
      </c>
      <c r="M396">
        <v>1010</v>
      </c>
      <c r="N396" t="s">
        <v>53</v>
      </c>
      <c r="O396">
        <v>70.739999999999995</v>
      </c>
      <c r="P396">
        <v>99.9</v>
      </c>
      <c r="Q396">
        <v>0</v>
      </c>
      <c r="R396">
        <v>599</v>
      </c>
    </row>
    <row r="397" spans="1:18" x14ac:dyDescent="0.25">
      <c r="A397">
        <v>395</v>
      </c>
      <c r="B397" t="s">
        <v>18</v>
      </c>
      <c r="C397">
        <v>597.1</v>
      </c>
      <c r="D397" t="s">
        <v>26</v>
      </c>
      <c r="E397" t="s">
        <v>45</v>
      </c>
      <c r="F397" t="s">
        <v>21</v>
      </c>
      <c r="G397" t="s">
        <v>490</v>
      </c>
      <c r="H397" t="s">
        <v>47</v>
      </c>
      <c r="I397" t="s">
        <v>38</v>
      </c>
      <c r="J397">
        <v>2540</v>
      </c>
      <c r="K397">
        <v>3662</v>
      </c>
      <c r="L397">
        <v>49</v>
      </c>
      <c r="M397">
        <v>1122</v>
      </c>
      <c r="N397" t="s">
        <v>359</v>
      </c>
      <c r="O397">
        <v>74.38</v>
      </c>
      <c r="P397">
        <v>56.74</v>
      </c>
      <c r="Q397">
        <v>113499.09</v>
      </c>
      <c r="R397">
        <v>597</v>
      </c>
    </row>
    <row r="398" spans="1:18" x14ac:dyDescent="0.25">
      <c r="A398">
        <v>396</v>
      </c>
      <c r="B398" t="s">
        <v>18</v>
      </c>
      <c r="C398">
        <v>597</v>
      </c>
      <c r="D398" t="s">
        <v>26</v>
      </c>
      <c r="E398" t="s">
        <v>20</v>
      </c>
      <c r="F398" t="s">
        <v>21</v>
      </c>
      <c r="G398" t="s">
        <v>490</v>
      </c>
      <c r="H398" t="s">
        <v>23</v>
      </c>
      <c r="I398" t="s">
        <v>72</v>
      </c>
      <c r="J398">
        <v>0</v>
      </c>
      <c r="K398">
        <v>2540</v>
      </c>
      <c r="L398">
        <v>58</v>
      </c>
      <c r="M398">
        <v>2540</v>
      </c>
      <c r="N398" t="s">
        <v>38</v>
      </c>
      <c r="O398">
        <v>85.47</v>
      </c>
      <c r="P398">
        <v>92.78</v>
      </c>
      <c r="Q398">
        <v>0</v>
      </c>
      <c r="R398">
        <v>597</v>
      </c>
    </row>
    <row r="399" spans="1:18" x14ac:dyDescent="0.25">
      <c r="A399">
        <v>397</v>
      </c>
      <c r="B399" t="s">
        <v>18</v>
      </c>
      <c r="C399">
        <v>595</v>
      </c>
      <c r="D399" t="s">
        <v>19</v>
      </c>
      <c r="E399" t="s">
        <v>20</v>
      </c>
      <c r="F399" t="s">
        <v>21</v>
      </c>
      <c r="G399" t="s">
        <v>365</v>
      </c>
      <c r="H399" t="s">
        <v>23</v>
      </c>
      <c r="I399" t="s">
        <v>135</v>
      </c>
      <c r="J399">
        <v>0</v>
      </c>
      <c r="K399">
        <v>965</v>
      </c>
      <c r="L399">
        <v>25.5</v>
      </c>
      <c r="M399">
        <v>965</v>
      </c>
      <c r="N399" t="s">
        <v>364</v>
      </c>
      <c r="O399">
        <v>67.14</v>
      </c>
      <c r="P399">
        <v>88.2</v>
      </c>
      <c r="Q399">
        <v>0</v>
      </c>
      <c r="R399">
        <v>595</v>
      </c>
    </row>
    <row r="400" spans="1:18" x14ac:dyDescent="0.25">
      <c r="A400">
        <v>398</v>
      </c>
      <c r="B400" t="s">
        <v>18</v>
      </c>
      <c r="C400">
        <v>594</v>
      </c>
      <c r="D400" t="s">
        <v>19</v>
      </c>
      <c r="E400" t="s">
        <v>27</v>
      </c>
      <c r="F400" t="s">
        <v>21</v>
      </c>
      <c r="G400" t="s">
        <v>491</v>
      </c>
      <c r="H400" t="s">
        <v>68</v>
      </c>
      <c r="I400" t="s">
        <v>53</v>
      </c>
      <c r="J400">
        <v>0</v>
      </c>
      <c r="K400">
        <v>129</v>
      </c>
      <c r="L400">
        <v>21</v>
      </c>
      <c r="M400">
        <v>129</v>
      </c>
      <c r="N400" t="s">
        <v>38</v>
      </c>
      <c r="O400">
        <v>50.46</v>
      </c>
      <c r="P400">
        <v>34</v>
      </c>
      <c r="Q400">
        <v>23210.11</v>
      </c>
      <c r="R400">
        <v>594</v>
      </c>
    </row>
    <row r="401" spans="1:18" x14ac:dyDescent="0.25">
      <c r="A401">
        <v>399</v>
      </c>
      <c r="B401" t="s">
        <v>18</v>
      </c>
      <c r="C401">
        <v>593</v>
      </c>
      <c r="D401" t="s">
        <v>19</v>
      </c>
      <c r="E401" t="s">
        <v>45</v>
      </c>
      <c r="F401" t="s">
        <v>21</v>
      </c>
      <c r="G401" t="s">
        <v>492</v>
      </c>
      <c r="H401" t="s">
        <v>47</v>
      </c>
      <c r="I401" t="s">
        <v>424</v>
      </c>
      <c r="J401">
        <v>0</v>
      </c>
      <c r="K401">
        <v>712</v>
      </c>
      <c r="L401">
        <v>26.5</v>
      </c>
      <c r="M401">
        <v>712</v>
      </c>
      <c r="N401" t="s">
        <v>360</v>
      </c>
      <c r="O401">
        <v>54.65</v>
      </c>
      <c r="P401">
        <v>47.6</v>
      </c>
      <c r="Q401">
        <v>38951.86</v>
      </c>
      <c r="R401">
        <v>593</v>
      </c>
    </row>
    <row r="402" spans="1:18" x14ac:dyDescent="0.25">
      <c r="A402">
        <v>400</v>
      </c>
      <c r="B402" t="s">
        <v>18</v>
      </c>
      <c r="C402">
        <v>592</v>
      </c>
      <c r="D402" t="s">
        <v>19</v>
      </c>
      <c r="E402" t="s">
        <v>45</v>
      </c>
      <c r="F402" t="s">
        <v>21</v>
      </c>
      <c r="G402" t="s">
        <v>493</v>
      </c>
      <c r="H402" t="s">
        <v>47</v>
      </c>
      <c r="I402" t="s">
        <v>443</v>
      </c>
      <c r="J402">
        <v>0</v>
      </c>
      <c r="K402">
        <v>547</v>
      </c>
      <c r="L402">
        <v>39.5</v>
      </c>
      <c r="M402">
        <v>547</v>
      </c>
      <c r="N402" t="s">
        <v>40</v>
      </c>
      <c r="O402">
        <v>60.33</v>
      </c>
      <c r="P402">
        <v>66.08</v>
      </c>
      <c r="Q402">
        <v>44605.38</v>
      </c>
      <c r="R402">
        <v>592</v>
      </c>
    </row>
    <row r="403" spans="1:18" x14ac:dyDescent="0.25">
      <c r="A403">
        <v>401</v>
      </c>
      <c r="B403" t="s">
        <v>18</v>
      </c>
      <c r="C403">
        <v>591</v>
      </c>
      <c r="D403" t="s">
        <v>19</v>
      </c>
      <c r="E403" t="s">
        <v>32</v>
      </c>
      <c r="F403" t="s">
        <v>21</v>
      </c>
      <c r="G403" t="s">
        <v>494</v>
      </c>
      <c r="H403" t="s">
        <v>34</v>
      </c>
      <c r="I403" t="s">
        <v>299</v>
      </c>
      <c r="J403">
        <v>0</v>
      </c>
      <c r="K403">
        <v>790</v>
      </c>
      <c r="L403">
        <v>26</v>
      </c>
      <c r="M403">
        <v>790</v>
      </c>
      <c r="N403" t="s">
        <v>254</v>
      </c>
      <c r="O403">
        <v>63.79</v>
      </c>
      <c r="P403">
        <v>77.319999999999993</v>
      </c>
      <c r="Q403">
        <v>4130.82</v>
      </c>
      <c r="R403">
        <v>591</v>
      </c>
    </row>
    <row r="404" spans="1:18" x14ac:dyDescent="0.25">
      <c r="A404">
        <v>402</v>
      </c>
      <c r="B404" t="s">
        <v>18</v>
      </c>
      <c r="C404">
        <v>590</v>
      </c>
      <c r="D404" t="s">
        <v>19</v>
      </c>
      <c r="E404" t="s">
        <v>27</v>
      </c>
      <c r="F404" t="s">
        <v>21</v>
      </c>
      <c r="G404" t="s">
        <v>244</v>
      </c>
      <c r="H404" t="s">
        <v>68</v>
      </c>
      <c r="I404" t="s">
        <v>38</v>
      </c>
      <c r="J404">
        <v>0</v>
      </c>
      <c r="K404">
        <v>473</v>
      </c>
      <c r="L404">
        <v>20</v>
      </c>
      <c r="M404">
        <v>473</v>
      </c>
      <c r="N404" t="s">
        <v>243</v>
      </c>
      <c r="O404">
        <v>48.01</v>
      </c>
      <c r="P404">
        <v>26.04</v>
      </c>
      <c r="Q404">
        <v>81051.09</v>
      </c>
      <c r="R404">
        <v>590</v>
      </c>
    </row>
    <row r="405" spans="1:18" x14ac:dyDescent="0.25">
      <c r="A405">
        <v>403</v>
      </c>
      <c r="B405" t="s">
        <v>18</v>
      </c>
      <c r="C405">
        <v>59</v>
      </c>
      <c r="D405" t="s">
        <v>19</v>
      </c>
      <c r="E405" t="s">
        <v>27</v>
      </c>
      <c r="F405" t="s">
        <v>21</v>
      </c>
      <c r="G405" t="s">
        <v>166</v>
      </c>
      <c r="H405" t="s">
        <v>68</v>
      </c>
      <c r="I405" t="s">
        <v>473</v>
      </c>
      <c r="J405">
        <v>0</v>
      </c>
      <c r="K405">
        <v>628</v>
      </c>
      <c r="L405">
        <v>26</v>
      </c>
      <c r="M405">
        <v>628</v>
      </c>
      <c r="N405" t="s">
        <v>24</v>
      </c>
      <c r="O405">
        <v>53.21</v>
      </c>
      <c r="P405">
        <v>42.94</v>
      </c>
      <c r="Q405">
        <v>139894.5</v>
      </c>
      <c r="R405">
        <v>59</v>
      </c>
    </row>
    <row r="406" spans="1:18" x14ac:dyDescent="0.25">
      <c r="A406">
        <v>404</v>
      </c>
      <c r="B406" t="s">
        <v>18</v>
      </c>
      <c r="C406">
        <v>589</v>
      </c>
      <c r="D406" t="s">
        <v>44</v>
      </c>
      <c r="E406" t="s">
        <v>32</v>
      </c>
      <c r="F406" t="s">
        <v>21</v>
      </c>
      <c r="G406" t="s">
        <v>495</v>
      </c>
      <c r="H406" t="s">
        <v>34</v>
      </c>
      <c r="I406" t="s">
        <v>183</v>
      </c>
      <c r="J406">
        <v>0</v>
      </c>
      <c r="K406">
        <v>238</v>
      </c>
      <c r="L406">
        <v>26</v>
      </c>
      <c r="M406">
        <v>238</v>
      </c>
      <c r="N406" t="s">
        <v>49</v>
      </c>
      <c r="O406">
        <v>52.27</v>
      </c>
      <c r="P406">
        <v>82.38</v>
      </c>
      <c r="Q406">
        <v>1244.48</v>
      </c>
      <c r="R406">
        <v>589</v>
      </c>
    </row>
    <row r="407" spans="1:18" x14ac:dyDescent="0.25">
      <c r="A407">
        <v>405</v>
      </c>
      <c r="B407" t="s">
        <v>18</v>
      </c>
      <c r="C407">
        <v>588.20000000000005</v>
      </c>
      <c r="D407" t="s">
        <v>37</v>
      </c>
      <c r="E407" t="s">
        <v>45</v>
      </c>
      <c r="F407" t="s">
        <v>21</v>
      </c>
      <c r="G407" t="s">
        <v>125</v>
      </c>
      <c r="H407" t="s">
        <v>47</v>
      </c>
      <c r="I407" t="s">
        <v>65</v>
      </c>
      <c r="J407">
        <v>2584</v>
      </c>
      <c r="K407">
        <v>4009</v>
      </c>
      <c r="L407">
        <v>26</v>
      </c>
      <c r="M407">
        <v>1425</v>
      </c>
      <c r="N407" t="s">
        <v>24</v>
      </c>
      <c r="O407">
        <v>70.23</v>
      </c>
      <c r="P407">
        <v>60.75</v>
      </c>
      <c r="Q407">
        <v>76487.73</v>
      </c>
      <c r="R407">
        <v>588</v>
      </c>
    </row>
    <row r="408" spans="1:18" x14ac:dyDescent="0.25">
      <c r="A408">
        <v>406</v>
      </c>
      <c r="B408" t="s">
        <v>18</v>
      </c>
      <c r="C408">
        <v>588.1</v>
      </c>
      <c r="D408" t="s">
        <v>37</v>
      </c>
      <c r="E408" t="s">
        <v>32</v>
      </c>
      <c r="F408" t="s">
        <v>21</v>
      </c>
      <c r="G408" t="s">
        <v>125</v>
      </c>
      <c r="H408" t="s">
        <v>34</v>
      </c>
      <c r="I408" t="s">
        <v>38</v>
      </c>
      <c r="J408">
        <v>2008</v>
      </c>
      <c r="K408">
        <v>2584</v>
      </c>
      <c r="L408">
        <v>26</v>
      </c>
      <c r="M408">
        <v>576</v>
      </c>
      <c r="N408" t="s">
        <v>65</v>
      </c>
      <c r="O408">
        <v>78.349999999999994</v>
      </c>
      <c r="P408">
        <v>87.13</v>
      </c>
      <c r="Q408">
        <v>3011.84</v>
      </c>
      <c r="R408">
        <v>588</v>
      </c>
    </row>
    <row r="409" spans="1:18" x14ac:dyDescent="0.25">
      <c r="A409">
        <v>407</v>
      </c>
      <c r="B409" t="s">
        <v>18</v>
      </c>
      <c r="C409">
        <v>588</v>
      </c>
      <c r="D409" t="s">
        <v>37</v>
      </c>
      <c r="E409" t="s">
        <v>20</v>
      </c>
      <c r="F409" t="s">
        <v>21</v>
      </c>
      <c r="G409" t="s">
        <v>125</v>
      </c>
      <c r="H409" t="s">
        <v>23</v>
      </c>
      <c r="I409" t="s">
        <v>424</v>
      </c>
      <c r="J409">
        <v>0</v>
      </c>
      <c r="K409">
        <v>2008</v>
      </c>
      <c r="L409">
        <v>25.5</v>
      </c>
      <c r="M409">
        <v>2008</v>
      </c>
      <c r="N409" t="s">
        <v>38</v>
      </c>
      <c r="O409">
        <v>82.26</v>
      </c>
      <c r="P409">
        <v>99.86</v>
      </c>
      <c r="Q409">
        <v>0</v>
      </c>
      <c r="R409">
        <v>588</v>
      </c>
    </row>
    <row r="410" spans="1:18" x14ac:dyDescent="0.25">
      <c r="A410">
        <v>408</v>
      </c>
      <c r="B410" t="s">
        <v>18</v>
      </c>
      <c r="C410">
        <v>587</v>
      </c>
      <c r="D410" t="s">
        <v>44</v>
      </c>
      <c r="E410" t="s">
        <v>32</v>
      </c>
      <c r="F410" t="s">
        <v>21</v>
      </c>
      <c r="G410" t="s">
        <v>496</v>
      </c>
      <c r="H410" t="s">
        <v>34</v>
      </c>
      <c r="I410" t="s">
        <v>125</v>
      </c>
      <c r="J410">
        <v>0</v>
      </c>
      <c r="K410">
        <v>369</v>
      </c>
      <c r="L410">
        <v>26</v>
      </c>
      <c r="M410">
        <v>369</v>
      </c>
      <c r="N410" t="s">
        <v>49</v>
      </c>
      <c r="O410">
        <v>47.51</v>
      </c>
      <c r="P410">
        <v>66.900000000000006</v>
      </c>
      <c r="Q410">
        <v>1929.46</v>
      </c>
      <c r="R410">
        <v>587</v>
      </c>
    </row>
    <row r="411" spans="1:18" x14ac:dyDescent="0.25">
      <c r="A411">
        <v>409</v>
      </c>
      <c r="B411" t="s">
        <v>18</v>
      </c>
      <c r="C411">
        <v>586</v>
      </c>
      <c r="D411" t="s">
        <v>19</v>
      </c>
      <c r="E411" t="s">
        <v>20</v>
      </c>
      <c r="F411" t="s">
        <v>21</v>
      </c>
      <c r="G411" t="s">
        <v>391</v>
      </c>
      <c r="H411" t="s">
        <v>23</v>
      </c>
      <c r="I411" t="s">
        <v>112</v>
      </c>
      <c r="J411">
        <v>0</v>
      </c>
      <c r="K411">
        <v>1417</v>
      </c>
      <c r="L411">
        <v>26</v>
      </c>
      <c r="M411">
        <v>1417</v>
      </c>
      <c r="N411" t="s">
        <v>24</v>
      </c>
      <c r="O411">
        <v>67.11</v>
      </c>
      <c r="P411">
        <v>88.12</v>
      </c>
      <c r="Q411">
        <v>0</v>
      </c>
      <c r="R411">
        <v>586</v>
      </c>
    </row>
    <row r="412" spans="1:18" x14ac:dyDescent="0.25">
      <c r="A412">
        <v>410</v>
      </c>
      <c r="B412" t="s">
        <v>18</v>
      </c>
      <c r="C412">
        <v>585</v>
      </c>
      <c r="D412" t="s">
        <v>19</v>
      </c>
      <c r="E412" t="s">
        <v>20</v>
      </c>
      <c r="F412" t="s">
        <v>21</v>
      </c>
      <c r="G412" t="s">
        <v>497</v>
      </c>
      <c r="H412" t="s">
        <v>23</v>
      </c>
      <c r="I412" t="s">
        <v>24</v>
      </c>
      <c r="J412">
        <v>0</v>
      </c>
      <c r="K412">
        <v>757</v>
      </c>
      <c r="L412">
        <v>26.5</v>
      </c>
      <c r="M412">
        <v>757</v>
      </c>
      <c r="N412" t="s">
        <v>137</v>
      </c>
      <c r="O412">
        <v>67.47</v>
      </c>
      <c r="P412">
        <v>89.28</v>
      </c>
      <c r="Q412">
        <v>0</v>
      </c>
      <c r="R412">
        <v>585</v>
      </c>
    </row>
    <row r="413" spans="1:18" x14ac:dyDescent="0.25">
      <c r="A413">
        <v>411</v>
      </c>
      <c r="B413" t="s">
        <v>18</v>
      </c>
      <c r="C413">
        <v>584</v>
      </c>
      <c r="D413" t="s">
        <v>19</v>
      </c>
      <c r="E413" t="s">
        <v>45</v>
      </c>
      <c r="F413" t="s">
        <v>21</v>
      </c>
      <c r="G413" t="s">
        <v>498</v>
      </c>
      <c r="H413" t="s">
        <v>47</v>
      </c>
      <c r="I413" t="s">
        <v>50</v>
      </c>
      <c r="J413">
        <v>0</v>
      </c>
      <c r="K413">
        <v>339</v>
      </c>
      <c r="L413">
        <v>26</v>
      </c>
      <c r="M413">
        <v>339</v>
      </c>
      <c r="N413" t="s">
        <v>101</v>
      </c>
      <c r="O413">
        <v>59.94</v>
      </c>
      <c r="P413">
        <v>64.819999999999993</v>
      </c>
      <c r="Q413">
        <v>18195.95</v>
      </c>
      <c r="R413">
        <v>584</v>
      </c>
    </row>
    <row r="414" spans="1:18" x14ac:dyDescent="0.25">
      <c r="A414">
        <v>412</v>
      </c>
      <c r="B414" t="s">
        <v>18</v>
      </c>
      <c r="C414">
        <v>583</v>
      </c>
      <c r="D414" t="s">
        <v>19</v>
      </c>
      <c r="E414" t="s">
        <v>45</v>
      </c>
      <c r="F414" t="s">
        <v>21</v>
      </c>
      <c r="G414" t="s">
        <v>499</v>
      </c>
      <c r="H414" t="s">
        <v>47</v>
      </c>
      <c r="I414" t="s">
        <v>77</v>
      </c>
      <c r="J414">
        <v>0</v>
      </c>
      <c r="K414">
        <v>332</v>
      </c>
      <c r="L414">
        <v>27</v>
      </c>
      <c r="M414">
        <v>332</v>
      </c>
      <c r="N414" t="s">
        <v>90</v>
      </c>
      <c r="O414">
        <v>59.96</v>
      </c>
      <c r="P414">
        <v>64.88</v>
      </c>
      <c r="Q414">
        <v>18505.68</v>
      </c>
      <c r="R414">
        <v>583</v>
      </c>
    </row>
    <row r="415" spans="1:18" x14ac:dyDescent="0.25">
      <c r="A415">
        <v>413</v>
      </c>
      <c r="B415" t="s">
        <v>18</v>
      </c>
      <c r="C415">
        <v>581</v>
      </c>
      <c r="D415" t="s">
        <v>19</v>
      </c>
      <c r="E415" t="s">
        <v>20</v>
      </c>
      <c r="F415" t="s">
        <v>21</v>
      </c>
      <c r="G415" t="s">
        <v>355</v>
      </c>
      <c r="H415" t="s">
        <v>23</v>
      </c>
      <c r="I415" t="s">
        <v>354</v>
      </c>
      <c r="J415">
        <v>0</v>
      </c>
      <c r="K415">
        <v>439</v>
      </c>
      <c r="L415">
        <v>26</v>
      </c>
      <c r="M415">
        <v>439</v>
      </c>
      <c r="N415" t="s">
        <v>174</v>
      </c>
      <c r="O415">
        <v>70.75</v>
      </c>
      <c r="P415">
        <v>99.95</v>
      </c>
      <c r="Q415">
        <v>0</v>
      </c>
      <c r="R415">
        <v>581</v>
      </c>
    </row>
    <row r="416" spans="1:18" x14ac:dyDescent="0.25">
      <c r="A416">
        <v>414</v>
      </c>
      <c r="B416" t="s">
        <v>18</v>
      </c>
      <c r="C416">
        <v>58</v>
      </c>
      <c r="D416" t="s">
        <v>19</v>
      </c>
      <c r="E416" t="s">
        <v>45</v>
      </c>
      <c r="F416" t="s">
        <v>21</v>
      </c>
      <c r="G416" t="s">
        <v>500</v>
      </c>
      <c r="H416" t="s">
        <v>47</v>
      </c>
      <c r="I416" t="s">
        <v>124</v>
      </c>
      <c r="J416">
        <v>0</v>
      </c>
      <c r="K416">
        <v>253</v>
      </c>
      <c r="L416">
        <v>33</v>
      </c>
      <c r="M416">
        <v>253</v>
      </c>
      <c r="N416" t="s">
        <v>123</v>
      </c>
      <c r="O416">
        <v>59.46</v>
      </c>
      <c r="P416">
        <v>63.26</v>
      </c>
      <c r="Q416">
        <v>17236.11</v>
      </c>
      <c r="R416">
        <v>58</v>
      </c>
    </row>
    <row r="417" spans="1:18" x14ac:dyDescent="0.25">
      <c r="A417">
        <v>415</v>
      </c>
      <c r="B417" t="s">
        <v>18</v>
      </c>
      <c r="C417">
        <v>576</v>
      </c>
      <c r="D417" t="s">
        <v>19</v>
      </c>
      <c r="E417" t="s">
        <v>32</v>
      </c>
      <c r="F417" t="s">
        <v>21</v>
      </c>
      <c r="G417" t="s">
        <v>204</v>
      </c>
      <c r="H417" t="s">
        <v>34</v>
      </c>
      <c r="I417" t="s">
        <v>24</v>
      </c>
      <c r="J417">
        <v>0</v>
      </c>
      <c r="K417">
        <v>1068</v>
      </c>
      <c r="L417">
        <v>26.5</v>
      </c>
      <c r="M417">
        <v>1068</v>
      </c>
      <c r="N417" t="s">
        <v>53</v>
      </c>
      <c r="O417">
        <v>66.540000000000006</v>
      </c>
      <c r="P417">
        <v>86.24</v>
      </c>
      <c r="Q417">
        <v>5691.85</v>
      </c>
      <c r="R417">
        <v>576</v>
      </c>
    </row>
    <row r="418" spans="1:18" x14ac:dyDescent="0.25">
      <c r="A418">
        <v>416</v>
      </c>
      <c r="B418" t="s">
        <v>18</v>
      </c>
      <c r="C418">
        <v>575</v>
      </c>
      <c r="D418" t="s">
        <v>19</v>
      </c>
      <c r="E418" t="s">
        <v>32</v>
      </c>
      <c r="F418" t="s">
        <v>21</v>
      </c>
      <c r="G418" t="s">
        <v>106</v>
      </c>
      <c r="H418" t="s">
        <v>34</v>
      </c>
      <c r="I418" t="s">
        <v>41</v>
      </c>
      <c r="J418">
        <v>0</v>
      </c>
      <c r="K418">
        <v>1422</v>
      </c>
      <c r="L418">
        <v>26.5</v>
      </c>
      <c r="M418">
        <v>1422</v>
      </c>
      <c r="N418" t="s">
        <v>100</v>
      </c>
      <c r="O418">
        <v>62.78</v>
      </c>
      <c r="P418">
        <v>74.02</v>
      </c>
      <c r="Q418">
        <v>7578.47</v>
      </c>
      <c r="R418">
        <v>575</v>
      </c>
    </row>
    <row r="419" spans="1:18" x14ac:dyDescent="0.25">
      <c r="A419">
        <v>417</v>
      </c>
      <c r="B419" t="s">
        <v>18</v>
      </c>
      <c r="C419">
        <v>574</v>
      </c>
      <c r="D419" t="s">
        <v>19</v>
      </c>
      <c r="E419" t="s">
        <v>45</v>
      </c>
      <c r="F419" t="s">
        <v>21</v>
      </c>
      <c r="G419" t="s">
        <v>501</v>
      </c>
      <c r="H419" t="s">
        <v>47</v>
      </c>
      <c r="I419" t="s">
        <v>92</v>
      </c>
      <c r="J419">
        <v>0</v>
      </c>
      <c r="K419">
        <v>305</v>
      </c>
      <c r="L419">
        <v>25</v>
      </c>
      <c r="M419">
        <v>305</v>
      </c>
      <c r="N419" t="s">
        <v>502</v>
      </c>
      <c r="O419">
        <v>60.3</v>
      </c>
      <c r="P419">
        <v>65.959999999999994</v>
      </c>
      <c r="Q419">
        <v>15741.35</v>
      </c>
      <c r="R419">
        <v>574</v>
      </c>
    </row>
    <row r="420" spans="1:18" x14ac:dyDescent="0.25">
      <c r="A420">
        <v>418</v>
      </c>
      <c r="B420" t="s">
        <v>18</v>
      </c>
      <c r="C420">
        <v>573</v>
      </c>
      <c r="D420" t="s">
        <v>19</v>
      </c>
      <c r="E420" t="s">
        <v>27</v>
      </c>
      <c r="F420" t="s">
        <v>21</v>
      </c>
      <c r="G420" t="s">
        <v>503</v>
      </c>
      <c r="H420" t="s">
        <v>68</v>
      </c>
      <c r="I420" t="s">
        <v>299</v>
      </c>
      <c r="J420">
        <v>0</v>
      </c>
      <c r="K420">
        <v>693</v>
      </c>
      <c r="L420">
        <v>26.5</v>
      </c>
      <c r="M420">
        <v>693</v>
      </c>
      <c r="N420" t="s">
        <v>212</v>
      </c>
      <c r="O420">
        <v>52.88</v>
      </c>
      <c r="P420">
        <v>41.86</v>
      </c>
      <c r="Q420">
        <v>157342.96</v>
      </c>
      <c r="R420">
        <v>573</v>
      </c>
    </row>
    <row r="421" spans="1:18" x14ac:dyDescent="0.25">
      <c r="A421">
        <v>419</v>
      </c>
      <c r="B421" t="s">
        <v>18</v>
      </c>
      <c r="C421">
        <v>569</v>
      </c>
      <c r="D421" t="s">
        <v>19</v>
      </c>
      <c r="E421" t="s">
        <v>32</v>
      </c>
      <c r="F421" t="s">
        <v>21</v>
      </c>
      <c r="G421" t="s">
        <v>430</v>
      </c>
      <c r="H421" t="s">
        <v>34</v>
      </c>
      <c r="I421" t="s">
        <v>340</v>
      </c>
      <c r="J421">
        <v>0</v>
      </c>
      <c r="K421">
        <v>443</v>
      </c>
      <c r="L421">
        <v>26</v>
      </c>
      <c r="M421">
        <v>443</v>
      </c>
      <c r="N421" t="s">
        <v>429</v>
      </c>
      <c r="O421">
        <v>66.17</v>
      </c>
      <c r="P421">
        <v>85.04</v>
      </c>
      <c r="Q421">
        <v>2316.4</v>
      </c>
      <c r="R421">
        <v>569</v>
      </c>
    </row>
    <row r="422" spans="1:18" x14ac:dyDescent="0.25">
      <c r="A422">
        <v>420</v>
      </c>
      <c r="B422" t="s">
        <v>18</v>
      </c>
      <c r="C422">
        <v>567</v>
      </c>
      <c r="D422" t="s">
        <v>19</v>
      </c>
      <c r="E422" t="s">
        <v>87</v>
      </c>
      <c r="F422" t="s">
        <v>21</v>
      </c>
      <c r="G422" t="s">
        <v>157</v>
      </c>
      <c r="H422" t="s">
        <v>89</v>
      </c>
      <c r="I422" t="s">
        <v>73</v>
      </c>
      <c r="J422">
        <v>0</v>
      </c>
      <c r="K422">
        <v>1039</v>
      </c>
      <c r="L422">
        <v>27</v>
      </c>
      <c r="M422">
        <v>1039</v>
      </c>
      <c r="N422" t="s">
        <v>218</v>
      </c>
      <c r="O422">
        <v>46.13</v>
      </c>
      <c r="P422">
        <v>19.920000000000002</v>
      </c>
      <c r="Q422">
        <v>437533.29</v>
      </c>
      <c r="R422">
        <v>567</v>
      </c>
    </row>
    <row r="423" spans="1:18" x14ac:dyDescent="0.25">
      <c r="A423">
        <v>421</v>
      </c>
      <c r="B423" t="s">
        <v>18</v>
      </c>
      <c r="C423">
        <v>566</v>
      </c>
      <c r="D423" t="s">
        <v>19</v>
      </c>
      <c r="E423" t="s">
        <v>45</v>
      </c>
      <c r="F423" t="s">
        <v>21</v>
      </c>
      <c r="G423" t="s">
        <v>504</v>
      </c>
      <c r="H423" t="s">
        <v>47</v>
      </c>
      <c r="I423" t="s">
        <v>106</v>
      </c>
      <c r="J423">
        <v>0</v>
      </c>
      <c r="K423">
        <v>1096</v>
      </c>
      <c r="L423">
        <v>26.5</v>
      </c>
      <c r="M423">
        <v>1096</v>
      </c>
      <c r="N423" t="s">
        <v>38</v>
      </c>
      <c r="O423">
        <v>60.18</v>
      </c>
      <c r="P423">
        <v>65.599999999999994</v>
      </c>
      <c r="Q423">
        <v>59959.7</v>
      </c>
      <c r="R423">
        <v>566</v>
      </c>
    </row>
    <row r="424" spans="1:18" x14ac:dyDescent="0.25">
      <c r="A424">
        <v>422</v>
      </c>
      <c r="B424" t="s">
        <v>18</v>
      </c>
      <c r="C424">
        <v>564</v>
      </c>
      <c r="D424" t="s">
        <v>19</v>
      </c>
      <c r="E424" t="s">
        <v>45</v>
      </c>
      <c r="F424" t="s">
        <v>21</v>
      </c>
      <c r="G424" t="s">
        <v>505</v>
      </c>
      <c r="H424" t="s">
        <v>47</v>
      </c>
      <c r="I424" t="s">
        <v>53</v>
      </c>
      <c r="J424">
        <v>0</v>
      </c>
      <c r="K424">
        <v>619</v>
      </c>
      <c r="L424">
        <v>26.5</v>
      </c>
      <c r="M424">
        <v>619</v>
      </c>
      <c r="N424" t="s">
        <v>362</v>
      </c>
      <c r="O424">
        <v>56.15</v>
      </c>
      <c r="P424">
        <v>52.48</v>
      </c>
      <c r="Q424">
        <v>33864.089999999997</v>
      </c>
      <c r="R424">
        <v>564</v>
      </c>
    </row>
    <row r="425" spans="1:18" x14ac:dyDescent="0.25">
      <c r="A425">
        <v>423</v>
      </c>
      <c r="B425" t="s">
        <v>18</v>
      </c>
      <c r="C425">
        <v>563</v>
      </c>
      <c r="D425" t="s">
        <v>19</v>
      </c>
      <c r="E425" t="s">
        <v>45</v>
      </c>
      <c r="F425" t="s">
        <v>21</v>
      </c>
      <c r="G425" t="s">
        <v>506</v>
      </c>
      <c r="H425" t="s">
        <v>47</v>
      </c>
      <c r="I425" t="s">
        <v>50</v>
      </c>
      <c r="J425">
        <v>0</v>
      </c>
      <c r="K425">
        <v>605</v>
      </c>
      <c r="L425">
        <v>26.5</v>
      </c>
      <c r="M425">
        <v>605</v>
      </c>
      <c r="N425" t="s">
        <v>346</v>
      </c>
      <c r="O425">
        <v>58.34</v>
      </c>
      <c r="P425">
        <v>59.6</v>
      </c>
      <c r="Q425">
        <v>33098.230000000003</v>
      </c>
      <c r="R425">
        <v>563</v>
      </c>
    </row>
    <row r="426" spans="1:18" x14ac:dyDescent="0.25">
      <c r="A426">
        <v>424</v>
      </c>
      <c r="B426" t="s">
        <v>18</v>
      </c>
      <c r="C426">
        <v>560.1</v>
      </c>
      <c r="D426" t="s">
        <v>19</v>
      </c>
      <c r="E426" t="s">
        <v>87</v>
      </c>
      <c r="F426" t="s">
        <v>21</v>
      </c>
      <c r="G426" t="s">
        <v>507</v>
      </c>
      <c r="H426" t="s">
        <v>89</v>
      </c>
      <c r="I426" t="s">
        <v>38</v>
      </c>
      <c r="J426">
        <v>414</v>
      </c>
      <c r="K426">
        <v>1797</v>
      </c>
      <c r="L426">
        <v>26</v>
      </c>
      <c r="M426">
        <v>1383</v>
      </c>
      <c r="N426" t="s">
        <v>24</v>
      </c>
      <c r="O426">
        <v>45.46</v>
      </c>
      <c r="P426">
        <v>17.760000000000002</v>
      </c>
      <c r="Q426">
        <v>560824.47</v>
      </c>
      <c r="R426">
        <v>560</v>
      </c>
    </row>
    <row r="427" spans="1:18" x14ac:dyDescent="0.25">
      <c r="A427">
        <v>425</v>
      </c>
      <c r="B427" t="s">
        <v>18</v>
      </c>
      <c r="C427">
        <v>560</v>
      </c>
      <c r="D427" t="s">
        <v>19</v>
      </c>
      <c r="E427" t="s">
        <v>20</v>
      </c>
      <c r="F427" t="s">
        <v>21</v>
      </c>
      <c r="G427" t="s">
        <v>507</v>
      </c>
      <c r="H427" t="s">
        <v>23</v>
      </c>
      <c r="I427" t="s">
        <v>143</v>
      </c>
      <c r="J427">
        <v>0</v>
      </c>
      <c r="K427">
        <v>414</v>
      </c>
      <c r="L427">
        <v>26</v>
      </c>
      <c r="M427">
        <v>414</v>
      </c>
      <c r="N427" t="s">
        <v>38</v>
      </c>
      <c r="O427">
        <v>70.75</v>
      </c>
      <c r="P427">
        <v>99.95</v>
      </c>
      <c r="Q427">
        <v>0</v>
      </c>
      <c r="R427">
        <v>560</v>
      </c>
    </row>
    <row r="428" spans="1:18" x14ac:dyDescent="0.25">
      <c r="A428">
        <v>426</v>
      </c>
      <c r="B428" t="s">
        <v>18</v>
      </c>
      <c r="C428">
        <v>56</v>
      </c>
      <c r="D428" t="s">
        <v>19</v>
      </c>
      <c r="E428" t="s">
        <v>45</v>
      </c>
      <c r="F428" t="s">
        <v>21</v>
      </c>
      <c r="G428" t="s">
        <v>508</v>
      </c>
      <c r="H428" t="s">
        <v>47</v>
      </c>
      <c r="I428" t="s">
        <v>43</v>
      </c>
      <c r="J428">
        <v>0</v>
      </c>
      <c r="K428">
        <v>1404</v>
      </c>
      <c r="L428">
        <v>26.5</v>
      </c>
      <c r="M428">
        <v>1404</v>
      </c>
      <c r="N428" t="s">
        <v>41</v>
      </c>
      <c r="O428">
        <v>59.13</v>
      </c>
      <c r="P428">
        <v>62.18</v>
      </c>
      <c r="Q428">
        <v>76809.72</v>
      </c>
      <c r="R428">
        <v>56</v>
      </c>
    </row>
    <row r="429" spans="1:18" x14ac:dyDescent="0.25">
      <c r="A429">
        <v>427</v>
      </c>
      <c r="B429" t="s">
        <v>18</v>
      </c>
      <c r="C429">
        <v>559</v>
      </c>
      <c r="D429" t="s">
        <v>44</v>
      </c>
      <c r="E429" t="s">
        <v>27</v>
      </c>
      <c r="F429" t="s">
        <v>21</v>
      </c>
      <c r="G429" t="s">
        <v>509</v>
      </c>
      <c r="H429" t="s">
        <v>68</v>
      </c>
      <c r="I429" t="s">
        <v>50</v>
      </c>
      <c r="J429">
        <v>0</v>
      </c>
      <c r="K429">
        <v>477</v>
      </c>
      <c r="L429">
        <v>20.5</v>
      </c>
      <c r="M429">
        <v>477</v>
      </c>
      <c r="N429" t="s">
        <v>49</v>
      </c>
      <c r="O429">
        <v>37.72</v>
      </c>
      <c r="P429">
        <v>35.08</v>
      </c>
      <c r="Q429">
        <v>83780.02</v>
      </c>
      <c r="R429">
        <v>559</v>
      </c>
    </row>
    <row r="430" spans="1:18" x14ac:dyDescent="0.25">
      <c r="A430">
        <v>428</v>
      </c>
      <c r="B430" t="s">
        <v>18</v>
      </c>
      <c r="C430">
        <v>557</v>
      </c>
      <c r="D430" t="s">
        <v>19</v>
      </c>
      <c r="E430" t="s">
        <v>32</v>
      </c>
      <c r="F430" t="s">
        <v>21</v>
      </c>
      <c r="G430" t="s">
        <v>510</v>
      </c>
      <c r="H430" t="s">
        <v>34</v>
      </c>
      <c r="I430" t="s">
        <v>511</v>
      </c>
      <c r="J430">
        <v>0</v>
      </c>
      <c r="K430">
        <v>959</v>
      </c>
      <c r="L430">
        <v>26.5</v>
      </c>
      <c r="M430">
        <v>959</v>
      </c>
      <c r="N430" t="s">
        <v>290</v>
      </c>
      <c r="O430">
        <v>62.06</v>
      </c>
      <c r="P430">
        <v>71.709999999999994</v>
      </c>
      <c r="Q430">
        <v>5110.93</v>
      </c>
      <c r="R430">
        <v>557</v>
      </c>
    </row>
    <row r="431" spans="1:18" x14ac:dyDescent="0.25">
      <c r="A431">
        <v>429</v>
      </c>
      <c r="B431" t="s">
        <v>18</v>
      </c>
      <c r="C431">
        <v>556.1</v>
      </c>
      <c r="D431" t="s">
        <v>19</v>
      </c>
      <c r="E431" t="s">
        <v>32</v>
      </c>
      <c r="F431" t="s">
        <v>21</v>
      </c>
      <c r="G431" t="s">
        <v>35</v>
      </c>
      <c r="H431" t="s">
        <v>34</v>
      </c>
      <c r="I431" t="s">
        <v>512</v>
      </c>
      <c r="J431">
        <v>1033</v>
      </c>
      <c r="K431">
        <v>2018</v>
      </c>
      <c r="L431">
        <v>26</v>
      </c>
      <c r="M431">
        <v>985</v>
      </c>
      <c r="N431" t="s">
        <v>151</v>
      </c>
      <c r="O431">
        <v>65.14</v>
      </c>
      <c r="P431">
        <v>81.7</v>
      </c>
      <c r="Q431">
        <v>5150.46</v>
      </c>
      <c r="R431">
        <v>556</v>
      </c>
    </row>
    <row r="432" spans="1:18" x14ac:dyDescent="0.25">
      <c r="A432">
        <v>430</v>
      </c>
      <c r="B432" t="s">
        <v>18</v>
      </c>
      <c r="C432">
        <v>556</v>
      </c>
      <c r="D432" t="s">
        <v>19</v>
      </c>
      <c r="E432" t="s">
        <v>32</v>
      </c>
      <c r="F432" t="s">
        <v>21</v>
      </c>
      <c r="G432" t="s">
        <v>35</v>
      </c>
      <c r="H432" t="s">
        <v>34</v>
      </c>
      <c r="I432" t="s">
        <v>150</v>
      </c>
      <c r="J432">
        <v>0</v>
      </c>
      <c r="K432">
        <v>1033</v>
      </c>
      <c r="L432">
        <v>20</v>
      </c>
      <c r="M432">
        <v>1033</v>
      </c>
      <c r="N432" t="s">
        <v>512</v>
      </c>
      <c r="O432">
        <v>64.94</v>
      </c>
      <c r="P432">
        <v>81.05</v>
      </c>
      <c r="Q432">
        <v>4154.96</v>
      </c>
      <c r="R432">
        <v>556</v>
      </c>
    </row>
    <row r="433" spans="1:18" x14ac:dyDescent="0.25">
      <c r="A433">
        <v>431</v>
      </c>
      <c r="B433" t="s">
        <v>18</v>
      </c>
      <c r="C433">
        <v>555</v>
      </c>
      <c r="D433" t="s">
        <v>37</v>
      </c>
      <c r="E433" t="s">
        <v>20</v>
      </c>
      <c r="F433" t="s">
        <v>21</v>
      </c>
      <c r="G433" t="s">
        <v>177</v>
      </c>
      <c r="H433" t="s">
        <v>23</v>
      </c>
      <c r="I433" t="s">
        <v>95</v>
      </c>
      <c r="J433">
        <v>0</v>
      </c>
      <c r="K433">
        <v>1945</v>
      </c>
      <c r="L433">
        <v>44</v>
      </c>
      <c r="M433">
        <v>1945</v>
      </c>
      <c r="N433" t="s">
        <v>150</v>
      </c>
      <c r="O433">
        <v>82.27</v>
      </c>
      <c r="P433">
        <v>99.89</v>
      </c>
      <c r="Q433">
        <v>0</v>
      </c>
      <c r="R433">
        <v>555</v>
      </c>
    </row>
    <row r="434" spans="1:18" x14ac:dyDescent="0.25">
      <c r="A434">
        <v>432</v>
      </c>
      <c r="B434" t="s">
        <v>18</v>
      </c>
      <c r="C434">
        <v>554</v>
      </c>
      <c r="D434" t="s">
        <v>19</v>
      </c>
      <c r="E434" t="s">
        <v>45</v>
      </c>
      <c r="F434" t="s">
        <v>21</v>
      </c>
      <c r="G434" t="s">
        <v>513</v>
      </c>
      <c r="H434" t="s">
        <v>47</v>
      </c>
      <c r="I434" t="s">
        <v>150</v>
      </c>
      <c r="J434">
        <v>0</v>
      </c>
      <c r="K434">
        <v>1234</v>
      </c>
      <c r="L434">
        <v>27</v>
      </c>
      <c r="M434">
        <v>1234</v>
      </c>
      <c r="N434" t="s">
        <v>151</v>
      </c>
      <c r="O434">
        <v>59.52</v>
      </c>
      <c r="P434">
        <v>63.44</v>
      </c>
      <c r="Q434">
        <v>68783.16</v>
      </c>
      <c r="R434">
        <v>554</v>
      </c>
    </row>
    <row r="435" spans="1:18" x14ac:dyDescent="0.25">
      <c r="A435">
        <v>433</v>
      </c>
      <c r="B435" t="s">
        <v>18</v>
      </c>
      <c r="C435">
        <v>553</v>
      </c>
      <c r="D435" t="s">
        <v>19</v>
      </c>
      <c r="E435" t="s">
        <v>45</v>
      </c>
      <c r="F435" t="s">
        <v>21</v>
      </c>
      <c r="G435" t="s">
        <v>514</v>
      </c>
      <c r="H435" t="s">
        <v>47</v>
      </c>
      <c r="I435" t="s">
        <v>475</v>
      </c>
      <c r="J435">
        <v>0</v>
      </c>
      <c r="K435">
        <v>736</v>
      </c>
      <c r="L435">
        <v>26.5</v>
      </c>
      <c r="M435">
        <v>736</v>
      </c>
      <c r="N435" t="s">
        <v>299</v>
      </c>
      <c r="O435">
        <v>57.55</v>
      </c>
      <c r="P435">
        <v>57.04</v>
      </c>
      <c r="Q435">
        <v>40264.9</v>
      </c>
      <c r="R435">
        <v>553</v>
      </c>
    </row>
    <row r="436" spans="1:18" x14ac:dyDescent="0.25">
      <c r="A436">
        <v>434</v>
      </c>
      <c r="B436" t="s">
        <v>18</v>
      </c>
      <c r="C436">
        <v>552</v>
      </c>
      <c r="D436" t="s">
        <v>19</v>
      </c>
      <c r="E436" t="s">
        <v>20</v>
      </c>
      <c r="F436" t="s">
        <v>21</v>
      </c>
      <c r="G436" t="s">
        <v>515</v>
      </c>
      <c r="H436" t="s">
        <v>23</v>
      </c>
      <c r="I436" t="s">
        <v>516</v>
      </c>
      <c r="J436">
        <v>0</v>
      </c>
      <c r="K436">
        <v>367</v>
      </c>
      <c r="L436">
        <v>26</v>
      </c>
      <c r="M436">
        <v>367</v>
      </c>
      <c r="N436" t="s">
        <v>28</v>
      </c>
      <c r="O436">
        <v>70.75</v>
      </c>
      <c r="P436">
        <v>99.95</v>
      </c>
      <c r="Q436">
        <v>0</v>
      </c>
      <c r="R436">
        <v>552</v>
      </c>
    </row>
    <row r="437" spans="1:18" x14ac:dyDescent="0.25">
      <c r="A437">
        <v>435</v>
      </c>
      <c r="B437" t="s">
        <v>18</v>
      </c>
      <c r="C437">
        <v>55</v>
      </c>
      <c r="D437" t="s">
        <v>19</v>
      </c>
      <c r="E437" t="s">
        <v>45</v>
      </c>
      <c r="F437" t="s">
        <v>21</v>
      </c>
      <c r="G437" t="s">
        <v>410</v>
      </c>
      <c r="H437" t="s">
        <v>47</v>
      </c>
      <c r="I437" t="s">
        <v>121</v>
      </c>
      <c r="J437">
        <v>0</v>
      </c>
      <c r="K437">
        <v>1314</v>
      </c>
      <c r="L437">
        <v>26.5</v>
      </c>
      <c r="M437">
        <v>1314</v>
      </c>
      <c r="N437" t="s">
        <v>101</v>
      </c>
      <c r="O437">
        <v>60.09</v>
      </c>
      <c r="P437">
        <v>65.3</v>
      </c>
      <c r="Q437">
        <v>71886.02</v>
      </c>
      <c r="R437">
        <v>55</v>
      </c>
    </row>
    <row r="438" spans="1:18" x14ac:dyDescent="0.25">
      <c r="A438">
        <v>436</v>
      </c>
      <c r="B438" t="s">
        <v>18</v>
      </c>
      <c r="C438">
        <v>549</v>
      </c>
      <c r="D438" t="s">
        <v>19</v>
      </c>
      <c r="E438" t="s">
        <v>32</v>
      </c>
      <c r="F438" t="s">
        <v>21</v>
      </c>
      <c r="G438" t="s">
        <v>516</v>
      </c>
      <c r="H438" t="s">
        <v>34</v>
      </c>
      <c r="I438" t="s">
        <v>54</v>
      </c>
      <c r="J438">
        <v>0</v>
      </c>
      <c r="K438">
        <v>738</v>
      </c>
      <c r="L438">
        <v>27</v>
      </c>
      <c r="M438">
        <v>738</v>
      </c>
      <c r="N438" t="s">
        <v>177</v>
      </c>
      <c r="O438">
        <v>66.7</v>
      </c>
      <c r="P438">
        <v>86.76</v>
      </c>
      <c r="Q438">
        <v>4007.34</v>
      </c>
      <c r="R438">
        <v>549</v>
      </c>
    </row>
    <row r="439" spans="1:18" x14ac:dyDescent="0.25">
      <c r="A439">
        <v>437</v>
      </c>
      <c r="B439" t="s">
        <v>18</v>
      </c>
      <c r="C439">
        <v>547.29999999999995</v>
      </c>
      <c r="D439" t="s">
        <v>19</v>
      </c>
      <c r="E439" t="s">
        <v>27</v>
      </c>
      <c r="F439" t="s">
        <v>21</v>
      </c>
      <c r="G439" t="s">
        <v>99</v>
      </c>
      <c r="H439" t="s">
        <v>68</v>
      </c>
      <c r="I439" t="s">
        <v>302</v>
      </c>
      <c r="J439">
        <v>1891</v>
      </c>
      <c r="K439">
        <v>2712</v>
      </c>
      <c r="L439">
        <v>29</v>
      </c>
      <c r="M439">
        <v>821</v>
      </c>
      <c r="N439" t="s">
        <v>24</v>
      </c>
      <c r="O439">
        <v>50.25</v>
      </c>
      <c r="P439">
        <v>33.32</v>
      </c>
      <c r="Q439">
        <v>203989.88</v>
      </c>
      <c r="R439">
        <v>547</v>
      </c>
    </row>
    <row r="440" spans="1:18" x14ac:dyDescent="0.25">
      <c r="A440">
        <v>438</v>
      </c>
      <c r="B440" t="s">
        <v>18</v>
      </c>
      <c r="C440">
        <v>547.20000000000005</v>
      </c>
      <c r="D440" t="s">
        <v>19</v>
      </c>
      <c r="E440" t="s">
        <v>87</v>
      </c>
      <c r="F440" t="s">
        <v>21</v>
      </c>
      <c r="G440" t="s">
        <v>99</v>
      </c>
      <c r="H440" t="s">
        <v>89</v>
      </c>
      <c r="I440" t="s">
        <v>511</v>
      </c>
      <c r="J440">
        <v>1072</v>
      </c>
      <c r="K440">
        <v>1891</v>
      </c>
      <c r="L440">
        <v>29</v>
      </c>
      <c r="M440">
        <v>819</v>
      </c>
      <c r="N440" t="s">
        <v>302</v>
      </c>
      <c r="O440">
        <v>43.92</v>
      </c>
      <c r="P440">
        <v>12.74</v>
      </c>
      <c r="Q440">
        <v>370436.43</v>
      </c>
      <c r="R440">
        <v>547</v>
      </c>
    </row>
    <row r="441" spans="1:18" x14ac:dyDescent="0.25">
      <c r="A441">
        <v>439</v>
      </c>
      <c r="B441" t="s">
        <v>18</v>
      </c>
      <c r="C441">
        <v>547.1</v>
      </c>
      <c r="D441" t="s">
        <v>19</v>
      </c>
      <c r="E441" t="s">
        <v>20</v>
      </c>
      <c r="F441" t="s">
        <v>21</v>
      </c>
      <c r="G441" t="s">
        <v>99</v>
      </c>
      <c r="H441" t="s">
        <v>23</v>
      </c>
      <c r="I441" t="s">
        <v>395</v>
      </c>
      <c r="J441">
        <v>532</v>
      </c>
      <c r="K441">
        <v>1072</v>
      </c>
      <c r="L441">
        <v>26</v>
      </c>
      <c r="M441">
        <v>540</v>
      </c>
      <c r="N441" t="s">
        <v>511</v>
      </c>
      <c r="O441">
        <v>68.72</v>
      </c>
      <c r="P441">
        <v>93.35</v>
      </c>
      <c r="Q441">
        <v>0</v>
      </c>
      <c r="R441">
        <v>547</v>
      </c>
    </row>
    <row r="442" spans="1:18" x14ac:dyDescent="0.25">
      <c r="A442">
        <v>440</v>
      </c>
      <c r="B442" t="s">
        <v>18</v>
      </c>
      <c r="C442">
        <v>547</v>
      </c>
      <c r="D442" t="s">
        <v>19</v>
      </c>
      <c r="E442" t="s">
        <v>27</v>
      </c>
      <c r="F442" t="s">
        <v>21</v>
      </c>
      <c r="G442" t="s">
        <v>99</v>
      </c>
      <c r="H442" t="s">
        <v>68</v>
      </c>
      <c r="I442" t="s">
        <v>50</v>
      </c>
      <c r="J442">
        <v>0</v>
      </c>
      <c r="K442">
        <v>532</v>
      </c>
      <c r="L442">
        <v>23.5</v>
      </c>
      <c r="M442">
        <v>532</v>
      </c>
      <c r="N442" t="s">
        <v>395</v>
      </c>
      <c r="O442">
        <v>53.8</v>
      </c>
      <c r="P442">
        <v>44.86</v>
      </c>
      <c r="Q442">
        <v>107114.27</v>
      </c>
      <c r="R442">
        <v>547</v>
      </c>
    </row>
    <row r="443" spans="1:18" x14ac:dyDescent="0.25">
      <c r="A443">
        <v>441</v>
      </c>
      <c r="B443" t="s">
        <v>18</v>
      </c>
      <c r="C443">
        <v>546</v>
      </c>
      <c r="D443" t="s">
        <v>19</v>
      </c>
      <c r="E443" t="s">
        <v>27</v>
      </c>
      <c r="F443" t="s">
        <v>21</v>
      </c>
      <c r="G443" t="s">
        <v>517</v>
      </c>
      <c r="H443" t="s">
        <v>68</v>
      </c>
      <c r="I443" t="s">
        <v>299</v>
      </c>
      <c r="J443">
        <v>0</v>
      </c>
      <c r="K443">
        <v>697</v>
      </c>
      <c r="L443">
        <v>26.5</v>
      </c>
      <c r="M443">
        <v>697</v>
      </c>
      <c r="N443" t="s">
        <v>212</v>
      </c>
      <c r="O443">
        <v>54.23</v>
      </c>
      <c r="P443">
        <v>46.24</v>
      </c>
      <c r="Q443">
        <v>158251.31</v>
      </c>
      <c r="R443">
        <v>546</v>
      </c>
    </row>
    <row r="444" spans="1:18" x14ac:dyDescent="0.25">
      <c r="A444">
        <v>442</v>
      </c>
      <c r="B444" t="s">
        <v>18</v>
      </c>
      <c r="C444">
        <v>545</v>
      </c>
      <c r="D444" t="s">
        <v>19</v>
      </c>
      <c r="E444" t="s">
        <v>20</v>
      </c>
      <c r="F444" t="s">
        <v>21</v>
      </c>
      <c r="G444" t="s">
        <v>518</v>
      </c>
      <c r="H444" t="s">
        <v>23</v>
      </c>
      <c r="I444" t="s">
        <v>446</v>
      </c>
      <c r="J444">
        <v>0</v>
      </c>
      <c r="K444">
        <v>345</v>
      </c>
      <c r="L444">
        <v>23</v>
      </c>
      <c r="M444">
        <v>345</v>
      </c>
      <c r="N444" t="s">
        <v>125</v>
      </c>
      <c r="O444">
        <v>69.180000000000007</v>
      </c>
      <c r="P444">
        <v>94.82</v>
      </c>
      <c r="Q444">
        <v>0</v>
      </c>
      <c r="R444">
        <v>545</v>
      </c>
    </row>
    <row r="445" spans="1:18" x14ac:dyDescent="0.25">
      <c r="A445">
        <v>443</v>
      </c>
      <c r="B445" t="s">
        <v>18</v>
      </c>
      <c r="C445">
        <v>544</v>
      </c>
      <c r="D445" t="s">
        <v>19</v>
      </c>
      <c r="E445" t="s">
        <v>27</v>
      </c>
      <c r="F445" t="s">
        <v>21</v>
      </c>
      <c r="G445" t="s">
        <v>519</v>
      </c>
      <c r="H445" t="s">
        <v>68</v>
      </c>
      <c r="I445" t="s">
        <v>164</v>
      </c>
      <c r="J445">
        <v>0</v>
      </c>
      <c r="K445">
        <v>315</v>
      </c>
      <c r="L445">
        <v>26.5</v>
      </c>
      <c r="M445">
        <v>315</v>
      </c>
      <c r="N445" t="s">
        <v>166</v>
      </c>
      <c r="O445">
        <v>49.34</v>
      </c>
      <c r="P445">
        <v>30.34</v>
      </c>
      <c r="Q445">
        <v>71519.53</v>
      </c>
      <c r="R445">
        <v>544</v>
      </c>
    </row>
    <row r="446" spans="1:18" x14ac:dyDescent="0.25">
      <c r="A446">
        <v>444</v>
      </c>
      <c r="B446" t="s">
        <v>18</v>
      </c>
      <c r="C446">
        <v>543</v>
      </c>
      <c r="D446" t="s">
        <v>19</v>
      </c>
      <c r="E446" t="s">
        <v>45</v>
      </c>
      <c r="F446" t="s">
        <v>21</v>
      </c>
      <c r="G446" t="s">
        <v>520</v>
      </c>
      <c r="H446" t="s">
        <v>47</v>
      </c>
      <c r="I446" t="s">
        <v>125</v>
      </c>
      <c r="J446">
        <v>0</v>
      </c>
      <c r="K446">
        <v>577</v>
      </c>
      <c r="L446">
        <v>30</v>
      </c>
      <c r="M446">
        <v>577</v>
      </c>
      <c r="N446" t="s">
        <v>263</v>
      </c>
      <c r="O446">
        <v>57.97</v>
      </c>
      <c r="P446">
        <v>58.4</v>
      </c>
      <c r="Q446">
        <v>35735.47</v>
      </c>
      <c r="R446">
        <v>543</v>
      </c>
    </row>
    <row r="447" spans="1:18" x14ac:dyDescent="0.25">
      <c r="A447">
        <v>445</v>
      </c>
      <c r="B447" t="s">
        <v>18</v>
      </c>
      <c r="C447">
        <v>542.29999999999995</v>
      </c>
      <c r="D447" t="s">
        <v>37</v>
      </c>
      <c r="E447" t="s">
        <v>32</v>
      </c>
      <c r="F447" t="s">
        <v>21</v>
      </c>
      <c r="G447" t="s">
        <v>121</v>
      </c>
      <c r="H447" t="s">
        <v>34</v>
      </c>
      <c r="I447" t="s">
        <v>470</v>
      </c>
      <c r="J447">
        <v>6856</v>
      </c>
      <c r="K447">
        <v>8097</v>
      </c>
      <c r="L447">
        <v>30</v>
      </c>
      <c r="M447">
        <v>1241</v>
      </c>
      <c r="N447" t="s">
        <v>120</v>
      </c>
      <c r="O447">
        <v>78.11</v>
      </c>
      <c r="P447">
        <v>81.36</v>
      </c>
      <c r="Q447">
        <v>7487.37</v>
      </c>
      <c r="R447">
        <v>542</v>
      </c>
    </row>
    <row r="448" spans="1:18" x14ac:dyDescent="0.25">
      <c r="A448">
        <v>446</v>
      </c>
      <c r="B448" t="s">
        <v>18</v>
      </c>
      <c r="C448">
        <v>542.20000000000005</v>
      </c>
      <c r="D448" t="s">
        <v>37</v>
      </c>
      <c r="E448" t="s">
        <v>32</v>
      </c>
      <c r="F448" t="s">
        <v>21</v>
      </c>
      <c r="G448" t="s">
        <v>121</v>
      </c>
      <c r="H448" t="s">
        <v>34</v>
      </c>
      <c r="I448" t="s">
        <v>521</v>
      </c>
      <c r="J448">
        <v>5351</v>
      </c>
      <c r="K448">
        <v>6856</v>
      </c>
      <c r="L448">
        <v>30</v>
      </c>
      <c r="M448">
        <v>1505</v>
      </c>
      <c r="N448" t="s">
        <v>470</v>
      </c>
      <c r="O448">
        <v>78.66</v>
      </c>
      <c r="P448">
        <v>83.16</v>
      </c>
      <c r="Q448">
        <v>9080.17</v>
      </c>
      <c r="R448">
        <v>542</v>
      </c>
    </row>
    <row r="449" spans="1:18" x14ac:dyDescent="0.25">
      <c r="A449">
        <v>447</v>
      </c>
      <c r="B449" t="s">
        <v>18</v>
      </c>
      <c r="C449">
        <v>542.1</v>
      </c>
      <c r="D449" t="s">
        <v>37</v>
      </c>
      <c r="E449" t="s">
        <v>32</v>
      </c>
      <c r="F449" t="s">
        <v>21</v>
      </c>
      <c r="G449" t="s">
        <v>121</v>
      </c>
      <c r="H449" t="s">
        <v>34</v>
      </c>
      <c r="I449" t="s">
        <v>522</v>
      </c>
      <c r="J449">
        <v>3690</v>
      </c>
      <c r="K449">
        <v>5351</v>
      </c>
      <c r="L449">
        <v>30</v>
      </c>
      <c r="M449">
        <v>1661</v>
      </c>
      <c r="N449" t="s">
        <v>521</v>
      </c>
      <c r="O449">
        <v>78.39</v>
      </c>
      <c r="P449">
        <v>82.28</v>
      </c>
      <c r="Q449">
        <v>10021.370000000001</v>
      </c>
      <c r="R449">
        <v>542</v>
      </c>
    </row>
    <row r="450" spans="1:18" x14ac:dyDescent="0.25">
      <c r="A450">
        <v>448</v>
      </c>
      <c r="B450" t="s">
        <v>18</v>
      </c>
      <c r="C450">
        <v>542</v>
      </c>
      <c r="D450" t="s">
        <v>37</v>
      </c>
      <c r="E450" t="s">
        <v>20</v>
      </c>
      <c r="F450" t="s">
        <v>21</v>
      </c>
      <c r="G450" t="s">
        <v>121</v>
      </c>
      <c r="H450" t="s">
        <v>23</v>
      </c>
      <c r="I450" t="s">
        <v>424</v>
      </c>
      <c r="J450">
        <v>0</v>
      </c>
      <c r="K450">
        <v>3690</v>
      </c>
      <c r="L450">
        <v>31</v>
      </c>
      <c r="M450">
        <v>3690</v>
      </c>
      <c r="N450" t="s">
        <v>522</v>
      </c>
      <c r="O450">
        <v>81.59</v>
      </c>
      <c r="P450">
        <v>92.67</v>
      </c>
      <c r="Q450">
        <v>0</v>
      </c>
      <c r="R450">
        <v>542</v>
      </c>
    </row>
    <row r="451" spans="1:18" x14ac:dyDescent="0.25">
      <c r="A451">
        <v>449</v>
      </c>
      <c r="B451" t="s">
        <v>18</v>
      </c>
      <c r="C451">
        <v>541</v>
      </c>
      <c r="D451" t="s">
        <v>44</v>
      </c>
      <c r="E451" t="s">
        <v>20</v>
      </c>
      <c r="F451" t="s">
        <v>21</v>
      </c>
      <c r="G451" t="s">
        <v>523</v>
      </c>
      <c r="H451" t="s">
        <v>23</v>
      </c>
      <c r="I451" t="s">
        <v>524</v>
      </c>
      <c r="J451">
        <v>0</v>
      </c>
      <c r="K451">
        <v>157</v>
      </c>
      <c r="L451">
        <v>20</v>
      </c>
      <c r="M451">
        <v>157</v>
      </c>
      <c r="N451" t="s">
        <v>49</v>
      </c>
      <c r="O451">
        <v>54.9</v>
      </c>
      <c r="P451">
        <v>90.92</v>
      </c>
      <c r="Q451">
        <v>0</v>
      </c>
      <c r="R451">
        <v>541</v>
      </c>
    </row>
    <row r="452" spans="1:18" x14ac:dyDescent="0.25">
      <c r="A452">
        <v>450</v>
      </c>
      <c r="B452" t="s">
        <v>18</v>
      </c>
      <c r="C452">
        <v>540</v>
      </c>
      <c r="D452" t="s">
        <v>19</v>
      </c>
      <c r="E452" t="s">
        <v>20</v>
      </c>
      <c r="F452" t="s">
        <v>21</v>
      </c>
      <c r="G452" t="s">
        <v>524</v>
      </c>
      <c r="H452" t="s">
        <v>23</v>
      </c>
      <c r="I452" t="s">
        <v>51</v>
      </c>
      <c r="J452">
        <v>0</v>
      </c>
      <c r="K452">
        <v>739</v>
      </c>
      <c r="L452">
        <v>26.5</v>
      </c>
      <c r="M452">
        <v>739</v>
      </c>
      <c r="N452" t="s">
        <v>360</v>
      </c>
      <c r="O452">
        <v>69</v>
      </c>
      <c r="P452">
        <v>94.25</v>
      </c>
      <c r="Q452">
        <v>0</v>
      </c>
      <c r="R452">
        <v>540</v>
      </c>
    </row>
    <row r="453" spans="1:18" x14ac:dyDescent="0.25">
      <c r="A453">
        <v>451</v>
      </c>
      <c r="B453" t="s">
        <v>18</v>
      </c>
      <c r="C453">
        <v>539</v>
      </c>
      <c r="D453" t="s">
        <v>19</v>
      </c>
      <c r="E453" t="s">
        <v>87</v>
      </c>
      <c r="F453" t="s">
        <v>21</v>
      </c>
      <c r="G453" t="s">
        <v>525</v>
      </c>
      <c r="H453" t="s">
        <v>89</v>
      </c>
      <c r="I453" t="s">
        <v>74</v>
      </c>
      <c r="J453">
        <v>0</v>
      </c>
      <c r="K453">
        <v>502</v>
      </c>
      <c r="L453">
        <v>26.5</v>
      </c>
      <c r="M453">
        <v>502</v>
      </c>
      <c r="N453" t="s">
        <v>43</v>
      </c>
      <c r="O453">
        <v>46.09</v>
      </c>
      <c r="P453">
        <v>19.78</v>
      </c>
      <c r="Q453">
        <v>207482.3</v>
      </c>
      <c r="R453">
        <v>539</v>
      </c>
    </row>
    <row r="454" spans="1:18" x14ac:dyDescent="0.25">
      <c r="A454">
        <v>452</v>
      </c>
      <c r="B454" t="s">
        <v>18</v>
      </c>
      <c r="C454">
        <v>538</v>
      </c>
      <c r="D454" t="s">
        <v>19</v>
      </c>
      <c r="E454" t="s">
        <v>32</v>
      </c>
      <c r="F454" t="s">
        <v>21</v>
      </c>
      <c r="G454" t="s">
        <v>526</v>
      </c>
      <c r="H454" t="s">
        <v>34</v>
      </c>
      <c r="I454" t="s">
        <v>226</v>
      </c>
      <c r="J454">
        <v>0</v>
      </c>
      <c r="K454">
        <v>875</v>
      </c>
      <c r="L454">
        <v>26.5</v>
      </c>
      <c r="M454">
        <v>875</v>
      </c>
      <c r="N454" t="s">
        <v>227</v>
      </c>
      <c r="O454">
        <v>67.03</v>
      </c>
      <c r="P454">
        <v>87.84</v>
      </c>
      <c r="Q454">
        <v>4663.2700000000004</v>
      </c>
      <c r="R454">
        <v>538</v>
      </c>
    </row>
    <row r="455" spans="1:18" x14ac:dyDescent="0.25">
      <c r="A455">
        <v>453</v>
      </c>
      <c r="B455" t="s">
        <v>18</v>
      </c>
      <c r="C455">
        <v>536</v>
      </c>
      <c r="D455" t="s">
        <v>19</v>
      </c>
      <c r="E455" t="s">
        <v>27</v>
      </c>
      <c r="F455" t="s">
        <v>21</v>
      </c>
      <c r="G455" t="s">
        <v>527</v>
      </c>
      <c r="H455" t="s">
        <v>68</v>
      </c>
      <c r="I455" t="s">
        <v>120</v>
      </c>
      <c r="J455">
        <v>0</v>
      </c>
      <c r="K455">
        <v>674</v>
      </c>
      <c r="L455">
        <v>26.5</v>
      </c>
      <c r="M455">
        <v>674</v>
      </c>
      <c r="N455" t="s">
        <v>49</v>
      </c>
      <c r="O455">
        <v>50.89</v>
      </c>
      <c r="P455">
        <v>35.4</v>
      </c>
      <c r="Q455">
        <v>153029.42000000001</v>
      </c>
      <c r="R455">
        <v>536</v>
      </c>
    </row>
    <row r="456" spans="1:18" x14ac:dyDescent="0.25">
      <c r="A456">
        <v>454</v>
      </c>
      <c r="B456" t="s">
        <v>18</v>
      </c>
      <c r="C456">
        <v>535</v>
      </c>
      <c r="D456" t="s">
        <v>19</v>
      </c>
      <c r="E456" t="s">
        <v>32</v>
      </c>
      <c r="F456" t="s">
        <v>21</v>
      </c>
      <c r="G456" t="s">
        <v>201</v>
      </c>
      <c r="H456" t="s">
        <v>34</v>
      </c>
      <c r="I456" t="s">
        <v>53</v>
      </c>
      <c r="J456">
        <v>0</v>
      </c>
      <c r="K456">
        <v>807</v>
      </c>
      <c r="L456">
        <v>27</v>
      </c>
      <c r="M456">
        <v>807</v>
      </c>
      <c r="N456" t="s">
        <v>139</v>
      </c>
      <c r="O456">
        <v>65.75</v>
      </c>
      <c r="P456">
        <v>83.7</v>
      </c>
      <c r="Q456">
        <v>4382.01</v>
      </c>
      <c r="R456">
        <v>535</v>
      </c>
    </row>
    <row r="457" spans="1:18" x14ac:dyDescent="0.25">
      <c r="A457">
        <v>455</v>
      </c>
      <c r="B457" t="s">
        <v>18</v>
      </c>
      <c r="C457">
        <v>534</v>
      </c>
      <c r="D457" t="s">
        <v>19</v>
      </c>
      <c r="E457" t="s">
        <v>45</v>
      </c>
      <c r="F457" t="s">
        <v>21</v>
      </c>
      <c r="G457" t="s">
        <v>234</v>
      </c>
      <c r="H457" t="s">
        <v>47</v>
      </c>
      <c r="I457" t="s">
        <v>51</v>
      </c>
      <c r="J457">
        <v>0</v>
      </c>
      <c r="K457">
        <v>1265</v>
      </c>
      <c r="L457">
        <v>25.5</v>
      </c>
      <c r="M457">
        <v>1265</v>
      </c>
      <c r="N457" t="s">
        <v>121</v>
      </c>
      <c r="O457">
        <v>56.12</v>
      </c>
      <c r="P457">
        <v>52.4</v>
      </c>
      <c r="Q457">
        <v>66593.88</v>
      </c>
      <c r="R457">
        <v>534</v>
      </c>
    </row>
    <row r="458" spans="1:18" x14ac:dyDescent="0.25">
      <c r="A458">
        <v>456</v>
      </c>
      <c r="B458" t="s">
        <v>18</v>
      </c>
      <c r="C458">
        <v>533</v>
      </c>
      <c r="D458" t="s">
        <v>19</v>
      </c>
      <c r="E458" t="s">
        <v>27</v>
      </c>
      <c r="F458" t="s">
        <v>21</v>
      </c>
      <c r="G458" t="s">
        <v>528</v>
      </c>
      <c r="H458" t="s">
        <v>68</v>
      </c>
      <c r="I458" t="s">
        <v>50</v>
      </c>
      <c r="J458">
        <v>0</v>
      </c>
      <c r="K458">
        <v>723</v>
      </c>
      <c r="L458">
        <v>14.5</v>
      </c>
      <c r="M458">
        <v>723</v>
      </c>
      <c r="N458" t="s">
        <v>440</v>
      </c>
      <c r="O458">
        <v>49.88</v>
      </c>
      <c r="P458">
        <v>32.119999999999997</v>
      </c>
      <c r="Q458">
        <v>89820.04</v>
      </c>
      <c r="R458">
        <v>533</v>
      </c>
    </row>
    <row r="459" spans="1:18" x14ac:dyDescent="0.25">
      <c r="A459">
        <v>457</v>
      </c>
      <c r="B459" t="s">
        <v>18</v>
      </c>
      <c r="C459">
        <v>532</v>
      </c>
      <c r="D459" t="s">
        <v>19</v>
      </c>
      <c r="E459" t="s">
        <v>20</v>
      </c>
      <c r="F459" t="s">
        <v>21</v>
      </c>
      <c r="G459" t="s">
        <v>529</v>
      </c>
      <c r="H459" t="s">
        <v>23</v>
      </c>
      <c r="I459" t="s">
        <v>135</v>
      </c>
      <c r="J459">
        <v>0</v>
      </c>
      <c r="K459">
        <v>774</v>
      </c>
      <c r="L459">
        <v>27</v>
      </c>
      <c r="M459">
        <v>774</v>
      </c>
      <c r="N459" t="s">
        <v>250</v>
      </c>
      <c r="O459">
        <v>70.739999999999995</v>
      </c>
      <c r="P459">
        <v>99.9</v>
      </c>
      <c r="Q459">
        <v>0</v>
      </c>
      <c r="R459">
        <v>532</v>
      </c>
    </row>
    <row r="460" spans="1:18" x14ac:dyDescent="0.25">
      <c r="A460">
        <v>458</v>
      </c>
      <c r="B460" t="s">
        <v>18</v>
      </c>
      <c r="C460">
        <v>531.1</v>
      </c>
      <c r="D460" t="s">
        <v>44</v>
      </c>
      <c r="E460" t="s">
        <v>45</v>
      </c>
      <c r="F460" t="s">
        <v>21</v>
      </c>
      <c r="G460" t="s">
        <v>52</v>
      </c>
      <c r="H460" t="s">
        <v>47</v>
      </c>
      <c r="I460" t="s">
        <v>243</v>
      </c>
      <c r="J460">
        <v>601</v>
      </c>
      <c r="K460">
        <v>1160</v>
      </c>
      <c r="L460">
        <v>33.5</v>
      </c>
      <c r="M460">
        <v>559</v>
      </c>
      <c r="N460" t="s">
        <v>463</v>
      </c>
      <c r="O460">
        <v>42.84</v>
      </c>
      <c r="P460">
        <v>51.72</v>
      </c>
      <c r="Q460">
        <v>38659.78</v>
      </c>
      <c r="R460">
        <v>531</v>
      </c>
    </row>
    <row r="461" spans="1:18" x14ac:dyDescent="0.25">
      <c r="A461">
        <v>459</v>
      </c>
      <c r="B461" t="s">
        <v>18</v>
      </c>
      <c r="C461">
        <v>531</v>
      </c>
      <c r="D461" t="s">
        <v>44</v>
      </c>
      <c r="E461" t="s">
        <v>32</v>
      </c>
      <c r="F461" t="s">
        <v>21</v>
      </c>
      <c r="G461" t="s">
        <v>52</v>
      </c>
      <c r="H461" t="s">
        <v>34</v>
      </c>
      <c r="I461" t="s">
        <v>38</v>
      </c>
      <c r="J461">
        <v>0</v>
      </c>
      <c r="K461">
        <v>601</v>
      </c>
      <c r="L461">
        <v>20</v>
      </c>
      <c r="M461">
        <v>601</v>
      </c>
      <c r="N461" t="s">
        <v>243</v>
      </c>
      <c r="O461">
        <v>48.15</v>
      </c>
      <c r="P461">
        <v>69</v>
      </c>
      <c r="Q461">
        <v>2417.36</v>
      </c>
      <c r="R461">
        <v>531</v>
      </c>
    </row>
    <row r="462" spans="1:18" x14ac:dyDescent="0.25">
      <c r="A462">
        <v>460</v>
      </c>
      <c r="B462" t="s">
        <v>18</v>
      </c>
      <c r="C462">
        <v>530.20000000000005</v>
      </c>
      <c r="D462" t="s">
        <v>26</v>
      </c>
      <c r="E462" t="s">
        <v>20</v>
      </c>
      <c r="F462" t="s">
        <v>21</v>
      </c>
      <c r="G462" t="s">
        <v>51</v>
      </c>
      <c r="H462" t="s">
        <v>23</v>
      </c>
      <c r="I462" t="s">
        <v>359</v>
      </c>
      <c r="J462">
        <v>1427</v>
      </c>
      <c r="K462">
        <v>8846</v>
      </c>
      <c r="L462">
        <v>49</v>
      </c>
      <c r="M462">
        <v>7419</v>
      </c>
      <c r="N462" t="s">
        <v>53</v>
      </c>
      <c r="O462">
        <v>85.25</v>
      </c>
      <c r="P462">
        <v>92.06</v>
      </c>
      <c r="Q462">
        <v>0</v>
      </c>
      <c r="R462">
        <v>530</v>
      </c>
    </row>
    <row r="463" spans="1:18" x14ac:dyDescent="0.25">
      <c r="A463">
        <v>461</v>
      </c>
      <c r="B463" t="s">
        <v>18</v>
      </c>
      <c r="C463">
        <v>530.1</v>
      </c>
      <c r="D463" t="s">
        <v>26</v>
      </c>
      <c r="E463" t="s">
        <v>27</v>
      </c>
      <c r="F463" t="s">
        <v>21</v>
      </c>
      <c r="G463" t="s">
        <v>51</v>
      </c>
      <c r="H463" t="s">
        <v>29</v>
      </c>
      <c r="I463" t="s">
        <v>530</v>
      </c>
      <c r="J463">
        <v>600</v>
      </c>
      <c r="K463">
        <v>1427</v>
      </c>
      <c r="L463">
        <v>52</v>
      </c>
      <c r="M463">
        <v>827</v>
      </c>
      <c r="N463" t="s">
        <v>359</v>
      </c>
      <c r="O463">
        <v>70.72</v>
      </c>
      <c r="P463">
        <v>44.84</v>
      </c>
      <c r="Q463">
        <v>437063.78</v>
      </c>
      <c r="R463">
        <v>530</v>
      </c>
    </row>
    <row r="464" spans="1:18" x14ac:dyDescent="0.25">
      <c r="A464">
        <v>462</v>
      </c>
      <c r="B464" t="s">
        <v>18</v>
      </c>
      <c r="C464">
        <v>530</v>
      </c>
      <c r="D464" t="s">
        <v>26</v>
      </c>
      <c r="E464" t="s">
        <v>45</v>
      </c>
      <c r="F464" t="s">
        <v>21</v>
      </c>
      <c r="G464" t="s">
        <v>51</v>
      </c>
      <c r="H464" t="s">
        <v>47</v>
      </c>
      <c r="I464" t="s">
        <v>38</v>
      </c>
      <c r="J464">
        <v>0</v>
      </c>
      <c r="K464">
        <v>600</v>
      </c>
      <c r="L464">
        <v>52</v>
      </c>
      <c r="M464">
        <v>600</v>
      </c>
      <c r="N464" t="s">
        <v>530</v>
      </c>
      <c r="O464">
        <v>73.48</v>
      </c>
      <c r="P464">
        <v>53.8</v>
      </c>
      <c r="Q464">
        <v>64410.73</v>
      </c>
      <c r="R464">
        <v>530</v>
      </c>
    </row>
    <row r="465" spans="1:18" x14ac:dyDescent="0.25">
      <c r="A465">
        <v>463</v>
      </c>
      <c r="B465" t="s">
        <v>18</v>
      </c>
      <c r="C465">
        <v>53</v>
      </c>
      <c r="D465" t="s">
        <v>44</v>
      </c>
      <c r="E465" t="s">
        <v>45</v>
      </c>
      <c r="F465" t="s">
        <v>21</v>
      </c>
      <c r="G465" t="s">
        <v>531</v>
      </c>
      <c r="H465" t="s">
        <v>47</v>
      </c>
      <c r="I465" t="s">
        <v>207</v>
      </c>
      <c r="J465">
        <v>0</v>
      </c>
      <c r="K465">
        <v>261</v>
      </c>
      <c r="L465">
        <v>26.5</v>
      </c>
      <c r="M465">
        <v>261</v>
      </c>
      <c r="N465" t="s">
        <v>49</v>
      </c>
      <c r="O465">
        <v>42.45</v>
      </c>
      <c r="P465">
        <v>50.46</v>
      </c>
      <c r="Q465">
        <v>14278.73</v>
      </c>
      <c r="R465">
        <v>53</v>
      </c>
    </row>
    <row r="466" spans="1:18" x14ac:dyDescent="0.25">
      <c r="A466">
        <v>464</v>
      </c>
      <c r="B466" t="s">
        <v>18</v>
      </c>
      <c r="C466">
        <v>528</v>
      </c>
      <c r="D466" t="s">
        <v>19</v>
      </c>
      <c r="E466" t="s">
        <v>45</v>
      </c>
      <c r="F466" t="s">
        <v>21</v>
      </c>
      <c r="G466" t="s">
        <v>532</v>
      </c>
      <c r="H466" t="s">
        <v>47</v>
      </c>
      <c r="I466" t="s">
        <v>90</v>
      </c>
      <c r="J466">
        <v>0</v>
      </c>
      <c r="K466">
        <v>263</v>
      </c>
      <c r="L466">
        <v>15</v>
      </c>
      <c r="M466">
        <v>263</v>
      </c>
      <c r="N466" t="s">
        <v>116</v>
      </c>
      <c r="O466">
        <v>58.54</v>
      </c>
      <c r="P466">
        <v>60.24</v>
      </c>
      <c r="Q466">
        <v>8144.17</v>
      </c>
      <c r="R466">
        <v>528</v>
      </c>
    </row>
    <row r="467" spans="1:18" x14ac:dyDescent="0.25">
      <c r="A467">
        <v>465</v>
      </c>
      <c r="B467" t="s">
        <v>18</v>
      </c>
      <c r="C467">
        <v>526.1</v>
      </c>
      <c r="D467" t="s">
        <v>19</v>
      </c>
      <c r="E467" t="s">
        <v>45</v>
      </c>
      <c r="F467" t="s">
        <v>21</v>
      </c>
      <c r="G467" t="s">
        <v>533</v>
      </c>
      <c r="H467" t="s">
        <v>47</v>
      </c>
      <c r="I467" t="s">
        <v>534</v>
      </c>
      <c r="J467">
        <v>583</v>
      </c>
      <c r="K467">
        <v>788</v>
      </c>
      <c r="L467">
        <v>17</v>
      </c>
      <c r="M467">
        <v>205</v>
      </c>
      <c r="N467" t="s">
        <v>326</v>
      </c>
      <c r="O467">
        <v>54.97</v>
      </c>
      <c r="P467">
        <v>48.64</v>
      </c>
      <c r="Q467">
        <v>7194.55</v>
      </c>
      <c r="R467">
        <v>526</v>
      </c>
    </row>
    <row r="468" spans="1:18" x14ac:dyDescent="0.25">
      <c r="A468">
        <v>466</v>
      </c>
      <c r="B468" t="s">
        <v>18</v>
      </c>
      <c r="C468">
        <v>525</v>
      </c>
      <c r="D468" t="s">
        <v>19</v>
      </c>
      <c r="E468" t="s">
        <v>32</v>
      </c>
      <c r="F468" t="s">
        <v>21</v>
      </c>
      <c r="G468" t="s">
        <v>412</v>
      </c>
      <c r="H468" t="s">
        <v>34</v>
      </c>
      <c r="I468" t="s">
        <v>112</v>
      </c>
      <c r="J468">
        <v>0</v>
      </c>
      <c r="K468">
        <v>1091</v>
      </c>
      <c r="L468">
        <v>26.5</v>
      </c>
      <c r="M468">
        <v>1091</v>
      </c>
      <c r="N468" t="s">
        <v>24</v>
      </c>
      <c r="O468">
        <v>66.36</v>
      </c>
      <c r="P468">
        <v>85.68</v>
      </c>
      <c r="Q468">
        <v>5814.43</v>
      </c>
      <c r="R468">
        <v>525</v>
      </c>
    </row>
    <row r="469" spans="1:18" x14ac:dyDescent="0.25">
      <c r="A469">
        <v>467</v>
      </c>
      <c r="B469" t="s">
        <v>18</v>
      </c>
      <c r="C469">
        <v>520</v>
      </c>
      <c r="D469" t="s">
        <v>19</v>
      </c>
      <c r="E469" t="s">
        <v>32</v>
      </c>
      <c r="F469" t="s">
        <v>21</v>
      </c>
      <c r="G469" t="s">
        <v>535</v>
      </c>
      <c r="H469" t="s">
        <v>34</v>
      </c>
      <c r="I469" t="s">
        <v>54</v>
      </c>
      <c r="J469">
        <v>0</v>
      </c>
      <c r="K469">
        <v>669</v>
      </c>
      <c r="L469">
        <v>27</v>
      </c>
      <c r="M469">
        <v>669</v>
      </c>
      <c r="N469" t="s">
        <v>177</v>
      </c>
      <c r="O469">
        <v>62.3</v>
      </c>
      <c r="P469">
        <v>72.48</v>
      </c>
      <c r="Q469">
        <v>3632.67</v>
      </c>
      <c r="R469">
        <v>520</v>
      </c>
    </row>
    <row r="470" spans="1:18" x14ac:dyDescent="0.25">
      <c r="A470">
        <v>468</v>
      </c>
      <c r="B470" t="s">
        <v>18</v>
      </c>
      <c r="C470">
        <v>518</v>
      </c>
      <c r="D470" t="s">
        <v>19</v>
      </c>
      <c r="E470" t="s">
        <v>32</v>
      </c>
      <c r="F470" t="s">
        <v>21</v>
      </c>
      <c r="G470" t="s">
        <v>536</v>
      </c>
      <c r="H470" t="s">
        <v>34</v>
      </c>
      <c r="I470" t="s">
        <v>270</v>
      </c>
      <c r="J470">
        <v>0</v>
      </c>
      <c r="K470">
        <v>217</v>
      </c>
      <c r="L470">
        <v>26.5</v>
      </c>
      <c r="M470">
        <v>217</v>
      </c>
      <c r="N470" t="s">
        <v>53</v>
      </c>
      <c r="O470">
        <v>66.260000000000005</v>
      </c>
      <c r="P470">
        <v>85.36</v>
      </c>
      <c r="Q470">
        <v>1156.48</v>
      </c>
      <c r="R470">
        <v>518</v>
      </c>
    </row>
    <row r="471" spans="1:18" x14ac:dyDescent="0.25">
      <c r="A471">
        <v>469</v>
      </c>
      <c r="B471" t="s">
        <v>18</v>
      </c>
      <c r="C471">
        <v>516.20000000000005</v>
      </c>
      <c r="D471" t="s">
        <v>37</v>
      </c>
      <c r="E471" t="s">
        <v>20</v>
      </c>
      <c r="F471" t="s">
        <v>21</v>
      </c>
      <c r="G471" t="s">
        <v>43</v>
      </c>
      <c r="H471" t="s">
        <v>23</v>
      </c>
      <c r="I471" t="s">
        <v>38</v>
      </c>
      <c r="J471">
        <v>2902</v>
      </c>
      <c r="K471">
        <v>4532</v>
      </c>
      <c r="L471">
        <v>33</v>
      </c>
      <c r="M471">
        <v>1630</v>
      </c>
      <c r="N471" t="s">
        <v>24</v>
      </c>
      <c r="O471">
        <v>80.86</v>
      </c>
      <c r="P471">
        <v>95.28</v>
      </c>
      <c r="Q471">
        <v>0</v>
      </c>
      <c r="R471">
        <v>516</v>
      </c>
    </row>
    <row r="472" spans="1:18" x14ac:dyDescent="0.25">
      <c r="A472">
        <v>470</v>
      </c>
      <c r="B472" t="s">
        <v>18</v>
      </c>
      <c r="C472">
        <v>516.1</v>
      </c>
      <c r="D472" t="s">
        <v>37</v>
      </c>
      <c r="E472" t="s">
        <v>45</v>
      </c>
      <c r="F472" t="s">
        <v>21</v>
      </c>
      <c r="G472" t="s">
        <v>43</v>
      </c>
      <c r="H472" t="s">
        <v>47</v>
      </c>
      <c r="I472" t="s">
        <v>50</v>
      </c>
      <c r="J472">
        <v>2003</v>
      </c>
      <c r="K472">
        <v>2902</v>
      </c>
      <c r="L472">
        <v>33</v>
      </c>
      <c r="M472">
        <v>899</v>
      </c>
      <c r="N472" t="s">
        <v>38</v>
      </c>
      <c r="O472">
        <v>69.760000000000005</v>
      </c>
      <c r="P472">
        <v>59.21</v>
      </c>
      <c r="Q472">
        <v>61245.81</v>
      </c>
      <c r="R472">
        <v>516</v>
      </c>
    </row>
    <row r="473" spans="1:18" x14ac:dyDescent="0.25">
      <c r="A473">
        <v>471</v>
      </c>
      <c r="B473" t="s">
        <v>18</v>
      </c>
      <c r="C473">
        <v>516</v>
      </c>
      <c r="D473" t="s">
        <v>37</v>
      </c>
      <c r="E473" t="s">
        <v>45</v>
      </c>
      <c r="F473" t="s">
        <v>21</v>
      </c>
      <c r="G473" t="s">
        <v>43</v>
      </c>
      <c r="H473" t="s">
        <v>47</v>
      </c>
      <c r="I473" t="s">
        <v>51</v>
      </c>
      <c r="J473">
        <v>0</v>
      </c>
      <c r="K473">
        <v>2003</v>
      </c>
      <c r="L473">
        <v>26.5</v>
      </c>
      <c r="M473">
        <v>2003</v>
      </c>
      <c r="N473" t="s">
        <v>50</v>
      </c>
      <c r="O473">
        <v>70.06</v>
      </c>
      <c r="P473">
        <v>60.19</v>
      </c>
      <c r="Q473">
        <v>109579.64</v>
      </c>
      <c r="R473">
        <v>516</v>
      </c>
    </row>
    <row r="474" spans="1:18" x14ac:dyDescent="0.25">
      <c r="A474">
        <v>472</v>
      </c>
      <c r="B474" t="s">
        <v>18</v>
      </c>
      <c r="C474">
        <v>514</v>
      </c>
      <c r="D474" t="s">
        <v>19</v>
      </c>
      <c r="E474" t="s">
        <v>27</v>
      </c>
      <c r="F474" t="s">
        <v>21</v>
      </c>
      <c r="G474" t="s">
        <v>258</v>
      </c>
      <c r="H474" t="s">
        <v>68</v>
      </c>
      <c r="I474" t="s">
        <v>135</v>
      </c>
      <c r="J474">
        <v>0</v>
      </c>
      <c r="K474">
        <v>466</v>
      </c>
      <c r="L474">
        <v>24</v>
      </c>
      <c r="M474">
        <v>466</v>
      </c>
      <c r="N474" t="s">
        <v>224</v>
      </c>
      <c r="O474">
        <v>53.3</v>
      </c>
      <c r="P474">
        <v>43.24</v>
      </c>
      <c r="Q474">
        <v>95822.28</v>
      </c>
      <c r="R474">
        <v>514</v>
      </c>
    </row>
    <row r="475" spans="1:18" x14ac:dyDescent="0.25">
      <c r="A475">
        <v>473</v>
      </c>
      <c r="B475" t="s">
        <v>18</v>
      </c>
      <c r="C475">
        <v>513</v>
      </c>
      <c r="D475" t="s">
        <v>19</v>
      </c>
      <c r="E475" t="s">
        <v>45</v>
      </c>
      <c r="F475" t="s">
        <v>21</v>
      </c>
      <c r="G475" t="s">
        <v>434</v>
      </c>
      <c r="H475" t="s">
        <v>47</v>
      </c>
      <c r="I475" t="s">
        <v>24</v>
      </c>
      <c r="J475">
        <v>0</v>
      </c>
      <c r="K475">
        <v>1127</v>
      </c>
      <c r="L475">
        <v>26.5</v>
      </c>
      <c r="M475">
        <v>1127</v>
      </c>
      <c r="N475" t="s">
        <v>125</v>
      </c>
      <c r="O475">
        <v>55.19</v>
      </c>
      <c r="P475">
        <v>49.36</v>
      </c>
      <c r="Q475">
        <v>61655.69</v>
      </c>
      <c r="R475">
        <v>513</v>
      </c>
    </row>
    <row r="476" spans="1:18" x14ac:dyDescent="0.25">
      <c r="A476">
        <v>474</v>
      </c>
      <c r="B476" t="s">
        <v>18</v>
      </c>
      <c r="C476">
        <v>511</v>
      </c>
      <c r="D476" t="s">
        <v>19</v>
      </c>
      <c r="E476" t="s">
        <v>20</v>
      </c>
      <c r="F476" t="s">
        <v>21</v>
      </c>
      <c r="G476" t="s">
        <v>537</v>
      </c>
      <c r="H476" t="s">
        <v>23</v>
      </c>
      <c r="I476" t="s">
        <v>492</v>
      </c>
      <c r="J476">
        <v>0</v>
      </c>
      <c r="K476">
        <v>318</v>
      </c>
      <c r="L476">
        <v>26</v>
      </c>
      <c r="M476">
        <v>318</v>
      </c>
      <c r="N476" t="s">
        <v>125</v>
      </c>
      <c r="O476">
        <v>70.75</v>
      </c>
      <c r="P476">
        <v>99.95</v>
      </c>
      <c r="Q476">
        <v>0</v>
      </c>
      <c r="R476">
        <v>511</v>
      </c>
    </row>
    <row r="477" spans="1:18" x14ac:dyDescent="0.25">
      <c r="A477">
        <v>475</v>
      </c>
      <c r="B477" t="s">
        <v>18</v>
      </c>
      <c r="C477">
        <v>510</v>
      </c>
      <c r="D477" t="s">
        <v>19</v>
      </c>
      <c r="E477" t="s">
        <v>32</v>
      </c>
      <c r="F477" t="s">
        <v>21</v>
      </c>
      <c r="G477" t="s">
        <v>387</v>
      </c>
      <c r="H477" t="s">
        <v>34</v>
      </c>
      <c r="I477" t="s">
        <v>53</v>
      </c>
      <c r="J477">
        <v>0</v>
      </c>
      <c r="K477">
        <v>375</v>
      </c>
      <c r="L477">
        <v>20</v>
      </c>
      <c r="M477">
        <v>375</v>
      </c>
      <c r="N477" t="s">
        <v>49</v>
      </c>
      <c r="O477">
        <v>64.72</v>
      </c>
      <c r="P477">
        <v>80.349999999999994</v>
      </c>
      <c r="Q477">
        <v>1508.33</v>
      </c>
      <c r="R477">
        <v>510</v>
      </c>
    </row>
    <row r="478" spans="1:18" x14ac:dyDescent="0.25">
      <c r="A478">
        <v>476</v>
      </c>
      <c r="B478" t="s">
        <v>18</v>
      </c>
      <c r="C478">
        <v>509</v>
      </c>
      <c r="D478" t="s">
        <v>19</v>
      </c>
      <c r="E478" t="s">
        <v>32</v>
      </c>
      <c r="F478" t="s">
        <v>21</v>
      </c>
      <c r="G478" t="s">
        <v>312</v>
      </c>
      <c r="H478" t="s">
        <v>34</v>
      </c>
      <c r="I478" t="s">
        <v>120</v>
      </c>
      <c r="J478">
        <v>0</v>
      </c>
      <c r="K478">
        <v>777</v>
      </c>
      <c r="L478">
        <v>26.5</v>
      </c>
      <c r="M478">
        <v>777</v>
      </c>
      <c r="N478" t="s">
        <v>53</v>
      </c>
      <c r="O478">
        <v>65.09</v>
      </c>
      <c r="P478">
        <v>81.55</v>
      </c>
      <c r="Q478">
        <v>4140.97</v>
      </c>
      <c r="R478">
        <v>509</v>
      </c>
    </row>
    <row r="479" spans="1:18" x14ac:dyDescent="0.25">
      <c r="A479">
        <v>477</v>
      </c>
      <c r="B479" t="s">
        <v>18</v>
      </c>
      <c r="C479">
        <v>508</v>
      </c>
      <c r="D479" t="s">
        <v>44</v>
      </c>
      <c r="E479" t="s">
        <v>45</v>
      </c>
      <c r="F479" t="s">
        <v>21</v>
      </c>
      <c r="G479" t="s">
        <v>254</v>
      </c>
      <c r="H479" t="s">
        <v>47</v>
      </c>
      <c r="I479" t="s">
        <v>24</v>
      </c>
      <c r="J479">
        <v>0</v>
      </c>
      <c r="K479">
        <v>560</v>
      </c>
      <c r="L479">
        <v>26.5</v>
      </c>
      <c r="M479">
        <v>560</v>
      </c>
      <c r="N479" t="s">
        <v>83</v>
      </c>
      <c r="O479">
        <v>45.83</v>
      </c>
      <c r="P479">
        <v>61.44</v>
      </c>
      <c r="Q479">
        <v>30636.38</v>
      </c>
      <c r="R479">
        <v>508</v>
      </c>
    </row>
    <row r="480" spans="1:18" x14ac:dyDescent="0.25">
      <c r="A480">
        <v>478</v>
      </c>
      <c r="B480" t="s">
        <v>18</v>
      </c>
      <c r="C480">
        <v>506</v>
      </c>
      <c r="D480" t="s">
        <v>19</v>
      </c>
      <c r="E480" t="s">
        <v>20</v>
      </c>
      <c r="F480" t="s">
        <v>21</v>
      </c>
      <c r="G480" t="s">
        <v>530</v>
      </c>
      <c r="H480" t="s">
        <v>23</v>
      </c>
      <c r="I480" t="s">
        <v>51</v>
      </c>
      <c r="J480">
        <v>0</v>
      </c>
      <c r="K480">
        <v>610</v>
      </c>
      <c r="L480">
        <v>27</v>
      </c>
      <c r="M480">
        <v>610</v>
      </c>
      <c r="N480" t="s">
        <v>73</v>
      </c>
      <c r="O480">
        <v>68.94</v>
      </c>
      <c r="P480">
        <v>94.07</v>
      </c>
      <c r="Q480">
        <v>0</v>
      </c>
      <c r="R480">
        <v>506</v>
      </c>
    </row>
    <row r="481" spans="1:18" x14ac:dyDescent="0.25">
      <c r="A481">
        <v>479</v>
      </c>
      <c r="B481" t="s">
        <v>18</v>
      </c>
      <c r="C481">
        <v>505</v>
      </c>
      <c r="D481" t="s">
        <v>19</v>
      </c>
      <c r="E481" t="s">
        <v>27</v>
      </c>
      <c r="F481" t="s">
        <v>21</v>
      </c>
      <c r="G481" t="s">
        <v>538</v>
      </c>
      <c r="H481" t="s">
        <v>68</v>
      </c>
      <c r="I481" t="s">
        <v>53</v>
      </c>
      <c r="J481">
        <v>0</v>
      </c>
      <c r="K481">
        <v>159</v>
      </c>
      <c r="L481">
        <v>24.5</v>
      </c>
      <c r="M481">
        <v>159</v>
      </c>
      <c r="N481" t="s">
        <v>90</v>
      </c>
      <c r="O481">
        <v>48.67</v>
      </c>
      <c r="P481">
        <v>28.18</v>
      </c>
      <c r="Q481">
        <v>33375.519999999997</v>
      </c>
      <c r="R481">
        <v>505</v>
      </c>
    </row>
    <row r="482" spans="1:18" x14ac:dyDescent="0.25">
      <c r="A482">
        <v>480</v>
      </c>
      <c r="B482" t="s">
        <v>18</v>
      </c>
      <c r="C482">
        <v>504</v>
      </c>
      <c r="D482" t="s">
        <v>19</v>
      </c>
      <c r="E482" t="s">
        <v>20</v>
      </c>
      <c r="F482" t="s">
        <v>21</v>
      </c>
      <c r="G482" t="s">
        <v>539</v>
      </c>
      <c r="H482" t="s">
        <v>23</v>
      </c>
      <c r="I482" t="s">
        <v>73</v>
      </c>
      <c r="J482">
        <v>0</v>
      </c>
      <c r="K482">
        <v>501</v>
      </c>
      <c r="L482">
        <v>26</v>
      </c>
      <c r="M482">
        <v>501</v>
      </c>
      <c r="N482" t="s">
        <v>97</v>
      </c>
      <c r="O482">
        <v>69.14</v>
      </c>
      <c r="P482">
        <v>94.7</v>
      </c>
      <c r="Q482">
        <v>0</v>
      </c>
      <c r="R482">
        <v>504</v>
      </c>
    </row>
    <row r="483" spans="1:18" x14ac:dyDescent="0.25">
      <c r="A483">
        <v>481</v>
      </c>
      <c r="B483" t="s">
        <v>18</v>
      </c>
      <c r="C483">
        <v>503</v>
      </c>
      <c r="D483" t="s">
        <v>19</v>
      </c>
      <c r="E483" t="s">
        <v>45</v>
      </c>
      <c r="F483" t="s">
        <v>21</v>
      </c>
      <c r="G483" t="s">
        <v>540</v>
      </c>
      <c r="H483" t="s">
        <v>47</v>
      </c>
      <c r="I483" t="s">
        <v>173</v>
      </c>
      <c r="J483">
        <v>0</v>
      </c>
      <c r="K483">
        <v>1728</v>
      </c>
      <c r="L483">
        <v>30</v>
      </c>
      <c r="M483">
        <v>1728</v>
      </c>
      <c r="N483" t="s">
        <v>163</v>
      </c>
      <c r="O483">
        <v>57.85</v>
      </c>
      <c r="P483">
        <v>58</v>
      </c>
      <c r="Q483">
        <v>107020.8</v>
      </c>
      <c r="R483">
        <v>503</v>
      </c>
    </row>
    <row r="484" spans="1:18" x14ac:dyDescent="0.25">
      <c r="A484">
        <v>482</v>
      </c>
      <c r="B484" t="s">
        <v>18</v>
      </c>
      <c r="C484">
        <v>502</v>
      </c>
      <c r="D484" t="s">
        <v>19</v>
      </c>
      <c r="E484" t="s">
        <v>27</v>
      </c>
      <c r="F484" t="s">
        <v>21</v>
      </c>
      <c r="G484" t="s">
        <v>309</v>
      </c>
      <c r="H484" t="s">
        <v>68</v>
      </c>
      <c r="I484" t="s">
        <v>41</v>
      </c>
      <c r="J484">
        <v>0</v>
      </c>
      <c r="K484">
        <v>688</v>
      </c>
      <c r="L484">
        <v>26</v>
      </c>
      <c r="M484">
        <v>688</v>
      </c>
      <c r="N484" t="s">
        <v>105</v>
      </c>
      <c r="O484">
        <v>50.39</v>
      </c>
      <c r="P484">
        <v>33.76</v>
      </c>
      <c r="Q484">
        <v>153260.75</v>
      </c>
      <c r="R484">
        <v>502</v>
      </c>
    </row>
    <row r="485" spans="1:18" x14ac:dyDescent="0.25">
      <c r="A485">
        <v>483</v>
      </c>
      <c r="B485" t="s">
        <v>18</v>
      </c>
      <c r="C485">
        <v>50</v>
      </c>
      <c r="D485" t="s">
        <v>19</v>
      </c>
      <c r="E485" t="s">
        <v>32</v>
      </c>
      <c r="F485" t="s">
        <v>21</v>
      </c>
      <c r="G485" t="s">
        <v>440</v>
      </c>
      <c r="H485" t="s">
        <v>34</v>
      </c>
      <c r="I485" t="s">
        <v>51</v>
      </c>
      <c r="J485">
        <v>0</v>
      </c>
      <c r="K485">
        <v>2294</v>
      </c>
      <c r="L485">
        <v>25</v>
      </c>
      <c r="M485">
        <v>2294</v>
      </c>
      <c r="N485" t="s">
        <v>50</v>
      </c>
      <c r="O485">
        <v>62.41</v>
      </c>
      <c r="P485">
        <v>72.83</v>
      </c>
      <c r="Q485">
        <v>11533.72</v>
      </c>
      <c r="R485">
        <v>50</v>
      </c>
    </row>
    <row r="486" spans="1:18" x14ac:dyDescent="0.25">
      <c r="A486">
        <v>484</v>
      </c>
      <c r="B486" t="s">
        <v>18</v>
      </c>
      <c r="C486">
        <v>5</v>
      </c>
      <c r="D486" t="s">
        <v>19</v>
      </c>
      <c r="E486" t="s">
        <v>32</v>
      </c>
      <c r="F486" t="s">
        <v>21</v>
      </c>
      <c r="G486" t="s">
        <v>541</v>
      </c>
      <c r="H486" t="s">
        <v>34</v>
      </c>
      <c r="I486" t="s">
        <v>542</v>
      </c>
      <c r="J486">
        <v>0</v>
      </c>
      <c r="K486">
        <v>980</v>
      </c>
      <c r="L486">
        <v>26</v>
      </c>
      <c r="M486">
        <v>980</v>
      </c>
      <c r="N486" t="s">
        <v>24</v>
      </c>
      <c r="O486">
        <v>62.45</v>
      </c>
      <c r="P486">
        <v>72.97</v>
      </c>
      <c r="Q486">
        <v>5124.3100000000004</v>
      </c>
      <c r="R486">
        <v>5</v>
      </c>
    </row>
    <row r="487" spans="1:18" x14ac:dyDescent="0.25">
      <c r="A487">
        <v>485</v>
      </c>
      <c r="B487" t="s">
        <v>18</v>
      </c>
      <c r="C487">
        <v>499</v>
      </c>
      <c r="D487" t="s">
        <v>19</v>
      </c>
      <c r="E487" t="s">
        <v>32</v>
      </c>
      <c r="F487" t="s">
        <v>21</v>
      </c>
      <c r="G487" t="s">
        <v>143</v>
      </c>
      <c r="H487" t="s">
        <v>34</v>
      </c>
      <c r="I487" t="s">
        <v>43</v>
      </c>
      <c r="J487">
        <v>0</v>
      </c>
      <c r="K487">
        <v>921</v>
      </c>
      <c r="L487">
        <v>26.5</v>
      </c>
      <c r="M487">
        <v>921</v>
      </c>
      <c r="N487" t="s">
        <v>99</v>
      </c>
      <c r="O487">
        <v>64.489999999999995</v>
      </c>
      <c r="P487">
        <v>79.599999999999994</v>
      </c>
      <c r="Q487">
        <v>4908.41</v>
      </c>
      <c r="R487">
        <v>499</v>
      </c>
    </row>
    <row r="488" spans="1:18" x14ac:dyDescent="0.25">
      <c r="A488">
        <v>486</v>
      </c>
      <c r="B488" t="s">
        <v>18</v>
      </c>
      <c r="C488">
        <v>497</v>
      </c>
      <c r="D488" t="s">
        <v>19</v>
      </c>
      <c r="E488" t="s">
        <v>32</v>
      </c>
      <c r="F488" t="s">
        <v>21</v>
      </c>
      <c r="G488" t="s">
        <v>48</v>
      </c>
      <c r="H488" t="s">
        <v>34</v>
      </c>
      <c r="I488" t="s">
        <v>100</v>
      </c>
      <c r="J488">
        <v>0</v>
      </c>
      <c r="K488">
        <v>502</v>
      </c>
      <c r="L488">
        <v>23</v>
      </c>
      <c r="M488">
        <v>502</v>
      </c>
      <c r="N488" t="s">
        <v>211</v>
      </c>
      <c r="O488">
        <v>64.92</v>
      </c>
      <c r="P488">
        <v>81</v>
      </c>
      <c r="Q488">
        <v>2322.0300000000002</v>
      </c>
      <c r="R488">
        <v>497</v>
      </c>
    </row>
    <row r="489" spans="1:18" x14ac:dyDescent="0.25">
      <c r="A489">
        <v>487</v>
      </c>
      <c r="B489" t="s">
        <v>18</v>
      </c>
      <c r="C489">
        <v>496</v>
      </c>
      <c r="D489" t="s">
        <v>19</v>
      </c>
      <c r="E489" t="s">
        <v>45</v>
      </c>
      <c r="F489" t="s">
        <v>21</v>
      </c>
      <c r="G489" t="s">
        <v>357</v>
      </c>
      <c r="H489" t="s">
        <v>47</v>
      </c>
      <c r="I489" t="s">
        <v>92</v>
      </c>
      <c r="J489">
        <v>0</v>
      </c>
      <c r="K489">
        <v>308</v>
      </c>
      <c r="L489">
        <v>25</v>
      </c>
      <c r="M489">
        <v>308</v>
      </c>
      <c r="N489" t="s">
        <v>356</v>
      </c>
      <c r="O489">
        <v>57.58</v>
      </c>
      <c r="P489">
        <v>57.12</v>
      </c>
      <c r="Q489">
        <v>15896.3</v>
      </c>
      <c r="R489">
        <v>496</v>
      </c>
    </row>
    <row r="490" spans="1:18" x14ac:dyDescent="0.25">
      <c r="A490">
        <v>488</v>
      </c>
      <c r="B490" t="s">
        <v>18</v>
      </c>
      <c r="C490">
        <v>492</v>
      </c>
      <c r="D490" t="s">
        <v>19</v>
      </c>
      <c r="E490" t="s">
        <v>27</v>
      </c>
      <c r="F490" t="s">
        <v>21</v>
      </c>
      <c r="G490" t="s">
        <v>543</v>
      </c>
      <c r="H490" t="s">
        <v>68</v>
      </c>
      <c r="I490" t="s">
        <v>299</v>
      </c>
      <c r="J490">
        <v>0</v>
      </c>
      <c r="K490">
        <v>1386</v>
      </c>
      <c r="L490">
        <v>26.5</v>
      </c>
      <c r="M490">
        <v>1386</v>
      </c>
      <c r="N490" t="s">
        <v>226</v>
      </c>
      <c r="O490">
        <v>53.23</v>
      </c>
      <c r="P490">
        <v>43</v>
      </c>
      <c r="Q490">
        <v>314685.90999999997</v>
      </c>
      <c r="R490">
        <v>492</v>
      </c>
    </row>
    <row r="491" spans="1:18" x14ac:dyDescent="0.25">
      <c r="A491">
        <v>489</v>
      </c>
      <c r="B491" t="s">
        <v>18</v>
      </c>
      <c r="C491">
        <v>490</v>
      </c>
      <c r="D491" t="s">
        <v>19</v>
      </c>
      <c r="E491" t="s">
        <v>45</v>
      </c>
      <c r="F491" t="s">
        <v>21</v>
      </c>
      <c r="G491" t="s">
        <v>182</v>
      </c>
      <c r="H491" t="s">
        <v>47</v>
      </c>
      <c r="I491" t="s">
        <v>125</v>
      </c>
      <c r="J491">
        <v>0</v>
      </c>
      <c r="K491">
        <v>735</v>
      </c>
      <c r="L491">
        <v>24</v>
      </c>
      <c r="M491">
        <v>735</v>
      </c>
      <c r="N491" t="s">
        <v>74</v>
      </c>
      <c r="O491">
        <v>60.79</v>
      </c>
      <c r="P491">
        <v>67.58</v>
      </c>
      <c r="Q491">
        <v>36416.800000000003</v>
      </c>
      <c r="R491">
        <v>490</v>
      </c>
    </row>
    <row r="492" spans="1:18" x14ac:dyDescent="0.25">
      <c r="A492">
        <v>490</v>
      </c>
      <c r="B492" t="s">
        <v>18</v>
      </c>
      <c r="C492">
        <v>49</v>
      </c>
      <c r="D492" t="s">
        <v>44</v>
      </c>
      <c r="E492" t="s">
        <v>20</v>
      </c>
      <c r="F492" t="s">
        <v>21</v>
      </c>
      <c r="G492" t="s">
        <v>544</v>
      </c>
      <c r="H492" t="s">
        <v>23</v>
      </c>
      <c r="I492" t="s">
        <v>440</v>
      </c>
      <c r="J492">
        <v>0</v>
      </c>
      <c r="K492">
        <v>180</v>
      </c>
      <c r="L492">
        <v>14.5</v>
      </c>
      <c r="M492">
        <v>180</v>
      </c>
      <c r="N492" t="s">
        <v>49</v>
      </c>
      <c r="O492">
        <v>56.95</v>
      </c>
      <c r="P492">
        <v>97.58</v>
      </c>
      <c r="Q492">
        <v>0</v>
      </c>
      <c r="R492">
        <v>49</v>
      </c>
    </row>
    <row r="493" spans="1:18" x14ac:dyDescent="0.25">
      <c r="A493">
        <v>491</v>
      </c>
      <c r="B493" t="s">
        <v>18</v>
      </c>
      <c r="C493">
        <v>489</v>
      </c>
      <c r="D493" t="s">
        <v>19</v>
      </c>
      <c r="E493" t="s">
        <v>45</v>
      </c>
      <c r="F493" t="s">
        <v>21</v>
      </c>
      <c r="G493" t="s">
        <v>545</v>
      </c>
      <c r="H493" t="s">
        <v>47</v>
      </c>
      <c r="I493" t="s">
        <v>51</v>
      </c>
      <c r="J493">
        <v>0</v>
      </c>
      <c r="K493">
        <v>841</v>
      </c>
      <c r="L493">
        <v>26.5</v>
      </c>
      <c r="M493">
        <v>841</v>
      </c>
      <c r="N493" t="s">
        <v>121</v>
      </c>
      <c r="O493">
        <v>57.23</v>
      </c>
      <c r="P493">
        <v>56</v>
      </c>
      <c r="Q493">
        <v>46009.279999999999</v>
      </c>
      <c r="R493">
        <v>489</v>
      </c>
    </row>
    <row r="494" spans="1:18" x14ac:dyDescent="0.25">
      <c r="A494">
        <v>492</v>
      </c>
      <c r="B494" t="s">
        <v>18</v>
      </c>
      <c r="C494">
        <v>488</v>
      </c>
      <c r="D494" t="s">
        <v>19</v>
      </c>
      <c r="E494" t="s">
        <v>27</v>
      </c>
      <c r="F494" t="s">
        <v>21</v>
      </c>
      <c r="G494" t="s">
        <v>546</v>
      </c>
      <c r="H494" t="s">
        <v>68</v>
      </c>
      <c r="I494" t="s">
        <v>121</v>
      </c>
      <c r="J494">
        <v>0</v>
      </c>
      <c r="K494">
        <v>1322</v>
      </c>
      <c r="L494">
        <v>32.5</v>
      </c>
      <c r="M494">
        <v>1322</v>
      </c>
      <c r="N494" t="s">
        <v>50</v>
      </c>
      <c r="O494">
        <v>53.4</v>
      </c>
      <c r="P494">
        <v>43.54</v>
      </c>
      <c r="Q494">
        <v>368114.66</v>
      </c>
      <c r="R494">
        <v>488</v>
      </c>
    </row>
    <row r="495" spans="1:18" x14ac:dyDescent="0.25">
      <c r="A495">
        <v>493</v>
      </c>
      <c r="B495" t="s">
        <v>18</v>
      </c>
      <c r="C495">
        <v>487</v>
      </c>
      <c r="D495" t="s">
        <v>19</v>
      </c>
      <c r="E495" t="s">
        <v>20</v>
      </c>
      <c r="F495" t="s">
        <v>21</v>
      </c>
      <c r="G495" t="s">
        <v>547</v>
      </c>
      <c r="H495" t="s">
        <v>23</v>
      </c>
      <c r="I495" t="s">
        <v>35</v>
      </c>
      <c r="J495">
        <v>0</v>
      </c>
      <c r="K495">
        <v>1208</v>
      </c>
      <c r="L495">
        <v>26.5</v>
      </c>
      <c r="M495">
        <v>1208</v>
      </c>
      <c r="N495" t="s">
        <v>151</v>
      </c>
      <c r="O495">
        <v>70.38</v>
      </c>
      <c r="P495">
        <v>98.72</v>
      </c>
      <c r="Q495">
        <v>0</v>
      </c>
      <c r="R495">
        <v>487</v>
      </c>
    </row>
    <row r="496" spans="1:18" x14ac:dyDescent="0.25">
      <c r="A496">
        <v>494</v>
      </c>
      <c r="B496" t="s">
        <v>18</v>
      </c>
      <c r="C496">
        <v>486</v>
      </c>
      <c r="D496" t="s">
        <v>19</v>
      </c>
      <c r="E496" t="s">
        <v>20</v>
      </c>
      <c r="F496" t="s">
        <v>21</v>
      </c>
      <c r="G496" t="s">
        <v>548</v>
      </c>
      <c r="H496" t="s">
        <v>23</v>
      </c>
      <c r="I496" t="s">
        <v>35</v>
      </c>
      <c r="J496">
        <v>0</v>
      </c>
      <c r="K496">
        <v>1387</v>
      </c>
      <c r="L496">
        <v>26.5</v>
      </c>
      <c r="M496">
        <v>1387</v>
      </c>
      <c r="N496" t="s">
        <v>151</v>
      </c>
      <c r="O496">
        <v>69.86</v>
      </c>
      <c r="P496">
        <v>97.04</v>
      </c>
      <c r="Q496">
        <v>0</v>
      </c>
      <c r="R496">
        <v>486</v>
      </c>
    </row>
    <row r="497" spans="1:18" x14ac:dyDescent="0.25">
      <c r="A497">
        <v>495</v>
      </c>
      <c r="B497" t="s">
        <v>18</v>
      </c>
      <c r="C497">
        <v>485.1</v>
      </c>
      <c r="D497" t="s">
        <v>26</v>
      </c>
      <c r="E497" t="s">
        <v>20</v>
      </c>
      <c r="F497" t="s">
        <v>21</v>
      </c>
      <c r="G497" t="s">
        <v>359</v>
      </c>
      <c r="H497" t="s">
        <v>23</v>
      </c>
      <c r="I497" t="s">
        <v>362</v>
      </c>
      <c r="J497">
        <v>1060</v>
      </c>
      <c r="K497">
        <v>2088</v>
      </c>
      <c r="L497">
        <v>33.5</v>
      </c>
      <c r="M497">
        <v>1028</v>
      </c>
      <c r="N497" t="s">
        <v>53</v>
      </c>
      <c r="O497">
        <v>85.01</v>
      </c>
      <c r="P497">
        <v>96.29</v>
      </c>
      <c r="Q497">
        <v>0</v>
      </c>
      <c r="R497">
        <v>485</v>
      </c>
    </row>
    <row r="498" spans="1:18" x14ac:dyDescent="0.25">
      <c r="A498">
        <v>496</v>
      </c>
      <c r="B498" t="s">
        <v>18</v>
      </c>
      <c r="C498">
        <v>485</v>
      </c>
      <c r="D498" t="s">
        <v>26</v>
      </c>
      <c r="E498" t="s">
        <v>32</v>
      </c>
      <c r="F498" t="s">
        <v>21</v>
      </c>
      <c r="G498" t="s">
        <v>359</v>
      </c>
      <c r="H498" t="s">
        <v>34</v>
      </c>
      <c r="I498" t="s">
        <v>73</v>
      </c>
      <c r="J498">
        <v>0</v>
      </c>
      <c r="K498">
        <v>1060</v>
      </c>
      <c r="L498">
        <v>36</v>
      </c>
      <c r="M498">
        <v>1060</v>
      </c>
      <c r="N498" t="s">
        <v>362</v>
      </c>
      <c r="O498">
        <v>82.98</v>
      </c>
      <c r="P498">
        <v>89.69</v>
      </c>
      <c r="Q498">
        <v>7674.4</v>
      </c>
      <c r="R498">
        <v>485</v>
      </c>
    </row>
    <row r="499" spans="1:18" x14ac:dyDescent="0.25">
      <c r="A499">
        <v>497</v>
      </c>
      <c r="B499" t="s">
        <v>18</v>
      </c>
      <c r="C499">
        <v>483</v>
      </c>
      <c r="D499" t="s">
        <v>19</v>
      </c>
      <c r="E499" t="s">
        <v>32</v>
      </c>
      <c r="F499" t="s">
        <v>21</v>
      </c>
      <c r="G499" t="s">
        <v>549</v>
      </c>
      <c r="H499" t="s">
        <v>34</v>
      </c>
      <c r="I499" t="s">
        <v>360</v>
      </c>
      <c r="J499">
        <v>0</v>
      </c>
      <c r="K499">
        <v>556</v>
      </c>
      <c r="L499">
        <v>26</v>
      </c>
      <c r="M499">
        <v>556</v>
      </c>
      <c r="N499" t="s">
        <v>123</v>
      </c>
      <c r="O499">
        <v>61.78</v>
      </c>
      <c r="P499">
        <v>70.8</v>
      </c>
      <c r="Q499">
        <v>2907.26</v>
      </c>
      <c r="R499">
        <v>483</v>
      </c>
    </row>
    <row r="500" spans="1:18" x14ac:dyDescent="0.25">
      <c r="A500">
        <v>498</v>
      </c>
      <c r="B500" t="s">
        <v>18</v>
      </c>
      <c r="C500">
        <v>482</v>
      </c>
      <c r="D500" t="s">
        <v>19</v>
      </c>
      <c r="E500" t="s">
        <v>32</v>
      </c>
      <c r="F500" t="s">
        <v>21</v>
      </c>
      <c r="G500" t="s">
        <v>550</v>
      </c>
      <c r="H500" t="s">
        <v>34</v>
      </c>
      <c r="I500" t="s">
        <v>38</v>
      </c>
      <c r="J500">
        <v>0</v>
      </c>
      <c r="K500">
        <v>645</v>
      </c>
      <c r="L500">
        <v>26.5</v>
      </c>
      <c r="M500">
        <v>645</v>
      </c>
      <c r="N500" t="s">
        <v>123</v>
      </c>
      <c r="O500">
        <v>61.48</v>
      </c>
      <c r="P500">
        <v>69.819999999999993</v>
      </c>
      <c r="Q500">
        <v>3437.5</v>
      </c>
      <c r="R500">
        <v>482</v>
      </c>
    </row>
    <row r="501" spans="1:18" x14ac:dyDescent="0.25">
      <c r="A501">
        <v>499</v>
      </c>
      <c r="B501" t="s">
        <v>18</v>
      </c>
      <c r="C501">
        <v>481</v>
      </c>
      <c r="D501" t="s">
        <v>19</v>
      </c>
      <c r="E501" t="s">
        <v>32</v>
      </c>
      <c r="F501" t="s">
        <v>21</v>
      </c>
      <c r="G501" t="s">
        <v>551</v>
      </c>
      <c r="H501" t="s">
        <v>34</v>
      </c>
      <c r="I501" t="s">
        <v>164</v>
      </c>
      <c r="J501">
        <v>0</v>
      </c>
      <c r="K501">
        <v>2050</v>
      </c>
      <c r="L501">
        <v>28</v>
      </c>
      <c r="M501">
        <v>2050</v>
      </c>
      <c r="N501" t="s">
        <v>299</v>
      </c>
      <c r="O501">
        <v>62.58</v>
      </c>
      <c r="P501">
        <v>73.39</v>
      </c>
      <c r="Q501">
        <v>11543.78</v>
      </c>
      <c r="R501">
        <v>481</v>
      </c>
    </row>
    <row r="502" spans="1:18" x14ac:dyDescent="0.25">
      <c r="A502">
        <v>500</v>
      </c>
      <c r="B502" t="s">
        <v>18</v>
      </c>
      <c r="C502">
        <v>478</v>
      </c>
      <c r="D502" t="s">
        <v>19</v>
      </c>
      <c r="E502" t="s">
        <v>20</v>
      </c>
      <c r="F502" t="s">
        <v>21</v>
      </c>
      <c r="G502" t="s">
        <v>552</v>
      </c>
      <c r="H502" t="s">
        <v>23</v>
      </c>
      <c r="I502" t="s">
        <v>327</v>
      </c>
      <c r="J502">
        <v>0</v>
      </c>
      <c r="K502">
        <v>676</v>
      </c>
      <c r="L502">
        <v>26.5</v>
      </c>
      <c r="M502">
        <v>676</v>
      </c>
      <c r="N502" t="s">
        <v>100</v>
      </c>
      <c r="O502">
        <v>67.62</v>
      </c>
      <c r="P502">
        <v>89.76</v>
      </c>
      <c r="Q502">
        <v>0</v>
      </c>
      <c r="R502">
        <v>478</v>
      </c>
    </row>
    <row r="503" spans="1:18" x14ac:dyDescent="0.25">
      <c r="A503">
        <v>501</v>
      </c>
      <c r="B503" t="s">
        <v>18</v>
      </c>
      <c r="C503">
        <v>477</v>
      </c>
      <c r="D503" t="s">
        <v>19</v>
      </c>
      <c r="E503" t="s">
        <v>20</v>
      </c>
      <c r="F503" t="s">
        <v>21</v>
      </c>
      <c r="G503" t="s">
        <v>553</v>
      </c>
      <c r="H503" t="s">
        <v>23</v>
      </c>
      <c r="I503" t="s">
        <v>173</v>
      </c>
      <c r="J503">
        <v>0</v>
      </c>
      <c r="K503">
        <v>1210</v>
      </c>
      <c r="L503">
        <v>26.5</v>
      </c>
      <c r="M503">
        <v>1210</v>
      </c>
      <c r="N503" t="s">
        <v>163</v>
      </c>
      <c r="O503">
        <v>69.45</v>
      </c>
      <c r="P503">
        <v>95.72</v>
      </c>
      <c r="Q503">
        <v>0</v>
      </c>
      <c r="R503">
        <v>477</v>
      </c>
    </row>
    <row r="504" spans="1:18" x14ac:dyDescent="0.25">
      <c r="A504">
        <v>502</v>
      </c>
      <c r="B504" t="s">
        <v>18</v>
      </c>
      <c r="C504">
        <v>476</v>
      </c>
      <c r="D504" t="s">
        <v>19</v>
      </c>
      <c r="E504" t="s">
        <v>45</v>
      </c>
      <c r="F504" t="s">
        <v>21</v>
      </c>
      <c r="G504" t="s">
        <v>554</v>
      </c>
      <c r="H504" t="s">
        <v>47</v>
      </c>
      <c r="I504" t="s">
        <v>43</v>
      </c>
      <c r="J504">
        <v>0</v>
      </c>
      <c r="K504">
        <v>845</v>
      </c>
      <c r="L504">
        <v>26</v>
      </c>
      <c r="M504">
        <v>845</v>
      </c>
      <c r="N504" t="s">
        <v>121</v>
      </c>
      <c r="O504">
        <v>60.52</v>
      </c>
      <c r="P504">
        <v>66.680000000000007</v>
      </c>
      <c r="Q504">
        <v>45355.82</v>
      </c>
      <c r="R504">
        <v>476</v>
      </c>
    </row>
    <row r="505" spans="1:18" x14ac:dyDescent="0.25">
      <c r="A505">
        <v>503</v>
      </c>
      <c r="B505" t="s">
        <v>18</v>
      </c>
      <c r="C505">
        <v>475</v>
      </c>
      <c r="D505" t="s">
        <v>19</v>
      </c>
      <c r="E505" t="s">
        <v>45</v>
      </c>
      <c r="F505" t="s">
        <v>21</v>
      </c>
      <c r="G505" t="s">
        <v>555</v>
      </c>
      <c r="H505" t="s">
        <v>47</v>
      </c>
      <c r="I505" t="s">
        <v>121</v>
      </c>
      <c r="J505">
        <v>0</v>
      </c>
      <c r="K505">
        <v>1163</v>
      </c>
      <c r="L505">
        <v>33</v>
      </c>
      <c r="M505">
        <v>1163</v>
      </c>
      <c r="N505" t="s">
        <v>50</v>
      </c>
      <c r="O505">
        <v>59.72</v>
      </c>
      <c r="P505">
        <v>64.099999999999994</v>
      </c>
      <c r="Q505">
        <v>79231.25</v>
      </c>
      <c r="R505">
        <v>475</v>
      </c>
    </row>
    <row r="506" spans="1:18" x14ac:dyDescent="0.25">
      <c r="A506">
        <v>504</v>
      </c>
      <c r="B506" t="s">
        <v>18</v>
      </c>
      <c r="C506">
        <v>472</v>
      </c>
      <c r="D506" t="s">
        <v>19</v>
      </c>
      <c r="E506" t="s">
        <v>45</v>
      </c>
      <c r="F506" t="s">
        <v>21</v>
      </c>
      <c r="G506" t="s">
        <v>556</v>
      </c>
      <c r="H506" t="s">
        <v>47</v>
      </c>
      <c r="I506" t="s">
        <v>162</v>
      </c>
      <c r="J506">
        <v>0</v>
      </c>
      <c r="K506">
        <v>625</v>
      </c>
      <c r="L506">
        <v>26.5</v>
      </c>
      <c r="M506">
        <v>625</v>
      </c>
      <c r="N506" t="s">
        <v>86</v>
      </c>
      <c r="O506">
        <v>56.52</v>
      </c>
      <c r="P506">
        <v>53.68</v>
      </c>
      <c r="Q506">
        <v>34192.400000000001</v>
      </c>
      <c r="R506">
        <v>472</v>
      </c>
    </row>
    <row r="507" spans="1:18" x14ac:dyDescent="0.25">
      <c r="A507">
        <v>505</v>
      </c>
      <c r="B507" t="s">
        <v>18</v>
      </c>
      <c r="C507">
        <v>471.1</v>
      </c>
      <c r="D507" t="s">
        <v>19</v>
      </c>
      <c r="E507" t="s">
        <v>87</v>
      </c>
      <c r="F507" t="s">
        <v>21</v>
      </c>
      <c r="G507" t="s">
        <v>81</v>
      </c>
      <c r="H507" t="s">
        <v>89</v>
      </c>
      <c r="I507" t="s">
        <v>121</v>
      </c>
      <c r="J507">
        <v>1265</v>
      </c>
      <c r="K507">
        <v>2109</v>
      </c>
      <c r="L507">
        <v>26</v>
      </c>
      <c r="M507">
        <v>844</v>
      </c>
      <c r="N507" t="s">
        <v>50</v>
      </c>
      <c r="O507">
        <v>44.77</v>
      </c>
      <c r="P507">
        <v>15.49</v>
      </c>
      <c r="Q507">
        <v>342252.94</v>
      </c>
      <c r="R507">
        <v>471</v>
      </c>
    </row>
    <row r="508" spans="1:18" x14ac:dyDescent="0.25">
      <c r="A508">
        <v>506</v>
      </c>
      <c r="B508" t="s">
        <v>18</v>
      </c>
      <c r="C508">
        <v>471</v>
      </c>
      <c r="D508" t="s">
        <v>19</v>
      </c>
      <c r="E508" t="s">
        <v>45</v>
      </c>
      <c r="F508" t="s">
        <v>21</v>
      </c>
      <c r="G508" t="s">
        <v>81</v>
      </c>
      <c r="H508" t="s">
        <v>47</v>
      </c>
      <c r="I508" t="s">
        <v>120</v>
      </c>
      <c r="J508">
        <v>0</v>
      </c>
      <c r="K508">
        <v>1265</v>
      </c>
      <c r="L508">
        <v>30</v>
      </c>
      <c r="M508">
        <v>1265</v>
      </c>
      <c r="N508" t="s">
        <v>121</v>
      </c>
      <c r="O508">
        <v>57.33</v>
      </c>
      <c r="P508">
        <v>56.32</v>
      </c>
      <c r="Q508">
        <v>78345.73</v>
      </c>
      <c r="R508">
        <v>471</v>
      </c>
    </row>
    <row r="509" spans="1:18" x14ac:dyDescent="0.25">
      <c r="A509">
        <v>507</v>
      </c>
      <c r="B509" t="s">
        <v>18</v>
      </c>
      <c r="C509">
        <v>47</v>
      </c>
      <c r="D509" t="s">
        <v>19</v>
      </c>
      <c r="E509" t="s">
        <v>20</v>
      </c>
      <c r="F509" t="s">
        <v>21</v>
      </c>
      <c r="G509" t="s">
        <v>557</v>
      </c>
      <c r="H509" t="s">
        <v>23</v>
      </c>
      <c r="I509" t="s">
        <v>24</v>
      </c>
      <c r="J509">
        <v>0</v>
      </c>
      <c r="K509">
        <v>503</v>
      </c>
      <c r="L509">
        <v>26.5</v>
      </c>
      <c r="M509">
        <v>503</v>
      </c>
      <c r="N509" t="s">
        <v>83</v>
      </c>
      <c r="O509">
        <v>68.81</v>
      </c>
      <c r="P509">
        <v>93.62</v>
      </c>
      <c r="Q509">
        <v>0</v>
      </c>
      <c r="R509">
        <v>47</v>
      </c>
    </row>
    <row r="510" spans="1:18" x14ac:dyDescent="0.25">
      <c r="A510">
        <v>508</v>
      </c>
      <c r="B510" t="s">
        <v>18</v>
      </c>
      <c r="C510">
        <v>469</v>
      </c>
      <c r="D510" t="s">
        <v>19</v>
      </c>
      <c r="E510" t="s">
        <v>27</v>
      </c>
      <c r="F510" t="s">
        <v>21</v>
      </c>
      <c r="G510" t="s">
        <v>171</v>
      </c>
      <c r="H510" t="s">
        <v>68</v>
      </c>
      <c r="I510" t="s">
        <v>170</v>
      </c>
      <c r="J510">
        <v>0</v>
      </c>
      <c r="K510">
        <v>591</v>
      </c>
      <c r="L510">
        <v>42.5</v>
      </c>
      <c r="M510">
        <v>591</v>
      </c>
      <c r="N510" t="s">
        <v>115</v>
      </c>
      <c r="O510">
        <v>52.47</v>
      </c>
      <c r="P510">
        <v>40.54</v>
      </c>
      <c r="Q510">
        <v>215200.9</v>
      </c>
      <c r="R510">
        <v>469</v>
      </c>
    </row>
    <row r="511" spans="1:18" x14ac:dyDescent="0.25">
      <c r="A511">
        <v>509</v>
      </c>
      <c r="B511" t="s">
        <v>18</v>
      </c>
      <c r="C511">
        <v>468</v>
      </c>
      <c r="D511" t="s">
        <v>19</v>
      </c>
      <c r="E511" t="s">
        <v>45</v>
      </c>
      <c r="F511" t="s">
        <v>21</v>
      </c>
      <c r="G511" t="s">
        <v>558</v>
      </c>
      <c r="H511" t="s">
        <v>47</v>
      </c>
      <c r="I511" t="s">
        <v>125</v>
      </c>
      <c r="J511">
        <v>0</v>
      </c>
      <c r="K511">
        <v>586</v>
      </c>
      <c r="L511">
        <v>25.5</v>
      </c>
      <c r="M511">
        <v>586</v>
      </c>
      <c r="N511" t="s">
        <v>263</v>
      </c>
      <c r="O511">
        <v>55.36</v>
      </c>
      <c r="P511">
        <v>49.92</v>
      </c>
      <c r="Q511">
        <v>30848.93</v>
      </c>
      <c r="R511">
        <v>468</v>
      </c>
    </row>
    <row r="512" spans="1:18" x14ac:dyDescent="0.25">
      <c r="A512">
        <v>510</v>
      </c>
      <c r="B512" t="s">
        <v>18</v>
      </c>
      <c r="C512">
        <v>465</v>
      </c>
      <c r="D512" t="s">
        <v>19</v>
      </c>
      <c r="E512" t="s">
        <v>45</v>
      </c>
      <c r="F512" t="s">
        <v>21</v>
      </c>
      <c r="G512" t="s">
        <v>479</v>
      </c>
      <c r="H512" t="s">
        <v>47</v>
      </c>
      <c r="I512" t="s">
        <v>73</v>
      </c>
      <c r="J512">
        <v>0</v>
      </c>
      <c r="K512">
        <v>1240</v>
      </c>
      <c r="L512">
        <v>26</v>
      </c>
      <c r="M512">
        <v>1240</v>
      </c>
      <c r="N512" t="s">
        <v>66</v>
      </c>
      <c r="O512">
        <v>58.26</v>
      </c>
      <c r="P512">
        <v>59.36</v>
      </c>
      <c r="Q512">
        <v>66557.649999999994</v>
      </c>
      <c r="R512">
        <v>465</v>
      </c>
    </row>
    <row r="513" spans="1:18" x14ac:dyDescent="0.25">
      <c r="A513">
        <v>511</v>
      </c>
      <c r="B513" t="s">
        <v>18</v>
      </c>
      <c r="C513">
        <v>461</v>
      </c>
      <c r="D513" t="s">
        <v>19</v>
      </c>
      <c r="E513" t="s">
        <v>27</v>
      </c>
      <c r="F513" t="s">
        <v>21</v>
      </c>
      <c r="G513" t="s">
        <v>559</v>
      </c>
      <c r="H513" t="s">
        <v>68</v>
      </c>
      <c r="I513" t="s">
        <v>73</v>
      </c>
      <c r="J513">
        <v>0</v>
      </c>
      <c r="K513">
        <v>725</v>
      </c>
      <c r="L513">
        <v>27</v>
      </c>
      <c r="M513">
        <v>725</v>
      </c>
      <c r="N513" t="s">
        <v>456</v>
      </c>
      <c r="O513">
        <v>52.46</v>
      </c>
      <c r="P513">
        <v>40.479999999999997</v>
      </c>
      <c r="Q513">
        <v>167714.25</v>
      </c>
      <c r="R513">
        <v>461</v>
      </c>
    </row>
    <row r="514" spans="1:18" x14ac:dyDescent="0.25">
      <c r="A514">
        <v>512</v>
      </c>
      <c r="B514" t="s">
        <v>18</v>
      </c>
      <c r="C514">
        <v>460</v>
      </c>
      <c r="D514" t="s">
        <v>37</v>
      </c>
      <c r="E514" t="s">
        <v>32</v>
      </c>
      <c r="F514" t="s">
        <v>21</v>
      </c>
      <c r="G514" t="s">
        <v>66</v>
      </c>
      <c r="H514" t="s">
        <v>34</v>
      </c>
      <c r="I514" t="s">
        <v>72</v>
      </c>
      <c r="J514">
        <v>0</v>
      </c>
      <c r="K514">
        <v>1348</v>
      </c>
      <c r="L514">
        <v>25</v>
      </c>
      <c r="M514">
        <v>1348</v>
      </c>
      <c r="N514" t="s">
        <v>49</v>
      </c>
      <c r="O514">
        <v>74.37</v>
      </c>
      <c r="P514">
        <v>79.2</v>
      </c>
      <c r="Q514">
        <v>6777.44</v>
      </c>
      <c r="R514">
        <v>460</v>
      </c>
    </row>
    <row r="515" spans="1:18" x14ac:dyDescent="0.25">
      <c r="A515">
        <v>513</v>
      </c>
      <c r="B515" t="s">
        <v>18</v>
      </c>
      <c r="C515">
        <v>46</v>
      </c>
      <c r="D515" t="s">
        <v>19</v>
      </c>
      <c r="E515" t="s">
        <v>32</v>
      </c>
      <c r="F515" t="s">
        <v>21</v>
      </c>
      <c r="G515" t="s">
        <v>423</v>
      </c>
      <c r="H515" t="s">
        <v>34</v>
      </c>
      <c r="I515" t="s">
        <v>233</v>
      </c>
      <c r="J515">
        <v>0</v>
      </c>
      <c r="K515">
        <v>380</v>
      </c>
      <c r="L515">
        <v>26.5</v>
      </c>
      <c r="M515">
        <v>380</v>
      </c>
      <c r="N515" t="s">
        <v>51</v>
      </c>
      <c r="O515">
        <v>62.32</v>
      </c>
      <c r="P515">
        <v>72.55</v>
      </c>
      <c r="Q515">
        <v>2025.19</v>
      </c>
      <c r="R515">
        <v>46</v>
      </c>
    </row>
    <row r="516" spans="1:18" x14ac:dyDescent="0.25">
      <c r="A516">
        <v>514</v>
      </c>
      <c r="B516" t="s">
        <v>18</v>
      </c>
      <c r="C516">
        <v>458</v>
      </c>
      <c r="D516" t="s">
        <v>19</v>
      </c>
      <c r="E516" t="s">
        <v>45</v>
      </c>
      <c r="F516" t="s">
        <v>21</v>
      </c>
      <c r="G516" t="s">
        <v>92</v>
      </c>
      <c r="H516" t="s">
        <v>47</v>
      </c>
      <c r="I516" t="s">
        <v>95</v>
      </c>
      <c r="J516">
        <v>0</v>
      </c>
      <c r="K516">
        <v>1511</v>
      </c>
      <c r="L516">
        <v>26.5</v>
      </c>
      <c r="M516">
        <v>1511</v>
      </c>
      <c r="N516" t="s">
        <v>49</v>
      </c>
      <c r="O516">
        <v>55.66</v>
      </c>
      <c r="P516">
        <v>50.88</v>
      </c>
      <c r="Q516">
        <v>82663.53</v>
      </c>
      <c r="R516">
        <v>458</v>
      </c>
    </row>
    <row r="517" spans="1:18" x14ac:dyDescent="0.25">
      <c r="A517">
        <v>515</v>
      </c>
      <c r="B517" t="s">
        <v>18</v>
      </c>
      <c r="C517">
        <v>457</v>
      </c>
      <c r="D517" t="s">
        <v>19</v>
      </c>
      <c r="E517" t="s">
        <v>45</v>
      </c>
      <c r="F517" t="s">
        <v>21</v>
      </c>
      <c r="G517" t="s">
        <v>511</v>
      </c>
      <c r="H517" t="s">
        <v>47</v>
      </c>
      <c r="I517" t="s">
        <v>99</v>
      </c>
      <c r="J517">
        <v>0</v>
      </c>
      <c r="K517">
        <v>470</v>
      </c>
      <c r="L517">
        <v>26</v>
      </c>
      <c r="M517">
        <v>470</v>
      </c>
      <c r="N517" t="s">
        <v>41</v>
      </c>
      <c r="O517">
        <v>54.57</v>
      </c>
      <c r="P517">
        <v>47.36</v>
      </c>
      <c r="Q517">
        <v>25227.55</v>
      </c>
      <c r="R517">
        <v>457</v>
      </c>
    </row>
    <row r="518" spans="1:18" x14ac:dyDescent="0.25">
      <c r="A518">
        <v>516</v>
      </c>
      <c r="B518" t="s">
        <v>18</v>
      </c>
      <c r="C518">
        <v>455.1</v>
      </c>
      <c r="D518" t="s">
        <v>19</v>
      </c>
      <c r="E518" t="s">
        <v>32</v>
      </c>
      <c r="F518" t="s">
        <v>21</v>
      </c>
      <c r="G518" t="s">
        <v>560</v>
      </c>
      <c r="H518" t="s">
        <v>34</v>
      </c>
      <c r="I518" t="s">
        <v>493</v>
      </c>
      <c r="J518">
        <v>646</v>
      </c>
      <c r="K518">
        <v>1763</v>
      </c>
      <c r="L518">
        <v>26.5</v>
      </c>
      <c r="M518">
        <v>1117</v>
      </c>
      <c r="N518" t="s">
        <v>338</v>
      </c>
      <c r="O518">
        <v>61.35</v>
      </c>
      <c r="P518">
        <v>69.400000000000006</v>
      </c>
      <c r="Q518">
        <v>5952.98</v>
      </c>
      <c r="R518">
        <v>455</v>
      </c>
    </row>
    <row r="519" spans="1:18" x14ac:dyDescent="0.25">
      <c r="A519">
        <v>517</v>
      </c>
      <c r="B519" t="s">
        <v>18</v>
      </c>
      <c r="C519">
        <v>455</v>
      </c>
      <c r="D519" t="s">
        <v>19</v>
      </c>
      <c r="E519" t="s">
        <v>32</v>
      </c>
      <c r="F519" t="s">
        <v>21</v>
      </c>
      <c r="G519" t="s">
        <v>560</v>
      </c>
      <c r="H519" t="s">
        <v>34</v>
      </c>
      <c r="I519" t="s">
        <v>24</v>
      </c>
      <c r="J519">
        <v>0</v>
      </c>
      <c r="K519">
        <v>646</v>
      </c>
      <c r="L519">
        <v>26.5</v>
      </c>
      <c r="M519">
        <v>646</v>
      </c>
      <c r="N519" t="s">
        <v>493</v>
      </c>
      <c r="O519">
        <v>64.650000000000006</v>
      </c>
      <c r="P519">
        <v>80.099999999999994</v>
      </c>
      <c r="Q519">
        <v>3442.82</v>
      </c>
      <c r="R519">
        <v>455</v>
      </c>
    </row>
    <row r="520" spans="1:18" x14ac:dyDescent="0.25">
      <c r="A520">
        <v>518</v>
      </c>
      <c r="B520" t="s">
        <v>18</v>
      </c>
      <c r="C520">
        <v>454</v>
      </c>
      <c r="D520" t="s">
        <v>19</v>
      </c>
      <c r="E520" t="s">
        <v>20</v>
      </c>
      <c r="F520" t="s">
        <v>21</v>
      </c>
      <c r="G520" t="s">
        <v>561</v>
      </c>
      <c r="H520" t="s">
        <v>23</v>
      </c>
      <c r="I520" t="s">
        <v>173</v>
      </c>
      <c r="J520">
        <v>0</v>
      </c>
      <c r="K520">
        <v>1376</v>
      </c>
      <c r="L520">
        <v>30</v>
      </c>
      <c r="M520">
        <v>1376</v>
      </c>
      <c r="N520" t="s">
        <v>163</v>
      </c>
      <c r="O520">
        <v>69.400000000000006</v>
      </c>
      <c r="P520">
        <v>95.56</v>
      </c>
      <c r="Q520">
        <v>0</v>
      </c>
      <c r="R520">
        <v>454</v>
      </c>
    </row>
    <row r="521" spans="1:18" x14ac:dyDescent="0.25">
      <c r="A521">
        <v>519</v>
      </c>
      <c r="B521" t="s">
        <v>18</v>
      </c>
      <c r="C521">
        <v>452</v>
      </c>
      <c r="D521" t="s">
        <v>44</v>
      </c>
      <c r="E521" t="s">
        <v>20</v>
      </c>
      <c r="F521" t="s">
        <v>21</v>
      </c>
      <c r="G521" t="s">
        <v>562</v>
      </c>
      <c r="H521" t="s">
        <v>23</v>
      </c>
      <c r="I521" t="s">
        <v>65</v>
      </c>
      <c r="J521">
        <v>0</v>
      </c>
      <c r="K521">
        <v>191</v>
      </c>
      <c r="L521">
        <v>14.5</v>
      </c>
      <c r="M521">
        <v>191</v>
      </c>
      <c r="N521" t="s">
        <v>49</v>
      </c>
      <c r="O521">
        <v>57.69</v>
      </c>
      <c r="P521">
        <v>99.98</v>
      </c>
      <c r="Q521">
        <v>0</v>
      </c>
      <c r="R521">
        <v>452</v>
      </c>
    </row>
    <row r="522" spans="1:18" x14ac:dyDescent="0.25">
      <c r="A522">
        <v>520</v>
      </c>
      <c r="B522" t="s">
        <v>18</v>
      </c>
      <c r="C522">
        <v>451.4</v>
      </c>
      <c r="D522" t="s">
        <v>37</v>
      </c>
      <c r="E522" t="s">
        <v>20</v>
      </c>
      <c r="F522" t="s">
        <v>21</v>
      </c>
      <c r="G522" t="s">
        <v>65</v>
      </c>
      <c r="H522" t="s">
        <v>23</v>
      </c>
      <c r="I522" t="s">
        <v>563</v>
      </c>
      <c r="J522">
        <v>4401</v>
      </c>
      <c r="K522">
        <v>4932</v>
      </c>
      <c r="L522">
        <v>34</v>
      </c>
      <c r="M522">
        <v>531</v>
      </c>
      <c r="N522" t="s">
        <v>38</v>
      </c>
      <c r="O522">
        <v>81.319999999999993</v>
      </c>
      <c r="P522">
        <v>96.78</v>
      </c>
      <c r="Q522">
        <v>0</v>
      </c>
      <c r="R522">
        <v>451</v>
      </c>
    </row>
    <row r="523" spans="1:18" x14ac:dyDescent="0.25">
      <c r="A523">
        <v>521</v>
      </c>
      <c r="B523" t="s">
        <v>18</v>
      </c>
      <c r="C523">
        <v>451.3</v>
      </c>
      <c r="D523" t="s">
        <v>37</v>
      </c>
      <c r="E523" t="s">
        <v>32</v>
      </c>
      <c r="F523" t="s">
        <v>21</v>
      </c>
      <c r="G523" t="s">
        <v>65</v>
      </c>
      <c r="H523" t="s">
        <v>34</v>
      </c>
      <c r="I523" t="s">
        <v>564</v>
      </c>
      <c r="J523">
        <v>3890</v>
      </c>
      <c r="K523">
        <v>4401</v>
      </c>
      <c r="L523">
        <v>33.5</v>
      </c>
      <c r="M523">
        <v>511</v>
      </c>
      <c r="N523" t="s">
        <v>563</v>
      </c>
      <c r="O523">
        <v>73.09</v>
      </c>
      <c r="P523">
        <v>70.05</v>
      </c>
      <c r="Q523">
        <v>3442.73</v>
      </c>
      <c r="R523">
        <v>451</v>
      </c>
    </row>
    <row r="524" spans="1:18" x14ac:dyDescent="0.25">
      <c r="A524">
        <v>522</v>
      </c>
      <c r="B524" t="s">
        <v>18</v>
      </c>
      <c r="C524">
        <v>451.2</v>
      </c>
      <c r="D524" t="s">
        <v>37</v>
      </c>
      <c r="E524" t="s">
        <v>27</v>
      </c>
      <c r="F524" t="s">
        <v>21</v>
      </c>
      <c r="G524" t="s">
        <v>65</v>
      </c>
      <c r="H524" t="s">
        <v>29</v>
      </c>
      <c r="I524" t="s">
        <v>218</v>
      </c>
      <c r="J524">
        <v>2445</v>
      </c>
      <c r="K524">
        <v>3890</v>
      </c>
      <c r="L524">
        <v>33.5</v>
      </c>
      <c r="M524">
        <v>1445</v>
      </c>
      <c r="N524" t="s">
        <v>564</v>
      </c>
      <c r="O524">
        <v>66.05</v>
      </c>
      <c r="P524">
        <v>47.17</v>
      </c>
      <c r="Q524">
        <v>491981.46</v>
      </c>
      <c r="R524">
        <v>451</v>
      </c>
    </row>
    <row r="525" spans="1:18" x14ac:dyDescent="0.25">
      <c r="A525">
        <v>523</v>
      </c>
      <c r="B525" t="s">
        <v>18</v>
      </c>
      <c r="C525">
        <v>451.1</v>
      </c>
      <c r="D525" t="s">
        <v>37</v>
      </c>
      <c r="E525" t="s">
        <v>45</v>
      </c>
      <c r="F525" t="s">
        <v>21</v>
      </c>
      <c r="G525" t="s">
        <v>65</v>
      </c>
      <c r="H525" t="s">
        <v>47</v>
      </c>
      <c r="I525" t="s">
        <v>282</v>
      </c>
      <c r="J525">
        <v>1401</v>
      </c>
      <c r="K525">
        <v>2445</v>
      </c>
      <c r="L525">
        <v>26</v>
      </c>
      <c r="M525">
        <v>1044</v>
      </c>
      <c r="N525" t="s">
        <v>218</v>
      </c>
      <c r="O525">
        <v>67.17</v>
      </c>
      <c r="P525">
        <v>50.81</v>
      </c>
      <c r="Q525">
        <v>56037.279999999999</v>
      </c>
      <c r="R525">
        <v>451</v>
      </c>
    </row>
    <row r="526" spans="1:18" x14ac:dyDescent="0.25">
      <c r="A526">
        <v>524</v>
      </c>
      <c r="B526" t="s">
        <v>18</v>
      </c>
      <c r="C526">
        <v>451</v>
      </c>
      <c r="D526" t="s">
        <v>37</v>
      </c>
      <c r="E526" t="s">
        <v>27</v>
      </c>
      <c r="F526" t="s">
        <v>21</v>
      </c>
      <c r="G526" t="s">
        <v>65</v>
      </c>
      <c r="H526" t="s">
        <v>29</v>
      </c>
      <c r="I526" t="s">
        <v>350</v>
      </c>
      <c r="J526">
        <v>0</v>
      </c>
      <c r="K526">
        <v>1401</v>
      </c>
      <c r="L526">
        <v>32</v>
      </c>
      <c r="M526">
        <v>1401</v>
      </c>
      <c r="N526" t="s">
        <v>282</v>
      </c>
      <c r="O526">
        <v>65.45</v>
      </c>
      <c r="P526">
        <v>45.21</v>
      </c>
      <c r="Q526">
        <v>455642.26</v>
      </c>
      <c r="R526">
        <v>451</v>
      </c>
    </row>
    <row r="527" spans="1:18" x14ac:dyDescent="0.25">
      <c r="A527">
        <v>525</v>
      </c>
      <c r="B527" t="s">
        <v>18</v>
      </c>
      <c r="C527">
        <v>450</v>
      </c>
      <c r="D527" t="s">
        <v>19</v>
      </c>
      <c r="E527" t="s">
        <v>27</v>
      </c>
      <c r="F527" t="s">
        <v>21</v>
      </c>
      <c r="G527" t="s">
        <v>565</v>
      </c>
      <c r="H527" t="s">
        <v>68</v>
      </c>
      <c r="I527" t="s">
        <v>112</v>
      </c>
      <c r="J527">
        <v>0</v>
      </c>
      <c r="K527">
        <v>835</v>
      </c>
      <c r="L527">
        <v>26.5</v>
      </c>
      <c r="M527">
        <v>835</v>
      </c>
      <c r="N527" t="s">
        <v>24</v>
      </c>
      <c r="O527">
        <v>53.27</v>
      </c>
      <c r="P527">
        <v>43.12</v>
      </c>
      <c r="Q527">
        <v>189583.42</v>
      </c>
      <c r="R527">
        <v>450</v>
      </c>
    </row>
    <row r="528" spans="1:18" x14ac:dyDescent="0.25">
      <c r="A528">
        <v>526</v>
      </c>
      <c r="B528" t="s">
        <v>18</v>
      </c>
      <c r="C528">
        <v>45</v>
      </c>
      <c r="D528" t="s">
        <v>19</v>
      </c>
      <c r="E528" t="s">
        <v>45</v>
      </c>
      <c r="F528" t="s">
        <v>21</v>
      </c>
      <c r="G528" t="s">
        <v>566</v>
      </c>
      <c r="H528" t="s">
        <v>47</v>
      </c>
      <c r="I528" t="s">
        <v>53</v>
      </c>
      <c r="J528">
        <v>0</v>
      </c>
      <c r="K528">
        <v>174</v>
      </c>
      <c r="L528">
        <v>20</v>
      </c>
      <c r="M528">
        <v>174</v>
      </c>
      <c r="N528" t="s">
        <v>52</v>
      </c>
      <c r="O528">
        <v>57.3</v>
      </c>
      <c r="P528">
        <v>56.24</v>
      </c>
      <c r="Q528">
        <v>7184.33</v>
      </c>
      <c r="R528">
        <v>45</v>
      </c>
    </row>
    <row r="529" spans="1:18" x14ac:dyDescent="0.25">
      <c r="A529">
        <v>527</v>
      </c>
      <c r="B529" t="s">
        <v>18</v>
      </c>
      <c r="C529">
        <v>449</v>
      </c>
      <c r="D529" t="s">
        <v>19</v>
      </c>
      <c r="E529" t="s">
        <v>32</v>
      </c>
      <c r="F529" t="s">
        <v>21</v>
      </c>
      <c r="G529" t="s">
        <v>567</v>
      </c>
      <c r="H529" t="s">
        <v>34</v>
      </c>
      <c r="I529" t="s">
        <v>106</v>
      </c>
      <c r="J529">
        <v>0</v>
      </c>
      <c r="K529">
        <v>1572</v>
      </c>
      <c r="L529">
        <v>24.5</v>
      </c>
      <c r="M529">
        <v>1572</v>
      </c>
      <c r="N529" t="s">
        <v>24</v>
      </c>
      <c r="O529">
        <v>61.89</v>
      </c>
      <c r="P529">
        <v>71.150000000000006</v>
      </c>
      <c r="Q529">
        <v>7745.59</v>
      </c>
      <c r="R529">
        <v>449</v>
      </c>
    </row>
    <row r="530" spans="1:18" x14ac:dyDescent="0.25">
      <c r="A530">
        <v>528</v>
      </c>
      <c r="B530" t="s">
        <v>18</v>
      </c>
      <c r="C530">
        <v>448</v>
      </c>
      <c r="D530" t="s">
        <v>19</v>
      </c>
      <c r="E530" t="s">
        <v>32</v>
      </c>
      <c r="F530" t="s">
        <v>21</v>
      </c>
      <c r="G530" t="s">
        <v>568</v>
      </c>
      <c r="H530" t="s">
        <v>34</v>
      </c>
      <c r="I530" t="s">
        <v>73</v>
      </c>
      <c r="J530">
        <v>0</v>
      </c>
      <c r="K530">
        <v>249</v>
      </c>
      <c r="L530">
        <v>23</v>
      </c>
      <c r="M530">
        <v>249</v>
      </c>
      <c r="N530" t="s">
        <v>280</v>
      </c>
      <c r="O530">
        <v>64.06</v>
      </c>
      <c r="P530">
        <v>78.2</v>
      </c>
      <c r="Q530">
        <v>1151.76</v>
      </c>
      <c r="R530">
        <v>448</v>
      </c>
    </row>
    <row r="531" spans="1:18" x14ac:dyDescent="0.25">
      <c r="A531">
        <v>529</v>
      </c>
      <c r="B531" t="s">
        <v>18</v>
      </c>
      <c r="C531">
        <v>446</v>
      </c>
      <c r="D531" t="s">
        <v>19</v>
      </c>
      <c r="E531" t="s">
        <v>45</v>
      </c>
      <c r="F531" t="s">
        <v>21</v>
      </c>
      <c r="G531" t="s">
        <v>569</v>
      </c>
      <c r="H531" t="s">
        <v>47</v>
      </c>
      <c r="I531" t="s">
        <v>73</v>
      </c>
      <c r="J531">
        <v>0</v>
      </c>
      <c r="K531">
        <v>551</v>
      </c>
      <c r="L531">
        <v>26.5</v>
      </c>
      <c r="M531">
        <v>551</v>
      </c>
      <c r="N531" t="s">
        <v>97</v>
      </c>
      <c r="O531">
        <v>60.33</v>
      </c>
      <c r="P531">
        <v>66.08</v>
      </c>
      <c r="Q531">
        <v>30144.01</v>
      </c>
      <c r="R531">
        <v>446</v>
      </c>
    </row>
    <row r="532" spans="1:18" x14ac:dyDescent="0.25">
      <c r="A532">
        <v>530</v>
      </c>
      <c r="B532" t="s">
        <v>18</v>
      </c>
      <c r="C532">
        <v>445</v>
      </c>
      <c r="D532" t="s">
        <v>37</v>
      </c>
      <c r="E532" t="s">
        <v>32</v>
      </c>
      <c r="F532" t="s">
        <v>21</v>
      </c>
      <c r="G532" t="s">
        <v>185</v>
      </c>
      <c r="H532" t="s">
        <v>34</v>
      </c>
      <c r="I532" t="s">
        <v>51</v>
      </c>
      <c r="J532">
        <v>0</v>
      </c>
      <c r="K532">
        <v>1332</v>
      </c>
      <c r="L532">
        <v>33</v>
      </c>
      <c r="M532">
        <v>1332</v>
      </c>
      <c r="N532" t="s">
        <v>53</v>
      </c>
      <c r="O532">
        <v>76.150000000000006</v>
      </c>
      <c r="P532">
        <v>79.98</v>
      </c>
      <c r="Q532">
        <v>8840.0400000000009</v>
      </c>
      <c r="R532">
        <v>445</v>
      </c>
    </row>
    <row r="533" spans="1:18" x14ac:dyDescent="0.25">
      <c r="A533">
        <v>531</v>
      </c>
      <c r="B533" t="s">
        <v>18</v>
      </c>
      <c r="C533">
        <v>443</v>
      </c>
      <c r="D533" t="s">
        <v>37</v>
      </c>
      <c r="E533" t="s">
        <v>45</v>
      </c>
      <c r="F533" t="s">
        <v>21</v>
      </c>
      <c r="G533" t="s">
        <v>377</v>
      </c>
      <c r="H533" t="s">
        <v>47</v>
      </c>
      <c r="I533" t="s">
        <v>164</v>
      </c>
      <c r="J533">
        <v>0</v>
      </c>
      <c r="K533">
        <v>516</v>
      </c>
      <c r="L533">
        <v>26.5</v>
      </c>
      <c r="M533">
        <v>516</v>
      </c>
      <c r="N533" t="s">
        <v>391</v>
      </c>
      <c r="O533">
        <v>71.03</v>
      </c>
      <c r="P533">
        <v>63.34</v>
      </c>
      <c r="Q533">
        <v>28229.15</v>
      </c>
      <c r="R533">
        <v>443</v>
      </c>
    </row>
    <row r="534" spans="1:18" x14ac:dyDescent="0.25">
      <c r="A534">
        <v>532</v>
      </c>
      <c r="B534" t="s">
        <v>18</v>
      </c>
      <c r="C534">
        <v>441</v>
      </c>
      <c r="D534" t="s">
        <v>19</v>
      </c>
      <c r="E534" t="s">
        <v>27</v>
      </c>
      <c r="F534" t="s">
        <v>21</v>
      </c>
      <c r="G534" t="s">
        <v>475</v>
      </c>
      <c r="H534" t="s">
        <v>68</v>
      </c>
      <c r="I534" t="s">
        <v>24</v>
      </c>
      <c r="J534">
        <v>0</v>
      </c>
      <c r="K534">
        <v>1956</v>
      </c>
      <c r="L534">
        <v>40.5</v>
      </c>
      <c r="M534">
        <v>1956</v>
      </c>
      <c r="N534" t="s">
        <v>40</v>
      </c>
      <c r="O534">
        <v>50.47</v>
      </c>
      <c r="P534">
        <v>34.04</v>
      </c>
      <c r="Q534">
        <v>678722.22</v>
      </c>
      <c r="R534">
        <v>441</v>
      </c>
    </row>
    <row r="535" spans="1:18" x14ac:dyDescent="0.25">
      <c r="A535">
        <v>533</v>
      </c>
      <c r="B535" t="s">
        <v>18</v>
      </c>
      <c r="C535">
        <v>440</v>
      </c>
      <c r="D535" t="s">
        <v>19</v>
      </c>
      <c r="E535" t="s">
        <v>45</v>
      </c>
      <c r="F535" t="s">
        <v>21</v>
      </c>
      <c r="G535" t="s">
        <v>570</v>
      </c>
      <c r="H535" t="s">
        <v>47</v>
      </c>
      <c r="I535" t="s">
        <v>70</v>
      </c>
      <c r="J535">
        <v>0</v>
      </c>
      <c r="K535">
        <v>1417</v>
      </c>
      <c r="L535">
        <v>26</v>
      </c>
      <c r="M535">
        <v>1417</v>
      </c>
      <c r="N535" t="s">
        <v>299</v>
      </c>
      <c r="O535">
        <v>55.26</v>
      </c>
      <c r="P535">
        <v>49.6</v>
      </c>
      <c r="Q535">
        <v>76058.34</v>
      </c>
      <c r="R535">
        <v>440</v>
      </c>
    </row>
    <row r="536" spans="1:18" x14ac:dyDescent="0.25">
      <c r="A536">
        <v>534</v>
      </c>
      <c r="B536" t="s">
        <v>18</v>
      </c>
      <c r="C536">
        <v>438</v>
      </c>
      <c r="D536" t="s">
        <v>19</v>
      </c>
      <c r="E536" t="s">
        <v>20</v>
      </c>
      <c r="F536" t="s">
        <v>21</v>
      </c>
      <c r="G536" t="s">
        <v>390</v>
      </c>
      <c r="H536" t="s">
        <v>23</v>
      </c>
      <c r="I536" t="s">
        <v>53</v>
      </c>
      <c r="J536">
        <v>0</v>
      </c>
      <c r="K536">
        <v>1585</v>
      </c>
      <c r="L536">
        <v>26.5</v>
      </c>
      <c r="M536">
        <v>1585</v>
      </c>
      <c r="N536" t="s">
        <v>67</v>
      </c>
      <c r="O536">
        <v>70.75</v>
      </c>
      <c r="P536">
        <v>99.94</v>
      </c>
      <c r="Q536">
        <v>0</v>
      </c>
      <c r="R536">
        <v>438</v>
      </c>
    </row>
    <row r="537" spans="1:18" x14ac:dyDescent="0.25">
      <c r="A537">
        <v>535</v>
      </c>
      <c r="B537" t="s">
        <v>18</v>
      </c>
      <c r="C537">
        <v>437</v>
      </c>
      <c r="D537" t="s">
        <v>19</v>
      </c>
      <c r="E537" t="s">
        <v>45</v>
      </c>
      <c r="F537" t="s">
        <v>21</v>
      </c>
      <c r="G537" t="s">
        <v>571</v>
      </c>
      <c r="H537" t="s">
        <v>47</v>
      </c>
      <c r="I537" t="s">
        <v>282</v>
      </c>
      <c r="J537">
        <v>0</v>
      </c>
      <c r="K537">
        <v>1128</v>
      </c>
      <c r="L537">
        <v>26.5</v>
      </c>
      <c r="M537">
        <v>1128</v>
      </c>
      <c r="N537" t="s">
        <v>218</v>
      </c>
      <c r="O537">
        <v>60.57</v>
      </c>
      <c r="P537">
        <v>66.86</v>
      </c>
      <c r="Q537">
        <v>61710.31</v>
      </c>
      <c r="R537">
        <v>437</v>
      </c>
    </row>
    <row r="538" spans="1:18" x14ac:dyDescent="0.25">
      <c r="A538">
        <v>536</v>
      </c>
      <c r="B538" t="s">
        <v>18</v>
      </c>
      <c r="C538">
        <v>435</v>
      </c>
      <c r="D538" t="s">
        <v>19</v>
      </c>
      <c r="E538" t="s">
        <v>32</v>
      </c>
      <c r="F538" t="s">
        <v>21</v>
      </c>
      <c r="G538" t="s">
        <v>572</v>
      </c>
      <c r="H538" t="s">
        <v>34</v>
      </c>
      <c r="I538" t="s">
        <v>74</v>
      </c>
      <c r="J538">
        <v>0</v>
      </c>
      <c r="K538">
        <v>475</v>
      </c>
      <c r="L538">
        <v>25.5</v>
      </c>
      <c r="M538">
        <v>475</v>
      </c>
      <c r="N538" t="s">
        <v>43</v>
      </c>
      <c r="O538">
        <v>64.75</v>
      </c>
      <c r="P538">
        <v>80.45</v>
      </c>
      <c r="Q538">
        <v>2435.9499999999998</v>
      </c>
      <c r="R538">
        <v>435</v>
      </c>
    </row>
    <row r="539" spans="1:18" x14ac:dyDescent="0.25">
      <c r="A539">
        <v>537</v>
      </c>
      <c r="B539" t="s">
        <v>18</v>
      </c>
      <c r="C539">
        <v>433.1</v>
      </c>
      <c r="D539" t="s">
        <v>19</v>
      </c>
      <c r="E539" t="s">
        <v>27</v>
      </c>
      <c r="F539" t="s">
        <v>21</v>
      </c>
      <c r="G539" t="s">
        <v>466</v>
      </c>
      <c r="H539" t="s">
        <v>68</v>
      </c>
      <c r="I539" t="s">
        <v>573</v>
      </c>
      <c r="J539">
        <v>687</v>
      </c>
      <c r="K539">
        <v>1254</v>
      </c>
      <c r="L539">
        <v>20</v>
      </c>
      <c r="M539">
        <v>567</v>
      </c>
      <c r="N539" t="s">
        <v>53</v>
      </c>
      <c r="O539">
        <v>52.26</v>
      </c>
      <c r="P539">
        <v>39.85</v>
      </c>
      <c r="Q539">
        <v>97158.6</v>
      </c>
      <c r="R539">
        <v>433</v>
      </c>
    </row>
    <row r="540" spans="1:18" x14ac:dyDescent="0.25">
      <c r="A540">
        <v>538</v>
      </c>
      <c r="B540" t="s">
        <v>18</v>
      </c>
      <c r="C540">
        <v>433</v>
      </c>
      <c r="D540" t="s">
        <v>19</v>
      </c>
      <c r="E540" t="s">
        <v>27</v>
      </c>
      <c r="F540" t="s">
        <v>21</v>
      </c>
      <c r="G540" t="s">
        <v>466</v>
      </c>
      <c r="H540" t="s">
        <v>68</v>
      </c>
      <c r="I540" t="s">
        <v>359</v>
      </c>
      <c r="J540">
        <v>0</v>
      </c>
      <c r="K540">
        <v>687</v>
      </c>
      <c r="L540">
        <v>26.5</v>
      </c>
      <c r="M540">
        <v>687</v>
      </c>
      <c r="N540" t="s">
        <v>573</v>
      </c>
      <c r="O540">
        <v>47.96</v>
      </c>
      <c r="P540">
        <v>25.88</v>
      </c>
      <c r="Q540">
        <v>155980.42000000001</v>
      </c>
      <c r="R540">
        <v>433</v>
      </c>
    </row>
    <row r="541" spans="1:18" x14ac:dyDescent="0.25">
      <c r="A541">
        <v>539</v>
      </c>
      <c r="B541" t="s">
        <v>18</v>
      </c>
      <c r="C541">
        <v>432</v>
      </c>
      <c r="D541" t="s">
        <v>19</v>
      </c>
      <c r="E541" t="s">
        <v>32</v>
      </c>
      <c r="F541" t="s">
        <v>21</v>
      </c>
      <c r="G541" t="s">
        <v>574</v>
      </c>
      <c r="H541" t="s">
        <v>34</v>
      </c>
      <c r="I541" t="s">
        <v>38</v>
      </c>
      <c r="J541">
        <v>0</v>
      </c>
      <c r="K541">
        <v>429</v>
      </c>
      <c r="L541">
        <v>26.5</v>
      </c>
      <c r="M541">
        <v>429</v>
      </c>
      <c r="N541" t="s">
        <v>24</v>
      </c>
      <c r="O541">
        <v>65.680000000000007</v>
      </c>
      <c r="P541">
        <v>83.45</v>
      </c>
      <c r="Q541">
        <v>2286.34</v>
      </c>
      <c r="R541">
        <v>432</v>
      </c>
    </row>
    <row r="542" spans="1:18" x14ac:dyDescent="0.25">
      <c r="A542">
        <v>540</v>
      </c>
      <c r="B542" t="s">
        <v>18</v>
      </c>
      <c r="C542">
        <v>430</v>
      </c>
      <c r="D542" t="s">
        <v>37</v>
      </c>
      <c r="E542" t="s">
        <v>27</v>
      </c>
      <c r="F542" t="s">
        <v>21</v>
      </c>
      <c r="G542" t="s">
        <v>226</v>
      </c>
      <c r="H542" t="s">
        <v>29</v>
      </c>
      <c r="I542" t="s">
        <v>24</v>
      </c>
      <c r="J542">
        <v>0</v>
      </c>
      <c r="K542">
        <v>2642</v>
      </c>
      <c r="L542">
        <v>26.5</v>
      </c>
      <c r="M542">
        <v>2642</v>
      </c>
      <c r="N542" t="s">
        <v>40</v>
      </c>
      <c r="O542">
        <v>61.5</v>
      </c>
      <c r="P542">
        <v>32.380000000000003</v>
      </c>
      <c r="Q542">
        <v>711565.25</v>
      </c>
      <c r="R542">
        <v>430</v>
      </c>
    </row>
    <row r="543" spans="1:18" x14ac:dyDescent="0.25">
      <c r="A543">
        <v>541</v>
      </c>
      <c r="B543" t="s">
        <v>18</v>
      </c>
      <c r="C543">
        <v>427.1</v>
      </c>
      <c r="D543" t="s">
        <v>37</v>
      </c>
      <c r="E543" t="s">
        <v>32</v>
      </c>
      <c r="F543" t="s">
        <v>21</v>
      </c>
      <c r="G543" t="s">
        <v>76</v>
      </c>
      <c r="H543" t="s">
        <v>34</v>
      </c>
      <c r="I543" t="s">
        <v>362</v>
      </c>
      <c r="J543">
        <v>548</v>
      </c>
      <c r="K543">
        <v>1757</v>
      </c>
      <c r="L543">
        <v>28</v>
      </c>
      <c r="M543">
        <v>1209</v>
      </c>
      <c r="N543" t="s">
        <v>75</v>
      </c>
      <c r="O543">
        <v>78.37</v>
      </c>
      <c r="P543">
        <v>87.19</v>
      </c>
      <c r="Q543">
        <v>6808.01</v>
      </c>
      <c r="R543">
        <v>427</v>
      </c>
    </row>
    <row r="544" spans="1:18" x14ac:dyDescent="0.25">
      <c r="A544">
        <v>542</v>
      </c>
      <c r="B544" t="s">
        <v>18</v>
      </c>
      <c r="C544">
        <v>427</v>
      </c>
      <c r="D544" t="s">
        <v>37</v>
      </c>
      <c r="E544" t="s">
        <v>32</v>
      </c>
      <c r="F544" t="s">
        <v>21</v>
      </c>
      <c r="G544" t="s">
        <v>76</v>
      </c>
      <c r="H544" t="s">
        <v>34</v>
      </c>
      <c r="I544" t="s">
        <v>359</v>
      </c>
      <c r="J544">
        <v>0</v>
      </c>
      <c r="K544">
        <v>548</v>
      </c>
      <c r="L544">
        <v>19.5</v>
      </c>
      <c r="M544">
        <v>548</v>
      </c>
      <c r="N544" t="s">
        <v>362</v>
      </c>
      <c r="O544">
        <v>78.5</v>
      </c>
      <c r="P544">
        <v>87.61</v>
      </c>
      <c r="Q544">
        <v>2149.0700000000002</v>
      </c>
      <c r="R544">
        <v>427</v>
      </c>
    </row>
    <row r="545" spans="1:18" x14ac:dyDescent="0.25">
      <c r="A545">
        <v>543</v>
      </c>
      <c r="B545" t="s">
        <v>18</v>
      </c>
      <c r="C545">
        <v>425</v>
      </c>
      <c r="D545" t="s">
        <v>19</v>
      </c>
      <c r="E545" t="s">
        <v>45</v>
      </c>
      <c r="F545" t="s">
        <v>21</v>
      </c>
      <c r="G545" t="s">
        <v>575</v>
      </c>
      <c r="H545" t="s">
        <v>47</v>
      </c>
      <c r="I545" t="s">
        <v>112</v>
      </c>
      <c r="J545">
        <v>0</v>
      </c>
      <c r="K545">
        <v>1293</v>
      </c>
      <c r="L545">
        <v>26.5</v>
      </c>
      <c r="M545">
        <v>1293</v>
      </c>
      <c r="N545" t="s">
        <v>53</v>
      </c>
      <c r="O545">
        <v>59.91</v>
      </c>
      <c r="P545">
        <v>64.7</v>
      </c>
      <c r="Q545">
        <v>70737.22</v>
      </c>
      <c r="R545">
        <v>425</v>
      </c>
    </row>
    <row r="546" spans="1:18" x14ac:dyDescent="0.25">
      <c r="A546">
        <v>544</v>
      </c>
      <c r="B546" t="s">
        <v>18</v>
      </c>
      <c r="C546">
        <v>424</v>
      </c>
      <c r="D546" t="s">
        <v>44</v>
      </c>
      <c r="E546" t="s">
        <v>32</v>
      </c>
      <c r="F546" t="s">
        <v>21</v>
      </c>
      <c r="G546" t="s">
        <v>576</v>
      </c>
      <c r="H546" t="s">
        <v>34</v>
      </c>
      <c r="I546" t="s">
        <v>133</v>
      </c>
      <c r="J546">
        <v>0</v>
      </c>
      <c r="K546">
        <v>215</v>
      </c>
      <c r="L546">
        <v>26</v>
      </c>
      <c r="M546">
        <v>215</v>
      </c>
      <c r="N546" t="s">
        <v>173</v>
      </c>
      <c r="O546">
        <v>52.42</v>
      </c>
      <c r="P546">
        <v>82.86</v>
      </c>
      <c r="Q546">
        <v>1124.21</v>
      </c>
      <c r="R546">
        <v>424</v>
      </c>
    </row>
    <row r="547" spans="1:18" x14ac:dyDescent="0.25">
      <c r="A547">
        <v>545</v>
      </c>
      <c r="B547" t="s">
        <v>18</v>
      </c>
      <c r="C547">
        <v>423</v>
      </c>
      <c r="D547" t="s">
        <v>19</v>
      </c>
      <c r="E547" t="s">
        <v>27</v>
      </c>
      <c r="F547" t="s">
        <v>21</v>
      </c>
      <c r="G547" t="s">
        <v>451</v>
      </c>
      <c r="H547" t="s">
        <v>68</v>
      </c>
      <c r="I547" t="s">
        <v>577</v>
      </c>
      <c r="J547">
        <v>0</v>
      </c>
      <c r="K547">
        <v>1744</v>
      </c>
      <c r="L547">
        <v>45</v>
      </c>
      <c r="M547">
        <v>1744</v>
      </c>
      <c r="N547" t="s">
        <v>73</v>
      </c>
      <c r="O547">
        <v>52.34</v>
      </c>
      <c r="P547">
        <v>40.119999999999997</v>
      </c>
      <c r="Q547">
        <v>672399.2</v>
      </c>
      <c r="R547">
        <v>423</v>
      </c>
    </row>
    <row r="548" spans="1:18" x14ac:dyDescent="0.25">
      <c r="A548">
        <v>546</v>
      </c>
      <c r="B548" t="s">
        <v>18</v>
      </c>
      <c r="C548">
        <v>422</v>
      </c>
      <c r="D548" t="s">
        <v>19</v>
      </c>
      <c r="E548" t="s">
        <v>32</v>
      </c>
      <c r="F548" t="s">
        <v>21</v>
      </c>
      <c r="G548" t="s">
        <v>502</v>
      </c>
      <c r="H548" t="s">
        <v>34</v>
      </c>
      <c r="I548" t="s">
        <v>92</v>
      </c>
      <c r="J548">
        <v>0</v>
      </c>
      <c r="K548">
        <v>292</v>
      </c>
      <c r="L548">
        <v>25</v>
      </c>
      <c r="M548">
        <v>292</v>
      </c>
      <c r="N548" t="s">
        <v>501</v>
      </c>
      <c r="O548">
        <v>64.040000000000006</v>
      </c>
      <c r="P548">
        <v>78.12</v>
      </c>
      <c r="Q548">
        <v>1468.11</v>
      </c>
      <c r="R548">
        <v>422</v>
      </c>
    </row>
    <row r="549" spans="1:18" x14ac:dyDescent="0.25">
      <c r="A549">
        <v>547</v>
      </c>
      <c r="B549" t="s">
        <v>18</v>
      </c>
      <c r="C549">
        <v>998</v>
      </c>
      <c r="D549" t="s">
        <v>19</v>
      </c>
      <c r="E549" t="s">
        <v>87</v>
      </c>
      <c r="F549" t="s">
        <v>21</v>
      </c>
      <c r="G549" t="s">
        <v>213</v>
      </c>
      <c r="H549" t="s">
        <v>89</v>
      </c>
      <c r="I549" t="s">
        <v>299</v>
      </c>
      <c r="J549">
        <v>0</v>
      </c>
      <c r="K549">
        <v>1386</v>
      </c>
      <c r="L549">
        <v>27</v>
      </c>
      <c r="M549">
        <v>1386</v>
      </c>
      <c r="N549" t="s">
        <v>226</v>
      </c>
      <c r="O549">
        <v>46.76</v>
      </c>
      <c r="P549">
        <v>21.98</v>
      </c>
      <c r="Q549">
        <v>583658.46</v>
      </c>
      <c r="R549">
        <v>998</v>
      </c>
    </row>
    <row r="550" spans="1:18" x14ac:dyDescent="0.25">
      <c r="A550">
        <v>548</v>
      </c>
      <c r="B550" t="s">
        <v>18</v>
      </c>
      <c r="C550">
        <v>997</v>
      </c>
      <c r="D550" t="s">
        <v>19</v>
      </c>
      <c r="E550" t="s">
        <v>45</v>
      </c>
      <c r="F550" t="s">
        <v>21</v>
      </c>
      <c r="G550" t="s">
        <v>578</v>
      </c>
      <c r="H550" t="s">
        <v>47</v>
      </c>
      <c r="I550" t="s">
        <v>299</v>
      </c>
      <c r="J550">
        <v>0</v>
      </c>
      <c r="K550">
        <v>693</v>
      </c>
      <c r="L550">
        <v>26.5</v>
      </c>
      <c r="M550">
        <v>693</v>
      </c>
      <c r="N550" t="s">
        <v>212</v>
      </c>
      <c r="O550">
        <v>60.41</v>
      </c>
      <c r="P550">
        <v>66.319999999999993</v>
      </c>
      <c r="Q550">
        <v>37912.49</v>
      </c>
      <c r="R550">
        <v>997</v>
      </c>
    </row>
    <row r="551" spans="1:18" x14ac:dyDescent="0.25">
      <c r="A551">
        <v>549</v>
      </c>
      <c r="B551" t="s">
        <v>18</v>
      </c>
      <c r="C551">
        <v>996</v>
      </c>
      <c r="D551" t="s">
        <v>19</v>
      </c>
      <c r="E551" t="s">
        <v>45</v>
      </c>
      <c r="F551" t="s">
        <v>21</v>
      </c>
      <c r="G551" t="s">
        <v>579</v>
      </c>
      <c r="H551" t="s">
        <v>47</v>
      </c>
      <c r="I551" t="s">
        <v>226</v>
      </c>
      <c r="J551">
        <v>0</v>
      </c>
      <c r="K551">
        <v>273</v>
      </c>
      <c r="L551">
        <v>26.5</v>
      </c>
      <c r="M551">
        <v>273</v>
      </c>
      <c r="N551" t="s">
        <v>213</v>
      </c>
      <c r="O551">
        <v>55.06</v>
      </c>
      <c r="P551">
        <v>48.96</v>
      </c>
      <c r="Q551">
        <v>14935.16</v>
      </c>
      <c r="R551">
        <v>996</v>
      </c>
    </row>
    <row r="552" spans="1:18" x14ac:dyDescent="0.25">
      <c r="A552">
        <v>550</v>
      </c>
      <c r="B552" t="s">
        <v>18</v>
      </c>
      <c r="C552">
        <v>995</v>
      </c>
      <c r="D552" t="s">
        <v>19</v>
      </c>
      <c r="E552" t="s">
        <v>45</v>
      </c>
      <c r="F552" t="s">
        <v>21</v>
      </c>
      <c r="G552" t="s">
        <v>580</v>
      </c>
      <c r="H552" t="s">
        <v>47</v>
      </c>
      <c r="I552" t="s">
        <v>299</v>
      </c>
      <c r="J552">
        <v>0</v>
      </c>
      <c r="K552">
        <v>933</v>
      </c>
      <c r="L552">
        <v>26.5</v>
      </c>
      <c r="M552">
        <v>933</v>
      </c>
      <c r="N552" t="s">
        <v>484</v>
      </c>
      <c r="O552">
        <v>58.98</v>
      </c>
      <c r="P552">
        <v>61.68</v>
      </c>
      <c r="Q552">
        <v>51042.42</v>
      </c>
      <c r="R552">
        <v>995</v>
      </c>
    </row>
    <row r="553" spans="1:18" x14ac:dyDescent="0.25">
      <c r="A553">
        <v>551</v>
      </c>
      <c r="B553" t="s">
        <v>18</v>
      </c>
      <c r="C553">
        <v>994</v>
      </c>
      <c r="D553" t="s">
        <v>19</v>
      </c>
      <c r="E553" t="s">
        <v>45</v>
      </c>
      <c r="F553" t="s">
        <v>21</v>
      </c>
      <c r="G553" t="s">
        <v>483</v>
      </c>
      <c r="H553" t="s">
        <v>47</v>
      </c>
      <c r="I553" t="s">
        <v>484</v>
      </c>
      <c r="J553">
        <v>0</v>
      </c>
      <c r="K553">
        <v>466</v>
      </c>
      <c r="L553">
        <v>26.5</v>
      </c>
      <c r="M553">
        <v>466</v>
      </c>
      <c r="N553" t="s">
        <v>226</v>
      </c>
      <c r="O553">
        <v>58.66</v>
      </c>
      <c r="P553">
        <v>60.64</v>
      </c>
      <c r="Q553">
        <v>25493.8</v>
      </c>
      <c r="R553">
        <v>994</v>
      </c>
    </row>
    <row r="554" spans="1:18" x14ac:dyDescent="0.25">
      <c r="A554">
        <v>552</v>
      </c>
      <c r="B554" t="s">
        <v>18</v>
      </c>
      <c r="C554">
        <v>993</v>
      </c>
      <c r="D554" t="s">
        <v>19</v>
      </c>
      <c r="E554" t="s">
        <v>45</v>
      </c>
      <c r="F554" t="s">
        <v>21</v>
      </c>
      <c r="G554" t="s">
        <v>581</v>
      </c>
      <c r="H554" t="s">
        <v>47</v>
      </c>
      <c r="I554" t="s">
        <v>379</v>
      </c>
      <c r="J554">
        <v>0</v>
      </c>
      <c r="K554">
        <v>625</v>
      </c>
      <c r="L554">
        <v>26</v>
      </c>
      <c r="M554">
        <v>625</v>
      </c>
      <c r="N554" t="s">
        <v>71</v>
      </c>
      <c r="O554">
        <v>58.02</v>
      </c>
      <c r="P554">
        <v>58.56</v>
      </c>
      <c r="Q554">
        <v>33547.300000000003</v>
      </c>
      <c r="R554">
        <v>993</v>
      </c>
    </row>
    <row r="555" spans="1:18" x14ac:dyDescent="0.25">
      <c r="A555">
        <v>553</v>
      </c>
      <c r="B555" t="s">
        <v>18</v>
      </c>
      <c r="C555">
        <v>992</v>
      </c>
      <c r="D555" t="s">
        <v>19</v>
      </c>
      <c r="E555" t="s">
        <v>32</v>
      </c>
      <c r="F555" t="s">
        <v>21</v>
      </c>
      <c r="G555" t="s">
        <v>582</v>
      </c>
      <c r="H555" t="s">
        <v>34</v>
      </c>
      <c r="I555" t="s">
        <v>71</v>
      </c>
      <c r="J555">
        <v>0</v>
      </c>
      <c r="K555">
        <v>324</v>
      </c>
      <c r="L555">
        <v>26.5</v>
      </c>
      <c r="M555">
        <v>324</v>
      </c>
      <c r="N555" t="s">
        <v>494</v>
      </c>
      <c r="O555">
        <v>63.93</v>
      </c>
      <c r="P555">
        <v>77.760000000000005</v>
      </c>
      <c r="Q555">
        <v>1726.74</v>
      </c>
      <c r="R555">
        <v>992</v>
      </c>
    </row>
    <row r="556" spans="1:18" x14ac:dyDescent="0.25">
      <c r="A556">
        <v>554</v>
      </c>
      <c r="B556" t="s">
        <v>18</v>
      </c>
      <c r="C556">
        <v>991</v>
      </c>
      <c r="D556" t="s">
        <v>19</v>
      </c>
      <c r="E556" t="s">
        <v>32</v>
      </c>
      <c r="F556" t="s">
        <v>21</v>
      </c>
      <c r="G556" t="s">
        <v>583</v>
      </c>
      <c r="H556" t="s">
        <v>34</v>
      </c>
      <c r="I556" t="s">
        <v>112</v>
      </c>
      <c r="J556">
        <v>0</v>
      </c>
      <c r="K556">
        <v>579</v>
      </c>
      <c r="L556">
        <v>26.5</v>
      </c>
      <c r="M556">
        <v>579</v>
      </c>
      <c r="N556" t="s">
        <v>197</v>
      </c>
      <c r="O556">
        <v>64.63</v>
      </c>
      <c r="P556">
        <v>80.05</v>
      </c>
      <c r="Q556">
        <v>3085.74</v>
      </c>
      <c r="R556">
        <v>991</v>
      </c>
    </row>
    <row r="557" spans="1:18" x14ac:dyDescent="0.25">
      <c r="A557">
        <v>555</v>
      </c>
      <c r="B557" t="s">
        <v>18</v>
      </c>
      <c r="C557">
        <v>990</v>
      </c>
      <c r="D557" t="s">
        <v>19</v>
      </c>
      <c r="E557" t="s">
        <v>45</v>
      </c>
      <c r="F557" t="s">
        <v>21</v>
      </c>
      <c r="G557" t="s">
        <v>584</v>
      </c>
      <c r="H557" t="s">
        <v>47</v>
      </c>
      <c r="I557" t="s">
        <v>379</v>
      </c>
      <c r="J557">
        <v>0</v>
      </c>
      <c r="K557">
        <v>609</v>
      </c>
      <c r="L557">
        <v>26.5</v>
      </c>
      <c r="M557">
        <v>609</v>
      </c>
      <c r="N557" t="s">
        <v>411</v>
      </c>
      <c r="O557">
        <v>60.79</v>
      </c>
      <c r="P557">
        <v>67.58</v>
      </c>
      <c r="Q557">
        <v>33317.1</v>
      </c>
      <c r="R557">
        <v>990</v>
      </c>
    </row>
    <row r="558" spans="1:18" x14ac:dyDescent="0.25">
      <c r="A558">
        <v>556</v>
      </c>
      <c r="B558" t="s">
        <v>18</v>
      </c>
      <c r="C558">
        <v>989</v>
      </c>
      <c r="D558" t="s">
        <v>19</v>
      </c>
      <c r="E558" t="s">
        <v>45</v>
      </c>
      <c r="F558" t="s">
        <v>21</v>
      </c>
      <c r="G558" t="s">
        <v>455</v>
      </c>
      <c r="H558" t="s">
        <v>47</v>
      </c>
      <c r="I558" t="s">
        <v>270</v>
      </c>
      <c r="J558">
        <v>0</v>
      </c>
      <c r="K558">
        <v>462</v>
      </c>
      <c r="L558">
        <v>26.5</v>
      </c>
      <c r="M558">
        <v>462</v>
      </c>
      <c r="N558" t="s">
        <v>271</v>
      </c>
      <c r="O558">
        <v>60.41</v>
      </c>
      <c r="P558">
        <v>66.319999999999993</v>
      </c>
      <c r="Q558">
        <v>25274.93</v>
      </c>
      <c r="R558">
        <v>989</v>
      </c>
    </row>
    <row r="559" spans="1:18" x14ac:dyDescent="0.25">
      <c r="A559">
        <v>557</v>
      </c>
      <c r="B559" t="s">
        <v>18</v>
      </c>
      <c r="C559">
        <v>988</v>
      </c>
      <c r="D559" t="s">
        <v>19</v>
      </c>
      <c r="E559" t="s">
        <v>27</v>
      </c>
      <c r="F559" t="s">
        <v>21</v>
      </c>
      <c r="G559" t="s">
        <v>585</v>
      </c>
      <c r="H559" t="s">
        <v>68</v>
      </c>
      <c r="I559" t="s">
        <v>493</v>
      </c>
      <c r="J559">
        <v>0</v>
      </c>
      <c r="K559">
        <v>1316</v>
      </c>
      <c r="L559">
        <v>26.5</v>
      </c>
      <c r="M559">
        <v>1316</v>
      </c>
      <c r="N559" t="s">
        <v>338</v>
      </c>
      <c r="O559">
        <v>51.45</v>
      </c>
      <c r="P559">
        <v>37.200000000000003</v>
      </c>
      <c r="Q559">
        <v>298792.77</v>
      </c>
      <c r="R559">
        <v>988</v>
      </c>
    </row>
    <row r="560" spans="1:18" x14ac:dyDescent="0.25">
      <c r="A560">
        <v>558</v>
      </c>
      <c r="B560" t="s">
        <v>18</v>
      </c>
      <c r="C560">
        <v>987</v>
      </c>
      <c r="D560" t="s">
        <v>19</v>
      </c>
      <c r="E560" t="s">
        <v>45</v>
      </c>
      <c r="F560" t="s">
        <v>21</v>
      </c>
      <c r="G560" t="s">
        <v>586</v>
      </c>
      <c r="H560" t="s">
        <v>47</v>
      </c>
      <c r="I560" t="s">
        <v>50</v>
      </c>
      <c r="J560">
        <v>0</v>
      </c>
      <c r="K560">
        <v>347</v>
      </c>
      <c r="L560">
        <v>26.5</v>
      </c>
      <c r="M560">
        <v>347</v>
      </c>
      <c r="N560" t="s">
        <v>134</v>
      </c>
      <c r="O560">
        <v>60.83</v>
      </c>
      <c r="P560">
        <v>67.7</v>
      </c>
      <c r="Q560">
        <v>18983.560000000001</v>
      </c>
      <c r="R560">
        <v>987</v>
      </c>
    </row>
    <row r="561" spans="1:18" x14ac:dyDescent="0.25">
      <c r="A561">
        <v>559</v>
      </c>
      <c r="B561" t="s">
        <v>18</v>
      </c>
      <c r="C561">
        <v>986</v>
      </c>
      <c r="D561" t="s">
        <v>19</v>
      </c>
      <c r="E561" t="s">
        <v>32</v>
      </c>
      <c r="F561" t="s">
        <v>21</v>
      </c>
      <c r="G561" t="s">
        <v>587</v>
      </c>
      <c r="H561" t="s">
        <v>34</v>
      </c>
      <c r="I561" t="s">
        <v>53</v>
      </c>
      <c r="J561">
        <v>0</v>
      </c>
      <c r="K561">
        <v>324</v>
      </c>
      <c r="L561">
        <v>27</v>
      </c>
      <c r="M561">
        <v>324</v>
      </c>
      <c r="N561" t="s">
        <v>588</v>
      </c>
      <c r="O561">
        <v>62.54</v>
      </c>
      <c r="P561">
        <v>73.25</v>
      </c>
      <c r="Q561">
        <v>1759.32</v>
      </c>
      <c r="R561">
        <v>986</v>
      </c>
    </row>
    <row r="562" spans="1:18" x14ac:dyDescent="0.25">
      <c r="A562">
        <v>560</v>
      </c>
      <c r="B562" t="s">
        <v>18</v>
      </c>
      <c r="C562">
        <v>985</v>
      </c>
      <c r="D562" t="s">
        <v>19</v>
      </c>
      <c r="E562" t="s">
        <v>20</v>
      </c>
      <c r="F562" t="s">
        <v>21</v>
      </c>
      <c r="G562" t="s">
        <v>589</v>
      </c>
      <c r="H562" t="s">
        <v>23</v>
      </c>
      <c r="I562" t="s">
        <v>31</v>
      </c>
      <c r="J562">
        <v>0</v>
      </c>
      <c r="K562">
        <v>680</v>
      </c>
      <c r="L562">
        <v>48</v>
      </c>
      <c r="M562">
        <v>680</v>
      </c>
      <c r="N562" t="s">
        <v>449</v>
      </c>
      <c r="O562">
        <v>65.540000000000006</v>
      </c>
      <c r="P562">
        <v>97.99</v>
      </c>
      <c r="Q562">
        <v>0</v>
      </c>
      <c r="R562">
        <v>985</v>
      </c>
    </row>
    <row r="563" spans="1:18" x14ac:dyDescent="0.25">
      <c r="A563">
        <v>561</v>
      </c>
      <c r="B563" t="s">
        <v>18</v>
      </c>
      <c r="C563">
        <v>984</v>
      </c>
      <c r="D563" t="s">
        <v>19</v>
      </c>
      <c r="E563" t="s">
        <v>20</v>
      </c>
      <c r="F563" t="s">
        <v>21</v>
      </c>
      <c r="G563" t="s">
        <v>590</v>
      </c>
      <c r="H563" t="s">
        <v>23</v>
      </c>
      <c r="I563" t="s">
        <v>135</v>
      </c>
      <c r="J563">
        <v>0</v>
      </c>
      <c r="K563">
        <v>889</v>
      </c>
      <c r="L563">
        <v>24</v>
      </c>
      <c r="M563">
        <v>885</v>
      </c>
      <c r="N563" t="s">
        <v>364</v>
      </c>
      <c r="O563">
        <v>62.76</v>
      </c>
      <c r="P563">
        <v>88.96</v>
      </c>
      <c r="Q563">
        <v>0</v>
      </c>
      <c r="R563">
        <v>984</v>
      </c>
    </row>
    <row r="564" spans="1:18" x14ac:dyDescent="0.25">
      <c r="A564">
        <v>562</v>
      </c>
      <c r="B564" t="s">
        <v>18</v>
      </c>
      <c r="C564">
        <v>983</v>
      </c>
      <c r="D564" t="s">
        <v>19</v>
      </c>
      <c r="E564" t="s">
        <v>20</v>
      </c>
      <c r="F564" t="s">
        <v>21</v>
      </c>
      <c r="G564" t="s">
        <v>180</v>
      </c>
      <c r="H564" t="s">
        <v>23</v>
      </c>
      <c r="I564" t="s">
        <v>379</v>
      </c>
      <c r="J564">
        <v>0</v>
      </c>
      <c r="K564">
        <v>1447</v>
      </c>
      <c r="L564">
        <v>34</v>
      </c>
      <c r="M564">
        <v>1447</v>
      </c>
      <c r="N564" t="s">
        <v>28</v>
      </c>
      <c r="O564">
        <v>66.150000000000006</v>
      </c>
      <c r="P564">
        <v>100</v>
      </c>
      <c r="Q564">
        <v>0</v>
      </c>
      <c r="R564">
        <v>983</v>
      </c>
    </row>
    <row r="565" spans="1:18" x14ac:dyDescent="0.25">
      <c r="A565">
        <v>563</v>
      </c>
      <c r="B565" t="s">
        <v>18</v>
      </c>
      <c r="C565">
        <v>982.1</v>
      </c>
      <c r="D565" t="s">
        <v>19</v>
      </c>
      <c r="E565" t="s">
        <v>32</v>
      </c>
      <c r="F565" t="s">
        <v>21</v>
      </c>
      <c r="G565" t="s">
        <v>151</v>
      </c>
      <c r="H565" t="s">
        <v>34</v>
      </c>
      <c r="I565" t="s">
        <v>349</v>
      </c>
      <c r="J565">
        <v>1164</v>
      </c>
      <c r="K565">
        <v>2698</v>
      </c>
      <c r="L565">
        <v>26</v>
      </c>
      <c r="M565">
        <v>1535</v>
      </c>
      <c r="N565" t="s">
        <v>180</v>
      </c>
      <c r="O565">
        <v>57.41</v>
      </c>
      <c r="P565">
        <v>71.569999999999993</v>
      </c>
      <c r="Q565">
        <v>8026.34</v>
      </c>
      <c r="R565">
        <v>982</v>
      </c>
    </row>
    <row r="566" spans="1:18" x14ac:dyDescent="0.25">
      <c r="A566">
        <v>564</v>
      </c>
      <c r="B566" t="s">
        <v>18</v>
      </c>
      <c r="C566">
        <v>982</v>
      </c>
      <c r="D566" t="s">
        <v>19</v>
      </c>
      <c r="E566" t="s">
        <v>27</v>
      </c>
      <c r="F566" t="s">
        <v>21</v>
      </c>
      <c r="G566" t="s">
        <v>151</v>
      </c>
      <c r="H566" t="s">
        <v>68</v>
      </c>
      <c r="I566" t="s">
        <v>28</v>
      </c>
      <c r="J566">
        <v>0</v>
      </c>
      <c r="K566">
        <v>1164</v>
      </c>
      <c r="L566">
        <v>26</v>
      </c>
      <c r="M566">
        <v>1164</v>
      </c>
      <c r="N566" t="s">
        <v>349</v>
      </c>
      <c r="O566">
        <v>46.94</v>
      </c>
      <c r="P566">
        <v>37.549999999999997</v>
      </c>
      <c r="Q566">
        <v>259295.48</v>
      </c>
      <c r="R566">
        <v>982</v>
      </c>
    </row>
    <row r="567" spans="1:18" x14ac:dyDescent="0.25">
      <c r="A567">
        <v>565</v>
      </c>
      <c r="B567" t="s">
        <v>18</v>
      </c>
      <c r="C567">
        <v>98.1</v>
      </c>
      <c r="D567" t="s">
        <v>37</v>
      </c>
      <c r="E567" t="s">
        <v>32</v>
      </c>
      <c r="F567" t="s">
        <v>21</v>
      </c>
      <c r="G567" t="s">
        <v>41</v>
      </c>
      <c r="H567" t="s">
        <v>34</v>
      </c>
      <c r="I567" t="s">
        <v>121</v>
      </c>
      <c r="J567">
        <v>1080</v>
      </c>
      <c r="K567">
        <v>4882</v>
      </c>
      <c r="L567">
        <v>26.5</v>
      </c>
      <c r="M567">
        <v>3802</v>
      </c>
      <c r="N567" t="s">
        <v>24</v>
      </c>
      <c r="O567">
        <v>78.78</v>
      </c>
      <c r="P567">
        <v>88.52</v>
      </c>
      <c r="Q567">
        <v>20262.55</v>
      </c>
      <c r="R567">
        <v>98</v>
      </c>
    </row>
    <row r="568" spans="1:18" x14ac:dyDescent="0.25">
      <c r="A568">
        <v>566</v>
      </c>
      <c r="B568" t="s">
        <v>18</v>
      </c>
      <c r="C568">
        <v>98</v>
      </c>
      <c r="D568" t="s">
        <v>37</v>
      </c>
      <c r="E568" t="s">
        <v>20</v>
      </c>
      <c r="F568" t="s">
        <v>21</v>
      </c>
      <c r="G568" t="s">
        <v>41</v>
      </c>
      <c r="H568" t="s">
        <v>23</v>
      </c>
      <c r="I568" t="s">
        <v>51</v>
      </c>
      <c r="J568">
        <v>0</v>
      </c>
      <c r="K568">
        <v>1080</v>
      </c>
      <c r="L568">
        <v>21.5</v>
      </c>
      <c r="M568">
        <v>1080</v>
      </c>
      <c r="N568" t="s">
        <v>121</v>
      </c>
      <c r="O568">
        <v>81.180000000000007</v>
      </c>
      <c r="P568">
        <v>96.34</v>
      </c>
      <c r="Q568">
        <v>0</v>
      </c>
      <c r="R568">
        <v>98</v>
      </c>
    </row>
    <row r="569" spans="1:18" x14ac:dyDescent="0.25">
      <c r="A569">
        <v>567</v>
      </c>
      <c r="B569" t="s">
        <v>18</v>
      </c>
      <c r="C569">
        <v>96.2</v>
      </c>
      <c r="D569" t="s">
        <v>37</v>
      </c>
      <c r="E569" t="s">
        <v>32</v>
      </c>
      <c r="F569" t="s">
        <v>21</v>
      </c>
      <c r="G569" t="s">
        <v>135</v>
      </c>
      <c r="H569" t="s">
        <v>34</v>
      </c>
      <c r="I569" t="s">
        <v>590</v>
      </c>
      <c r="J569">
        <v>3564</v>
      </c>
      <c r="K569">
        <v>4337</v>
      </c>
      <c r="L569">
        <v>26.5</v>
      </c>
      <c r="M569">
        <v>773</v>
      </c>
      <c r="N569" t="s">
        <v>24</v>
      </c>
      <c r="O569">
        <v>78.180000000000007</v>
      </c>
      <c r="P569">
        <v>81.599999999999994</v>
      </c>
      <c r="Q569">
        <v>4119.67</v>
      </c>
      <c r="R569">
        <v>96</v>
      </c>
    </row>
    <row r="570" spans="1:18" x14ac:dyDescent="0.25">
      <c r="A570">
        <v>568</v>
      </c>
      <c r="B570" t="s">
        <v>18</v>
      </c>
      <c r="C570">
        <v>96.1</v>
      </c>
      <c r="D570" t="s">
        <v>37</v>
      </c>
      <c r="E570" t="s">
        <v>27</v>
      </c>
      <c r="F570" t="s">
        <v>21</v>
      </c>
      <c r="G570" t="s">
        <v>135</v>
      </c>
      <c r="H570" t="s">
        <v>29</v>
      </c>
      <c r="I570" t="s">
        <v>50</v>
      </c>
      <c r="J570">
        <v>1751</v>
      </c>
      <c r="K570">
        <v>3564</v>
      </c>
      <c r="L570">
        <v>26.5</v>
      </c>
      <c r="M570">
        <v>1813</v>
      </c>
      <c r="N570" t="s">
        <v>590</v>
      </c>
      <c r="O570">
        <v>64.489999999999995</v>
      </c>
      <c r="P570">
        <v>37.08</v>
      </c>
      <c r="Q570">
        <v>488292.47</v>
      </c>
      <c r="R570">
        <v>96</v>
      </c>
    </row>
    <row r="571" spans="1:18" x14ac:dyDescent="0.25">
      <c r="A571">
        <v>569</v>
      </c>
      <c r="B571" t="s">
        <v>18</v>
      </c>
      <c r="C571">
        <v>96</v>
      </c>
      <c r="D571" t="s">
        <v>37</v>
      </c>
      <c r="E571" t="s">
        <v>45</v>
      </c>
      <c r="F571" t="s">
        <v>21</v>
      </c>
      <c r="G571" t="s">
        <v>135</v>
      </c>
      <c r="H571" t="s">
        <v>47</v>
      </c>
      <c r="I571" t="s">
        <v>120</v>
      </c>
      <c r="J571">
        <v>0</v>
      </c>
      <c r="K571">
        <v>1751</v>
      </c>
      <c r="L571">
        <v>26.5</v>
      </c>
      <c r="M571">
        <v>1751</v>
      </c>
      <c r="N571" t="s">
        <v>50</v>
      </c>
      <c r="O571">
        <v>70.61</v>
      </c>
      <c r="P571">
        <v>56.97</v>
      </c>
      <c r="Q571">
        <v>95793.279999999999</v>
      </c>
      <c r="R571">
        <v>96</v>
      </c>
    </row>
    <row r="572" spans="1:18" x14ac:dyDescent="0.25">
      <c r="A572">
        <v>570</v>
      </c>
      <c r="B572" t="s">
        <v>18</v>
      </c>
      <c r="C572">
        <v>95</v>
      </c>
      <c r="D572" t="s">
        <v>19</v>
      </c>
      <c r="E572" t="s">
        <v>45</v>
      </c>
      <c r="F572" t="s">
        <v>21</v>
      </c>
      <c r="G572" t="s">
        <v>591</v>
      </c>
      <c r="H572" t="s">
        <v>47</v>
      </c>
      <c r="I572" t="s">
        <v>135</v>
      </c>
      <c r="J572">
        <v>0</v>
      </c>
      <c r="K572">
        <v>330</v>
      </c>
      <c r="L572">
        <v>14.5</v>
      </c>
      <c r="M572">
        <v>330</v>
      </c>
      <c r="N572" t="s">
        <v>126</v>
      </c>
      <c r="O572">
        <v>54.52</v>
      </c>
      <c r="P572">
        <v>47.2</v>
      </c>
      <c r="Q572">
        <v>9878.43</v>
      </c>
      <c r="R572">
        <v>95</v>
      </c>
    </row>
    <row r="573" spans="1:18" x14ac:dyDescent="0.25">
      <c r="A573">
        <v>571</v>
      </c>
      <c r="B573" t="s">
        <v>18</v>
      </c>
      <c r="C573">
        <v>93</v>
      </c>
      <c r="D573" t="s">
        <v>44</v>
      </c>
      <c r="E573" t="s">
        <v>20</v>
      </c>
      <c r="F573" t="s">
        <v>21</v>
      </c>
      <c r="G573" t="s">
        <v>592</v>
      </c>
      <c r="H573" t="s">
        <v>23</v>
      </c>
      <c r="I573" t="s">
        <v>121</v>
      </c>
      <c r="J573">
        <v>0</v>
      </c>
      <c r="K573">
        <v>189</v>
      </c>
      <c r="L573">
        <v>26.5</v>
      </c>
      <c r="M573">
        <v>189</v>
      </c>
      <c r="N573" t="s">
        <v>49</v>
      </c>
      <c r="O573">
        <v>57.68</v>
      </c>
      <c r="P573">
        <v>99.97</v>
      </c>
      <c r="Q573">
        <v>0</v>
      </c>
      <c r="R573">
        <v>93</v>
      </c>
    </row>
    <row r="574" spans="1:18" x14ac:dyDescent="0.25">
      <c r="A574">
        <v>572</v>
      </c>
      <c r="B574" t="s">
        <v>18</v>
      </c>
      <c r="C574">
        <v>92</v>
      </c>
      <c r="D574" t="s">
        <v>19</v>
      </c>
      <c r="E574" t="s">
        <v>20</v>
      </c>
      <c r="F574" t="s">
        <v>21</v>
      </c>
      <c r="G574" t="s">
        <v>593</v>
      </c>
      <c r="H574" t="s">
        <v>23</v>
      </c>
      <c r="I574" t="s">
        <v>51</v>
      </c>
      <c r="J574">
        <v>0</v>
      </c>
      <c r="K574">
        <v>348</v>
      </c>
      <c r="L574">
        <v>26.5</v>
      </c>
      <c r="M574">
        <v>348</v>
      </c>
      <c r="N574" t="s">
        <v>153</v>
      </c>
      <c r="O574">
        <v>67.66</v>
      </c>
      <c r="P574">
        <v>89.88</v>
      </c>
      <c r="Q574">
        <v>0</v>
      </c>
      <c r="R574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4"/>
  <sheetViews>
    <sheetView tabSelected="1" topLeftCell="H1" workbookViewId="0">
      <selection activeCell="U3" sqref="U3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594</v>
      </c>
      <c r="T1" t="s">
        <v>595</v>
      </c>
      <c r="U1" t="s">
        <v>610</v>
      </c>
      <c r="V1" t="s">
        <v>608</v>
      </c>
      <c r="W1" t="s">
        <v>609</v>
      </c>
      <c r="X1" t="s">
        <v>611</v>
      </c>
      <c r="Y1" t="s">
        <v>612</v>
      </c>
      <c r="Z1" t="s">
        <v>613</v>
      </c>
    </row>
    <row r="2" spans="1:26" x14ac:dyDescent="0.25">
      <c r="A2">
        <v>0</v>
      </c>
      <c r="B2" t="s">
        <v>18</v>
      </c>
      <c r="C2">
        <v>383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0</v>
      </c>
      <c r="K2">
        <v>544</v>
      </c>
      <c r="L2">
        <v>26.5</v>
      </c>
      <c r="M2">
        <v>544</v>
      </c>
      <c r="N2" t="s">
        <v>25</v>
      </c>
      <c r="O2">
        <v>70.13</v>
      </c>
      <c r="P2">
        <v>97.93</v>
      </c>
      <c r="Q2">
        <v>0</v>
      </c>
      <c r="R2">
        <v>383</v>
      </c>
      <c r="S2">
        <f xml:space="preserve"> 79*(2.71828^(-9.37879/(100-P2)^0.48))</f>
        <v>0.10594826205010166</v>
      </c>
      <c r="T2" s="2">
        <f>2012-S2</f>
        <v>2011.8940517379499</v>
      </c>
      <c r="U2">
        <f>Q2</f>
        <v>0</v>
      </c>
      <c r="V2">
        <v>0</v>
      </c>
      <c r="W2">
        <f>U2*(ABS(V2-1))</f>
        <v>0</v>
      </c>
      <c r="X2" s="2">
        <f>S2*V2+1</f>
        <v>1</v>
      </c>
      <c r="Y2" s="2">
        <f xml:space="preserve"> 100 - (106/((LN(79/X2))^(1/0.48)))</f>
        <v>95.089973183840399</v>
      </c>
      <c r="Z2">
        <f>(IF((0.0141196 * Y2^2 -3.165 * Y2 + 170.95)&gt;0,(0.0141196 * Y2^2 -3.165 * Y2 + 170.95), 0))*M2*L2</f>
        <v>0</v>
      </c>
    </row>
    <row r="3" spans="1:26" x14ac:dyDescent="0.25">
      <c r="A3">
        <v>1</v>
      </c>
      <c r="B3" t="s">
        <v>18</v>
      </c>
      <c r="C3">
        <v>415.11</v>
      </c>
      <c r="D3" t="s">
        <v>26</v>
      </c>
      <c r="E3" t="s">
        <v>27</v>
      </c>
      <c r="F3" t="s">
        <v>21</v>
      </c>
      <c r="G3" t="s">
        <v>28</v>
      </c>
      <c r="H3" t="s">
        <v>29</v>
      </c>
      <c r="I3" t="s">
        <v>30</v>
      </c>
      <c r="J3">
        <v>1348</v>
      </c>
      <c r="K3">
        <v>2264</v>
      </c>
      <c r="L3">
        <v>52</v>
      </c>
      <c r="M3">
        <v>916</v>
      </c>
      <c r="N3" t="s">
        <v>31</v>
      </c>
      <c r="O3">
        <v>62.95</v>
      </c>
      <c r="P3">
        <v>39.590000000000003</v>
      </c>
      <c r="Q3">
        <v>484099.49</v>
      </c>
      <c r="R3">
        <v>415</v>
      </c>
      <c r="S3">
        <f t="shared" ref="S3:S66" si="0" xml:space="preserve"> 79*(2.71828^(-9.37879/(100-P3)^0.48))</f>
        <v>21.319450545652494</v>
      </c>
      <c r="T3" s="2">
        <f t="shared" ref="T3:T66" si="1">2012-S3</f>
        <v>1990.6805494543476</v>
      </c>
      <c r="U3">
        <f t="shared" ref="U3:U66" si="2">Q3</f>
        <v>484099.49</v>
      </c>
      <c r="V3">
        <v>0</v>
      </c>
      <c r="W3">
        <f t="shared" ref="W3:W66" si="3">U3*(ABS(V3-1))</f>
        <v>484099.49</v>
      </c>
      <c r="X3" s="2">
        <f t="shared" ref="X3:X66" si="4">S3*V3+1</f>
        <v>1</v>
      </c>
      <c r="Y3" s="2">
        <f t="shared" ref="Y3:Y66" si="5" xml:space="preserve"> 100 - (106/((LN(79/X3))^(1/0.48)))</f>
        <v>95.089973183840399</v>
      </c>
      <c r="Z3">
        <f t="shared" ref="Z3:Z66" si="6">(IF((0.0141196 * Y3^2 -3.165 * Y3 + 170.95)&gt;0,(0.0141196 * Y3^2 -3.165 * Y3 + 170.95), 0))*M3*L3</f>
        <v>0</v>
      </c>
    </row>
    <row r="4" spans="1:26" x14ac:dyDescent="0.25">
      <c r="A4">
        <v>2</v>
      </c>
      <c r="B4" t="s">
        <v>18</v>
      </c>
      <c r="C4">
        <v>382</v>
      </c>
      <c r="D4" t="s">
        <v>19</v>
      </c>
      <c r="E4" t="s">
        <v>32</v>
      </c>
      <c r="F4" t="s">
        <v>21</v>
      </c>
      <c r="G4" t="s">
        <v>33</v>
      </c>
      <c r="H4" t="s">
        <v>34</v>
      </c>
      <c r="I4" t="s">
        <v>35</v>
      </c>
      <c r="J4">
        <v>0</v>
      </c>
      <c r="K4">
        <v>324</v>
      </c>
      <c r="L4">
        <v>27</v>
      </c>
      <c r="M4">
        <v>324</v>
      </c>
      <c r="N4" t="s">
        <v>36</v>
      </c>
      <c r="O4">
        <v>66.84</v>
      </c>
      <c r="P4">
        <v>87.24</v>
      </c>
      <c r="Q4">
        <v>1759.32</v>
      </c>
      <c r="R4">
        <v>382</v>
      </c>
      <c r="S4">
        <f t="shared" si="0"/>
        <v>4.9864260397837601</v>
      </c>
      <c r="T4" s="2">
        <f t="shared" si="1"/>
        <v>2007.0135739602163</v>
      </c>
      <c r="U4">
        <f t="shared" si="2"/>
        <v>1759.32</v>
      </c>
      <c r="V4">
        <v>0</v>
      </c>
      <c r="W4">
        <f t="shared" si="3"/>
        <v>1759.32</v>
      </c>
      <c r="X4" s="2">
        <f t="shared" si="4"/>
        <v>1</v>
      </c>
      <c r="Y4" s="2">
        <f t="shared" si="5"/>
        <v>95.089973183840399</v>
      </c>
      <c r="Z4">
        <f t="shared" si="6"/>
        <v>0</v>
      </c>
    </row>
    <row r="5" spans="1:26" x14ac:dyDescent="0.25">
      <c r="A5">
        <v>3</v>
      </c>
      <c r="B5" t="s">
        <v>18</v>
      </c>
      <c r="C5">
        <v>381.5</v>
      </c>
      <c r="D5" t="s">
        <v>37</v>
      </c>
      <c r="E5" t="s">
        <v>20</v>
      </c>
      <c r="F5" t="s">
        <v>21</v>
      </c>
      <c r="G5" t="s">
        <v>38</v>
      </c>
      <c r="H5" t="s">
        <v>23</v>
      </c>
      <c r="I5" t="s">
        <v>39</v>
      </c>
      <c r="J5">
        <v>9081</v>
      </c>
      <c r="K5">
        <v>10243</v>
      </c>
      <c r="L5">
        <v>38.5</v>
      </c>
      <c r="M5">
        <v>1162</v>
      </c>
      <c r="N5" t="s">
        <v>40</v>
      </c>
      <c r="O5">
        <v>83.82</v>
      </c>
      <c r="P5">
        <v>99.92</v>
      </c>
      <c r="Q5">
        <v>0</v>
      </c>
      <c r="R5">
        <v>381</v>
      </c>
      <c r="S5">
        <f t="shared" si="0"/>
        <v>1.6078076030461045E-12</v>
      </c>
      <c r="T5" s="2">
        <f t="shared" si="1"/>
        <v>2011.9999999999984</v>
      </c>
      <c r="U5">
        <f t="shared" si="2"/>
        <v>0</v>
      </c>
      <c r="V5">
        <v>1</v>
      </c>
      <c r="W5">
        <f t="shared" si="3"/>
        <v>0</v>
      </c>
      <c r="X5" s="2">
        <f t="shared" si="4"/>
        <v>1.0000000000016078</v>
      </c>
      <c r="Y5" s="2">
        <f t="shared" si="5"/>
        <v>95.089973183836648</v>
      </c>
      <c r="Z5">
        <f t="shared" si="6"/>
        <v>0</v>
      </c>
    </row>
    <row r="6" spans="1:26" x14ac:dyDescent="0.25">
      <c r="A6">
        <v>4</v>
      </c>
      <c r="B6" t="s">
        <v>18</v>
      </c>
      <c r="C6">
        <v>381.42</v>
      </c>
      <c r="D6" t="s">
        <v>37</v>
      </c>
      <c r="E6" t="s">
        <v>27</v>
      </c>
      <c r="F6" t="s">
        <v>21</v>
      </c>
      <c r="G6" t="s">
        <v>38</v>
      </c>
      <c r="H6" t="s">
        <v>29</v>
      </c>
      <c r="I6" t="s">
        <v>41</v>
      </c>
      <c r="J6">
        <v>8115</v>
      </c>
      <c r="K6">
        <v>9081</v>
      </c>
      <c r="L6">
        <v>38</v>
      </c>
      <c r="M6">
        <v>966</v>
      </c>
      <c r="N6" t="s">
        <v>39</v>
      </c>
      <c r="O6">
        <v>64.989999999999995</v>
      </c>
      <c r="P6">
        <v>41.22</v>
      </c>
      <c r="Q6">
        <v>373075.94</v>
      </c>
      <c r="R6">
        <v>381</v>
      </c>
      <c r="S6">
        <f t="shared" si="0"/>
        <v>20.95357197529788</v>
      </c>
      <c r="T6" s="2">
        <f t="shared" si="1"/>
        <v>1991.0464280247022</v>
      </c>
      <c r="U6">
        <f t="shared" si="2"/>
        <v>373075.94</v>
      </c>
      <c r="V6">
        <v>1</v>
      </c>
      <c r="W6">
        <f t="shared" si="3"/>
        <v>0</v>
      </c>
      <c r="X6" s="2">
        <f t="shared" si="4"/>
        <v>21.95357197529788</v>
      </c>
      <c r="Y6" s="2">
        <f t="shared" si="5"/>
        <v>36.673470629757219</v>
      </c>
      <c r="Z6">
        <f>(IF((0.0141196 * Y6^2 -3.165 * Y6 + 170.95)&gt;0,(0.0141196 * Y6^2 -3.165 * Y6 + 170.95), 0))*M6*L6</f>
        <v>2711565.9612709437</v>
      </c>
    </row>
    <row r="7" spans="1:26" x14ac:dyDescent="0.25">
      <c r="A7">
        <v>5</v>
      </c>
      <c r="B7" t="s">
        <v>18</v>
      </c>
      <c r="C7">
        <v>381.41</v>
      </c>
      <c r="D7" t="s">
        <v>37</v>
      </c>
      <c r="E7" t="s">
        <v>27</v>
      </c>
      <c r="F7" t="s">
        <v>21</v>
      </c>
      <c r="G7" t="s">
        <v>38</v>
      </c>
      <c r="H7" t="s">
        <v>29</v>
      </c>
      <c r="I7" t="s">
        <v>42</v>
      </c>
      <c r="J7">
        <v>7384</v>
      </c>
      <c r="K7">
        <v>8115</v>
      </c>
      <c r="L7">
        <v>38</v>
      </c>
      <c r="M7">
        <v>728</v>
      </c>
      <c r="N7" t="s">
        <v>41</v>
      </c>
      <c r="O7">
        <v>64.989999999999995</v>
      </c>
      <c r="P7">
        <v>41.22</v>
      </c>
      <c r="Q7">
        <v>281158.65999999997</v>
      </c>
      <c r="R7">
        <v>381</v>
      </c>
      <c r="S7">
        <f t="shared" si="0"/>
        <v>20.95357197529788</v>
      </c>
      <c r="T7" s="2">
        <f t="shared" si="1"/>
        <v>1991.0464280247022</v>
      </c>
      <c r="U7">
        <f t="shared" si="2"/>
        <v>281158.65999999997</v>
      </c>
      <c r="V7">
        <v>0</v>
      </c>
      <c r="W7">
        <f t="shared" si="3"/>
        <v>281158.65999999997</v>
      </c>
      <c r="X7" s="2">
        <f t="shared" si="4"/>
        <v>1</v>
      </c>
      <c r="Y7" s="2">
        <f t="shared" si="5"/>
        <v>95.089973183840399</v>
      </c>
      <c r="Z7">
        <f>(IF((0.0141196 * Y7^2 -3.165 * Y7 + 170.95)&gt;0,(0.0141196 * Y7^2 -3.165 * Y7 + 170.95), 0))*M7*L7</f>
        <v>0</v>
      </c>
    </row>
    <row r="8" spans="1:26" x14ac:dyDescent="0.25">
      <c r="A8">
        <v>6</v>
      </c>
      <c r="B8" t="s">
        <v>18</v>
      </c>
      <c r="C8">
        <v>381.4</v>
      </c>
      <c r="D8" t="s">
        <v>37</v>
      </c>
      <c r="E8" t="s">
        <v>27</v>
      </c>
      <c r="F8" t="s">
        <v>21</v>
      </c>
      <c r="G8" t="s">
        <v>38</v>
      </c>
      <c r="H8" t="s">
        <v>29</v>
      </c>
      <c r="I8" t="s">
        <v>43</v>
      </c>
      <c r="J8">
        <v>6583</v>
      </c>
      <c r="K8">
        <v>7384</v>
      </c>
      <c r="L8">
        <v>38</v>
      </c>
      <c r="M8">
        <v>804</v>
      </c>
      <c r="N8" t="s">
        <v>42</v>
      </c>
      <c r="O8">
        <v>64.989999999999995</v>
      </c>
      <c r="P8">
        <v>41.22</v>
      </c>
      <c r="Q8">
        <v>310510.46000000002</v>
      </c>
      <c r="R8">
        <v>381</v>
      </c>
      <c r="S8">
        <f t="shared" si="0"/>
        <v>20.95357197529788</v>
      </c>
      <c r="T8" s="2">
        <f t="shared" si="1"/>
        <v>1991.0464280247022</v>
      </c>
      <c r="U8">
        <f t="shared" si="2"/>
        <v>310510.46000000002</v>
      </c>
      <c r="V8">
        <v>1</v>
      </c>
      <c r="W8">
        <f t="shared" si="3"/>
        <v>0</v>
      </c>
      <c r="X8" s="2">
        <f t="shared" si="4"/>
        <v>21.95357197529788</v>
      </c>
      <c r="Y8" s="2">
        <f t="shared" si="5"/>
        <v>36.673470629757219</v>
      </c>
      <c r="Z8">
        <f t="shared" si="6"/>
        <v>2256831.2969584255</v>
      </c>
    </row>
    <row r="9" spans="1:26" x14ac:dyDescent="0.25">
      <c r="A9">
        <v>7</v>
      </c>
      <c r="B9" t="s">
        <v>18</v>
      </c>
      <c r="C9">
        <v>420</v>
      </c>
      <c r="D9" t="s">
        <v>44</v>
      </c>
      <c r="E9" t="s">
        <v>45</v>
      </c>
      <c r="F9" t="s">
        <v>21</v>
      </c>
      <c r="G9" t="s">
        <v>46</v>
      </c>
      <c r="H9" t="s">
        <v>47</v>
      </c>
      <c r="I9" t="s">
        <v>48</v>
      </c>
      <c r="J9">
        <v>0</v>
      </c>
      <c r="K9">
        <v>640</v>
      </c>
      <c r="L9">
        <v>23</v>
      </c>
      <c r="M9">
        <v>640</v>
      </c>
      <c r="N9" t="s">
        <v>49</v>
      </c>
      <c r="O9">
        <v>45.14</v>
      </c>
      <c r="P9">
        <v>59.22</v>
      </c>
      <c r="Q9">
        <v>30388.7</v>
      </c>
      <c r="R9">
        <v>420</v>
      </c>
      <c r="S9">
        <f t="shared" si="0"/>
        <v>16.243935969654064</v>
      </c>
      <c r="T9" s="2">
        <f t="shared" si="1"/>
        <v>1995.7560640303459</v>
      </c>
      <c r="U9">
        <f t="shared" si="2"/>
        <v>30388.7</v>
      </c>
      <c r="V9">
        <v>0</v>
      </c>
      <c r="W9">
        <f t="shared" si="3"/>
        <v>30388.7</v>
      </c>
      <c r="X9" s="2">
        <f t="shared" si="4"/>
        <v>1</v>
      </c>
      <c r="Y9" s="2">
        <f t="shared" si="5"/>
        <v>95.089973183840399</v>
      </c>
      <c r="Z9">
        <f t="shared" si="6"/>
        <v>0</v>
      </c>
    </row>
    <row r="10" spans="1:26" x14ac:dyDescent="0.25">
      <c r="A10">
        <v>8</v>
      </c>
      <c r="B10" t="s">
        <v>18</v>
      </c>
      <c r="C10">
        <v>381.3</v>
      </c>
      <c r="D10" t="s">
        <v>37</v>
      </c>
      <c r="E10" t="s">
        <v>32</v>
      </c>
      <c r="F10" t="s">
        <v>21</v>
      </c>
      <c r="G10" t="s">
        <v>38</v>
      </c>
      <c r="H10" t="s">
        <v>34</v>
      </c>
      <c r="I10" t="s">
        <v>50</v>
      </c>
      <c r="J10">
        <v>4509</v>
      </c>
      <c r="K10">
        <v>6583</v>
      </c>
      <c r="L10">
        <v>33</v>
      </c>
      <c r="M10">
        <v>2074</v>
      </c>
      <c r="N10" t="s">
        <v>43</v>
      </c>
      <c r="O10">
        <v>79.010000000000005</v>
      </c>
      <c r="P10">
        <v>84.28</v>
      </c>
      <c r="Q10">
        <v>13764.45</v>
      </c>
      <c r="R10">
        <v>381</v>
      </c>
      <c r="S10">
        <f t="shared" si="0"/>
        <v>6.4881015040765515</v>
      </c>
      <c r="T10" s="2">
        <f t="shared" si="1"/>
        <v>2005.5118984959236</v>
      </c>
      <c r="U10">
        <f t="shared" si="2"/>
        <v>13764.45</v>
      </c>
      <c r="V10">
        <v>1</v>
      </c>
      <c r="W10">
        <f t="shared" si="3"/>
        <v>0</v>
      </c>
      <c r="X10" s="2">
        <f t="shared" si="4"/>
        <v>7.4881015040765515</v>
      </c>
      <c r="Y10" s="2">
        <f t="shared" si="5"/>
        <v>82.221718405939384</v>
      </c>
      <c r="Z10">
        <f t="shared" si="6"/>
        <v>422462.3573296403</v>
      </c>
    </row>
    <row r="11" spans="1:26" x14ac:dyDescent="0.25">
      <c r="A11">
        <v>9</v>
      </c>
      <c r="B11" t="s">
        <v>18</v>
      </c>
      <c r="C11">
        <v>381.2</v>
      </c>
      <c r="D11" t="s">
        <v>37</v>
      </c>
      <c r="E11" t="s">
        <v>32</v>
      </c>
      <c r="F11" t="s">
        <v>21</v>
      </c>
      <c r="G11" t="s">
        <v>38</v>
      </c>
      <c r="H11" t="s">
        <v>34</v>
      </c>
      <c r="I11" t="s">
        <v>51</v>
      </c>
      <c r="J11">
        <v>1626</v>
      </c>
      <c r="K11">
        <v>4509</v>
      </c>
      <c r="L11">
        <v>28</v>
      </c>
      <c r="M11">
        <v>2883</v>
      </c>
      <c r="N11" t="s">
        <v>50</v>
      </c>
      <c r="O11">
        <v>78.28</v>
      </c>
      <c r="P11">
        <v>81.92</v>
      </c>
      <c r="Q11">
        <v>16234.49</v>
      </c>
      <c r="R11">
        <v>381</v>
      </c>
      <c r="S11">
        <f t="shared" si="0"/>
        <v>7.6314099746634323</v>
      </c>
      <c r="T11" s="2">
        <f t="shared" si="1"/>
        <v>2004.3685900253365</v>
      </c>
      <c r="U11">
        <f t="shared" si="2"/>
        <v>16234.49</v>
      </c>
      <c r="V11">
        <v>1</v>
      </c>
      <c r="W11">
        <f t="shared" si="3"/>
        <v>0</v>
      </c>
      <c r="X11" s="2">
        <f t="shared" si="4"/>
        <v>8.6314099746634323</v>
      </c>
      <c r="Y11" s="2">
        <f t="shared" si="5"/>
        <v>79.76191141468432</v>
      </c>
      <c r="Z11">
        <f t="shared" si="6"/>
        <v>672585.60852397326</v>
      </c>
    </row>
    <row r="12" spans="1:26" x14ac:dyDescent="0.25">
      <c r="A12">
        <v>10</v>
      </c>
      <c r="B12" t="s">
        <v>18</v>
      </c>
      <c r="C12">
        <v>381.1</v>
      </c>
      <c r="D12" t="s">
        <v>37</v>
      </c>
      <c r="E12" t="s">
        <v>45</v>
      </c>
      <c r="F12" t="s">
        <v>21</v>
      </c>
      <c r="G12" t="s">
        <v>38</v>
      </c>
      <c r="H12" t="s">
        <v>47</v>
      </c>
      <c r="I12" t="s">
        <v>52</v>
      </c>
      <c r="J12">
        <v>535</v>
      </c>
      <c r="K12">
        <v>1626</v>
      </c>
      <c r="L12">
        <v>33</v>
      </c>
      <c r="M12">
        <v>1091</v>
      </c>
      <c r="N12" t="s">
        <v>51</v>
      </c>
      <c r="O12">
        <v>69.23</v>
      </c>
      <c r="P12">
        <v>52.49</v>
      </c>
      <c r="Q12">
        <v>74326.13</v>
      </c>
      <c r="R12">
        <v>381</v>
      </c>
      <c r="S12">
        <f t="shared" si="0"/>
        <v>18.165812086042521</v>
      </c>
      <c r="T12" s="2">
        <f t="shared" si="1"/>
        <v>1993.8341879139575</v>
      </c>
      <c r="U12">
        <f t="shared" si="2"/>
        <v>74326.13</v>
      </c>
      <c r="V12">
        <v>1</v>
      </c>
      <c r="W12">
        <f t="shared" si="3"/>
        <v>0</v>
      </c>
      <c r="X12" s="2">
        <f t="shared" si="4"/>
        <v>19.165812086042521</v>
      </c>
      <c r="Y12" s="2">
        <f t="shared" si="5"/>
        <v>48.668205503363005</v>
      </c>
      <c r="Z12">
        <f t="shared" si="6"/>
        <v>1813065.4508145761</v>
      </c>
    </row>
    <row r="13" spans="1:26" x14ac:dyDescent="0.25">
      <c r="A13">
        <v>11</v>
      </c>
      <c r="B13" t="s">
        <v>18</v>
      </c>
      <c r="C13">
        <v>381</v>
      </c>
      <c r="D13" t="s">
        <v>37</v>
      </c>
      <c r="E13" t="s">
        <v>27</v>
      </c>
      <c r="F13" t="s">
        <v>21</v>
      </c>
      <c r="G13" t="s">
        <v>38</v>
      </c>
      <c r="H13" t="s">
        <v>29</v>
      </c>
      <c r="I13" t="s">
        <v>53</v>
      </c>
      <c r="J13">
        <v>0</v>
      </c>
      <c r="K13">
        <v>535</v>
      </c>
      <c r="L13">
        <v>35</v>
      </c>
      <c r="M13">
        <v>535</v>
      </c>
      <c r="N13" t="s">
        <v>52</v>
      </c>
      <c r="O13">
        <v>67.569999999999993</v>
      </c>
      <c r="P13">
        <v>47.1</v>
      </c>
      <c r="Q13">
        <v>190308.82</v>
      </c>
      <c r="R13">
        <v>381</v>
      </c>
      <c r="S13">
        <f t="shared" si="0"/>
        <v>19.559091296646045</v>
      </c>
      <c r="T13" s="2">
        <f t="shared" si="1"/>
        <v>1992.4409087033539</v>
      </c>
      <c r="U13">
        <f t="shared" si="2"/>
        <v>190308.82</v>
      </c>
      <c r="V13">
        <v>0</v>
      </c>
      <c r="W13">
        <f t="shared" si="3"/>
        <v>190308.82</v>
      </c>
      <c r="X13" s="2">
        <f t="shared" si="4"/>
        <v>1</v>
      </c>
      <c r="Y13" s="2">
        <f t="shared" si="5"/>
        <v>95.089973183840399</v>
      </c>
      <c r="Z13">
        <f t="shared" si="6"/>
        <v>0</v>
      </c>
    </row>
    <row r="14" spans="1:26" x14ac:dyDescent="0.25">
      <c r="A14">
        <v>12</v>
      </c>
      <c r="B14" t="s">
        <v>18</v>
      </c>
      <c r="C14">
        <v>415.2</v>
      </c>
      <c r="D14" t="s">
        <v>26</v>
      </c>
      <c r="E14" t="s">
        <v>32</v>
      </c>
      <c r="F14" t="s">
        <v>21</v>
      </c>
      <c r="G14" t="s">
        <v>28</v>
      </c>
      <c r="H14" t="s">
        <v>34</v>
      </c>
      <c r="I14" t="s">
        <v>31</v>
      </c>
      <c r="J14">
        <v>2264</v>
      </c>
      <c r="K14">
        <v>4307</v>
      </c>
      <c r="L14">
        <v>28</v>
      </c>
      <c r="M14">
        <v>2043</v>
      </c>
      <c r="N14" t="s">
        <v>54</v>
      </c>
      <c r="O14">
        <v>79.040000000000006</v>
      </c>
      <c r="P14">
        <v>71.88</v>
      </c>
      <c r="Q14">
        <v>11504.36</v>
      </c>
      <c r="R14">
        <v>415</v>
      </c>
      <c r="S14">
        <f t="shared" si="0"/>
        <v>11.926501015364201</v>
      </c>
      <c r="T14" s="2">
        <f t="shared" si="1"/>
        <v>2000.0734989846358</v>
      </c>
      <c r="U14">
        <f t="shared" si="2"/>
        <v>11504.36</v>
      </c>
      <c r="V14">
        <v>0</v>
      </c>
      <c r="W14">
        <f t="shared" si="3"/>
        <v>11504.36</v>
      </c>
      <c r="X14" s="2">
        <f t="shared" si="4"/>
        <v>1</v>
      </c>
      <c r="Y14" s="2">
        <f t="shared" si="5"/>
        <v>95.089973183840399</v>
      </c>
      <c r="Z14">
        <f t="shared" si="6"/>
        <v>0</v>
      </c>
    </row>
    <row r="15" spans="1:26" x14ac:dyDescent="0.25">
      <c r="A15">
        <v>13</v>
      </c>
      <c r="B15" t="s">
        <v>18</v>
      </c>
      <c r="C15">
        <v>417</v>
      </c>
      <c r="D15" t="s">
        <v>19</v>
      </c>
      <c r="E15" t="s">
        <v>32</v>
      </c>
      <c r="F15" t="s">
        <v>21</v>
      </c>
      <c r="G15" t="s">
        <v>55</v>
      </c>
      <c r="H15" t="s">
        <v>34</v>
      </c>
      <c r="I15" t="s">
        <v>24</v>
      </c>
      <c r="J15">
        <v>0</v>
      </c>
      <c r="K15">
        <v>489</v>
      </c>
      <c r="L15">
        <v>26.5</v>
      </c>
      <c r="M15">
        <v>489</v>
      </c>
      <c r="N15" t="s">
        <v>56</v>
      </c>
      <c r="O15">
        <v>61.44</v>
      </c>
      <c r="P15">
        <v>69.680000000000007</v>
      </c>
      <c r="Q15">
        <v>2606.09</v>
      </c>
      <c r="R15">
        <v>417</v>
      </c>
      <c r="S15">
        <f t="shared" si="0"/>
        <v>12.7547374611701</v>
      </c>
      <c r="T15" s="2">
        <f t="shared" si="1"/>
        <v>1999.2452625388298</v>
      </c>
      <c r="U15">
        <f t="shared" si="2"/>
        <v>2606.09</v>
      </c>
      <c r="V15">
        <v>0</v>
      </c>
      <c r="W15">
        <f t="shared" si="3"/>
        <v>2606.09</v>
      </c>
      <c r="X15" s="2">
        <f t="shared" si="4"/>
        <v>1</v>
      </c>
      <c r="Y15" s="2">
        <f t="shared" si="5"/>
        <v>95.089973183840399</v>
      </c>
      <c r="Z15">
        <f t="shared" si="6"/>
        <v>0</v>
      </c>
    </row>
    <row r="16" spans="1:26" x14ac:dyDescent="0.25">
      <c r="A16">
        <v>14</v>
      </c>
      <c r="B16" t="s">
        <v>18</v>
      </c>
      <c r="C16">
        <v>380.1</v>
      </c>
      <c r="D16" t="s">
        <v>19</v>
      </c>
      <c r="E16" t="s">
        <v>32</v>
      </c>
      <c r="F16" t="s">
        <v>21</v>
      </c>
      <c r="G16" t="s">
        <v>57</v>
      </c>
      <c r="H16" t="s">
        <v>34</v>
      </c>
      <c r="I16" t="s">
        <v>58</v>
      </c>
      <c r="J16">
        <v>95</v>
      </c>
      <c r="K16">
        <v>446</v>
      </c>
      <c r="L16">
        <v>26</v>
      </c>
      <c r="M16">
        <v>351</v>
      </c>
      <c r="N16" t="s">
        <v>59</v>
      </c>
      <c r="O16">
        <v>63.36</v>
      </c>
      <c r="P16">
        <v>75.92</v>
      </c>
      <c r="Q16">
        <v>1835.34</v>
      </c>
      <c r="R16">
        <v>380</v>
      </c>
      <c r="S16">
        <f t="shared" si="0"/>
        <v>10.305046032020499</v>
      </c>
      <c r="T16" s="2">
        <f t="shared" si="1"/>
        <v>2001.6949539679795</v>
      </c>
      <c r="U16">
        <f>Q16</f>
        <v>1835.34</v>
      </c>
      <c r="V16">
        <v>1</v>
      </c>
      <c r="W16">
        <f t="shared" si="3"/>
        <v>0</v>
      </c>
      <c r="X16" s="2">
        <f t="shared" si="4"/>
        <v>11.305046032020499</v>
      </c>
      <c r="Y16" s="2">
        <f t="shared" si="5"/>
        <v>73.468435534252507</v>
      </c>
      <c r="Z16">
        <f>(IF((0.0141196 * Y16^2 -3.165 * Y16 + 170.95)&gt;0,(0.0141196 * Y16^2 -3.165 * Y16 + 170.95), 0))*M16*L16</f>
        <v>133554.53908109872</v>
      </c>
    </row>
    <row r="17" spans="1:26" x14ac:dyDescent="0.25">
      <c r="A17">
        <v>15</v>
      </c>
      <c r="B17" t="s">
        <v>18</v>
      </c>
      <c r="C17">
        <v>38</v>
      </c>
      <c r="D17" t="s">
        <v>19</v>
      </c>
      <c r="E17" t="s">
        <v>45</v>
      </c>
      <c r="F17" t="s">
        <v>21</v>
      </c>
      <c r="G17" t="s">
        <v>60</v>
      </c>
      <c r="H17" t="s">
        <v>47</v>
      </c>
      <c r="I17" t="s">
        <v>24</v>
      </c>
      <c r="J17">
        <v>0</v>
      </c>
      <c r="K17">
        <v>1291</v>
      </c>
      <c r="L17">
        <v>26.5</v>
      </c>
      <c r="M17">
        <v>1291</v>
      </c>
      <c r="N17" t="s">
        <v>61</v>
      </c>
      <c r="O17">
        <v>54.67</v>
      </c>
      <c r="P17">
        <v>47.68</v>
      </c>
      <c r="Q17">
        <v>70627.78</v>
      </c>
      <c r="R17">
        <v>38</v>
      </c>
      <c r="S17">
        <f t="shared" si="0"/>
        <v>19.414752196973648</v>
      </c>
      <c r="T17" s="2">
        <f t="shared" si="1"/>
        <v>1992.5852478030263</v>
      </c>
      <c r="U17">
        <f t="shared" si="2"/>
        <v>70627.78</v>
      </c>
      <c r="V17">
        <v>1</v>
      </c>
      <c r="W17">
        <f t="shared" si="3"/>
        <v>0</v>
      </c>
      <c r="X17" s="2">
        <f t="shared" si="4"/>
        <v>20.414752196973648</v>
      </c>
      <c r="Y17" s="2">
        <f t="shared" si="5"/>
        <v>43.552891945273977</v>
      </c>
      <c r="Z17">
        <f t="shared" si="6"/>
        <v>2048855.6549371222</v>
      </c>
    </row>
    <row r="18" spans="1:26" x14ac:dyDescent="0.25">
      <c r="A18">
        <v>16</v>
      </c>
      <c r="B18" t="s">
        <v>18</v>
      </c>
      <c r="C18">
        <v>415.1</v>
      </c>
      <c r="D18" t="s">
        <v>26</v>
      </c>
      <c r="E18" t="s">
        <v>27</v>
      </c>
      <c r="F18" t="s">
        <v>21</v>
      </c>
      <c r="G18" t="s">
        <v>28</v>
      </c>
      <c r="H18" t="s">
        <v>29</v>
      </c>
      <c r="I18" t="s">
        <v>62</v>
      </c>
      <c r="J18">
        <v>548</v>
      </c>
      <c r="K18">
        <v>1348</v>
      </c>
      <c r="L18">
        <v>52</v>
      </c>
      <c r="M18">
        <v>800</v>
      </c>
      <c r="N18" t="s">
        <v>30</v>
      </c>
      <c r="O18">
        <v>69.099999999999994</v>
      </c>
      <c r="P18">
        <v>39.590000000000003</v>
      </c>
      <c r="Q18">
        <v>422794.46</v>
      </c>
      <c r="R18">
        <v>415</v>
      </c>
      <c r="S18">
        <f t="shared" si="0"/>
        <v>21.319450545652494</v>
      </c>
      <c r="T18" s="2">
        <f t="shared" si="1"/>
        <v>1990.6805494543476</v>
      </c>
      <c r="U18">
        <f t="shared" si="2"/>
        <v>422794.46</v>
      </c>
      <c r="V18">
        <v>0</v>
      </c>
      <c r="W18">
        <f t="shared" si="3"/>
        <v>422794.46</v>
      </c>
      <c r="X18" s="2">
        <f t="shared" si="4"/>
        <v>1</v>
      </c>
      <c r="Y18" s="2">
        <f t="shared" si="5"/>
        <v>95.089973183840399</v>
      </c>
      <c r="Z18">
        <f t="shared" si="6"/>
        <v>0</v>
      </c>
    </row>
    <row r="19" spans="1:26" x14ac:dyDescent="0.25">
      <c r="A19">
        <v>17</v>
      </c>
      <c r="B19" t="s">
        <v>18</v>
      </c>
      <c r="C19">
        <v>379</v>
      </c>
      <c r="D19" t="s">
        <v>19</v>
      </c>
      <c r="E19" t="s">
        <v>20</v>
      </c>
      <c r="F19" t="s">
        <v>21</v>
      </c>
      <c r="G19" t="s">
        <v>63</v>
      </c>
      <c r="H19" t="s">
        <v>23</v>
      </c>
      <c r="I19" t="s">
        <v>49</v>
      </c>
      <c r="J19">
        <v>0</v>
      </c>
      <c r="K19">
        <v>1053</v>
      </c>
      <c r="L19">
        <v>26.5</v>
      </c>
      <c r="M19">
        <v>1053</v>
      </c>
      <c r="N19" t="s">
        <v>40</v>
      </c>
      <c r="O19">
        <v>68.11</v>
      </c>
      <c r="P19">
        <v>91.36</v>
      </c>
      <c r="Q19">
        <v>0</v>
      </c>
      <c r="R19">
        <v>379</v>
      </c>
      <c r="S19">
        <f t="shared" si="0"/>
        <v>2.823847905368047</v>
      </c>
      <c r="T19" s="2">
        <f t="shared" si="1"/>
        <v>2009.176152094632</v>
      </c>
      <c r="U19">
        <f t="shared" si="2"/>
        <v>0</v>
      </c>
      <c r="V19">
        <v>1</v>
      </c>
      <c r="W19">
        <f t="shared" si="3"/>
        <v>0</v>
      </c>
      <c r="X19" s="2">
        <f t="shared" si="4"/>
        <v>3.823847905368047</v>
      </c>
      <c r="Y19" s="2">
        <f t="shared" si="5"/>
        <v>89.459994410392667</v>
      </c>
      <c r="Z19">
        <f t="shared" si="6"/>
        <v>22590.247743914872</v>
      </c>
    </row>
    <row r="20" spans="1:26" x14ac:dyDescent="0.25">
      <c r="A20">
        <v>18</v>
      </c>
      <c r="B20" t="s">
        <v>18</v>
      </c>
      <c r="C20">
        <v>414.1</v>
      </c>
      <c r="D20" t="s">
        <v>19</v>
      </c>
      <c r="E20" t="s">
        <v>45</v>
      </c>
      <c r="F20" t="s">
        <v>21</v>
      </c>
      <c r="G20" t="s">
        <v>64</v>
      </c>
      <c r="H20" t="s">
        <v>47</v>
      </c>
      <c r="I20" t="s">
        <v>65</v>
      </c>
      <c r="J20">
        <v>984</v>
      </c>
      <c r="K20">
        <v>1472</v>
      </c>
      <c r="L20">
        <v>25</v>
      </c>
      <c r="M20">
        <v>488</v>
      </c>
      <c r="N20" t="s">
        <v>66</v>
      </c>
      <c r="O20">
        <v>57.67</v>
      </c>
      <c r="P20">
        <v>57.44</v>
      </c>
      <c r="Q20">
        <v>25186.3</v>
      </c>
      <c r="R20">
        <v>414</v>
      </c>
      <c r="S20">
        <f t="shared" si="0"/>
        <v>16.773931142087051</v>
      </c>
      <c r="T20" s="2">
        <f t="shared" si="1"/>
        <v>1995.2260688579129</v>
      </c>
      <c r="U20">
        <f t="shared" si="2"/>
        <v>25186.3</v>
      </c>
      <c r="V20">
        <v>0</v>
      </c>
      <c r="W20">
        <f t="shared" si="3"/>
        <v>25186.3</v>
      </c>
      <c r="X20" s="2">
        <f t="shared" si="4"/>
        <v>1</v>
      </c>
      <c r="Y20" s="2">
        <f t="shared" si="5"/>
        <v>95.089973183840399</v>
      </c>
      <c r="Z20">
        <f t="shared" si="6"/>
        <v>0</v>
      </c>
    </row>
    <row r="21" spans="1:26" x14ac:dyDescent="0.25">
      <c r="A21">
        <v>19</v>
      </c>
      <c r="B21" t="s">
        <v>18</v>
      </c>
      <c r="C21">
        <v>378</v>
      </c>
      <c r="D21" t="s">
        <v>19</v>
      </c>
      <c r="E21" t="s">
        <v>27</v>
      </c>
      <c r="F21" t="s">
        <v>21</v>
      </c>
      <c r="G21" t="s">
        <v>67</v>
      </c>
      <c r="H21" t="s">
        <v>68</v>
      </c>
      <c r="I21" t="s">
        <v>53</v>
      </c>
      <c r="J21">
        <v>0</v>
      </c>
      <c r="K21">
        <v>1076</v>
      </c>
      <c r="L21">
        <v>26.5</v>
      </c>
      <c r="M21">
        <v>1076</v>
      </c>
      <c r="N21" t="s">
        <v>69</v>
      </c>
      <c r="O21">
        <v>51.65</v>
      </c>
      <c r="P21">
        <v>37.85</v>
      </c>
      <c r="Q21">
        <v>244301.44</v>
      </c>
      <c r="R21">
        <v>378</v>
      </c>
      <c r="S21">
        <f t="shared" si="0"/>
        <v>21.700859566812333</v>
      </c>
      <c r="T21" s="2">
        <f t="shared" si="1"/>
        <v>1990.2991404331876</v>
      </c>
      <c r="U21">
        <f t="shared" si="2"/>
        <v>244301.44</v>
      </c>
      <c r="V21">
        <v>1</v>
      </c>
      <c r="W21">
        <f t="shared" si="3"/>
        <v>0</v>
      </c>
      <c r="X21" s="2">
        <f t="shared" si="4"/>
        <v>22.700859566812333</v>
      </c>
      <c r="Y21" s="2">
        <f t="shared" si="5"/>
        <v>33.080699587737101</v>
      </c>
      <c r="Z21">
        <f t="shared" si="6"/>
        <v>2329625.8949866113</v>
      </c>
    </row>
    <row r="22" spans="1:26" x14ac:dyDescent="0.25">
      <c r="A22">
        <v>20</v>
      </c>
      <c r="B22" t="s">
        <v>18</v>
      </c>
      <c r="C22">
        <v>376</v>
      </c>
      <c r="D22" t="s">
        <v>19</v>
      </c>
      <c r="E22" t="s">
        <v>27</v>
      </c>
      <c r="F22" t="s">
        <v>21</v>
      </c>
      <c r="G22" t="s">
        <v>70</v>
      </c>
      <c r="H22" t="s">
        <v>68</v>
      </c>
      <c r="I22" t="s">
        <v>24</v>
      </c>
      <c r="J22">
        <v>0</v>
      </c>
      <c r="K22">
        <v>755</v>
      </c>
      <c r="L22">
        <v>26.5</v>
      </c>
      <c r="M22">
        <v>755</v>
      </c>
      <c r="N22" t="s">
        <v>71</v>
      </c>
      <c r="O22">
        <v>51.46</v>
      </c>
      <c r="P22">
        <v>37.25</v>
      </c>
      <c r="Q22">
        <v>171420.16</v>
      </c>
      <c r="R22">
        <v>376</v>
      </c>
      <c r="S22">
        <f t="shared" si="0"/>
        <v>21.830256998120412</v>
      </c>
      <c r="T22" s="2">
        <f t="shared" si="1"/>
        <v>1990.1697430018796</v>
      </c>
      <c r="U22">
        <f t="shared" si="2"/>
        <v>171420.16</v>
      </c>
      <c r="V22">
        <v>1</v>
      </c>
      <c r="W22">
        <f t="shared" si="3"/>
        <v>0</v>
      </c>
      <c r="X22" s="2">
        <f t="shared" si="4"/>
        <v>22.830256998120412</v>
      </c>
      <c r="Y22" s="2">
        <f t="shared" si="5"/>
        <v>32.440763709680425</v>
      </c>
      <c r="Z22">
        <f>(IF((0.0141196 * Y22^2 -3.165 * Y22 + 170.95)&gt;0,(0.0141196 * Y22^2 -3.165 * Y22 + 170.95), 0))*M22*L22</f>
        <v>1663313.396238863</v>
      </c>
    </row>
    <row r="23" spans="1:26" x14ac:dyDescent="0.25">
      <c r="A23">
        <v>21</v>
      </c>
      <c r="B23" t="s">
        <v>18</v>
      </c>
      <c r="C23">
        <v>415</v>
      </c>
      <c r="D23" t="s">
        <v>26</v>
      </c>
      <c r="E23" t="s">
        <v>20</v>
      </c>
      <c r="F23" t="s">
        <v>21</v>
      </c>
      <c r="G23" t="s">
        <v>28</v>
      </c>
      <c r="H23" t="s">
        <v>23</v>
      </c>
      <c r="I23" t="s">
        <v>72</v>
      </c>
      <c r="J23">
        <v>0</v>
      </c>
      <c r="K23">
        <v>548</v>
      </c>
      <c r="L23">
        <v>37.5</v>
      </c>
      <c r="M23">
        <v>548</v>
      </c>
      <c r="N23" t="s">
        <v>62</v>
      </c>
      <c r="O23">
        <v>87.64</v>
      </c>
      <c r="P23">
        <v>99.84</v>
      </c>
      <c r="Q23">
        <v>0</v>
      </c>
      <c r="R23">
        <v>415</v>
      </c>
      <c r="S23">
        <f t="shared" si="0"/>
        <v>1.2056039418704355E-8</v>
      </c>
      <c r="T23" s="2">
        <f t="shared" si="1"/>
        <v>2011.999999987944</v>
      </c>
      <c r="U23">
        <f t="shared" si="2"/>
        <v>0</v>
      </c>
      <c r="V23">
        <v>1</v>
      </c>
      <c r="W23">
        <f t="shared" si="3"/>
        <v>0</v>
      </c>
      <c r="X23" s="2">
        <f t="shared" si="4"/>
        <v>1.0000000120560395</v>
      </c>
      <c r="Y23" s="2">
        <f t="shared" si="5"/>
        <v>95.089973155616264</v>
      </c>
      <c r="Z23">
        <f t="shared" si="6"/>
        <v>0</v>
      </c>
    </row>
    <row r="24" spans="1:26" x14ac:dyDescent="0.25">
      <c r="A24">
        <v>22</v>
      </c>
      <c r="B24" t="s">
        <v>18</v>
      </c>
      <c r="C24">
        <v>414</v>
      </c>
      <c r="D24" t="s">
        <v>19</v>
      </c>
      <c r="E24" t="s">
        <v>45</v>
      </c>
      <c r="F24" t="s">
        <v>21</v>
      </c>
      <c r="G24" t="s">
        <v>64</v>
      </c>
      <c r="H24" t="s">
        <v>47</v>
      </c>
      <c r="I24" t="s">
        <v>73</v>
      </c>
      <c r="J24">
        <v>0</v>
      </c>
      <c r="K24">
        <v>984</v>
      </c>
      <c r="L24">
        <v>25.5</v>
      </c>
      <c r="M24">
        <v>984</v>
      </c>
      <c r="N24" t="s">
        <v>65</v>
      </c>
      <c r="O24">
        <v>60.89</v>
      </c>
      <c r="P24">
        <v>67.88</v>
      </c>
      <c r="Q24">
        <v>51801.04</v>
      </c>
      <c r="R24">
        <v>414</v>
      </c>
      <c r="S24">
        <f t="shared" si="0"/>
        <v>13.405837979820214</v>
      </c>
      <c r="T24" s="2">
        <f t="shared" si="1"/>
        <v>1998.5941620201797</v>
      </c>
      <c r="U24">
        <f t="shared" si="2"/>
        <v>51801.04</v>
      </c>
      <c r="V24">
        <v>0</v>
      </c>
      <c r="W24">
        <f t="shared" si="3"/>
        <v>51801.04</v>
      </c>
      <c r="X24" s="2">
        <f t="shared" si="4"/>
        <v>1</v>
      </c>
      <c r="Y24" s="2">
        <f t="shared" si="5"/>
        <v>95.089973183840399</v>
      </c>
      <c r="Z24">
        <f t="shared" si="6"/>
        <v>0</v>
      </c>
    </row>
    <row r="25" spans="1:26" x14ac:dyDescent="0.25">
      <c r="A25">
        <v>23</v>
      </c>
      <c r="B25" t="s">
        <v>18</v>
      </c>
      <c r="C25">
        <v>375</v>
      </c>
      <c r="D25" t="s">
        <v>19</v>
      </c>
      <c r="E25" t="s">
        <v>20</v>
      </c>
      <c r="F25" t="s">
        <v>21</v>
      </c>
      <c r="G25" t="s">
        <v>74</v>
      </c>
      <c r="H25" t="s">
        <v>23</v>
      </c>
      <c r="I25" t="s">
        <v>24</v>
      </c>
      <c r="J25">
        <v>0</v>
      </c>
      <c r="K25">
        <v>1697</v>
      </c>
      <c r="L25">
        <v>24</v>
      </c>
      <c r="M25">
        <v>1697</v>
      </c>
      <c r="N25" t="s">
        <v>65</v>
      </c>
      <c r="O25">
        <v>68.55</v>
      </c>
      <c r="P25">
        <v>92.78</v>
      </c>
      <c r="Q25">
        <v>0</v>
      </c>
      <c r="R25">
        <v>375</v>
      </c>
      <c r="S25">
        <f t="shared" si="0"/>
        <v>2.0922926697706634</v>
      </c>
      <c r="T25" s="2">
        <f t="shared" si="1"/>
        <v>2009.9077073302294</v>
      </c>
      <c r="U25">
        <f t="shared" si="2"/>
        <v>0</v>
      </c>
      <c r="V25">
        <v>0</v>
      </c>
      <c r="W25">
        <f t="shared" si="3"/>
        <v>0</v>
      </c>
      <c r="X25" s="2">
        <f t="shared" si="4"/>
        <v>1</v>
      </c>
      <c r="Y25" s="2">
        <f t="shared" si="5"/>
        <v>95.089973183840399</v>
      </c>
      <c r="Z25">
        <f t="shared" si="6"/>
        <v>0</v>
      </c>
    </row>
    <row r="26" spans="1:26" x14ac:dyDescent="0.25">
      <c r="A26">
        <v>24</v>
      </c>
      <c r="B26" t="s">
        <v>18</v>
      </c>
      <c r="C26">
        <v>374</v>
      </c>
      <c r="D26" t="s">
        <v>19</v>
      </c>
      <c r="E26" t="s">
        <v>32</v>
      </c>
      <c r="F26" t="s">
        <v>21</v>
      </c>
      <c r="G26" t="s">
        <v>75</v>
      </c>
      <c r="H26" t="s">
        <v>34</v>
      </c>
      <c r="I26" t="s">
        <v>76</v>
      </c>
      <c r="J26">
        <v>0</v>
      </c>
      <c r="K26">
        <v>1201</v>
      </c>
      <c r="L26">
        <v>26.5</v>
      </c>
      <c r="M26">
        <v>1201</v>
      </c>
      <c r="N26" t="s">
        <v>77</v>
      </c>
      <c r="O26">
        <v>63.38</v>
      </c>
      <c r="P26">
        <v>76</v>
      </c>
      <c r="Q26">
        <v>6400.67</v>
      </c>
      <c r="R26">
        <v>374</v>
      </c>
      <c r="S26">
        <f t="shared" si="0"/>
        <v>10.271546514491964</v>
      </c>
      <c r="T26" s="2">
        <f t="shared" si="1"/>
        <v>2001.728453485508</v>
      </c>
      <c r="U26">
        <f t="shared" si="2"/>
        <v>6400.67</v>
      </c>
      <c r="V26">
        <v>0</v>
      </c>
      <c r="W26">
        <f t="shared" si="3"/>
        <v>6400.67</v>
      </c>
      <c r="X26" s="2">
        <f t="shared" si="4"/>
        <v>1</v>
      </c>
      <c r="Y26" s="2">
        <f t="shared" si="5"/>
        <v>95.089973183840399</v>
      </c>
      <c r="Z26">
        <f t="shared" si="6"/>
        <v>0</v>
      </c>
    </row>
    <row r="27" spans="1:26" x14ac:dyDescent="0.25">
      <c r="A27">
        <v>25</v>
      </c>
      <c r="B27" t="s">
        <v>18</v>
      </c>
      <c r="C27">
        <v>371</v>
      </c>
      <c r="D27" t="s">
        <v>44</v>
      </c>
      <c r="E27" t="s">
        <v>32</v>
      </c>
      <c r="F27" t="s">
        <v>21</v>
      </c>
      <c r="G27" t="s">
        <v>78</v>
      </c>
      <c r="H27" t="s">
        <v>34</v>
      </c>
      <c r="I27" t="s">
        <v>49</v>
      </c>
      <c r="J27">
        <v>0</v>
      </c>
      <c r="K27">
        <v>343</v>
      </c>
      <c r="L27">
        <v>26.5</v>
      </c>
      <c r="M27">
        <v>343</v>
      </c>
      <c r="N27" t="s">
        <v>43</v>
      </c>
      <c r="O27">
        <v>48.6</v>
      </c>
      <c r="P27">
        <v>70.45</v>
      </c>
      <c r="Q27">
        <v>1827.99</v>
      </c>
      <c r="R27">
        <v>371</v>
      </c>
      <c r="S27">
        <f t="shared" si="0"/>
        <v>12.469018991594581</v>
      </c>
      <c r="T27" s="2">
        <f t="shared" si="1"/>
        <v>1999.5309810084054</v>
      </c>
      <c r="U27">
        <f t="shared" si="2"/>
        <v>1827.99</v>
      </c>
      <c r="V27">
        <v>1</v>
      </c>
      <c r="W27">
        <f t="shared" si="3"/>
        <v>0</v>
      </c>
      <c r="X27" s="2">
        <f t="shared" si="4"/>
        <v>13.469018991594581</v>
      </c>
      <c r="Y27" s="2">
        <f t="shared" si="5"/>
        <v>67.701843957398097</v>
      </c>
      <c r="Z27">
        <f t="shared" si="6"/>
        <v>194437.2273144066</v>
      </c>
    </row>
    <row r="28" spans="1:26" x14ac:dyDescent="0.25">
      <c r="A28">
        <v>26</v>
      </c>
      <c r="B28" t="s">
        <v>18</v>
      </c>
      <c r="C28">
        <v>370</v>
      </c>
      <c r="D28" t="s">
        <v>19</v>
      </c>
      <c r="E28" t="s">
        <v>20</v>
      </c>
      <c r="F28" t="s">
        <v>21</v>
      </c>
      <c r="G28" t="s">
        <v>79</v>
      </c>
      <c r="H28" t="s">
        <v>23</v>
      </c>
      <c r="I28" t="s">
        <v>51</v>
      </c>
      <c r="J28">
        <v>0</v>
      </c>
      <c r="K28">
        <v>837</v>
      </c>
      <c r="L28">
        <v>26.5</v>
      </c>
      <c r="M28">
        <v>837</v>
      </c>
      <c r="N28" t="s">
        <v>73</v>
      </c>
      <c r="O28">
        <v>68.62</v>
      </c>
      <c r="P28">
        <v>93.02</v>
      </c>
      <c r="Q28">
        <v>0</v>
      </c>
      <c r="R28">
        <v>370</v>
      </c>
      <c r="S28">
        <f t="shared" si="0"/>
        <v>1.9716226149537481</v>
      </c>
      <c r="T28" s="2">
        <f t="shared" si="1"/>
        <v>2010.0283773850463</v>
      </c>
      <c r="U28">
        <f t="shared" si="2"/>
        <v>0</v>
      </c>
      <c r="V28">
        <v>1</v>
      </c>
      <c r="W28">
        <f t="shared" si="3"/>
        <v>0</v>
      </c>
      <c r="X28" s="2">
        <f t="shared" si="4"/>
        <v>2.9716226149537484</v>
      </c>
      <c r="Y28" s="2">
        <f t="shared" si="5"/>
        <v>91.077737703657704</v>
      </c>
      <c r="Z28">
        <f t="shared" si="6"/>
        <v>0</v>
      </c>
    </row>
    <row r="29" spans="1:26" x14ac:dyDescent="0.25">
      <c r="A29">
        <v>27</v>
      </c>
      <c r="B29" t="s">
        <v>18</v>
      </c>
      <c r="C29">
        <v>405</v>
      </c>
      <c r="D29" t="s">
        <v>19</v>
      </c>
      <c r="E29" t="s">
        <v>45</v>
      </c>
      <c r="F29" t="s">
        <v>21</v>
      </c>
      <c r="G29" t="s">
        <v>80</v>
      </c>
      <c r="H29" t="s">
        <v>47</v>
      </c>
      <c r="I29" t="s">
        <v>81</v>
      </c>
      <c r="J29">
        <v>0</v>
      </c>
      <c r="K29">
        <v>360</v>
      </c>
      <c r="L29">
        <v>14.5</v>
      </c>
      <c r="M29">
        <v>360</v>
      </c>
      <c r="N29" t="s">
        <v>49</v>
      </c>
      <c r="O29">
        <v>58.81</v>
      </c>
      <c r="P29">
        <v>61.12</v>
      </c>
      <c r="Q29">
        <v>10776.4</v>
      </c>
      <c r="R29">
        <v>405</v>
      </c>
      <c r="S29">
        <f t="shared" si="0"/>
        <v>15.659495744046493</v>
      </c>
      <c r="T29" s="2">
        <f t="shared" si="1"/>
        <v>1996.3405042559534</v>
      </c>
      <c r="U29">
        <f t="shared" si="2"/>
        <v>10776.4</v>
      </c>
      <c r="V29">
        <v>0</v>
      </c>
      <c r="W29">
        <f t="shared" si="3"/>
        <v>10776.4</v>
      </c>
      <c r="X29" s="2">
        <f t="shared" si="4"/>
        <v>1</v>
      </c>
      <c r="Y29" s="2">
        <f t="shared" si="5"/>
        <v>95.089973183840399</v>
      </c>
      <c r="Z29">
        <f t="shared" si="6"/>
        <v>0</v>
      </c>
    </row>
    <row r="30" spans="1:26" x14ac:dyDescent="0.25">
      <c r="A30">
        <v>28</v>
      </c>
      <c r="B30" t="s">
        <v>18</v>
      </c>
      <c r="C30">
        <v>37</v>
      </c>
      <c r="D30" t="s">
        <v>19</v>
      </c>
      <c r="E30" t="s">
        <v>45</v>
      </c>
      <c r="F30" t="s">
        <v>21</v>
      </c>
      <c r="G30" t="s">
        <v>82</v>
      </c>
      <c r="H30" t="s">
        <v>47</v>
      </c>
      <c r="I30" t="s">
        <v>24</v>
      </c>
      <c r="J30">
        <v>0</v>
      </c>
      <c r="K30">
        <v>432</v>
      </c>
      <c r="L30">
        <v>26.5</v>
      </c>
      <c r="M30">
        <v>432</v>
      </c>
      <c r="N30" t="s">
        <v>83</v>
      </c>
      <c r="O30">
        <v>58.78</v>
      </c>
      <c r="P30">
        <v>61.04</v>
      </c>
      <c r="Q30">
        <v>23633.759999999998</v>
      </c>
      <c r="R30">
        <v>37</v>
      </c>
      <c r="S30">
        <f t="shared" si="0"/>
        <v>15.68450763989013</v>
      </c>
      <c r="T30" s="2">
        <f t="shared" si="1"/>
        <v>1996.3154923601098</v>
      </c>
      <c r="U30">
        <f t="shared" si="2"/>
        <v>23633.759999999998</v>
      </c>
      <c r="V30">
        <v>1</v>
      </c>
      <c r="W30">
        <f t="shared" si="3"/>
        <v>0</v>
      </c>
      <c r="X30" s="2">
        <f t="shared" si="4"/>
        <v>16.684507639890128</v>
      </c>
      <c r="Y30" s="2">
        <f t="shared" si="5"/>
        <v>57.744173399726613</v>
      </c>
      <c r="Z30">
        <f t="shared" si="6"/>
        <v>403770.25072865572</v>
      </c>
    </row>
    <row r="31" spans="1:26" x14ac:dyDescent="0.25">
      <c r="A31">
        <v>29</v>
      </c>
      <c r="B31" t="s">
        <v>18</v>
      </c>
      <c r="C31">
        <v>368</v>
      </c>
      <c r="D31" t="s">
        <v>19</v>
      </c>
      <c r="E31" t="s">
        <v>45</v>
      </c>
      <c r="F31" t="s">
        <v>21</v>
      </c>
      <c r="G31" t="s">
        <v>84</v>
      </c>
      <c r="H31" t="s">
        <v>47</v>
      </c>
      <c r="I31" t="s">
        <v>85</v>
      </c>
      <c r="J31">
        <v>0</v>
      </c>
      <c r="K31">
        <v>700</v>
      </c>
      <c r="L31">
        <v>26</v>
      </c>
      <c r="M31">
        <v>700</v>
      </c>
      <c r="N31" t="s">
        <v>86</v>
      </c>
      <c r="O31">
        <v>56.2</v>
      </c>
      <c r="P31">
        <v>52.64</v>
      </c>
      <c r="Q31">
        <v>37572.85</v>
      </c>
      <c r="R31">
        <v>368</v>
      </c>
      <c r="S31">
        <f t="shared" si="0"/>
        <v>18.125296384968987</v>
      </c>
      <c r="T31" s="2">
        <f t="shared" si="1"/>
        <v>1993.874703615031</v>
      </c>
      <c r="U31">
        <f t="shared" si="2"/>
        <v>37572.85</v>
      </c>
      <c r="V31">
        <v>0</v>
      </c>
      <c r="W31">
        <f t="shared" si="3"/>
        <v>37572.85</v>
      </c>
      <c r="X31" s="2">
        <f t="shared" si="4"/>
        <v>1</v>
      </c>
      <c r="Y31" s="2">
        <f t="shared" si="5"/>
        <v>95.089973183840399</v>
      </c>
      <c r="Z31">
        <f t="shared" si="6"/>
        <v>0</v>
      </c>
    </row>
    <row r="32" spans="1:26" x14ac:dyDescent="0.25">
      <c r="A32">
        <v>30</v>
      </c>
      <c r="B32" t="s">
        <v>18</v>
      </c>
      <c r="C32">
        <v>411</v>
      </c>
      <c r="D32" t="s">
        <v>19</v>
      </c>
      <c r="E32" t="s">
        <v>87</v>
      </c>
      <c r="F32" t="s">
        <v>21</v>
      </c>
      <c r="G32" t="s">
        <v>88</v>
      </c>
      <c r="H32" t="s">
        <v>89</v>
      </c>
      <c r="I32" t="s">
        <v>53</v>
      </c>
      <c r="J32">
        <v>0</v>
      </c>
      <c r="K32">
        <v>200</v>
      </c>
      <c r="L32">
        <v>25</v>
      </c>
      <c r="M32">
        <v>200</v>
      </c>
      <c r="N32" t="s">
        <v>90</v>
      </c>
      <c r="O32">
        <v>43.46</v>
      </c>
      <c r="P32">
        <v>11.25</v>
      </c>
      <c r="Q32">
        <v>77983.960000000006</v>
      </c>
      <c r="R32">
        <v>411</v>
      </c>
      <c r="S32">
        <f t="shared" si="0"/>
        <v>26.587822316667971</v>
      </c>
      <c r="T32" s="2">
        <f t="shared" si="1"/>
        <v>1985.4121776833319</v>
      </c>
      <c r="U32">
        <f t="shared" si="2"/>
        <v>77983.960000000006</v>
      </c>
      <c r="V32">
        <v>1</v>
      </c>
      <c r="W32">
        <f t="shared" si="3"/>
        <v>0</v>
      </c>
      <c r="X32" s="2">
        <f t="shared" si="4"/>
        <v>27.587822316667971</v>
      </c>
      <c r="Y32" s="2">
        <f t="shared" si="5"/>
        <v>4.6377220223800606</v>
      </c>
      <c r="Z32">
        <f t="shared" si="6"/>
        <v>782876.50364721927</v>
      </c>
    </row>
    <row r="33" spans="1:26" x14ac:dyDescent="0.25">
      <c r="A33">
        <v>31</v>
      </c>
      <c r="B33" t="s">
        <v>18</v>
      </c>
      <c r="C33">
        <v>367</v>
      </c>
      <c r="D33" t="s">
        <v>19</v>
      </c>
      <c r="E33" t="s">
        <v>20</v>
      </c>
      <c r="F33" t="s">
        <v>21</v>
      </c>
      <c r="G33" t="s">
        <v>91</v>
      </c>
      <c r="H33" t="s">
        <v>23</v>
      </c>
      <c r="I33" t="s">
        <v>92</v>
      </c>
      <c r="J33">
        <v>0</v>
      </c>
      <c r="K33">
        <v>204</v>
      </c>
      <c r="L33">
        <v>25</v>
      </c>
      <c r="M33">
        <v>204</v>
      </c>
      <c r="N33" t="s">
        <v>93</v>
      </c>
      <c r="O33">
        <v>70.08</v>
      </c>
      <c r="P33">
        <v>97.77</v>
      </c>
      <c r="Q33">
        <v>0</v>
      </c>
      <c r="R33">
        <v>367</v>
      </c>
      <c r="S33">
        <f t="shared" si="0"/>
        <v>0.13364050304884101</v>
      </c>
      <c r="T33" s="2">
        <f t="shared" si="1"/>
        <v>2011.8663594969512</v>
      </c>
      <c r="U33">
        <f t="shared" si="2"/>
        <v>0</v>
      </c>
      <c r="V33">
        <v>1</v>
      </c>
      <c r="W33">
        <f t="shared" si="3"/>
        <v>0</v>
      </c>
      <c r="X33" s="2">
        <f t="shared" si="4"/>
        <v>1.133640503048841</v>
      </c>
      <c r="Y33" s="2">
        <f t="shared" si="5"/>
        <v>94.782798908261867</v>
      </c>
      <c r="Z33">
        <f t="shared" si="6"/>
        <v>0</v>
      </c>
    </row>
    <row r="34" spans="1:26" x14ac:dyDescent="0.25">
      <c r="A34">
        <v>32</v>
      </c>
      <c r="B34" t="s">
        <v>18</v>
      </c>
      <c r="C34">
        <v>366</v>
      </c>
      <c r="D34" t="s">
        <v>37</v>
      </c>
      <c r="E34" t="s">
        <v>27</v>
      </c>
      <c r="F34" t="s">
        <v>21</v>
      </c>
      <c r="G34" t="s">
        <v>94</v>
      </c>
      <c r="H34" t="s">
        <v>29</v>
      </c>
      <c r="I34" t="s">
        <v>95</v>
      </c>
      <c r="J34">
        <v>0</v>
      </c>
      <c r="K34">
        <v>1013</v>
      </c>
      <c r="L34">
        <v>35</v>
      </c>
      <c r="M34">
        <v>1013</v>
      </c>
      <c r="N34" t="s">
        <v>40</v>
      </c>
      <c r="O34">
        <v>61.71</v>
      </c>
      <c r="P34">
        <v>33.07</v>
      </c>
      <c r="Q34">
        <v>360340.58</v>
      </c>
      <c r="R34">
        <v>366</v>
      </c>
      <c r="S34">
        <f t="shared" si="0"/>
        <v>22.703051300273433</v>
      </c>
      <c r="T34" s="2">
        <f t="shared" si="1"/>
        <v>1989.2969486997265</v>
      </c>
      <c r="U34">
        <f t="shared" si="2"/>
        <v>360340.58</v>
      </c>
      <c r="V34">
        <v>1</v>
      </c>
      <c r="W34">
        <f t="shared" si="3"/>
        <v>0</v>
      </c>
      <c r="X34" s="2">
        <f t="shared" si="4"/>
        <v>23.703051300273433</v>
      </c>
      <c r="Y34" s="2">
        <f t="shared" si="5"/>
        <v>27.980316855479529</v>
      </c>
      <c r="Z34">
        <f t="shared" si="6"/>
        <v>3313145.856316648</v>
      </c>
    </row>
    <row r="35" spans="1:26" x14ac:dyDescent="0.25">
      <c r="A35">
        <v>33</v>
      </c>
      <c r="B35" t="s">
        <v>18</v>
      </c>
      <c r="C35">
        <v>365</v>
      </c>
      <c r="D35" t="s">
        <v>44</v>
      </c>
      <c r="E35" t="s">
        <v>20</v>
      </c>
      <c r="F35" t="s">
        <v>21</v>
      </c>
      <c r="G35" t="s">
        <v>96</v>
      </c>
      <c r="H35" t="s">
        <v>23</v>
      </c>
      <c r="I35" t="s">
        <v>73</v>
      </c>
      <c r="J35">
        <v>0</v>
      </c>
      <c r="K35">
        <v>429</v>
      </c>
      <c r="L35">
        <v>1</v>
      </c>
      <c r="M35">
        <v>429</v>
      </c>
      <c r="N35" t="s">
        <v>97</v>
      </c>
      <c r="O35">
        <v>57.57</v>
      </c>
      <c r="P35">
        <v>99.59</v>
      </c>
      <c r="Q35">
        <v>0</v>
      </c>
      <c r="R35">
        <v>365</v>
      </c>
      <c r="S35">
        <f t="shared" si="0"/>
        <v>4.4550903664011024E-5</v>
      </c>
      <c r="T35" s="2">
        <f t="shared" si="1"/>
        <v>2011.9999554490964</v>
      </c>
      <c r="U35">
        <f t="shared" si="2"/>
        <v>0</v>
      </c>
      <c r="V35">
        <v>0</v>
      </c>
      <c r="W35">
        <f t="shared" si="3"/>
        <v>0</v>
      </c>
      <c r="X35" s="2">
        <f t="shared" si="4"/>
        <v>1</v>
      </c>
      <c r="Y35" s="2">
        <f t="shared" si="5"/>
        <v>95.089973183840399</v>
      </c>
      <c r="Z35">
        <f t="shared" si="6"/>
        <v>0</v>
      </c>
    </row>
    <row r="36" spans="1:26" x14ac:dyDescent="0.25">
      <c r="A36">
        <v>34</v>
      </c>
      <c r="B36" t="s">
        <v>18</v>
      </c>
      <c r="C36">
        <v>364</v>
      </c>
      <c r="D36" t="s">
        <v>19</v>
      </c>
      <c r="E36" t="s">
        <v>20</v>
      </c>
      <c r="F36" t="s">
        <v>21</v>
      </c>
      <c r="G36" t="s">
        <v>98</v>
      </c>
      <c r="H36" t="s">
        <v>23</v>
      </c>
      <c r="I36" t="s">
        <v>43</v>
      </c>
      <c r="J36">
        <v>0</v>
      </c>
      <c r="K36">
        <v>935</v>
      </c>
      <c r="L36">
        <v>26</v>
      </c>
      <c r="M36">
        <v>935</v>
      </c>
      <c r="N36" t="s">
        <v>99</v>
      </c>
      <c r="O36">
        <v>70.09</v>
      </c>
      <c r="P36">
        <v>97.79</v>
      </c>
      <c r="Q36">
        <v>0</v>
      </c>
      <c r="R36">
        <v>364</v>
      </c>
      <c r="S36">
        <f t="shared" si="0"/>
        <v>0.12999492141773672</v>
      </c>
      <c r="T36" s="2">
        <f t="shared" si="1"/>
        <v>2011.8700050785822</v>
      </c>
      <c r="U36">
        <f t="shared" si="2"/>
        <v>0</v>
      </c>
      <c r="V36">
        <v>0</v>
      </c>
      <c r="W36">
        <f t="shared" si="3"/>
        <v>0</v>
      </c>
      <c r="X36" s="2">
        <f t="shared" si="4"/>
        <v>1</v>
      </c>
      <c r="Y36" s="2">
        <f t="shared" si="5"/>
        <v>95.089973183840399</v>
      </c>
      <c r="Z36">
        <f t="shared" si="6"/>
        <v>0</v>
      </c>
    </row>
    <row r="37" spans="1:26" x14ac:dyDescent="0.25">
      <c r="A37">
        <v>35</v>
      </c>
      <c r="B37" t="s">
        <v>18</v>
      </c>
      <c r="C37">
        <v>362.1</v>
      </c>
      <c r="D37" t="s">
        <v>37</v>
      </c>
      <c r="E37" t="s">
        <v>27</v>
      </c>
      <c r="F37" t="s">
        <v>21</v>
      </c>
      <c r="G37" t="s">
        <v>100</v>
      </c>
      <c r="H37" t="s">
        <v>29</v>
      </c>
      <c r="I37" t="s">
        <v>101</v>
      </c>
      <c r="J37">
        <v>2355</v>
      </c>
      <c r="K37">
        <v>4848</v>
      </c>
      <c r="L37">
        <v>26.5</v>
      </c>
      <c r="M37">
        <v>2493</v>
      </c>
      <c r="N37" t="s">
        <v>38</v>
      </c>
      <c r="O37">
        <v>62.28</v>
      </c>
      <c r="P37">
        <v>34.92</v>
      </c>
      <c r="Q37">
        <v>671435.54</v>
      </c>
      <c r="R37">
        <v>362</v>
      </c>
      <c r="S37">
        <f t="shared" si="0"/>
        <v>22.322809676118453</v>
      </c>
      <c r="T37" s="2">
        <f t="shared" si="1"/>
        <v>1989.6771903238816</v>
      </c>
      <c r="U37">
        <f t="shared" si="2"/>
        <v>671435.54</v>
      </c>
      <c r="V37">
        <v>0</v>
      </c>
      <c r="W37">
        <f t="shared" si="3"/>
        <v>671435.54</v>
      </c>
      <c r="X37" s="2">
        <f t="shared" si="4"/>
        <v>1</v>
      </c>
      <c r="Y37" s="2">
        <f t="shared" si="5"/>
        <v>95.089973183840399</v>
      </c>
      <c r="Z37">
        <f t="shared" si="6"/>
        <v>0</v>
      </c>
    </row>
    <row r="38" spans="1:26" x14ac:dyDescent="0.25">
      <c r="A38">
        <v>36</v>
      </c>
      <c r="B38" t="s">
        <v>18</v>
      </c>
      <c r="C38">
        <v>393</v>
      </c>
      <c r="D38" t="s">
        <v>19</v>
      </c>
      <c r="E38" t="s">
        <v>32</v>
      </c>
      <c r="F38" t="s">
        <v>21</v>
      </c>
      <c r="G38" t="s">
        <v>102</v>
      </c>
      <c r="H38" t="s">
        <v>34</v>
      </c>
      <c r="I38" t="s">
        <v>41</v>
      </c>
      <c r="J38">
        <v>0</v>
      </c>
      <c r="K38">
        <v>274</v>
      </c>
      <c r="L38">
        <v>26.5</v>
      </c>
      <c r="M38">
        <v>274</v>
      </c>
      <c r="N38" t="s">
        <v>103</v>
      </c>
      <c r="O38">
        <v>65.599999999999994</v>
      </c>
      <c r="P38">
        <v>83.2</v>
      </c>
      <c r="Q38">
        <v>1460.27</v>
      </c>
      <c r="R38">
        <v>393</v>
      </c>
      <c r="S38">
        <f t="shared" si="0"/>
        <v>7.0176583657291989</v>
      </c>
      <c r="T38" s="2">
        <f t="shared" si="1"/>
        <v>2004.9823416342708</v>
      </c>
      <c r="U38">
        <f t="shared" si="2"/>
        <v>1460.27</v>
      </c>
      <c r="V38">
        <v>1</v>
      </c>
      <c r="W38">
        <f t="shared" si="3"/>
        <v>0</v>
      </c>
      <c r="X38" s="2">
        <f t="shared" si="4"/>
        <v>8.0176583657291989</v>
      </c>
      <c r="Y38" s="2">
        <f t="shared" si="5"/>
        <v>81.097568329492731</v>
      </c>
      <c r="Z38">
        <f t="shared" si="6"/>
        <v>51830.482013567758</v>
      </c>
    </row>
    <row r="39" spans="1:26" x14ac:dyDescent="0.25">
      <c r="A39">
        <v>37</v>
      </c>
      <c r="B39" t="s">
        <v>18</v>
      </c>
      <c r="C39">
        <v>362</v>
      </c>
      <c r="D39" t="s">
        <v>37</v>
      </c>
      <c r="E39" t="s">
        <v>27</v>
      </c>
      <c r="F39" t="s">
        <v>21</v>
      </c>
      <c r="G39" t="s">
        <v>100</v>
      </c>
      <c r="H39" t="s">
        <v>29</v>
      </c>
      <c r="I39" t="s">
        <v>51</v>
      </c>
      <c r="J39">
        <v>0</v>
      </c>
      <c r="K39">
        <v>2355</v>
      </c>
      <c r="L39">
        <v>24</v>
      </c>
      <c r="M39">
        <v>2355</v>
      </c>
      <c r="N39" t="s">
        <v>101</v>
      </c>
      <c r="O39">
        <v>60.17</v>
      </c>
      <c r="P39">
        <v>28.06</v>
      </c>
      <c r="Q39">
        <v>574431.6</v>
      </c>
      <c r="R39">
        <v>362</v>
      </c>
      <c r="S39">
        <f t="shared" si="0"/>
        <v>23.687909033483152</v>
      </c>
      <c r="T39" s="2">
        <f t="shared" si="1"/>
        <v>1988.3120909665167</v>
      </c>
      <c r="U39">
        <f t="shared" si="2"/>
        <v>574431.6</v>
      </c>
      <c r="V39">
        <v>1</v>
      </c>
      <c r="W39">
        <f t="shared" si="3"/>
        <v>0</v>
      </c>
      <c r="X39" s="2">
        <f t="shared" si="4"/>
        <v>24.687909033483152</v>
      </c>
      <c r="Y39" s="2">
        <f t="shared" si="5"/>
        <v>22.629210293676806</v>
      </c>
      <c r="Z39">
        <f t="shared" si="6"/>
        <v>6022710.7544761766</v>
      </c>
    </row>
    <row r="40" spans="1:26" x14ac:dyDescent="0.25">
      <c r="A40">
        <v>38</v>
      </c>
      <c r="B40" t="s">
        <v>18</v>
      </c>
      <c r="C40">
        <v>360</v>
      </c>
      <c r="D40" t="s">
        <v>19</v>
      </c>
      <c r="E40" t="s">
        <v>27</v>
      </c>
      <c r="F40" t="s">
        <v>21</v>
      </c>
      <c r="G40" t="s">
        <v>104</v>
      </c>
      <c r="H40" t="s">
        <v>68</v>
      </c>
      <c r="I40" t="s">
        <v>24</v>
      </c>
      <c r="J40">
        <v>0</v>
      </c>
      <c r="K40">
        <v>1301</v>
      </c>
      <c r="L40">
        <v>26.5</v>
      </c>
      <c r="M40">
        <v>1301</v>
      </c>
      <c r="N40" t="s">
        <v>61</v>
      </c>
      <c r="O40">
        <v>53.14</v>
      </c>
      <c r="P40">
        <v>42.7</v>
      </c>
      <c r="Q40">
        <v>295386.82</v>
      </c>
      <c r="R40">
        <v>360</v>
      </c>
      <c r="S40">
        <f t="shared" si="0"/>
        <v>20.613876464044719</v>
      </c>
      <c r="T40" s="2">
        <f t="shared" si="1"/>
        <v>1991.3861235359552</v>
      </c>
      <c r="U40">
        <f t="shared" si="2"/>
        <v>295386.82</v>
      </c>
      <c r="V40">
        <v>0</v>
      </c>
      <c r="W40">
        <f t="shared" si="3"/>
        <v>295386.82</v>
      </c>
      <c r="X40" s="2">
        <f t="shared" si="4"/>
        <v>1</v>
      </c>
      <c r="Y40" s="2">
        <f t="shared" si="5"/>
        <v>95.089973183840399</v>
      </c>
      <c r="Z40">
        <f t="shared" si="6"/>
        <v>0</v>
      </c>
    </row>
    <row r="41" spans="1:26" x14ac:dyDescent="0.25">
      <c r="A41">
        <v>39</v>
      </c>
      <c r="B41" t="s">
        <v>18</v>
      </c>
      <c r="C41">
        <v>36</v>
      </c>
      <c r="D41" t="s">
        <v>19</v>
      </c>
      <c r="E41" t="s">
        <v>32</v>
      </c>
      <c r="F41" t="s">
        <v>21</v>
      </c>
      <c r="G41" t="s">
        <v>105</v>
      </c>
      <c r="H41" t="s">
        <v>34</v>
      </c>
      <c r="I41" t="s">
        <v>106</v>
      </c>
      <c r="J41">
        <v>0</v>
      </c>
      <c r="K41">
        <v>1674</v>
      </c>
      <c r="L41">
        <v>26</v>
      </c>
      <c r="M41">
        <v>1674</v>
      </c>
      <c r="N41" t="s">
        <v>24</v>
      </c>
      <c r="O41">
        <v>62.43</v>
      </c>
      <c r="P41">
        <v>72.900000000000006</v>
      </c>
      <c r="Q41">
        <v>8753.16</v>
      </c>
      <c r="R41">
        <v>36</v>
      </c>
      <c r="S41">
        <f t="shared" si="0"/>
        <v>11.529777443849108</v>
      </c>
      <c r="T41" s="2">
        <f t="shared" si="1"/>
        <v>2000.4702225561509</v>
      </c>
      <c r="U41">
        <f t="shared" si="2"/>
        <v>8753.16</v>
      </c>
      <c r="V41">
        <v>1</v>
      </c>
      <c r="W41">
        <f t="shared" si="3"/>
        <v>0</v>
      </c>
      <c r="X41" s="2">
        <f t="shared" si="4"/>
        <v>12.529777443849108</v>
      </c>
      <c r="Y41" s="2">
        <f t="shared" si="5"/>
        <v>70.287207707426745</v>
      </c>
      <c r="Z41">
        <f t="shared" si="6"/>
        <v>794135.78854083107</v>
      </c>
    </row>
    <row r="42" spans="1:26" x14ac:dyDescent="0.25">
      <c r="A42">
        <v>40</v>
      </c>
      <c r="B42" t="s">
        <v>18</v>
      </c>
      <c r="C42">
        <v>359</v>
      </c>
      <c r="D42" t="s">
        <v>19</v>
      </c>
      <c r="E42" t="s">
        <v>32</v>
      </c>
      <c r="F42" t="s">
        <v>21</v>
      </c>
      <c r="G42" t="s">
        <v>107</v>
      </c>
      <c r="H42" t="s">
        <v>34</v>
      </c>
      <c r="I42" t="s">
        <v>24</v>
      </c>
      <c r="J42">
        <v>0</v>
      </c>
      <c r="K42">
        <v>436</v>
      </c>
      <c r="L42">
        <v>26</v>
      </c>
      <c r="M42">
        <v>436</v>
      </c>
      <c r="N42" t="s">
        <v>108</v>
      </c>
      <c r="O42">
        <v>61.31</v>
      </c>
      <c r="P42">
        <v>69.260000000000005</v>
      </c>
      <c r="Q42">
        <v>2279.8000000000002</v>
      </c>
      <c r="R42">
        <v>359</v>
      </c>
      <c r="S42">
        <f t="shared" si="0"/>
        <v>12.908742269513878</v>
      </c>
      <c r="T42" s="2">
        <f t="shared" si="1"/>
        <v>1999.0912577304862</v>
      </c>
      <c r="U42">
        <f t="shared" si="2"/>
        <v>2279.8000000000002</v>
      </c>
      <c r="V42">
        <v>0</v>
      </c>
      <c r="W42">
        <f t="shared" si="3"/>
        <v>2279.8000000000002</v>
      </c>
      <c r="X42" s="2">
        <f t="shared" si="4"/>
        <v>1</v>
      </c>
      <c r="Y42" s="2">
        <f t="shared" si="5"/>
        <v>95.089973183840399</v>
      </c>
      <c r="Z42">
        <f t="shared" si="6"/>
        <v>0</v>
      </c>
    </row>
    <row r="43" spans="1:26" x14ac:dyDescent="0.25">
      <c r="A43">
        <v>41</v>
      </c>
      <c r="B43" t="s">
        <v>18</v>
      </c>
      <c r="C43">
        <v>357</v>
      </c>
      <c r="D43" t="s">
        <v>19</v>
      </c>
      <c r="E43" t="s">
        <v>45</v>
      </c>
      <c r="F43" t="s">
        <v>21</v>
      </c>
      <c r="G43" t="s">
        <v>109</v>
      </c>
      <c r="H43" t="s">
        <v>47</v>
      </c>
      <c r="I43" t="s">
        <v>51</v>
      </c>
      <c r="J43">
        <v>0</v>
      </c>
      <c r="K43">
        <v>470</v>
      </c>
      <c r="L43">
        <v>26</v>
      </c>
      <c r="M43">
        <v>470</v>
      </c>
      <c r="N43" t="s">
        <v>110</v>
      </c>
      <c r="O43">
        <v>58.98</v>
      </c>
      <c r="P43">
        <v>61.68</v>
      </c>
      <c r="Q43">
        <v>25227.55</v>
      </c>
      <c r="R43">
        <v>357</v>
      </c>
      <c r="S43">
        <f t="shared" si="0"/>
        <v>15.483393524489314</v>
      </c>
      <c r="T43" s="2">
        <f t="shared" si="1"/>
        <v>1996.5166064755108</v>
      </c>
      <c r="U43">
        <f t="shared" si="2"/>
        <v>25227.55</v>
      </c>
      <c r="V43">
        <v>1</v>
      </c>
      <c r="W43">
        <f t="shared" si="3"/>
        <v>0</v>
      </c>
      <c r="X43" s="2">
        <f t="shared" si="4"/>
        <v>16.483393524489315</v>
      </c>
      <c r="Y43" s="2">
        <f t="shared" si="5"/>
        <v>58.422573940050938</v>
      </c>
      <c r="Z43">
        <f t="shared" si="6"/>
        <v>418358.19980949722</v>
      </c>
    </row>
    <row r="44" spans="1:26" x14ac:dyDescent="0.25">
      <c r="A44">
        <v>42</v>
      </c>
      <c r="B44" t="s">
        <v>18</v>
      </c>
      <c r="C44">
        <v>356</v>
      </c>
      <c r="D44" t="s">
        <v>19</v>
      </c>
      <c r="E44" t="s">
        <v>20</v>
      </c>
      <c r="F44" t="s">
        <v>21</v>
      </c>
      <c r="G44" t="s">
        <v>111</v>
      </c>
      <c r="H44" t="s">
        <v>23</v>
      </c>
      <c r="I44" t="s">
        <v>95</v>
      </c>
      <c r="J44">
        <v>0</v>
      </c>
      <c r="K44">
        <v>421</v>
      </c>
      <c r="L44">
        <v>52</v>
      </c>
      <c r="M44">
        <v>421</v>
      </c>
      <c r="N44" t="s">
        <v>28</v>
      </c>
      <c r="O44">
        <v>69.61</v>
      </c>
      <c r="P44">
        <v>96.24</v>
      </c>
      <c r="Q44">
        <v>0</v>
      </c>
      <c r="R44">
        <v>356</v>
      </c>
      <c r="S44">
        <f t="shared" si="0"/>
        <v>0.5503946120613239</v>
      </c>
      <c r="T44" s="2">
        <f t="shared" si="1"/>
        <v>2011.4496053879386</v>
      </c>
      <c r="U44">
        <f t="shared" si="2"/>
        <v>0</v>
      </c>
      <c r="V44">
        <v>1</v>
      </c>
      <c r="W44">
        <f t="shared" si="3"/>
        <v>0</v>
      </c>
      <c r="X44" s="2">
        <f t="shared" si="4"/>
        <v>1.5503946120613239</v>
      </c>
      <c r="Y44" s="2">
        <f t="shared" si="5"/>
        <v>93.879709400050913</v>
      </c>
      <c r="Z44">
        <f t="shared" si="6"/>
        <v>0</v>
      </c>
    </row>
    <row r="45" spans="1:26" x14ac:dyDescent="0.25">
      <c r="A45">
        <v>43</v>
      </c>
      <c r="B45" t="s">
        <v>18</v>
      </c>
      <c r="C45">
        <v>397</v>
      </c>
      <c r="D45" t="s">
        <v>19</v>
      </c>
      <c r="E45" t="s">
        <v>45</v>
      </c>
      <c r="F45" t="s">
        <v>21</v>
      </c>
      <c r="G45" t="s">
        <v>59</v>
      </c>
      <c r="H45" t="s">
        <v>47</v>
      </c>
      <c r="I45" t="s">
        <v>112</v>
      </c>
      <c r="J45">
        <v>0</v>
      </c>
      <c r="K45">
        <v>748</v>
      </c>
      <c r="L45">
        <v>26.5</v>
      </c>
      <c r="M45">
        <v>748</v>
      </c>
      <c r="N45" t="s">
        <v>57</v>
      </c>
      <c r="O45">
        <v>58.22</v>
      </c>
      <c r="P45">
        <v>59.2</v>
      </c>
      <c r="Q45">
        <v>40921.339999999997</v>
      </c>
      <c r="R45">
        <v>397</v>
      </c>
      <c r="S45">
        <f t="shared" si="0"/>
        <v>16.249983393142685</v>
      </c>
      <c r="T45" s="2">
        <f t="shared" si="1"/>
        <v>1995.7500166068573</v>
      </c>
      <c r="U45">
        <f t="shared" si="2"/>
        <v>40921.339999999997</v>
      </c>
      <c r="V45">
        <v>1</v>
      </c>
      <c r="W45">
        <f t="shared" si="3"/>
        <v>0</v>
      </c>
      <c r="X45" s="2">
        <f t="shared" si="4"/>
        <v>17.249983393142685</v>
      </c>
      <c r="Y45" s="2">
        <f t="shared" si="5"/>
        <v>55.792968588986163</v>
      </c>
      <c r="Z45">
        <f t="shared" si="6"/>
        <v>759530.0148539556</v>
      </c>
    </row>
    <row r="46" spans="1:26" x14ac:dyDescent="0.25">
      <c r="A46">
        <v>44</v>
      </c>
      <c r="B46" t="s">
        <v>18</v>
      </c>
      <c r="C46">
        <v>354</v>
      </c>
      <c r="D46" t="s">
        <v>19</v>
      </c>
      <c r="E46" t="s">
        <v>27</v>
      </c>
      <c r="F46" t="s">
        <v>21</v>
      </c>
      <c r="G46" t="s">
        <v>113</v>
      </c>
      <c r="H46" t="s">
        <v>68</v>
      </c>
      <c r="I46" t="s">
        <v>114</v>
      </c>
      <c r="J46">
        <v>0</v>
      </c>
      <c r="K46">
        <v>1871</v>
      </c>
      <c r="L46">
        <v>40</v>
      </c>
      <c r="M46">
        <v>1871</v>
      </c>
      <c r="N46" t="s">
        <v>115</v>
      </c>
      <c r="O46">
        <v>53.03</v>
      </c>
      <c r="P46">
        <v>42.34</v>
      </c>
      <c r="Q46">
        <v>641212.82999999996</v>
      </c>
      <c r="R46">
        <v>354</v>
      </c>
      <c r="S46">
        <f t="shared" si="0"/>
        <v>20.697176221437733</v>
      </c>
      <c r="T46" s="2">
        <f t="shared" si="1"/>
        <v>1991.3028237785622</v>
      </c>
      <c r="U46">
        <f t="shared" si="2"/>
        <v>641212.82999999996</v>
      </c>
      <c r="V46">
        <v>0</v>
      </c>
      <c r="W46">
        <f t="shared" si="3"/>
        <v>641212.82999999996</v>
      </c>
      <c r="X46" s="2">
        <f t="shared" si="4"/>
        <v>1</v>
      </c>
      <c r="Y46" s="2">
        <f t="shared" si="5"/>
        <v>95.089973183840399</v>
      </c>
      <c r="Z46">
        <f t="shared" si="6"/>
        <v>0</v>
      </c>
    </row>
    <row r="47" spans="1:26" x14ac:dyDescent="0.25">
      <c r="A47">
        <v>45</v>
      </c>
      <c r="B47" t="s">
        <v>18</v>
      </c>
      <c r="C47">
        <v>353</v>
      </c>
      <c r="D47" t="s">
        <v>19</v>
      </c>
      <c r="E47" t="s">
        <v>27</v>
      </c>
      <c r="F47" t="s">
        <v>21</v>
      </c>
      <c r="G47" t="s">
        <v>116</v>
      </c>
      <c r="H47" t="s">
        <v>68</v>
      </c>
      <c r="I47" t="s">
        <v>73</v>
      </c>
      <c r="J47">
        <v>0</v>
      </c>
      <c r="K47">
        <v>1632</v>
      </c>
      <c r="L47">
        <v>22.5</v>
      </c>
      <c r="M47">
        <v>1632</v>
      </c>
      <c r="N47" t="s">
        <v>53</v>
      </c>
      <c r="O47">
        <v>53.88</v>
      </c>
      <c r="P47">
        <v>45.1</v>
      </c>
      <c r="Q47">
        <v>314608.8</v>
      </c>
      <c r="R47">
        <v>353</v>
      </c>
      <c r="S47">
        <f t="shared" si="0"/>
        <v>20.047147075476659</v>
      </c>
      <c r="T47" s="2">
        <f t="shared" si="1"/>
        <v>1991.9528529245233</v>
      </c>
      <c r="U47">
        <f t="shared" si="2"/>
        <v>314608.8</v>
      </c>
      <c r="V47">
        <v>0</v>
      </c>
      <c r="W47">
        <f t="shared" si="3"/>
        <v>314608.8</v>
      </c>
      <c r="X47" s="2">
        <f t="shared" si="4"/>
        <v>1</v>
      </c>
      <c r="Y47" s="2">
        <f t="shared" si="5"/>
        <v>95.089973183840399</v>
      </c>
      <c r="Z47">
        <f t="shared" si="6"/>
        <v>0</v>
      </c>
    </row>
    <row r="48" spans="1:26" x14ac:dyDescent="0.25">
      <c r="A48">
        <v>46</v>
      </c>
      <c r="B48" t="s">
        <v>18</v>
      </c>
      <c r="C48">
        <v>352</v>
      </c>
      <c r="D48" t="s">
        <v>19</v>
      </c>
      <c r="E48" t="s">
        <v>20</v>
      </c>
      <c r="F48" t="s">
        <v>21</v>
      </c>
      <c r="G48" t="s">
        <v>117</v>
      </c>
      <c r="H48" t="s">
        <v>23</v>
      </c>
      <c r="I48" t="s">
        <v>51</v>
      </c>
      <c r="J48">
        <v>0</v>
      </c>
      <c r="K48">
        <v>635</v>
      </c>
      <c r="L48">
        <v>22</v>
      </c>
      <c r="M48">
        <v>635</v>
      </c>
      <c r="N48" t="s">
        <v>118</v>
      </c>
      <c r="O48">
        <v>68.38</v>
      </c>
      <c r="P48">
        <v>92.24</v>
      </c>
      <c r="Q48">
        <v>0</v>
      </c>
      <c r="R48">
        <v>352</v>
      </c>
      <c r="S48">
        <f t="shared" si="0"/>
        <v>2.3674773521699555</v>
      </c>
      <c r="T48" s="2">
        <f t="shared" si="1"/>
        <v>2009.63252264783</v>
      </c>
      <c r="U48">
        <f t="shared" si="2"/>
        <v>0</v>
      </c>
      <c r="V48">
        <v>0</v>
      </c>
      <c r="W48">
        <f t="shared" si="3"/>
        <v>0</v>
      </c>
      <c r="X48" s="2">
        <f t="shared" si="4"/>
        <v>1</v>
      </c>
      <c r="Y48" s="2">
        <f t="shared" si="5"/>
        <v>95.089973183840399</v>
      </c>
      <c r="Z48">
        <f t="shared" si="6"/>
        <v>0</v>
      </c>
    </row>
    <row r="49" spans="1:26" x14ac:dyDescent="0.25">
      <c r="A49">
        <v>47</v>
      </c>
      <c r="B49" t="s">
        <v>18</v>
      </c>
      <c r="C49">
        <v>35</v>
      </c>
      <c r="D49" t="s">
        <v>19</v>
      </c>
      <c r="E49" t="s">
        <v>27</v>
      </c>
      <c r="F49" t="s">
        <v>21</v>
      </c>
      <c r="G49" t="s">
        <v>119</v>
      </c>
      <c r="H49" t="s">
        <v>68</v>
      </c>
      <c r="I49" t="s">
        <v>120</v>
      </c>
      <c r="J49">
        <v>0</v>
      </c>
      <c r="K49">
        <v>688</v>
      </c>
      <c r="L49">
        <v>26</v>
      </c>
      <c r="M49">
        <v>688</v>
      </c>
      <c r="N49" t="s">
        <v>121</v>
      </c>
      <c r="O49">
        <v>49.11</v>
      </c>
      <c r="P49">
        <v>29.62</v>
      </c>
      <c r="Q49">
        <v>153260.75</v>
      </c>
      <c r="R49">
        <v>35</v>
      </c>
      <c r="S49">
        <f t="shared" si="0"/>
        <v>23.38799424750145</v>
      </c>
      <c r="T49" s="2">
        <f t="shared" si="1"/>
        <v>1988.6120057524986</v>
      </c>
      <c r="U49">
        <f t="shared" si="2"/>
        <v>153260.75</v>
      </c>
      <c r="V49">
        <v>1</v>
      </c>
      <c r="W49">
        <f t="shared" si="3"/>
        <v>0</v>
      </c>
      <c r="X49" s="2">
        <f t="shared" si="4"/>
        <v>24.38799424750145</v>
      </c>
      <c r="Y49" s="2">
        <f t="shared" si="5"/>
        <v>24.295991142057289</v>
      </c>
      <c r="Z49">
        <f t="shared" si="6"/>
        <v>1831515.1118443685</v>
      </c>
    </row>
    <row r="50" spans="1:26" x14ac:dyDescent="0.25">
      <c r="A50">
        <v>48</v>
      </c>
      <c r="B50" t="s">
        <v>18</v>
      </c>
      <c r="C50">
        <v>408</v>
      </c>
      <c r="D50" t="s">
        <v>37</v>
      </c>
      <c r="E50" t="s">
        <v>27</v>
      </c>
      <c r="F50" t="s">
        <v>21</v>
      </c>
      <c r="G50" t="s">
        <v>122</v>
      </c>
      <c r="H50" t="s">
        <v>29</v>
      </c>
      <c r="I50" t="s">
        <v>24</v>
      </c>
      <c r="J50">
        <v>0</v>
      </c>
      <c r="K50">
        <v>1089</v>
      </c>
      <c r="L50">
        <v>26</v>
      </c>
      <c r="M50">
        <v>1089</v>
      </c>
      <c r="N50" t="s">
        <v>65</v>
      </c>
      <c r="O50">
        <v>60.21</v>
      </c>
      <c r="P50">
        <v>28.18</v>
      </c>
      <c r="Q50">
        <v>287764.62</v>
      </c>
      <c r="R50">
        <v>408</v>
      </c>
      <c r="S50">
        <f t="shared" si="0"/>
        <v>23.665047449539752</v>
      </c>
      <c r="T50" s="2">
        <f t="shared" si="1"/>
        <v>1988.3349525504602</v>
      </c>
      <c r="U50">
        <f t="shared" si="2"/>
        <v>287764.62</v>
      </c>
      <c r="V50">
        <v>1</v>
      </c>
      <c r="W50">
        <f t="shared" si="3"/>
        <v>0</v>
      </c>
      <c r="X50" s="2">
        <f t="shared" si="4"/>
        <v>24.665047449539752</v>
      </c>
      <c r="Y50" s="2">
        <f t="shared" si="5"/>
        <v>22.757442193128782</v>
      </c>
      <c r="Z50">
        <f t="shared" si="6"/>
        <v>3007944.9503764017</v>
      </c>
    </row>
    <row r="51" spans="1:26" x14ac:dyDescent="0.25">
      <c r="A51">
        <v>49</v>
      </c>
      <c r="B51" t="s">
        <v>18</v>
      </c>
      <c r="C51">
        <v>409</v>
      </c>
      <c r="D51" t="s">
        <v>19</v>
      </c>
      <c r="E51" t="s">
        <v>27</v>
      </c>
      <c r="F51" t="s">
        <v>21</v>
      </c>
      <c r="G51" t="s">
        <v>123</v>
      </c>
      <c r="H51" t="s">
        <v>68</v>
      </c>
      <c r="I51" t="s">
        <v>124</v>
      </c>
      <c r="J51">
        <v>0</v>
      </c>
      <c r="K51">
        <v>1634</v>
      </c>
      <c r="L51">
        <v>30</v>
      </c>
      <c r="M51">
        <v>1634</v>
      </c>
      <c r="N51" t="s">
        <v>125</v>
      </c>
      <c r="O51">
        <v>54.02</v>
      </c>
      <c r="P51">
        <v>45.58</v>
      </c>
      <c r="Q51">
        <v>419992.72</v>
      </c>
      <c r="R51">
        <v>409</v>
      </c>
      <c r="S51">
        <f t="shared" si="0"/>
        <v>19.931355123049272</v>
      </c>
      <c r="T51" s="2">
        <f t="shared" si="1"/>
        <v>1992.0686448769507</v>
      </c>
      <c r="U51">
        <f t="shared" si="2"/>
        <v>419992.72</v>
      </c>
      <c r="V51">
        <v>0</v>
      </c>
      <c r="W51">
        <f t="shared" si="3"/>
        <v>419992.72</v>
      </c>
      <c r="X51" s="2">
        <f t="shared" si="4"/>
        <v>1</v>
      </c>
      <c r="Y51" s="2">
        <f t="shared" si="5"/>
        <v>95.089973183840399</v>
      </c>
      <c r="Z51">
        <f t="shared" si="6"/>
        <v>0</v>
      </c>
    </row>
    <row r="52" spans="1:26" x14ac:dyDescent="0.25">
      <c r="A52">
        <v>50</v>
      </c>
      <c r="B52" t="s">
        <v>18</v>
      </c>
      <c r="C52">
        <v>349</v>
      </c>
      <c r="D52" t="s">
        <v>19</v>
      </c>
      <c r="E52" t="s">
        <v>27</v>
      </c>
      <c r="F52" t="s">
        <v>21</v>
      </c>
      <c r="G52" t="s">
        <v>126</v>
      </c>
      <c r="H52" t="s">
        <v>68</v>
      </c>
      <c r="I52" t="s">
        <v>120</v>
      </c>
      <c r="J52">
        <v>0</v>
      </c>
      <c r="K52">
        <v>1427</v>
      </c>
      <c r="L52">
        <v>30</v>
      </c>
      <c r="M52">
        <v>1427</v>
      </c>
      <c r="N52" t="s">
        <v>80</v>
      </c>
      <c r="O52">
        <v>53.43</v>
      </c>
      <c r="P52">
        <v>43.66</v>
      </c>
      <c r="Q52">
        <v>366786.82</v>
      </c>
      <c r="R52">
        <v>349</v>
      </c>
      <c r="S52">
        <f t="shared" si="0"/>
        <v>20.389590352767168</v>
      </c>
      <c r="T52" s="2">
        <f t="shared" si="1"/>
        <v>1991.6104096472329</v>
      </c>
      <c r="U52">
        <f t="shared" si="2"/>
        <v>366786.82</v>
      </c>
      <c r="V52">
        <v>1</v>
      </c>
      <c r="W52">
        <f t="shared" si="3"/>
        <v>0</v>
      </c>
      <c r="X52" s="2">
        <f t="shared" si="4"/>
        <v>21.389590352767168</v>
      </c>
      <c r="Y52" s="2">
        <f t="shared" si="5"/>
        <v>39.273095816417722</v>
      </c>
      <c r="Z52">
        <f t="shared" si="6"/>
        <v>2929419.1484630532</v>
      </c>
    </row>
    <row r="53" spans="1:26" x14ac:dyDescent="0.25">
      <c r="A53">
        <v>51</v>
      </c>
      <c r="B53" t="s">
        <v>18</v>
      </c>
      <c r="C53">
        <v>348</v>
      </c>
      <c r="D53" t="s">
        <v>19</v>
      </c>
      <c r="E53" t="s">
        <v>32</v>
      </c>
      <c r="F53" t="s">
        <v>21</v>
      </c>
      <c r="G53" t="s">
        <v>127</v>
      </c>
      <c r="H53" t="s">
        <v>34</v>
      </c>
      <c r="I53" t="s">
        <v>24</v>
      </c>
      <c r="J53">
        <v>0</v>
      </c>
      <c r="K53">
        <v>595</v>
      </c>
      <c r="L53">
        <v>26</v>
      </c>
      <c r="M53">
        <v>595</v>
      </c>
      <c r="N53" t="s">
        <v>66</v>
      </c>
      <c r="O53">
        <v>66.13</v>
      </c>
      <c r="P53">
        <v>84.92</v>
      </c>
      <c r="Q53">
        <v>3111.19</v>
      </c>
      <c r="R53">
        <v>348</v>
      </c>
      <c r="S53">
        <f t="shared" si="0"/>
        <v>6.1694043825311145</v>
      </c>
      <c r="T53" s="2">
        <f t="shared" si="1"/>
        <v>2005.8305956174688</v>
      </c>
      <c r="U53">
        <f t="shared" si="2"/>
        <v>3111.19</v>
      </c>
      <c r="V53">
        <v>0</v>
      </c>
      <c r="W53">
        <f t="shared" si="3"/>
        <v>3111.19</v>
      </c>
      <c r="X53" s="2">
        <f t="shared" si="4"/>
        <v>1</v>
      </c>
      <c r="Y53" s="2">
        <f t="shared" si="5"/>
        <v>95.089973183840399</v>
      </c>
      <c r="Z53">
        <f t="shared" si="6"/>
        <v>0</v>
      </c>
    </row>
    <row r="54" spans="1:26" x14ac:dyDescent="0.25">
      <c r="A54">
        <v>52</v>
      </c>
      <c r="B54" t="s">
        <v>18</v>
      </c>
      <c r="C54">
        <v>346</v>
      </c>
      <c r="D54" t="s">
        <v>44</v>
      </c>
      <c r="E54" t="s">
        <v>20</v>
      </c>
      <c r="F54" t="s">
        <v>21</v>
      </c>
      <c r="G54" t="s">
        <v>128</v>
      </c>
      <c r="H54" t="s">
        <v>23</v>
      </c>
      <c r="I54" t="s">
        <v>129</v>
      </c>
      <c r="J54">
        <v>0</v>
      </c>
      <c r="K54">
        <v>428</v>
      </c>
      <c r="L54">
        <v>26.5</v>
      </c>
      <c r="M54">
        <v>428</v>
      </c>
      <c r="N54" t="s">
        <v>130</v>
      </c>
      <c r="O54">
        <v>57.69</v>
      </c>
      <c r="P54">
        <v>99.98</v>
      </c>
      <c r="Q54">
        <v>0</v>
      </c>
      <c r="R54">
        <v>346</v>
      </c>
      <c r="S54">
        <f t="shared" si="0"/>
        <v>1.8349523402197554E-25</v>
      </c>
      <c r="T54" s="2">
        <f t="shared" si="1"/>
        <v>2012</v>
      </c>
      <c r="U54">
        <f t="shared" si="2"/>
        <v>0</v>
      </c>
      <c r="V54">
        <v>1</v>
      </c>
      <c r="W54">
        <f t="shared" si="3"/>
        <v>0</v>
      </c>
      <c r="X54" s="2">
        <f t="shared" si="4"/>
        <v>1</v>
      </c>
      <c r="Y54" s="2">
        <f t="shared" si="5"/>
        <v>95.089973183840399</v>
      </c>
      <c r="Z54">
        <f t="shared" si="6"/>
        <v>0</v>
      </c>
    </row>
    <row r="55" spans="1:26" x14ac:dyDescent="0.25">
      <c r="A55">
        <v>53</v>
      </c>
      <c r="B55" t="s">
        <v>18</v>
      </c>
      <c r="C55">
        <v>345</v>
      </c>
      <c r="D55" t="s">
        <v>19</v>
      </c>
      <c r="E55" t="s">
        <v>45</v>
      </c>
      <c r="F55" t="s">
        <v>21</v>
      </c>
      <c r="G55" t="s">
        <v>131</v>
      </c>
      <c r="H55" t="s">
        <v>47</v>
      </c>
      <c r="I55" t="s">
        <v>132</v>
      </c>
      <c r="J55">
        <v>0</v>
      </c>
      <c r="K55">
        <v>519</v>
      </c>
      <c r="L55">
        <v>19.5</v>
      </c>
      <c r="M55">
        <v>519</v>
      </c>
      <c r="N55" t="s">
        <v>127</v>
      </c>
      <c r="O55">
        <v>56.69</v>
      </c>
      <c r="P55">
        <v>54.24</v>
      </c>
      <c r="Q55">
        <v>20893.21</v>
      </c>
      <c r="R55">
        <v>345</v>
      </c>
      <c r="S55">
        <f t="shared" si="0"/>
        <v>17.686860822624766</v>
      </c>
      <c r="T55" s="2">
        <f t="shared" si="1"/>
        <v>1994.3131391773752</v>
      </c>
      <c r="U55">
        <f t="shared" si="2"/>
        <v>20893.21</v>
      </c>
      <c r="V55">
        <v>1</v>
      </c>
      <c r="W55">
        <f t="shared" si="3"/>
        <v>0</v>
      </c>
      <c r="X55" s="2">
        <f t="shared" si="4"/>
        <v>18.686860822624766</v>
      </c>
      <c r="Y55" s="2">
        <f t="shared" si="5"/>
        <v>50.527691169524886</v>
      </c>
      <c r="Z55">
        <f t="shared" si="6"/>
        <v>476451.56296582241</v>
      </c>
    </row>
    <row r="56" spans="1:26" x14ac:dyDescent="0.25">
      <c r="A56">
        <v>54</v>
      </c>
      <c r="B56" t="s">
        <v>18</v>
      </c>
      <c r="C56">
        <v>343</v>
      </c>
      <c r="D56" t="s">
        <v>19</v>
      </c>
      <c r="E56" t="s">
        <v>45</v>
      </c>
      <c r="F56" t="s">
        <v>21</v>
      </c>
      <c r="G56" t="s">
        <v>86</v>
      </c>
      <c r="H56" t="s">
        <v>47</v>
      </c>
      <c r="I56" t="s">
        <v>24</v>
      </c>
      <c r="J56">
        <v>0</v>
      </c>
      <c r="K56">
        <v>1513</v>
      </c>
      <c r="L56">
        <v>26.5</v>
      </c>
      <c r="M56">
        <v>1513</v>
      </c>
      <c r="N56" t="s">
        <v>133</v>
      </c>
      <c r="O56">
        <v>56.47</v>
      </c>
      <c r="P56">
        <v>53.52</v>
      </c>
      <c r="Q56">
        <v>82772.789999999994</v>
      </c>
      <c r="R56">
        <v>343</v>
      </c>
      <c r="S56">
        <f t="shared" si="0"/>
        <v>17.885589042016299</v>
      </c>
      <c r="T56" s="2">
        <f t="shared" si="1"/>
        <v>1994.1144109579836</v>
      </c>
      <c r="U56">
        <f t="shared" si="2"/>
        <v>82772.789999999994</v>
      </c>
      <c r="V56">
        <v>1</v>
      </c>
      <c r="W56">
        <f t="shared" si="3"/>
        <v>0</v>
      </c>
      <c r="X56" s="2">
        <f t="shared" si="4"/>
        <v>18.885589042016299</v>
      </c>
      <c r="Y56" s="2">
        <f t="shared" si="5"/>
        <v>49.762752830566342</v>
      </c>
      <c r="Z56">
        <f t="shared" si="6"/>
        <v>1941203.2241821371</v>
      </c>
    </row>
    <row r="57" spans="1:26" x14ac:dyDescent="0.25">
      <c r="A57">
        <v>55</v>
      </c>
      <c r="B57" t="s">
        <v>18</v>
      </c>
      <c r="C57">
        <v>342</v>
      </c>
      <c r="D57" t="s">
        <v>19</v>
      </c>
      <c r="E57" t="s">
        <v>20</v>
      </c>
      <c r="F57" t="s">
        <v>21</v>
      </c>
      <c r="G57" t="s">
        <v>134</v>
      </c>
      <c r="H57" t="s">
        <v>23</v>
      </c>
      <c r="I57" t="s">
        <v>135</v>
      </c>
      <c r="J57">
        <v>0</v>
      </c>
      <c r="K57">
        <v>1397</v>
      </c>
      <c r="L57">
        <v>30</v>
      </c>
      <c r="M57">
        <v>1397</v>
      </c>
      <c r="N57" t="s">
        <v>85</v>
      </c>
      <c r="O57">
        <v>70.739999999999995</v>
      </c>
      <c r="P57">
        <v>99.9</v>
      </c>
      <c r="Q57">
        <v>0</v>
      </c>
      <c r="R57">
        <v>342</v>
      </c>
      <c r="S57">
        <f t="shared" si="0"/>
        <v>3.9527436450817632E-11</v>
      </c>
      <c r="T57" s="2">
        <f t="shared" si="1"/>
        <v>2011.9999999999604</v>
      </c>
      <c r="U57">
        <f t="shared" si="2"/>
        <v>0</v>
      </c>
      <c r="V57">
        <v>0</v>
      </c>
      <c r="W57">
        <f t="shared" si="3"/>
        <v>0</v>
      </c>
      <c r="X57" s="2">
        <f t="shared" si="4"/>
        <v>1</v>
      </c>
      <c r="Y57" s="2">
        <f t="shared" si="5"/>
        <v>95.089973183840399</v>
      </c>
      <c r="Z57">
        <f t="shared" si="6"/>
        <v>0</v>
      </c>
    </row>
    <row r="58" spans="1:26" x14ac:dyDescent="0.25">
      <c r="A58">
        <v>56</v>
      </c>
      <c r="B58" t="s">
        <v>18</v>
      </c>
      <c r="C58">
        <v>341</v>
      </c>
      <c r="D58" t="s">
        <v>44</v>
      </c>
      <c r="E58" t="s">
        <v>27</v>
      </c>
      <c r="F58" t="s">
        <v>21</v>
      </c>
      <c r="G58" t="s">
        <v>97</v>
      </c>
      <c r="H58" t="s">
        <v>68</v>
      </c>
      <c r="I58" t="s">
        <v>96</v>
      </c>
      <c r="J58">
        <v>0</v>
      </c>
      <c r="K58">
        <v>430</v>
      </c>
      <c r="L58">
        <v>26.5</v>
      </c>
      <c r="M58">
        <v>430</v>
      </c>
      <c r="N58" t="s">
        <v>49</v>
      </c>
      <c r="O58">
        <v>33.75</v>
      </c>
      <c r="P58">
        <v>22.2</v>
      </c>
      <c r="Q58">
        <v>97629.74</v>
      </c>
      <c r="R58">
        <v>341</v>
      </c>
      <c r="S58">
        <f t="shared" si="0"/>
        <v>24.764196204797393</v>
      </c>
      <c r="T58" s="2">
        <f t="shared" si="1"/>
        <v>1987.2358037952026</v>
      </c>
      <c r="U58">
        <f t="shared" si="2"/>
        <v>97629.74</v>
      </c>
      <c r="V58">
        <v>0</v>
      </c>
      <c r="W58">
        <f t="shared" si="3"/>
        <v>97629.74</v>
      </c>
      <c r="X58" s="2">
        <f t="shared" si="4"/>
        <v>1</v>
      </c>
      <c r="Y58" s="2">
        <f t="shared" si="5"/>
        <v>95.089973183840399</v>
      </c>
      <c r="Z58">
        <f t="shared" si="6"/>
        <v>0</v>
      </c>
    </row>
    <row r="59" spans="1:26" x14ac:dyDescent="0.25">
      <c r="A59">
        <v>57</v>
      </c>
      <c r="B59" t="s">
        <v>18</v>
      </c>
      <c r="C59">
        <v>339</v>
      </c>
      <c r="D59" t="s">
        <v>19</v>
      </c>
      <c r="E59" t="s">
        <v>45</v>
      </c>
      <c r="F59" t="s">
        <v>21</v>
      </c>
      <c r="G59" t="s">
        <v>136</v>
      </c>
      <c r="H59" t="s">
        <v>47</v>
      </c>
      <c r="I59" t="s">
        <v>50</v>
      </c>
      <c r="J59">
        <v>0</v>
      </c>
      <c r="K59">
        <v>389</v>
      </c>
      <c r="L59">
        <v>26.5</v>
      </c>
      <c r="M59">
        <v>389</v>
      </c>
      <c r="N59" t="s">
        <v>134</v>
      </c>
      <c r="O59">
        <v>60.42</v>
      </c>
      <c r="P59">
        <v>66.38</v>
      </c>
      <c r="Q59">
        <v>21281.35</v>
      </c>
      <c r="R59">
        <v>339</v>
      </c>
      <c r="S59">
        <f t="shared" si="0"/>
        <v>13.931154520510518</v>
      </c>
      <c r="T59" s="2">
        <f t="shared" si="1"/>
        <v>1998.0688454794895</v>
      </c>
      <c r="U59">
        <f t="shared" si="2"/>
        <v>21281.35</v>
      </c>
      <c r="V59">
        <v>0</v>
      </c>
      <c r="W59">
        <f t="shared" si="3"/>
        <v>21281.35</v>
      </c>
      <c r="X59" s="2">
        <f t="shared" si="4"/>
        <v>1</v>
      </c>
      <c r="Y59" s="2">
        <f t="shared" si="5"/>
        <v>95.089973183840399</v>
      </c>
      <c r="Z59">
        <f t="shared" si="6"/>
        <v>0</v>
      </c>
    </row>
    <row r="60" spans="1:26" x14ac:dyDescent="0.25">
      <c r="A60">
        <v>58</v>
      </c>
      <c r="B60" t="s">
        <v>18</v>
      </c>
      <c r="C60">
        <v>338</v>
      </c>
      <c r="D60" t="s">
        <v>19</v>
      </c>
      <c r="E60" t="s">
        <v>32</v>
      </c>
      <c r="F60" t="s">
        <v>21</v>
      </c>
      <c r="G60" t="s">
        <v>137</v>
      </c>
      <c r="H60" t="s">
        <v>34</v>
      </c>
      <c r="I60" t="s">
        <v>24</v>
      </c>
      <c r="J60">
        <v>0</v>
      </c>
      <c r="K60">
        <v>525</v>
      </c>
      <c r="L60">
        <v>26</v>
      </c>
      <c r="M60">
        <v>525</v>
      </c>
      <c r="N60" t="s">
        <v>71</v>
      </c>
      <c r="O60">
        <v>67</v>
      </c>
      <c r="P60">
        <v>87.76</v>
      </c>
      <c r="Q60">
        <v>2745.17</v>
      </c>
      <c r="R60">
        <v>338</v>
      </c>
      <c r="S60">
        <f t="shared" si="0"/>
        <v>4.7161400825381827</v>
      </c>
      <c r="T60" s="2">
        <f t="shared" si="1"/>
        <v>2007.2838599174618</v>
      </c>
      <c r="U60">
        <f t="shared" si="2"/>
        <v>2745.17</v>
      </c>
      <c r="V60">
        <v>1</v>
      </c>
      <c r="W60">
        <f t="shared" si="3"/>
        <v>0</v>
      </c>
      <c r="X60" s="2">
        <f t="shared" si="4"/>
        <v>5.7161400825381827</v>
      </c>
      <c r="Y60" s="2">
        <f t="shared" si="5"/>
        <v>85.818502041437284</v>
      </c>
      <c r="Z60">
        <f t="shared" si="6"/>
        <v>45354.678160929223</v>
      </c>
    </row>
    <row r="61" spans="1:26" x14ac:dyDescent="0.25">
      <c r="A61">
        <v>59</v>
      </c>
      <c r="B61" t="s">
        <v>18</v>
      </c>
      <c r="C61">
        <v>337</v>
      </c>
      <c r="D61" t="s">
        <v>19</v>
      </c>
      <c r="E61" t="s">
        <v>27</v>
      </c>
      <c r="F61" t="s">
        <v>21</v>
      </c>
      <c r="G61" t="s">
        <v>138</v>
      </c>
      <c r="H61" t="s">
        <v>68</v>
      </c>
      <c r="I61" t="s">
        <v>139</v>
      </c>
      <c r="J61">
        <v>0</v>
      </c>
      <c r="K61">
        <v>190</v>
      </c>
      <c r="L61">
        <v>26.5</v>
      </c>
      <c r="M61">
        <v>190</v>
      </c>
      <c r="N61" t="s">
        <v>140</v>
      </c>
      <c r="O61">
        <v>51.2</v>
      </c>
      <c r="P61">
        <v>36.4</v>
      </c>
      <c r="Q61">
        <v>43138.42</v>
      </c>
      <c r="R61">
        <v>337</v>
      </c>
      <c r="S61">
        <f t="shared" si="0"/>
        <v>22.011754113414071</v>
      </c>
      <c r="T61" s="2">
        <f t="shared" si="1"/>
        <v>1989.9882458865859</v>
      </c>
      <c r="U61">
        <f t="shared" si="2"/>
        <v>43138.42</v>
      </c>
      <c r="V61">
        <v>1</v>
      </c>
      <c r="W61">
        <f t="shared" si="3"/>
        <v>0</v>
      </c>
      <c r="X61" s="2">
        <f t="shared" si="4"/>
        <v>23.011754113414071</v>
      </c>
      <c r="Y61" s="2">
        <f t="shared" si="5"/>
        <v>31.534048938214966</v>
      </c>
      <c r="Z61">
        <f t="shared" si="6"/>
        <v>428907.54390670202</v>
      </c>
    </row>
    <row r="62" spans="1:26" x14ac:dyDescent="0.25">
      <c r="A62">
        <v>60</v>
      </c>
      <c r="B62" t="s">
        <v>18</v>
      </c>
      <c r="C62">
        <v>336</v>
      </c>
      <c r="D62" t="s">
        <v>19</v>
      </c>
      <c r="E62" t="s">
        <v>27</v>
      </c>
      <c r="F62" t="s">
        <v>21</v>
      </c>
      <c r="G62" t="s">
        <v>141</v>
      </c>
      <c r="H62" t="s">
        <v>68</v>
      </c>
      <c r="I62" t="s">
        <v>73</v>
      </c>
      <c r="J62">
        <v>0</v>
      </c>
      <c r="K62">
        <v>382</v>
      </c>
      <c r="L62">
        <v>26.5</v>
      </c>
      <c r="M62">
        <v>382</v>
      </c>
      <c r="N62" t="s">
        <v>142</v>
      </c>
      <c r="O62">
        <v>54.01</v>
      </c>
      <c r="P62">
        <v>45.52</v>
      </c>
      <c r="Q62">
        <v>86731.79</v>
      </c>
      <c r="R62">
        <v>336</v>
      </c>
      <c r="S62">
        <f t="shared" si="0"/>
        <v>19.945874807799669</v>
      </c>
      <c r="T62" s="2">
        <f t="shared" si="1"/>
        <v>1992.0541251922004</v>
      </c>
      <c r="U62">
        <f t="shared" si="2"/>
        <v>86731.79</v>
      </c>
      <c r="V62">
        <v>0</v>
      </c>
      <c r="W62">
        <f t="shared" si="3"/>
        <v>86731.79</v>
      </c>
      <c r="X62" s="2">
        <f t="shared" si="4"/>
        <v>1</v>
      </c>
      <c r="Y62" s="2">
        <f t="shared" si="5"/>
        <v>95.089973183840399</v>
      </c>
      <c r="Z62">
        <f t="shared" si="6"/>
        <v>0</v>
      </c>
    </row>
    <row r="63" spans="1:26" x14ac:dyDescent="0.25">
      <c r="A63">
        <v>61</v>
      </c>
      <c r="B63" t="s">
        <v>18</v>
      </c>
      <c r="C63">
        <v>335</v>
      </c>
      <c r="D63" t="s">
        <v>19</v>
      </c>
      <c r="E63" t="s">
        <v>32</v>
      </c>
      <c r="F63" t="s">
        <v>21</v>
      </c>
      <c r="G63" t="s">
        <v>42</v>
      </c>
      <c r="H63" t="s">
        <v>34</v>
      </c>
      <c r="I63" t="s">
        <v>143</v>
      </c>
      <c r="J63">
        <v>0</v>
      </c>
      <c r="K63">
        <v>438</v>
      </c>
      <c r="L63">
        <v>26</v>
      </c>
      <c r="M63">
        <v>438</v>
      </c>
      <c r="N63" t="s">
        <v>38</v>
      </c>
      <c r="O63">
        <v>61.81</v>
      </c>
      <c r="P63">
        <v>70.87</v>
      </c>
      <c r="Q63">
        <v>2290.25</v>
      </c>
      <c r="R63">
        <v>335</v>
      </c>
      <c r="S63">
        <f t="shared" si="0"/>
        <v>12.311301177565964</v>
      </c>
      <c r="T63" s="2">
        <f t="shared" si="1"/>
        <v>1999.6886988224339</v>
      </c>
      <c r="U63">
        <f t="shared" si="2"/>
        <v>2290.25</v>
      </c>
      <c r="V63">
        <v>1</v>
      </c>
      <c r="W63">
        <f t="shared" si="3"/>
        <v>0</v>
      </c>
      <c r="X63" s="2">
        <f t="shared" si="4"/>
        <v>13.311301177565964</v>
      </c>
      <c r="Y63" s="2">
        <f t="shared" si="5"/>
        <v>68.145303998795512</v>
      </c>
      <c r="Z63">
        <f t="shared" si="6"/>
        <v>237308.42376053811</v>
      </c>
    </row>
    <row r="64" spans="1:26" x14ac:dyDescent="0.25">
      <c r="A64">
        <v>62</v>
      </c>
      <c r="B64" t="s">
        <v>18</v>
      </c>
      <c r="C64">
        <v>334</v>
      </c>
      <c r="D64" t="s">
        <v>44</v>
      </c>
      <c r="E64" t="s">
        <v>87</v>
      </c>
      <c r="F64" t="s">
        <v>21</v>
      </c>
      <c r="G64" t="s">
        <v>144</v>
      </c>
      <c r="H64" t="s">
        <v>89</v>
      </c>
      <c r="I64" t="s">
        <v>145</v>
      </c>
      <c r="J64">
        <v>0</v>
      </c>
      <c r="K64">
        <v>250</v>
      </c>
      <c r="L64">
        <v>16</v>
      </c>
      <c r="M64">
        <v>250</v>
      </c>
      <c r="N64" t="s">
        <v>49</v>
      </c>
      <c r="O64">
        <v>32.47</v>
      </c>
      <c r="P64">
        <v>18.02</v>
      </c>
      <c r="Q64">
        <v>62386.04</v>
      </c>
      <c r="R64">
        <v>334</v>
      </c>
      <c r="S64">
        <f t="shared" si="0"/>
        <v>25.487207987976692</v>
      </c>
      <c r="T64" s="2">
        <f t="shared" si="1"/>
        <v>1986.5127920120233</v>
      </c>
      <c r="U64">
        <f t="shared" si="2"/>
        <v>62386.04</v>
      </c>
      <c r="V64">
        <v>0</v>
      </c>
      <c r="W64">
        <f t="shared" si="3"/>
        <v>62386.04</v>
      </c>
      <c r="X64" s="2">
        <f t="shared" si="4"/>
        <v>1</v>
      </c>
      <c r="Y64" s="2">
        <f t="shared" si="5"/>
        <v>95.089973183840399</v>
      </c>
      <c r="Z64">
        <f t="shared" si="6"/>
        <v>0</v>
      </c>
    </row>
    <row r="65" spans="1:26" x14ac:dyDescent="0.25">
      <c r="A65">
        <v>63</v>
      </c>
      <c r="B65" t="s">
        <v>18</v>
      </c>
      <c r="C65">
        <v>333</v>
      </c>
      <c r="D65" t="s">
        <v>19</v>
      </c>
      <c r="E65" t="s">
        <v>45</v>
      </c>
      <c r="F65" t="s">
        <v>21</v>
      </c>
      <c r="G65" t="s">
        <v>145</v>
      </c>
      <c r="H65" t="s">
        <v>47</v>
      </c>
      <c r="I65" t="s">
        <v>51</v>
      </c>
      <c r="J65">
        <v>0</v>
      </c>
      <c r="K65">
        <v>1040</v>
      </c>
      <c r="L65">
        <v>26.5</v>
      </c>
      <c r="M65">
        <v>1040</v>
      </c>
      <c r="N65" t="s">
        <v>121</v>
      </c>
      <c r="O65">
        <v>56.49</v>
      </c>
      <c r="P65">
        <v>53.6</v>
      </c>
      <c r="Q65">
        <v>56896.05</v>
      </c>
      <c r="R65">
        <v>333</v>
      </c>
      <c r="S65">
        <f t="shared" si="0"/>
        <v>17.86362491657032</v>
      </c>
      <c r="T65" s="2">
        <f t="shared" si="1"/>
        <v>1994.1363750834296</v>
      </c>
      <c r="U65">
        <f t="shared" si="2"/>
        <v>56896.05</v>
      </c>
      <c r="V65">
        <v>1</v>
      </c>
      <c r="W65">
        <f t="shared" si="3"/>
        <v>0</v>
      </c>
      <c r="X65" s="2">
        <f t="shared" si="4"/>
        <v>18.86362491657032</v>
      </c>
      <c r="Y65" s="2">
        <f t="shared" si="5"/>
        <v>49.847753440358666</v>
      </c>
      <c r="Z65">
        <f t="shared" si="6"/>
        <v>1330217.06694689</v>
      </c>
    </row>
    <row r="66" spans="1:26" x14ac:dyDescent="0.25">
      <c r="A66">
        <v>64</v>
      </c>
      <c r="B66" t="s">
        <v>18</v>
      </c>
      <c r="C66">
        <v>330</v>
      </c>
      <c r="D66" t="s">
        <v>19</v>
      </c>
      <c r="E66" t="s">
        <v>87</v>
      </c>
      <c r="F66" t="s">
        <v>21</v>
      </c>
      <c r="G66" t="s">
        <v>146</v>
      </c>
      <c r="H66" t="s">
        <v>89</v>
      </c>
      <c r="I66" t="s">
        <v>95</v>
      </c>
      <c r="J66">
        <v>0</v>
      </c>
      <c r="K66">
        <v>398</v>
      </c>
      <c r="L66">
        <v>20</v>
      </c>
      <c r="M66">
        <v>398</v>
      </c>
      <c r="N66" t="s">
        <v>147</v>
      </c>
      <c r="O66">
        <v>46.1</v>
      </c>
      <c r="P66">
        <v>19.809999999999999</v>
      </c>
      <c r="Q66">
        <v>124148.84</v>
      </c>
      <c r="R66">
        <v>330</v>
      </c>
      <c r="S66">
        <f t="shared" si="0"/>
        <v>25.181892295139399</v>
      </c>
      <c r="T66" s="2">
        <f t="shared" si="1"/>
        <v>1986.8181077048605</v>
      </c>
      <c r="U66">
        <f t="shared" si="2"/>
        <v>124148.84</v>
      </c>
      <c r="V66">
        <v>1</v>
      </c>
      <c r="W66">
        <f t="shared" si="3"/>
        <v>0</v>
      </c>
      <c r="X66" s="2">
        <f t="shared" si="4"/>
        <v>26.181892295139399</v>
      </c>
      <c r="Y66" s="2">
        <f t="shared" si="5"/>
        <v>13.806257101565492</v>
      </c>
      <c r="Z66">
        <f t="shared" si="6"/>
        <v>1034358.7919167114</v>
      </c>
    </row>
    <row r="67" spans="1:26" x14ac:dyDescent="0.25">
      <c r="A67">
        <v>65</v>
      </c>
      <c r="B67" t="s">
        <v>18</v>
      </c>
      <c r="C67">
        <v>41.2</v>
      </c>
      <c r="D67" t="s">
        <v>26</v>
      </c>
      <c r="E67" t="s">
        <v>32</v>
      </c>
      <c r="F67" t="s">
        <v>21</v>
      </c>
      <c r="G67" t="s">
        <v>90</v>
      </c>
      <c r="H67" t="s">
        <v>34</v>
      </c>
      <c r="I67" t="s">
        <v>148</v>
      </c>
      <c r="J67">
        <v>3547</v>
      </c>
      <c r="K67">
        <v>4862</v>
      </c>
      <c r="L67">
        <v>44</v>
      </c>
      <c r="M67">
        <v>1315</v>
      </c>
      <c r="N67" t="s">
        <v>149</v>
      </c>
      <c r="O67">
        <v>79.930000000000007</v>
      </c>
      <c r="P67">
        <v>74.760000000000005</v>
      </c>
      <c r="Q67">
        <v>11636.29</v>
      </c>
      <c r="R67">
        <v>41</v>
      </c>
      <c r="S67">
        <f t="shared" ref="S67:S130" si="7" xml:space="preserve"> 79*(2.71828^(-9.37879/(100-P67)^0.48))</f>
        <v>10.784566049736105</v>
      </c>
      <c r="T67" s="2">
        <f t="shared" ref="T67:T130" si="8">2012-S67</f>
        <v>2001.2154339502638</v>
      </c>
      <c r="U67">
        <f t="shared" ref="U67:U130" si="9">Q67</f>
        <v>11636.29</v>
      </c>
      <c r="V67">
        <v>1</v>
      </c>
      <c r="W67">
        <f t="shared" ref="W67:W130" si="10">U67*(ABS(V67-1))</f>
        <v>0</v>
      </c>
      <c r="X67" s="2">
        <f t="shared" ref="X67:X130" si="11">S67*V67+1</f>
        <v>11.784566049736105</v>
      </c>
      <c r="Y67" s="2">
        <f t="shared" ref="Y67:Y130" si="12" xml:space="preserve"> 100 - (106/((LN(79/X67))^(1/0.48)))</f>
        <v>72.247331334850827</v>
      </c>
      <c r="Z67">
        <f t="shared" ref="Z67:Z130" si="13">(IF((0.0141196 * Y67^2 -3.165 * Y67 + 170.95)&gt;0,(0.0141196 * Y67^2 -3.165 * Y67 + 170.95), 0))*M67*L67</f>
        <v>925004.69965371559</v>
      </c>
    </row>
    <row r="68" spans="1:26" x14ac:dyDescent="0.25">
      <c r="A68">
        <v>66</v>
      </c>
      <c r="B68" t="s">
        <v>18</v>
      </c>
      <c r="C68">
        <v>33</v>
      </c>
      <c r="D68" t="s">
        <v>19</v>
      </c>
      <c r="E68" t="s">
        <v>45</v>
      </c>
      <c r="F68" t="s">
        <v>21</v>
      </c>
      <c r="G68" t="s">
        <v>150</v>
      </c>
      <c r="H68" t="s">
        <v>47</v>
      </c>
      <c r="I68" t="s">
        <v>35</v>
      </c>
      <c r="J68">
        <v>0</v>
      </c>
      <c r="K68">
        <v>1739</v>
      </c>
      <c r="L68">
        <v>26</v>
      </c>
      <c r="M68">
        <v>1739</v>
      </c>
      <c r="N68" t="s">
        <v>151</v>
      </c>
      <c r="O68">
        <v>57.85</v>
      </c>
      <c r="P68">
        <v>58</v>
      </c>
      <c r="Q68">
        <v>93341.83</v>
      </c>
      <c r="R68">
        <v>33</v>
      </c>
      <c r="S68">
        <f t="shared" si="7"/>
        <v>16.608963741332211</v>
      </c>
      <c r="T68" s="2">
        <f t="shared" si="8"/>
        <v>1995.3910362586678</v>
      </c>
      <c r="U68">
        <f t="shared" si="9"/>
        <v>93341.83</v>
      </c>
      <c r="V68">
        <v>0</v>
      </c>
      <c r="W68">
        <f t="shared" si="10"/>
        <v>93341.83</v>
      </c>
      <c r="X68" s="2">
        <f t="shared" si="11"/>
        <v>1</v>
      </c>
      <c r="Y68" s="2">
        <f t="shared" si="12"/>
        <v>95.089973183840399</v>
      </c>
      <c r="Z68">
        <f t="shared" si="13"/>
        <v>0</v>
      </c>
    </row>
    <row r="69" spans="1:26" x14ac:dyDescent="0.25">
      <c r="A69">
        <v>67</v>
      </c>
      <c r="B69" t="s">
        <v>18</v>
      </c>
      <c r="C69">
        <v>329</v>
      </c>
      <c r="D69" t="s">
        <v>44</v>
      </c>
      <c r="E69" t="s">
        <v>32</v>
      </c>
      <c r="F69" t="s">
        <v>21</v>
      </c>
      <c r="G69" t="s">
        <v>152</v>
      </c>
      <c r="H69" t="s">
        <v>34</v>
      </c>
      <c r="I69" t="s">
        <v>43</v>
      </c>
      <c r="J69">
        <v>0</v>
      </c>
      <c r="K69">
        <v>244</v>
      </c>
      <c r="L69">
        <v>27</v>
      </c>
      <c r="M69">
        <v>244</v>
      </c>
      <c r="N69" t="s">
        <v>49</v>
      </c>
      <c r="O69">
        <v>47.95</v>
      </c>
      <c r="P69">
        <v>68.349999999999994</v>
      </c>
      <c r="Q69">
        <v>1324.92</v>
      </c>
      <c r="R69">
        <v>329</v>
      </c>
      <c r="S69">
        <f t="shared" si="7"/>
        <v>13.238052625880227</v>
      </c>
      <c r="T69" s="2">
        <f t="shared" si="8"/>
        <v>1998.7619473741197</v>
      </c>
      <c r="U69">
        <f t="shared" si="9"/>
        <v>1324.92</v>
      </c>
      <c r="V69">
        <v>0</v>
      </c>
      <c r="W69">
        <f t="shared" si="10"/>
        <v>1324.92</v>
      </c>
      <c r="X69" s="2">
        <f t="shared" si="11"/>
        <v>1</v>
      </c>
      <c r="Y69" s="2">
        <f t="shared" si="12"/>
        <v>95.089973183840399</v>
      </c>
      <c r="Z69">
        <f t="shared" si="13"/>
        <v>0</v>
      </c>
    </row>
    <row r="70" spans="1:26" x14ac:dyDescent="0.25">
      <c r="A70">
        <v>68</v>
      </c>
      <c r="B70" t="s">
        <v>18</v>
      </c>
      <c r="C70">
        <v>328</v>
      </c>
      <c r="D70" t="s">
        <v>19</v>
      </c>
      <c r="E70" t="s">
        <v>27</v>
      </c>
      <c r="F70" t="s">
        <v>21</v>
      </c>
      <c r="G70" t="s">
        <v>153</v>
      </c>
      <c r="H70" t="s">
        <v>68</v>
      </c>
      <c r="I70" t="s">
        <v>154</v>
      </c>
      <c r="J70">
        <v>0</v>
      </c>
      <c r="K70">
        <v>842</v>
      </c>
      <c r="L70">
        <v>26.5</v>
      </c>
      <c r="M70">
        <v>842</v>
      </c>
      <c r="N70" t="s">
        <v>155</v>
      </c>
      <c r="O70">
        <v>48</v>
      </c>
      <c r="P70">
        <v>26</v>
      </c>
      <c r="Q70">
        <v>191172.65</v>
      </c>
      <c r="R70">
        <v>328</v>
      </c>
      <c r="S70">
        <f t="shared" si="7"/>
        <v>24.075083136647073</v>
      </c>
      <c r="T70" s="2">
        <f t="shared" si="8"/>
        <v>1987.924916863353</v>
      </c>
      <c r="U70">
        <f t="shared" si="9"/>
        <v>191172.65</v>
      </c>
      <c r="V70">
        <v>0</v>
      </c>
      <c r="W70">
        <f t="shared" si="10"/>
        <v>191172.65</v>
      </c>
      <c r="X70" s="2">
        <f t="shared" si="11"/>
        <v>1</v>
      </c>
      <c r="Y70" s="2">
        <f t="shared" si="12"/>
        <v>95.089973183840399</v>
      </c>
      <c r="Z70">
        <f t="shared" si="13"/>
        <v>0</v>
      </c>
    </row>
    <row r="71" spans="1:26" x14ac:dyDescent="0.25">
      <c r="A71">
        <v>69</v>
      </c>
      <c r="B71" t="s">
        <v>18</v>
      </c>
      <c r="C71">
        <v>327</v>
      </c>
      <c r="D71" t="s">
        <v>44</v>
      </c>
      <c r="E71" t="s">
        <v>32</v>
      </c>
      <c r="F71" t="s">
        <v>21</v>
      </c>
      <c r="G71" t="s">
        <v>156</v>
      </c>
      <c r="H71" t="s">
        <v>34</v>
      </c>
      <c r="I71" t="s">
        <v>157</v>
      </c>
      <c r="J71">
        <v>0</v>
      </c>
      <c r="K71">
        <v>461</v>
      </c>
      <c r="L71">
        <v>26.5</v>
      </c>
      <c r="M71">
        <v>461</v>
      </c>
      <c r="N71" t="s">
        <v>158</v>
      </c>
      <c r="O71">
        <v>52.91</v>
      </c>
      <c r="P71">
        <v>84.45</v>
      </c>
      <c r="Q71">
        <v>2456.88</v>
      </c>
      <c r="R71">
        <v>327</v>
      </c>
      <c r="S71">
        <f t="shared" si="7"/>
        <v>6.4037951537509112</v>
      </c>
      <c r="T71" s="2">
        <f t="shared" si="8"/>
        <v>2005.5962048462491</v>
      </c>
      <c r="U71">
        <f t="shared" si="9"/>
        <v>2456.88</v>
      </c>
      <c r="V71">
        <v>1</v>
      </c>
      <c r="W71">
        <f t="shared" si="10"/>
        <v>0</v>
      </c>
      <c r="X71" s="2">
        <f t="shared" si="11"/>
        <v>7.4037951537509112</v>
      </c>
      <c r="Y71" s="2">
        <f t="shared" si="12"/>
        <v>82.398397562863352</v>
      </c>
      <c r="Z71">
        <f t="shared" si="13"/>
        <v>73592.664120007335</v>
      </c>
    </row>
    <row r="72" spans="1:26" x14ac:dyDescent="0.25">
      <c r="A72">
        <v>70</v>
      </c>
      <c r="B72" t="s">
        <v>18</v>
      </c>
      <c r="C72">
        <v>326</v>
      </c>
      <c r="D72" t="s">
        <v>19</v>
      </c>
      <c r="E72" t="s">
        <v>45</v>
      </c>
      <c r="F72" t="s">
        <v>21</v>
      </c>
      <c r="G72" t="s">
        <v>159</v>
      </c>
      <c r="H72" t="s">
        <v>47</v>
      </c>
      <c r="I72" t="s">
        <v>43</v>
      </c>
      <c r="J72">
        <v>0</v>
      </c>
      <c r="K72">
        <v>420</v>
      </c>
      <c r="L72">
        <v>27</v>
      </c>
      <c r="M72">
        <v>420</v>
      </c>
      <c r="N72" t="s">
        <v>160</v>
      </c>
      <c r="O72">
        <v>58.58</v>
      </c>
      <c r="P72">
        <v>60.4</v>
      </c>
      <c r="Q72">
        <v>23410.799999999999</v>
      </c>
      <c r="R72">
        <v>326</v>
      </c>
      <c r="S72">
        <f t="shared" si="7"/>
        <v>15.88330947510911</v>
      </c>
      <c r="T72" s="2">
        <f t="shared" si="8"/>
        <v>1996.1166905248908</v>
      </c>
      <c r="U72">
        <f t="shared" si="9"/>
        <v>23410.799999999999</v>
      </c>
      <c r="V72">
        <v>1</v>
      </c>
      <c r="W72">
        <f t="shared" si="10"/>
        <v>0</v>
      </c>
      <c r="X72" s="2">
        <f t="shared" si="11"/>
        <v>16.883309475109108</v>
      </c>
      <c r="Y72" s="2">
        <f t="shared" si="12"/>
        <v>57.065626729786921</v>
      </c>
      <c r="Z72">
        <f t="shared" si="13"/>
        <v>411841.21718839445</v>
      </c>
    </row>
    <row r="73" spans="1:26" x14ac:dyDescent="0.25">
      <c r="A73">
        <v>71</v>
      </c>
      <c r="B73" t="s">
        <v>18</v>
      </c>
      <c r="C73">
        <v>325</v>
      </c>
      <c r="D73" t="s">
        <v>19</v>
      </c>
      <c r="E73" t="s">
        <v>20</v>
      </c>
      <c r="F73" t="s">
        <v>21</v>
      </c>
      <c r="G73" t="s">
        <v>161</v>
      </c>
      <c r="H73" t="s">
        <v>23</v>
      </c>
      <c r="I73" t="s">
        <v>67</v>
      </c>
      <c r="J73">
        <v>0</v>
      </c>
      <c r="K73">
        <v>668</v>
      </c>
      <c r="L73">
        <v>26.5</v>
      </c>
      <c r="M73">
        <v>668</v>
      </c>
      <c r="N73" t="s">
        <v>53</v>
      </c>
      <c r="O73">
        <v>67.5</v>
      </c>
      <c r="P73">
        <v>89.36</v>
      </c>
      <c r="Q73">
        <v>0</v>
      </c>
      <c r="R73">
        <v>325</v>
      </c>
      <c r="S73">
        <f t="shared" si="7"/>
        <v>3.8765789805222948</v>
      </c>
      <c r="T73" s="2">
        <f t="shared" si="8"/>
        <v>2008.1234210194777</v>
      </c>
      <c r="U73">
        <f t="shared" si="9"/>
        <v>0</v>
      </c>
      <c r="V73">
        <v>0</v>
      </c>
      <c r="W73">
        <f t="shared" si="10"/>
        <v>0</v>
      </c>
      <c r="X73" s="2">
        <f t="shared" si="11"/>
        <v>1</v>
      </c>
      <c r="Y73" s="2">
        <f t="shared" si="12"/>
        <v>95.089973183840399</v>
      </c>
      <c r="Z73">
        <f t="shared" si="13"/>
        <v>0</v>
      </c>
    </row>
    <row r="74" spans="1:26" x14ac:dyDescent="0.25">
      <c r="A74">
        <v>72</v>
      </c>
      <c r="B74" t="s">
        <v>18</v>
      </c>
      <c r="C74">
        <v>321.10000000000002</v>
      </c>
      <c r="D74" t="s">
        <v>37</v>
      </c>
      <c r="E74" t="s">
        <v>32</v>
      </c>
      <c r="F74" t="s">
        <v>21</v>
      </c>
      <c r="G74" t="s">
        <v>162</v>
      </c>
      <c r="H74" t="s">
        <v>34</v>
      </c>
      <c r="I74" t="s">
        <v>85</v>
      </c>
      <c r="J74">
        <v>1422</v>
      </c>
      <c r="K74">
        <v>2608</v>
      </c>
      <c r="L74">
        <v>26</v>
      </c>
      <c r="M74">
        <v>1186</v>
      </c>
      <c r="N74" t="s">
        <v>163</v>
      </c>
      <c r="O74">
        <v>77.61</v>
      </c>
      <c r="P74">
        <v>84.72</v>
      </c>
      <c r="Q74">
        <v>6201.46</v>
      </c>
      <c r="R74">
        <v>321</v>
      </c>
      <c r="S74">
        <f t="shared" si="7"/>
        <v>6.269378040782728</v>
      </c>
      <c r="T74" s="2">
        <f t="shared" si="8"/>
        <v>2005.7306219592172</v>
      </c>
      <c r="U74">
        <f t="shared" si="9"/>
        <v>6201.46</v>
      </c>
      <c r="V74">
        <v>1</v>
      </c>
      <c r="W74">
        <f t="shared" si="10"/>
        <v>0</v>
      </c>
      <c r="X74" s="2">
        <f t="shared" si="11"/>
        <v>7.269378040782728</v>
      </c>
      <c r="Y74" s="2">
        <f t="shared" si="12"/>
        <v>82.678840041569146</v>
      </c>
      <c r="Z74">
        <f t="shared" si="13"/>
        <v>178543.52642898716</v>
      </c>
    </row>
    <row r="75" spans="1:26" x14ac:dyDescent="0.25">
      <c r="A75">
        <v>73</v>
      </c>
      <c r="B75" t="s">
        <v>18</v>
      </c>
      <c r="C75">
        <v>321</v>
      </c>
      <c r="D75" t="s">
        <v>37</v>
      </c>
      <c r="E75" t="s">
        <v>27</v>
      </c>
      <c r="F75" t="s">
        <v>21</v>
      </c>
      <c r="G75" t="s">
        <v>162</v>
      </c>
      <c r="H75" t="s">
        <v>29</v>
      </c>
      <c r="I75" t="s">
        <v>164</v>
      </c>
      <c r="J75">
        <v>0</v>
      </c>
      <c r="K75">
        <v>1422</v>
      </c>
      <c r="L75">
        <v>26</v>
      </c>
      <c r="M75">
        <v>1422</v>
      </c>
      <c r="N75" t="s">
        <v>85</v>
      </c>
      <c r="O75">
        <v>63.03</v>
      </c>
      <c r="P75">
        <v>37.36</v>
      </c>
      <c r="Q75">
        <v>375758.76</v>
      </c>
      <c r="R75">
        <v>321</v>
      </c>
      <c r="S75">
        <f t="shared" si="7"/>
        <v>21.806614165379465</v>
      </c>
      <c r="T75" s="2">
        <f t="shared" si="8"/>
        <v>1990.1933858346206</v>
      </c>
      <c r="U75">
        <f t="shared" si="9"/>
        <v>375758.76</v>
      </c>
      <c r="V75">
        <v>0</v>
      </c>
      <c r="W75">
        <f t="shared" si="10"/>
        <v>375758.76</v>
      </c>
      <c r="X75" s="2">
        <f t="shared" si="11"/>
        <v>1</v>
      </c>
      <c r="Y75" s="2">
        <f t="shared" si="12"/>
        <v>95.089973183840399</v>
      </c>
      <c r="Z75">
        <f t="shared" si="13"/>
        <v>0</v>
      </c>
    </row>
    <row r="76" spans="1:26" x14ac:dyDescent="0.25">
      <c r="A76">
        <v>74</v>
      </c>
      <c r="B76" t="s">
        <v>18</v>
      </c>
      <c r="C76">
        <v>320</v>
      </c>
      <c r="D76" t="s">
        <v>19</v>
      </c>
      <c r="E76" t="s">
        <v>45</v>
      </c>
      <c r="F76" t="s">
        <v>21</v>
      </c>
      <c r="G76" t="s">
        <v>165</v>
      </c>
      <c r="H76" t="s">
        <v>47</v>
      </c>
      <c r="I76" t="s">
        <v>166</v>
      </c>
      <c r="J76">
        <v>0</v>
      </c>
      <c r="K76">
        <v>375</v>
      </c>
      <c r="L76">
        <v>26.5</v>
      </c>
      <c r="M76">
        <v>375</v>
      </c>
      <c r="N76" t="s">
        <v>164</v>
      </c>
      <c r="O76">
        <v>56.2</v>
      </c>
      <c r="P76">
        <v>52.64</v>
      </c>
      <c r="Q76">
        <v>20515.48</v>
      </c>
      <c r="R76">
        <v>320</v>
      </c>
      <c r="S76">
        <f t="shared" si="7"/>
        <v>18.125296384968987</v>
      </c>
      <c r="T76" s="2">
        <f t="shared" si="8"/>
        <v>1993.874703615031</v>
      </c>
      <c r="U76">
        <f t="shared" si="9"/>
        <v>20515.48</v>
      </c>
      <c r="V76">
        <v>1</v>
      </c>
      <c r="W76">
        <f t="shared" si="10"/>
        <v>0</v>
      </c>
      <c r="X76" s="2">
        <f t="shared" si="11"/>
        <v>19.125296384968987</v>
      </c>
      <c r="Y76" s="2">
        <f t="shared" si="12"/>
        <v>48.827624458386268</v>
      </c>
      <c r="Z76">
        <f t="shared" si="13"/>
        <v>497606.67931492312</v>
      </c>
    </row>
    <row r="77" spans="1:26" x14ac:dyDescent="0.25">
      <c r="A77">
        <v>75</v>
      </c>
      <c r="B77" t="s">
        <v>18</v>
      </c>
      <c r="C77">
        <v>32</v>
      </c>
      <c r="D77" t="s">
        <v>19</v>
      </c>
      <c r="E77" t="s">
        <v>45</v>
      </c>
      <c r="F77" t="s">
        <v>21</v>
      </c>
      <c r="G77" t="s">
        <v>167</v>
      </c>
      <c r="H77" t="s">
        <v>47</v>
      </c>
      <c r="I77" t="s">
        <v>43</v>
      </c>
      <c r="J77">
        <v>0</v>
      </c>
      <c r="K77">
        <v>1404</v>
      </c>
      <c r="L77">
        <v>26.5</v>
      </c>
      <c r="M77">
        <v>1404</v>
      </c>
      <c r="N77" t="s">
        <v>41</v>
      </c>
      <c r="O77">
        <v>59.72</v>
      </c>
      <c r="P77">
        <v>64.099999999999994</v>
      </c>
      <c r="Q77">
        <v>76809.72</v>
      </c>
      <c r="R77">
        <v>32</v>
      </c>
      <c r="S77">
        <f t="shared" si="7"/>
        <v>14.701229869134549</v>
      </c>
      <c r="T77" s="2">
        <f t="shared" si="8"/>
        <v>1997.2987701308655</v>
      </c>
      <c r="U77">
        <f t="shared" si="9"/>
        <v>76809.72</v>
      </c>
      <c r="V77">
        <v>1</v>
      </c>
      <c r="W77">
        <f t="shared" si="10"/>
        <v>0</v>
      </c>
      <c r="X77" s="2">
        <f t="shared" si="11"/>
        <v>15.701229869134549</v>
      </c>
      <c r="Y77" s="2">
        <f t="shared" si="12"/>
        <v>60.98639438615232</v>
      </c>
      <c r="Z77">
        <f t="shared" si="13"/>
        <v>1132686.7793904534</v>
      </c>
    </row>
    <row r="78" spans="1:26" x14ac:dyDescent="0.25">
      <c r="A78">
        <v>76</v>
      </c>
      <c r="B78" t="s">
        <v>18</v>
      </c>
      <c r="C78">
        <v>318</v>
      </c>
      <c r="D78" t="s">
        <v>19</v>
      </c>
      <c r="E78" t="s">
        <v>32</v>
      </c>
      <c r="F78" t="s">
        <v>21</v>
      </c>
      <c r="G78" t="s">
        <v>168</v>
      </c>
      <c r="H78" t="s">
        <v>34</v>
      </c>
      <c r="I78" t="s">
        <v>95</v>
      </c>
      <c r="J78">
        <v>0</v>
      </c>
      <c r="K78">
        <v>524</v>
      </c>
      <c r="L78">
        <v>26</v>
      </c>
      <c r="M78">
        <v>524</v>
      </c>
      <c r="N78" t="s">
        <v>169</v>
      </c>
      <c r="O78">
        <v>62.9</v>
      </c>
      <c r="P78">
        <v>74.44</v>
      </c>
      <c r="Q78">
        <v>2739.94</v>
      </c>
      <c r="R78">
        <v>318</v>
      </c>
      <c r="S78">
        <f t="shared" si="7"/>
        <v>10.914824739585491</v>
      </c>
      <c r="T78" s="2">
        <f t="shared" si="8"/>
        <v>2001.0851752604144</v>
      </c>
      <c r="U78">
        <f t="shared" si="9"/>
        <v>2739.94</v>
      </c>
      <c r="V78">
        <v>1</v>
      </c>
      <c r="W78">
        <f t="shared" si="10"/>
        <v>0</v>
      </c>
      <c r="X78" s="2">
        <f t="shared" si="11"/>
        <v>11.914824739585491</v>
      </c>
      <c r="Y78" s="2">
        <f t="shared" si="12"/>
        <v>71.910285938062202</v>
      </c>
      <c r="Z78">
        <f t="shared" si="13"/>
        <v>222992.95091486778</v>
      </c>
    </row>
    <row r="79" spans="1:26" x14ac:dyDescent="0.25">
      <c r="A79">
        <v>77</v>
      </c>
      <c r="B79" t="s">
        <v>18</v>
      </c>
      <c r="C79">
        <v>316</v>
      </c>
      <c r="D79" t="s">
        <v>19</v>
      </c>
      <c r="E79" t="s">
        <v>20</v>
      </c>
      <c r="F79" t="s">
        <v>21</v>
      </c>
      <c r="G79" t="s">
        <v>170</v>
      </c>
      <c r="H79" t="s">
        <v>23</v>
      </c>
      <c r="I79" t="s">
        <v>73</v>
      </c>
      <c r="J79">
        <v>0</v>
      </c>
      <c r="K79">
        <v>1204</v>
      </c>
      <c r="L79">
        <v>42.5</v>
      </c>
      <c r="M79">
        <v>1204</v>
      </c>
      <c r="N79" t="s">
        <v>171</v>
      </c>
      <c r="O79">
        <v>69.010000000000005</v>
      </c>
      <c r="P79">
        <v>94.28</v>
      </c>
      <c r="Q79">
        <v>0</v>
      </c>
      <c r="R79">
        <v>316</v>
      </c>
      <c r="S79">
        <f t="shared" si="7"/>
        <v>1.3617760109184662</v>
      </c>
      <c r="T79" s="2">
        <f t="shared" si="8"/>
        <v>2010.6382239890816</v>
      </c>
      <c r="U79">
        <f t="shared" si="9"/>
        <v>0</v>
      </c>
      <c r="V79">
        <v>0</v>
      </c>
      <c r="W79">
        <f t="shared" si="10"/>
        <v>0</v>
      </c>
      <c r="X79" s="2">
        <f t="shared" si="11"/>
        <v>1</v>
      </c>
      <c r="Y79" s="2">
        <f t="shared" si="12"/>
        <v>95.089973183840399</v>
      </c>
      <c r="Z79">
        <f t="shared" si="13"/>
        <v>0</v>
      </c>
    </row>
    <row r="80" spans="1:26" x14ac:dyDescent="0.25">
      <c r="A80">
        <v>78</v>
      </c>
      <c r="B80" t="s">
        <v>18</v>
      </c>
      <c r="C80">
        <v>315.10000000000002</v>
      </c>
      <c r="D80" t="s">
        <v>19</v>
      </c>
      <c r="E80" t="s">
        <v>20</v>
      </c>
      <c r="F80" t="s">
        <v>21</v>
      </c>
      <c r="G80" t="s">
        <v>172</v>
      </c>
      <c r="H80" t="s">
        <v>23</v>
      </c>
      <c r="I80" t="s">
        <v>162</v>
      </c>
      <c r="J80">
        <v>793</v>
      </c>
      <c r="K80">
        <v>1781</v>
      </c>
      <c r="L80">
        <v>30</v>
      </c>
      <c r="M80">
        <v>988</v>
      </c>
      <c r="N80" t="s">
        <v>24</v>
      </c>
      <c r="O80">
        <v>69.739999999999995</v>
      </c>
      <c r="P80">
        <v>96.64</v>
      </c>
      <c r="Q80">
        <v>0</v>
      </c>
      <c r="R80">
        <v>315</v>
      </c>
      <c r="S80">
        <f t="shared" si="7"/>
        <v>0.41785014629084843</v>
      </c>
      <c r="T80" s="2">
        <f t="shared" si="8"/>
        <v>2011.5821498537091</v>
      </c>
      <c r="U80">
        <f t="shared" si="9"/>
        <v>0</v>
      </c>
      <c r="V80">
        <v>0</v>
      </c>
      <c r="W80">
        <f t="shared" si="10"/>
        <v>0</v>
      </c>
      <c r="X80" s="2">
        <f t="shared" si="11"/>
        <v>1</v>
      </c>
      <c r="Y80" s="2">
        <f t="shared" si="12"/>
        <v>95.089973183840399</v>
      </c>
      <c r="Z80">
        <f t="shared" si="13"/>
        <v>0</v>
      </c>
    </row>
    <row r="81" spans="1:26" x14ac:dyDescent="0.25">
      <c r="A81">
        <v>79</v>
      </c>
      <c r="B81" t="s">
        <v>18</v>
      </c>
      <c r="C81">
        <v>315</v>
      </c>
      <c r="D81" t="s">
        <v>19</v>
      </c>
      <c r="E81" t="s">
        <v>87</v>
      </c>
      <c r="F81" t="s">
        <v>21</v>
      </c>
      <c r="G81" t="s">
        <v>172</v>
      </c>
      <c r="H81" t="s">
        <v>89</v>
      </c>
      <c r="I81" t="s">
        <v>173</v>
      </c>
      <c r="J81">
        <v>0</v>
      </c>
      <c r="K81">
        <v>793</v>
      </c>
      <c r="L81">
        <v>29.5</v>
      </c>
      <c r="M81">
        <v>793</v>
      </c>
      <c r="N81" t="s">
        <v>162</v>
      </c>
      <c r="O81">
        <v>45.9</v>
      </c>
      <c r="P81">
        <v>19.190000000000001</v>
      </c>
      <c r="Q81">
        <v>364860.93</v>
      </c>
      <c r="R81">
        <v>315</v>
      </c>
      <c r="S81">
        <f t="shared" si="7"/>
        <v>25.288358139617763</v>
      </c>
      <c r="T81" s="2">
        <f t="shared" si="8"/>
        <v>1986.7116418603823</v>
      </c>
      <c r="U81">
        <f t="shared" si="9"/>
        <v>364860.93</v>
      </c>
      <c r="V81">
        <v>0</v>
      </c>
      <c r="W81">
        <f t="shared" si="10"/>
        <v>364860.93</v>
      </c>
      <c r="X81" s="2">
        <f t="shared" si="11"/>
        <v>1</v>
      </c>
      <c r="Y81" s="2">
        <f t="shared" si="12"/>
        <v>95.089973183840399</v>
      </c>
      <c r="Z81">
        <f t="shared" si="13"/>
        <v>0</v>
      </c>
    </row>
    <row r="82" spans="1:26" x14ac:dyDescent="0.25">
      <c r="A82">
        <v>80</v>
      </c>
      <c r="B82" t="s">
        <v>18</v>
      </c>
      <c r="C82">
        <v>314</v>
      </c>
      <c r="D82" t="s">
        <v>19</v>
      </c>
      <c r="E82" t="s">
        <v>45</v>
      </c>
      <c r="F82" t="s">
        <v>21</v>
      </c>
      <c r="G82" t="s">
        <v>129</v>
      </c>
      <c r="H82" t="s">
        <v>47</v>
      </c>
      <c r="I82" t="s">
        <v>76</v>
      </c>
      <c r="J82">
        <v>0</v>
      </c>
      <c r="K82">
        <v>505</v>
      </c>
      <c r="L82">
        <v>26.5</v>
      </c>
      <c r="M82">
        <v>505</v>
      </c>
      <c r="N82" t="s">
        <v>128</v>
      </c>
      <c r="O82">
        <v>60.37</v>
      </c>
      <c r="P82">
        <v>66.2</v>
      </c>
      <c r="Q82">
        <v>27627.35</v>
      </c>
      <c r="R82">
        <v>314</v>
      </c>
      <c r="S82">
        <f t="shared" si="7"/>
        <v>13.99317444567987</v>
      </c>
      <c r="T82" s="2">
        <f t="shared" si="8"/>
        <v>1998.0068255543201</v>
      </c>
      <c r="U82">
        <f t="shared" si="9"/>
        <v>27627.35</v>
      </c>
      <c r="V82">
        <v>1</v>
      </c>
      <c r="W82">
        <f t="shared" si="10"/>
        <v>0</v>
      </c>
      <c r="X82" s="2">
        <f t="shared" si="11"/>
        <v>14.99317444567987</v>
      </c>
      <c r="Y82" s="2">
        <f t="shared" si="12"/>
        <v>63.209300035749145</v>
      </c>
      <c r="Z82">
        <f t="shared" si="13"/>
        <v>365425.69856018515</v>
      </c>
    </row>
    <row r="83" spans="1:26" x14ac:dyDescent="0.25">
      <c r="A83">
        <v>81</v>
      </c>
      <c r="B83" t="s">
        <v>18</v>
      </c>
      <c r="C83">
        <v>311</v>
      </c>
      <c r="D83" t="s">
        <v>19</v>
      </c>
      <c r="E83" t="s">
        <v>20</v>
      </c>
      <c r="F83" t="s">
        <v>21</v>
      </c>
      <c r="G83" t="s">
        <v>174</v>
      </c>
      <c r="H83" t="s">
        <v>23</v>
      </c>
      <c r="I83" t="s">
        <v>65</v>
      </c>
      <c r="J83">
        <v>0</v>
      </c>
      <c r="K83">
        <v>329</v>
      </c>
      <c r="L83">
        <v>26.5</v>
      </c>
      <c r="M83">
        <v>329</v>
      </c>
      <c r="N83" t="s">
        <v>175</v>
      </c>
      <c r="O83">
        <v>70.75</v>
      </c>
      <c r="P83">
        <v>99.95</v>
      </c>
      <c r="Q83">
        <v>0</v>
      </c>
      <c r="R83">
        <v>311</v>
      </c>
      <c r="S83">
        <f t="shared" si="7"/>
        <v>5.5114263097188091E-16</v>
      </c>
      <c r="T83" s="2">
        <f t="shared" si="8"/>
        <v>2012</v>
      </c>
      <c r="U83">
        <f t="shared" si="9"/>
        <v>0</v>
      </c>
      <c r="V83">
        <v>1</v>
      </c>
      <c r="W83">
        <f t="shared" si="10"/>
        <v>0</v>
      </c>
      <c r="X83" s="2">
        <f t="shared" si="11"/>
        <v>1.0000000000000004</v>
      </c>
      <c r="Y83" s="2">
        <f t="shared" si="12"/>
        <v>95.089973183840399</v>
      </c>
      <c r="Z83">
        <f t="shared" si="13"/>
        <v>0</v>
      </c>
    </row>
    <row r="84" spans="1:26" x14ac:dyDescent="0.25">
      <c r="A84">
        <v>82</v>
      </c>
      <c r="B84" t="s">
        <v>18</v>
      </c>
      <c r="C84">
        <v>309.10000000000002</v>
      </c>
      <c r="D84" t="s">
        <v>19</v>
      </c>
      <c r="E84" t="s">
        <v>45</v>
      </c>
      <c r="F84" t="s">
        <v>21</v>
      </c>
      <c r="G84" t="s">
        <v>176</v>
      </c>
      <c r="H84" t="s">
        <v>47</v>
      </c>
      <c r="I84" t="s">
        <v>177</v>
      </c>
      <c r="J84">
        <v>1258</v>
      </c>
      <c r="K84">
        <v>2724</v>
      </c>
      <c r="L84">
        <v>30</v>
      </c>
      <c r="M84">
        <v>1466</v>
      </c>
      <c r="N84" t="s">
        <v>178</v>
      </c>
      <c r="O84">
        <v>54.74</v>
      </c>
      <c r="P84">
        <v>47.92</v>
      </c>
      <c r="Q84">
        <v>90794.33</v>
      </c>
      <c r="R84">
        <v>309</v>
      </c>
      <c r="S84">
        <f t="shared" si="7"/>
        <v>19.354647723970789</v>
      </c>
      <c r="T84" s="2">
        <f t="shared" si="8"/>
        <v>1992.6453522760291</v>
      </c>
      <c r="U84">
        <f t="shared" si="9"/>
        <v>90794.33</v>
      </c>
      <c r="V84">
        <v>0</v>
      </c>
      <c r="W84">
        <f t="shared" si="10"/>
        <v>90794.33</v>
      </c>
      <c r="X84" s="2">
        <f t="shared" si="11"/>
        <v>1</v>
      </c>
      <c r="Y84" s="2">
        <f t="shared" si="12"/>
        <v>95.089973183840399</v>
      </c>
      <c r="Z84">
        <f t="shared" si="13"/>
        <v>0</v>
      </c>
    </row>
    <row r="85" spans="1:26" x14ac:dyDescent="0.25">
      <c r="A85">
        <v>83</v>
      </c>
      <c r="B85" t="s">
        <v>18</v>
      </c>
      <c r="C85">
        <v>41.15</v>
      </c>
      <c r="D85" t="s">
        <v>26</v>
      </c>
      <c r="E85" t="s">
        <v>27</v>
      </c>
      <c r="F85" t="s">
        <v>21</v>
      </c>
      <c r="G85" t="s">
        <v>90</v>
      </c>
      <c r="H85" t="s">
        <v>29</v>
      </c>
      <c r="I85" t="s">
        <v>179</v>
      </c>
      <c r="J85">
        <v>2551</v>
      </c>
      <c r="K85">
        <v>3547</v>
      </c>
      <c r="L85">
        <v>42.5</v>
      </c>
      <c r="M85">
        <v>996</v>
      </c>
      <c r="N85" t="s">
        <v>148</v>
      </c>
      <c r="O85">
        <v>64.900000000000006</v>
      </c>
      <c r="P85">
        <v>25.92</v>
      </c>
      <c r="Q85">
        <v>430213.6</v>
      </c>
      <c r="R85">
        <v>41</v>
      </c>
      <c r="S85">
        <f t="shared" si="7"/>
        <v>24.089920923442204</v>
      </c>
      <c r="T85" s="2">
        <f t="shared" si="8"/>
        <v>1987.9100790765578</v>
      </c>
      <c r="U85">
        <f t="shared" si="9"/>
        <v>430213.6</v>
      </c>
      <c r="V85">
        <v>1</v>
      </c>
      <c r="W85">
        <f t="shared" si="10"/>
        <v>0</v>
      </c>
      <c r="X85" s="2">
        <f t="shared" si="11"/>
        <v>25.089920923442204</v>
      </c>
      <c r="Y85" s="2">
        <f t="shared" si="12"/>
        <v>20.341909578976242</v>
      </c>
      <c r="Z85">
        <f t="shared" si="13"/>
        <v>4758334.4269770179</v>
      </c>
    </row>
    <row r="86" spans="1:26" x14ac:dyDescent="0.25">
      <c r="A86">
        <v>84</v>
      </c>
      <c r="B86" t="s">
        <v>18</v>
      </c>
      <c r="C86">
        <v>309</v>
      </c>
      <c r="D86" t="s">
        <v>19</v>
      </c>
      <c r="E86" t="s">
        <v>32</v>
      </c>
      <c r="F86" t="s">
        <v>21</v>
      </c>
      <c r="G86" t="s">
        <v>176</v>
      </c>
      <c r="H86" t="s">
        <v>34</v>
      </c>
      <c r="I86" t="s">
        <v>180</v>
      </c>
      <c r="J86">
        <v>0</v>
      </c>
      <c r="K86">
        <v>1258</v>
      </c>
      <c r="L86">
        <v>26.5</v>
      </c>
      <c r="M86">
        <v>1258</v>
      </c>
      <c r="N86" t="s">
        <v>177</v>
      </c>
      <c r="O86">
        <v>62.04</v>
      </c>
      <c r="P86">
        <v>71.64</v>
      </c>
      <c r="Q86">
        <v>6704.44</v>
      </c>
      <c r="R86">
        <v>309</v>
      </c>
      <c r="S86">
        <f t="shared" si="7"/>
        <v>12.018654033776851</v>
      </c>
      <c r="T86" s="2">
        <f t="shared" si="8"/>
        <v>1999.9813459662232</v>
      </c>
      <c r="U86">
        <f t="shared" si="9"/>
        <v>6704.44</v>
      </c>
      <c r="V86">
        <v>0</v>
      </c>
      <c r="W86">
        <f t="shared" si="10"/>
        <v>6704.44</v>
      </c>
      <c r="X86" s="2">
        <f t="shared" si="11"/>
        <v>1</v>
      </c>
      <c r="Y86" s="2">
        <f t="shared" si="12"/>
        <v>95.089973183840399</v>
      </c>
      <c r="Z86">
        <f t="shared" si="13"/>
        <v>0</v>
      </c>
    </row>
    <row r="87" spans="1:26" x14ac:dyDescent="0.25">
      <c r="A87">
        <v>85</v>
      </c>
      <c r="B87" t="s">
        <v>18</v>
      </c>
      <c r="C87">
        <v>308</v>
      </c>
      <c r="D87" t="s">
        <v>19</v>
      </c>
      <c r="E87" t="s">
        <v>32</v>
      </c>
      <c r="F87" t="s">
        <v>21</v>
      </c>
      <c r="G87" t="s">
        <v>181</v>
      </c>
      <c r="H87" t="s">
        <v>34</v>
      </c>
      <c r="I87" t="s">
        <v>65</v>
      </c>
      <c r="J87">
        <v>0</v>
      </c>
      <c r="K87">
        <v>365</v>
      </c>
      <c r="L87">
        <v>26.5</v>
      </c>
      <c r="M87">
        <v>365</v>
      </c>
      <c r="N87" t="s">
        <v>182</v>
      </c>
      <c r="O87">
        <v>62.97</v>
      </c>
      <c r="P87">
        <v>74.650000000000006</v>
      </c>
      <c r="Q87">
        <v>1945.24</v>
      </c>
      <c r="R87">
        <v>308</v>
      </c>
      <c r="S87">
        <f t="shared" si="7"/>
        <v>10.829440073822468</v>
      </c>
      <c r="T87" s="2">
        <f t="shared" si="8"/>
        <v>2001.1705599261775</v>
      </c>
      <c r="U87">
        <f t="shared" si="9"/>
        <v>1945.24</v>
      </c>
      <c r="V87">
        <v>1</v>
      </c>
      <c r="W87">
        <f t="shared" si="10"/>
        <v>0</v>
      </c>
      <c r="X87" s="2">
        <f t="shared" si="11"/>
        <v>11.829440073822468</v>
      </c>
      <c r="Y87" s="2">
        <f t="shared" si="12"/>
        <v>72.131480851964483</v>
      </c>
      <c r="Z87">
        <f t="shared" si="13"/>
        <v>155895.97133941404</v>
      </c>
    </row>
    <row r="88" spans="1:26" x14ac:dyDescent="0.25">
      <c r="A88">
        <v>86</v>
      </c>
      <c r="B88" t="s">
        <v>18</v>
      </c>
      <c r="C88">
        <v>307</v>
      </c>
      <c r="D88" t="s">
        <v>44</v>
      </c>
      <c r="E88" t="s">
        <v>45</v>
      </c>
      <c r="F88" t="s">
        <v>21</v>
      </c>
      <c r="G88" t="s">
        <v>183</v>
      </c>
      <c r="H88" t="s">
        <v>47</v>
      </c>
      <c r="I88" t="s">
        <v>125</v>
      </c>
      <c r="J88">
        <v>0</v>
      </c>
      <c r="K88">
        <v>571</v>
      </c>
      <c r="L88">
        <v>26.5</v>
      </c>
      <c r="M88">
        <v>571</v>
      </c>
      <c r="N88" t="s">
        <v>49</v>
      </c>
      <c r="O88">
        <v>43.46</v>
      </c>
      <c r="P88">
        <v>53.76</v>
      </c>
      <c r="Q88">
        <v>31238.18</v>
      </c>
      <c r="R88">
        <v>307</v>
      </c>
      <c r="S88">
        <f t="shared" si="7"/>
        <v>17.819609473919471</v>
      </c>
      <c r="T88" s="2">
        <f t="shared" si="8"/>
        <v>1994.1803905260806</v>
      </c>
      <c r="U88">
        <f t="shared" si="9"/>
        <v>31238.18</v>
      </c>
      <c r="V88">
        <v>1</v>
      </c>
      <c r="W88">
        <f t="shared" si="10"/>
        <v>0</v>
      </c>
      <c r="X88" s="2">
        <f t="shared" si="11"/>
        <v>18.819609473919471</v>
      </c>
      <c r="Y88" s="2">
        <f t="shared" si="12"/>
        <v>50.017749084269731</v>
      </c>
      <c r="Z88">
        <f t="shared" si="13"/>
        <v>725826.12138267211</v>
      </c>
    </row>
    <row r="89" spans="1:26" x14ac:dyDescent="0.25">
      <c r="A89">
        <v>87</v>
      </c>
      <c r="B89" t="s">
        <v>18</v>
      </c>
      <c r="C89">
        <v>306</v>
      </c>
      <c r="D89" t="s">
        <v>19</v>
      </c>
      <c r="E89" t="s">
        <v>20</v>
      </c>
      <c r="F89" t="s">
        <v>21</v>
      </c>
      <c r="G89" t="s">
        <v>184</v>
      </c>
      <c r="H89" t="s">
        <v>23</v>
      </c>
      <c r="I89" t="s">
        <v>185</v>
      </c>
      <c r="J89">
        <v>0</v>
      </c>
      <c r="K89">
        <v>748</v>
      </c>
      <c r="L89">
        <v>26.5</v>
      </c>
      <c r="M89">
        <v>748</v>
      </c>
      <c r="N89" t="s">
        <v>90</v>
      </c>
      <c r="O89">
        <v>70.760000000000005</v>
      </c>
      <c r="P89">
        <v>99.96</v>
      </c>
      <c r="Q89">
        <v>0</v>
      </c>
      <c r="R89">
        <v>306</v>
      </c>
      <c r="S89">
        <f t="shared" si="7"/>
        <v>6.3334945699404655E-18</v>
      </c>
      <c r="T89" s="2">
        <f t="shared" si="8"/>
        <v>2012</v>
      </c>
      <c r="U89">
        <f t="shared" si="9"/>
        <v>0</v>
      </c>
      <c r="V89">
        <v>1</v>
      </c>
      <c r="W89">
        <f t="shared" si="10"/>
        <v>0</v>
      </c>
      <c r="X89" s="2">
        <f t="shared" si="11"/>
        <v>1</v>
      </c>
      <c r="Y89" s="2">
        <f t="shared" si="12"/>
        <v>95.089973183840399</v>
      </c>
      <c r="Z89">
        <f t="shared" si="13"/>
        <v>0</v>
      </c>
    </row>
    <row r="90" spans="1:26" x14ac:dyDescent="0.25">
      <c r="A90">
        <v>88</v>
      </c>
      <c r="B90" t="s">
        <v>18</v>
      </c>
      <c r="C90">
        <v>305</v>
      </c>
      <c r="D90" t="s">
        <v>19</v>
      </c>
      <c r="E90" t="s">
        <v>45</v>
      </c>
      <c r="F90" t="s">
        <v>21</v>
      </c>
      <c r="G90" t="s">
        <v>186</v>
      </c>
      <c r="H90" t="s">
        <v>47</v>
      </c>
      <c r="I90" t="s">
        <v>187</v>
      </c>
      <c r="J90">
        <v>0</v>
      </c>
      <c r="K90">
        <v>717</v>
      </c>
      <c r="L90">
        <v>26.5</v>
      </c>
      <c r="M90">
        <v>717</v>
      </c>
      <c r="N90" t="s">
        <v>188</v>
      </c>
      <c r="O90">
        <v>56.1</v>
      </c>
      <c r="P90">
        <v>52.32</v>
      </c>
      <c r="Q90">
        <v>39225.54</v>
      </c>
      <c r="R90">
        <v>305</v>
      </c>
      <c r="S90">
        <f t="shared" si="7"/>
        <v>18.211610290661074</v>
      </c>
      <c r="T90" s="2">
        <f t="shared" si="8"/>
        <v>1993.7883897093388</v>
      </c>
      <c r="U90">
        <f t="shared" si="9"/>
        <v>39225.54</v>
      </c>
      <c r="V90">
        <v>0</v>
      </c>
      <c r="W90">
        <f t="shared" si="10"/>
        <v>39225.54</v>
      </c>
      <c r="X90" s="2">
        <f t="shared" si="11"/>
        <v>1</v>
      </c>
      <c r="Y90" s="2">
        <f t="shared" si="12"/>
        <v>95.089973183840399</v>
      </c>
      <c r="Z90">
        <f t="shared" si="13"/>
        <v>0</v>
      </c>
    </row>
    <row r="91" spans="1:26" x14ac:dyDescent="0.25">
      <c r="A91">
        <v>89</v>
      </c>
      <c r="B91" t="s">
        <v>18</v>
      </c>
      <c r="C91">
        <v>304</v>
      </c>
      <c r="D91" t="s">
        <v>19</v>
      </c>
      <c r="E91" t="s">
        <v>20</v>
      </c>
      <c r="F91" t="s">
        <v>21</v>
      </c>
      <c r="G91" t="s">
        <v>189</v>
      </c>
      <c r="H91" t="s">
        <v>23</v>
      </c>
      <c r="I91" t="s">
        <v>112</v>
      </c>
      <c r="J91">
        <v>0</v>
      </c>
      <c r="K91">
        <v>1246</v>
      </c>
      <c r="L91">
        <v>26.5</v>
      </c>
      <c r="M91">
        <v>1246</v>
      </c>
      <c r="N91" t="s">
        <v>24</v>
      </c>
      <c r="O91">
        <v>70.739999999999995</v>
      </c>
      <c r="P91">
        <v>99.9</v>
      </c>
      <c r="Q91">
        <v>0</v>
      </c>
      <c r="R91">
        <v>304</v>
      </c>
      <c r="S91">
        <f t="shared" si="7"/>
        <v>3.9527436450817632E-11</v>
      </c>
      <c r="T91" s="2">
        <f t="shared" si="8"/>
        <v>2011.9999999999604</v>
      </c>
      <c r="U91">
        <f t="shared" si="9"/>
        <v>0</v>
      </c>
      <c r="V91">
        <v>0</v>
      </c>
      <c r="W91">
        <f t="shared" si="10"/>
        <v>0</v>
      </c>
      <c r="X91" s="2">
        <f t="shared" si="11"/>
        <v>1</v>
      </c>
      <c r="Y91" s="2">
        <f t="shared" si="12"/>
        <v>95.089973183840399</v>
      </c>
      <c r="Z91">
        <f t="shared" si="13"/>
        <v>0</v>
      </c>
    </row>
    <row r="92" spans="1:26" x14ac:dyDescent="0.25">
      <c r="A92">
        <v>90</v>
      </c>
      <c r="B92" t="s">
        <v>18</v>
      </c>
      <c r="C92">
        <v>300</v>
      </c>
      <c r="D92" t="s">
        <v>19</v>
      </c>
      <c r="E92" t="s">
        <v>45</v>
      </c>
      <c r="F92" t="s">
        <v>21</v>
      </c>
      <c r="G92" t="s">
        <v>190</v>
      </c>
      <c r="H92" t="s">
        <v>47</v>
      </c>
      <c r="I92" t="s">
        <v>95</v>
      </c>
      <c r="J92">
        <v>0</v>
      </c>
      <c r="K92">
        <v>436</v>
      </c>
      <c r="L92">
        <v>24.5</v>
      </c>
      <c r="M92">
        <v>436</v>
      </c>
      <c r="N92" t="s">
        <v>92</v>
      </c>
      <c r="O92">
        <v>54.87</v>
      </c>
      <c r="P92">
        <v>48.32</v>
      </c>
      <c r="Q92">
        <v>22052.42</v>
      </c>
      <c r="R92">
        <v>300</v>
      </c>
      <c r="S92">
        <f t="shared" si="7"/>
        <v>19.253976559571335</v>
      </c>
      <c r="T92" s="2">
        <f t="shared" si="8"/>
        <v>1992.7460234404286</v>
      </c>
      <c r="U92">
        <f t="shared" si="9"/>
        <v>22052.42</v>
      </c>
      <c r="V92">
        <v>0</v>
      </c>
      <c r="W92">
        <f t="shared" si="10"/>
        <v>22052.42</v>
      </c>
      <c r="X92" s="2">
        <f t="shared" si="11"/>
        <v>1</v>
      </c>
      <c r="Y92" s="2">
        <f t="shared" si="12"/>
        <v>95.089973183840399</v>
      </c>
      <c r="Z92">
        <f t="shared" si="13"/>
        <v>0</v>
      </c>
    </row>
    <row r="93" spans="1:26" x14ac:dyDescent="0.25">
      <c r="A93">
        <v>91</v>
      </c>
      <c r="B93" t="s">
        <v>18</v>
      </c>
      <c r="C93">
        <v>30</v>
      </c>
      <c r="D93" t="s">
        <v>19</v>
      </c>
      <c r="E93" t="s">
        <v>20</v>
      </c>
      <c r="F93" t="s">
        <v>21</v>
      </c>
      <c r="G93" t="s">
        <v>191</v>
      </c>
      <c r="H93" t="s">
        <v>23</v>
      </c>
      <c r="I93" t="s">
        <v>24</v>
      </c>
      <c r="J93">
        <v>0</v>
      </c>
      <c r="K93">
        <v>169</v>
      </c>
      <c r="L93">
        <v>14</v>
      </c>
      <c r="M93">
        <v>169</v>
      </c>
      <c r="N93" t="s">
        <v>192</v>
      </c>
      <c r="O93">
        <v>70.75</v>
      </c>
      <c r="P93">
        <v>99.94</v>
      </c>
      <c r="Q93">
        <v>0</v>
      </c>
      <c r="R93">
        <v>30</v>
      </c>
      <c r="S93">
        <f t="shared" si="7"/>
        <v>1.5096246740883146E-14</v>
      </c>
      <c r="T93" s="2">
        <f t="shared" si="8"/>
        <v>2012</v>
      </c>
      <c r="U93">
        <f t="shared" si="9"/>
        <v>0</v>
      </c>
      <c r="V93">
        <v>1</v>
      </c>
      <c r="W93">
        <f t="shared" si="10"/>
        <v>0</v>
      </c>
      <c r="X93" s="2">
        <f t="shared" si="11"/>
        <v>1.0000000000000151</v>
      </c>
      <c r="Y93" s="2">
        <f t="shared" si="12"/>
        <v>95.089973183840371</v>
      </c>
      <c r="Z93">
        <f t="shared" si="13"/>
        <v>0</v>
      </c>
    </row>
    <row r="94" spans="1:26" x14ac:dyDescent="0.25">
      <c r="A94">
        <v>92</v>
      </c>
      <c r="B94" t="s">
        <v>18</v>
      </c>
      <c r="C94">
        <v>299</v>
      </c>
      <c r="D94" t="s">
        <v>19</v>
      </c>
      <c r="E94" t="s">
        <v>32</v>
      </c>
      <c r="F94" t="s">
        <v>21</v>
      </c>
      <c r="G94" t="s">
        <v>193</v>
      </c>
      <c r="H94" t="s">
        <v>34</v>
      </c>
      <c r="I94" t="s">
        <v>95</v>
      </c>
      <c r="J94">
        <v>0</v>
      </c>
      <c r="K94">
        <v>479</v>
      </c>
      <c r="L94">
        <v>24.5</v>
      </c>
      <c r="M94">
        <v>479</v>
      </c>
      <c r="N94" t="s">
        <v>92</v>
      </c>
      <c r="O94">
        <v>61.89</v>
      </c>
      <c r="P94">
        <v>71.150000000000006</v>
      </c>
      <c r="Q94">
        <v>2360.13</v>
      </c>
      <c r="R94">
        <v>299</v>
      </c>
      <c r="S94">
        <f t="shared" si="7"/>
        <v>12.205411368692754</v>
      </c>
      <c r="T94" s="2">
        <f t="shared" si="8"/>
        <v>1999.7945886313073</v>
      </c>
      <c r="U94">
        <f t="shared" si="9"/>
        <v>2360.13</v>
      </c>
      <c r="V94">
        <v>1</v>
      </c>
      <c r="W94">
        <f t="shared" si="10"/>
        <v>0</v>
      </c>
      <c r="X94" s="2">
        <f t="shared" si="11"/>
        <v>13.205411368692754</v>
      </c>
      <c r="Y94" s="2">
        <f t="shared" si="12"/>
        <v>68.440887810107796</v>
      </c>
      <c r="Z94">
        <f t="shared" si="13"/>
        <v>240260.73627651375</v>
      </c>
    </row>
    <row r="95" spans="1:26" x14ac:dyDescent="0.25">
      <c r="A95">
        <v>93</v>
      </c>
      <c r="B95" t="s">
        <v>18</v>
      </c>
      <c r="C95">
        <v>298</v>
      </c>
      <c r="D95" t="s">
        <v>19</v>
      </c>
      <c r="E95" t="s">
        <v>45</v>
      </c>
      <c r="F95" t="s">
        <v>21</v>
      </c>
      <c r="G95" t="s">
        <v>194</v>
      </c>
      <c r="H95" t="s">
        <v>47</v>
      </c>
      <c r="I95" t="s">
        <v>51</v>
      </c>
      <c r="J95">
        <v>0</v>
      </c>
      <c r="K95">
        <v>856</v>
      </c>
      <c r="L95">
        <v>26.5</v>
      </c>
      <c r="M95">
        <v>856</v>
      </c>
      <c r="N95" t="s">
        <v>100</v>
      </c>
      <c r="O95">
        <v>56.98</v>
      </c>
      <c r="P95">
        <v>55.2</v>
      </c>
      <c r="Q95">
        <v>46829.78</v>
      </c>
      <c r="R95">
        <v>298</v>
      </c>
      <c r="S95">
        <f t="shared" si="7"/>
        <v>17.418154406944552</v>
      </c>
      <c r="T95" s="2">
        <f t="shared" si="8"/>
        <v>1994.5818455930555</v>
      </c>
      <c r="U95">
        <f t="shared" si="9"/>
        <v>46829.78</v>
      </c>
      <c r="V95">
        <v>0</v>
      </c>
      <c r="W95">
        <f t="shared" si="10"/>
        <v>46829.78</v>
      </c>
      <c r="X95" s="2">
        <f t="shared" si="11"/>
        <v>1</v>
      </c>
      <c r="Y95" s="2">
        <f t="shared" si="12"/>
        <v>95.089973183840399</v>
      </c>
      <c r="Z95">
        <f t="shared" si="13"/>
        <v>0</v>
      </c>
    </row>
    <row r="96" spans="1:26" x14ac:dyDescent="0.25">
      <c r="A96">
        <v>94</v>
      </c>
      <c r="B96" t="s">
        <v>18</v>
      </c>
      <c r="C96">
        <v>297</v>
      </c>
      <c r="D96" t="s">
        <v>19</v>
      </c>
      <c r="E96" t="s">
        <v>32</v>
      </c>
      <c r="F96" t="s">
        <v>21</v>
      </c>
      <c r="G96" t="s">
        <v>195</v>
      </c>
      <c r="H96" t="s">
        <v>34</v>
      </c>
      <c r="I96" t="s">
        <v>53</v>
      </c>
      <c r="J96">
        <v>0</v>
      </c>
      <c r="K96">
        <v>147</v>
      </c>
      <c r="L96">
        <v>20</v>
      </c>
      <c r="M96">
        <v>147</v>
      </c>
      <c r="N96" t="s">
        <v>52</v>
      </c>
      <c r="O96">
        <v>62.67</v>
      </c>
      <c r="P96">
        <v>73.67</v>
      </c>
      <c r="Q96">
        <v>591.27</v>
      </c>
      <c r="R96">
        <v>297</v>
      </c>
      <c r="S96">
        <f t="shared" si="7"/>
        <v>11.224743836548971</v>
      </c>
      <c r="T96" s="2">
        <f t="shared" si="8"/>
        <v>2000.7752561634511</v>
      </c>
      <c r="U96">
        <f t="shared" si="9"/>
        <v>591.27</v>
      </c>
      <c r="V96">
        <v>1</v>
      </c>
      <c r="W96">
        <f t="shared" si="10"/>
        <v>0</v>
      </c>
      <c r="X96" s="2">
        <f t="shared" si="11"/>
        <v>12.224743836548971</v>
      </c>
      <c r="Y96" s="2">
        <f t="shared" si="12"/>
        <v>71.098957033573697</v>
      </c>
      <c r="Z96">
        <f t="shared" si="13"/>
        <v>50853.915131363792</v>
      </c>
    </row>
    <row r="97" spans="1:26" x14ac:dyDescent="0.25">
      <c r="A97">
        <v>95</v>
      </c>
      <c r="B97" t="s">
        <v>18</v>
      </c>
      <c r="C97">
        <v>296</v>
      </c>
      <c r="D97" t="s">
        <v>19</v>
      </c>
      <c r="E97" t="s">
        <v>27</v>
      </c>
      <c r="F97" t="s">
        <v>21</v>
      </c>
      <c r="G97" t="s">
        <v>101</v>
      </c>
      <c r="H97" t="s">
        <v>68</v>
      </c>
      <c r="I97" t="s">
        <v>41</v>
      </c>
      <c r="J97">
        <v>0</v>
      </c>
      <c r="K97">
        <v>2795</v>
      </c>
      <c r="L97">
        <v>26.5</v>
      </c>
      <c r="M97">
        <v>2795</v>
      </c>
      <c r="N97" t="s">
        <v>135</v>
      </c>
      <c r="O97">
        <v>52.02</v>
      </c>
      <c r="P97">
        <v>39.049999999999997</v>
      </c>
      <c r="Q97">
        <v>634593.71</v>
      </c>
      <c r="R97">
        <v>296</v>
      </c>
      <c r="S97">
        <f t="shared" si="7"/>
        <v>21.438813144914054</v>
      </c>
      <c r="T97" s="2">
        <f t="shared" si="8"/>
        <v>1990.5611868550859</v>
      </c>
      <c r="U97">
        <f t="shared" si="9"/>
        <v>634593.71</v>
      </c>
      <c r="V97">
        <v>0</v>
      </c>
      <c r="W97">
        <f t="shared" si="10"/>
        <v>634593.71</v>
      </c>
      <c r="X97" s="2">
        <f t="shared" si="11"/>
        <v>1</v>
      </c>
      <c r="Y97" s="2">
        <f t="shared" si="12"/>
        <v>95.089973183840399</v>
      </c>
      <c r="Z97">
        <f t="shared" si="13"/>
        <v>0</v>
      </c>
    </row>
    <row r="98" spans="1:26" x14ac:dyDescent="0.25">
      <c r="A98">
        <v>96</v>
      </c>
      <c r="B98" t="s">
        <v>18</v>
      </c>
      <c r="C98">
        <v>295</v>
      </c>
      <c r="D98" t="s">
        <v>19</v>
      </c>
      <c r="E98" t="s">
        <v>32</v>
      </c>
      <c r="F98" t="s">
        <v>21</v>
      </c>
      <c r="G98" t="s">
        <v>196</v>
      </c>
      <c r="H98" t="s">
        <v>34</v>
      </c>
      <c r="I98" t="s">
        <v>74</v>
      </c>
      <c r="J98">
        <v>0</v>
      </c>
      <c r="K98">
        <v>492</v>
      </c>
      <c r="L98">
        <v>26</v>
      </c>
      <c r="M98">
        <v>492</v>
      </c>
      <c r="N98" t="s">
        <v>43</v>
      </c>
      <c r="O98">
        <v>65.03</v>
      </c>
      <c r="P98">
        <v>81.349999999999994</v>
      </c>
      <c r="Q98">
        <v>2572.61</v>
      </c>
      <c r="R98">
        <v>295</v>
      </c>
      <c r="S98">
        <f t="shared" si="7"/>
        <v>7.8997910153430526</v>
      </c>
      <c r="T98" s="2">
        <f t="shared" si="8"/>
        <v>2004.100208984657</v>
      </c>
      <c r="U98">
        <f t="shared" si="9"/>
        <v>2572.61</v>
      </c>
      <c r="V98">
        <v>1</v>
      </c>
      <c r="W98">
        <f t="shared" si="10"/>
        <v>0</v>
      </c>
      <c r="X98" s="2">
        <f t="shared" si="11"/>
        <v>8.8997910153430517</v>
      </c>
      <c r="Y98" s="2">
        <f t="shared" si="12"/>
        <v>79.166135611758435</v>
      </c>
      <c r="Z98">
        <f t="shared" si="13"/>
        <v>113600.96151225321</v>
      </c>
    </row>
    <row r="99" spans="1:26" x14ac:dyDescent="0.25">
      <c r="A99">
        <v>97</v>
      </c>
      <c r="B99" t="s">
        <v>18</v>
      </c>
      <c r="C99">
        <v>294</v>
      </c>
      <c r="D99" t="s">
        <v>19</v>
      </c>
      <c r="E99" t="s">
        <v>32</v>
      </c>
      <c r="F99" t="s">
        <v>21</v>
      </c>
      <c r="G99" t="s">
        <v>197</v>
      </c>
      <c r="H99" t="s">
        <v>34</v>
      </c>
      <c r="I99" t="s">
        <v>198</v>
      </c>
      <c r="J99">
        <v>0</v>
      </c>
      <c r="K99">
        <v>442</v>
      </c>
      <c r="L99">
        <v>26.5</v>
      </c>
      <c r="M99">
        <v>442</v>
      </c>
      <c r="N99" t="s">
        <v>199</v>
      </c>
      <c r="O99">
        <v>63.2</v>
      </c>
      <c r="P99">
        <v>75.400000000000006</v>
      </c>
      <c r="Q99">
        <v>2355.61</v>
      </c>
      <c r="R99">
        <v>294</v>
      </c>
      <c r="S99">
        <f t="shared" si="7"/>
        <v>10.521436068639739</v>
      </c>
      <c r="T99" s="2">
        <f t="shared" si="8"/>
        <v>2001.4785639313602</v>
      </c>
      <c r="U99">
        <f t="shared" si="9"/>
        <v>2355.61</v>
      </c>
      <c r="V99">
        <v>1</v>
      </c>
      <c r="W99">
        <f t="shared" si="10"/>
        <v>0</v>
      </c>
      <c r="X99" s="2">
        <f t="shared" si="11"/>
        <v>11.521436068639739</v>
      </c>
      <c r="Y99" s="2">
        <f t="shared" si="12"/>
        <v>72.921180779061146</v>
      </c>
      <c r="Z99">
        <f t="shared" si="13"/>
        <v>178452.42941824076</v>
      </c>
    </row>
    <row r="100" spans="1:26" x14ac:dyDescent="0.25">
      <c r="A100">
        <v>98</v>
      </c>
      <c r="B100" t="s">
        <v>18</v>
      </c>
      <c r="C100">
        <v>293</v>
      </c>
      <c r="D100" t="s">
        <v>19</v>
      </c>
      <c r="E100" t="s">
        <v>20</v>
      </c>
      <c r="F100" t="s">
        <v>21</v>
      </c>
      <c r="G100" t="s">
        <v>200</v>
      </c>
      <c r="H100" t="s">
        <v>23</v>
      </c>
      <c r="I100" t="s">
        <v>53</v>
      </c>
      <c r="J100">
        <v>0</v>
      </c>
      <c r="K100">
        <v>699</v>
      </c>
      <c r="L100">
        <v>27.5</v>
      </c>
      <c r="M100">
        <v>699</v>
      </c>
      <c r="N100" t="s">
        <v>201</v>
      </c>
      <c r="O100">
        <v>67.86</v>
      </c>
      <c r="P100">
        <v>90.56</v>
      </c>
      <c r="Q100">
        <v>0</v>
      </c>
      <c r="R100">
        <v>293</v>
      </c>
      <c r="S100">
        <f t="shared" si="7"/>
        <v>3.2437635715253101</v>
      </c>
      <c r="T100" s="2">
        <f t="shared" si="8"/>
        <v>2008.7562364284747</v>
      </c>
      <c r="U100">
        <f t="shared" si="9"/>
        <v>0</v>
      </c>
      <c r="V100">
        <v>1</v>
      </c>
      <c r="W100">
        <f t="shared" si="10"/>
        <v>0</v>
      </c>
      <c r="X100" s="2">
        <f t="shared" si="11"/>
        <v>4.2437635715253101</v>
      </c>
      <c r="Y100" s="2">
        <f t="shared" si="12"/>
        <v>88.662416365451435</v>
      </c>
      <c r="Z100">
        <f t="shared" si="13"/>
        <v>25526.85994859361</v>
      </c>
    </row>
    <row r="101" spans="1:26" x14ac:dyDescent="0.25">
      <c r="A101">
        <v>99</v>
      </c>
      <c r="B101" t="s">
        <v>18</v>
      </c>
      <c r="C101">
        <v>292</v>
      </c>
      <c r="D101" t="s">
        <v>44</v>
      </c>
      <c r="E101" t="s">
        <v>45</v>
      </c>
      <c r="F101" t="s">
        <v>21</v>
      </c>
      <c r="G101" t="s">
        <v>202</v>
      </c>
      <c r="H101" t="s">
        <v>47</v>
      </c>
      <c r="I101" t="s">
        <v>52</v>
      </c>
      <c r="J101">
        <v>0</v>
      </c>
      <c r="K101">
        <v>520</v>
      </c>
      <c r="L101">
        <v>20</v>
      </c>
      <c r="M101">
        <v>520</v>
      </c>
      <c r="N101" t="s">
        <v>49</v>
      </c>
      <c r="O101">
        <v>44.92</v>
      </c>
      <c r="P101">
        <v>58.5</v>
      </c>
      <c r="Q101">
        <v>21470.3</v>
      </c>
      <c r="R101">
        <v>292</v>
      </c>
      <c r="S101">
        <f t="shared" si="7"/>
        <v>16.460306050796191</v>
      </c>
      <c r="T101" s="2">
        <f t="shared" si="8"/>
        <v>1995.5396939492039</v>
      </c>
      <c r="U101">
        <f t="shared" si="9"/>
        <v>21470.3</v>
      </c>
      <c r="V101">
        <v>0</v>
      </c>
      <c r="W101">
        <f t="shared" si="10"/>
        <v>21470.3</v>
      </c>
      <c r="X101" s="2">
        <f t="shared" si="11"/>
        <v>1</v>
      </c>
      <c r="Y101" s="2">
        <f t="shared" si="12"/>
        <v>95.089973183840399</v>
      </c>
      <c r="Z101">
        <f t="shared" si="13"/>
        <v>0</v>
      </c>
    </row>
    <row r="102" spans="1:26" x14ac:dyDescent="0.25">
      <c r="A102">
        <v>100</v>
      </c>
      <c r="B102" t="s">
        <v>18</v>
      </c>
      <c r="C102">
        <v>291</v>
      </c>
      <c r="D102" t="s">
        <v>19</v>
      </c>
      <c r="E102" t="s">
        <v>32</v>
      </c>
      <c r="F102" t="s">
        <v>21</v>
      </c>
      <c r="G102" t="s">
        <v>203</v>
      </c>
      <c r="H102" t="s">
        <v>34</v>
      </c>
      <c r="I102" t="s">
        <v>204</v>
      </c>
      <c r="J102">
        <v>0</v>
      </c>
      <c r="K102">
        <v>730</v>
      </c>
      <c r="L102">
        <v>26</v>
      </c>
      <c r="M102">
        <v>730</v>
      </c>
      <c r="N102" t="s">
        <v>49</v>
      </c>
      <c r="O102">
        <v>66.63</v>
      </c>
      <c r="P102">
        <v>86.56</v>
      </c>
      <c r="Q102">
        <v>3817.09</v>
      </c>
      <c r="R102">
        <v>291</v>
      </c>
      <c r="S102">
        <f t="shared" si="7"/>
        <v>5.3373018410968136</v>
      </c>
      <c r="T102" s="2">
        <f t="shared" si="8"/>
        <v>2006.6626981589031</v>
      </c>
      <c r="U102">
        <f t="shared" si="9"/>
        <v>3817.09</v>
      </c>
      <c r="V102">
        <v>0</v>
      </c>
      <c r="W102">
        <f t="shared" si="10"/>
        <v>3817.09</v>
      </c>
      <c r="X102" s="2">
        <f t="shared" si="11"/>
        <v>1</v>
      </c>
      <c r="Y102" s="2">
        <f t="shared" si="12"/>
        <v>95.089973183840399</v>
      </c>
      <c r="Z102">
        <f t="shared" si="13"/>
        <v>0</v>
      </c>
    </row>
    <row r="103" spans="1:26" x14ac:dyDescent="0.25">
      <c r="A103">
        <v>101</v>
      </c>
      <c r="B103" t="s">
        <v>18</v>
      </c>
      <c r="C103">
        <v>290</v>
      </c>
      <c r="D103" t="s">
        <v>44</v>
      </c>
      <c r="E103" t="s">
        <v>32</v>
      </c>
      <c r="F103" t="s">
        <v>21</v>
      </c>
      <c r="G103" t="s">
        <v>205</v>
      </c>
      <c r="H103" t="s">
        <v>34</v>
      </c>
      <c r="I103" t="s">
        <v>206</v>
      </c>
      <c r="J103">
        <v>0</v>
      </c>
      <c r="K103">
        <v>220</v>
      </c>
      <c r="L103">
        <v>18</v>
      </c>
      <c r="M103">
        <v>220</v>
      </c>
      <c r="N103" t="s">
        <v>130</v>
      </c>
      <c r="O103">
        <v>50.41</v>
      </c>
      <c r="P103">
        <v>76.319999999999993</v>
      </c>
      <c r="Q103">
        <v>796.4</v>
      </c>
      <c r="R103">
        <v>290</v>
      </c>
      <c r="S103">
        <f t="shared" si="7"/>
        <v>10.136987754348208</v>
      </c>
      <c r="T103" s="2">
        <f t="shared" si="8"/>
        <v>2001.8630122456518</v>
      </c>
      <c r="U103">
        <f t="shared" si="9"/>
        <v>796.4</v>
      </c>
      <c r="V103">
        <v>0</v>
      </c>
      <c r="W103">
        <f t="shared" si="10"/>
        <v>796.4</v>
      </c>
      <c r="X103" s="2">
        <f t="shared" si="11"/>
        <v>1</v>
      </c>
      <c r="Y103" s="2">
        <f t="shared" si="12"/>
        <v>95.089973183840399</v>
      </c>
      <c r="Z103">
        <f t="shared" si="13"/>
        <v>0</v>
      </c>
    </row>
    <row r="104" spans="1:26" x14ac:dyDescent="0.25">
      <c r="A104">
        <v>102</v>
      </c>
      <c r="B104" t="s">
        <v>18</v>
      </c>
      <c r="C104">
        <v>29</v>
      </c>
      <c r="D104" t="s">
        <v>19</v>
      </c>
      <c r="E104" t="s">
        <v>20</v>
      </c>
      <c r="F104" t="s">
        <v>21</v>
      </c>
      <c r="G104" t="s">
        <v>207</v>
      </c>
      <c r="H104" t="s">
        <v>23</v>
      </c>
      <c r="I104" t="s">
        <v>95</v>
      </c>
      <c r="J104">
        <v>0</v>
      </c>
      <c r="K104">
        <v>528</v>
      </c>
      <c r="L104">
        <v>26.5</v>
      </c>
      <c r="M104">
        <v>528</v>
      </c>
      <c r="N104" t="s">
        <v>93</v>
      </c>
      <c r="O104">
        <v>70.08</v>
      </c>
      <c r="P104">
        <v>97.77</v>
      </c>
      <c r="Q104">
        <v>0</v>
      </c>
      <c r="R104">
        <v>29</v>
      </c>
      <c r="S104">
        <f t="shared" si="7"/>
        <v>0.13364050304884101</v>
      </c>
      <c r="T104" s="2">
        <f t="shared" si="8"/>
        <v>2011.8663594969512</v>
      </c>
      <c r="U104">
        <f t="shared" si="9"/>
        <v>0</v>
      </c>
      <c r="V104">
        <v>1</v>
      </c>
      <c r="W104">
        <f t="shared" si="10"/>
        <v>0</v>
      </c>
      <c r="X104" s="2">
        <f t="shared" si="11"/>
        <v>1.133640503048841</v>
      </c>
      <c r="Y104" s="2">
        <f t="shared" si="12"/>
        <v>94.782798908261867</v>
      </c>
      <c r="Z104">
        <f t="shared" si="13"/>
        <v>0</v>
      </c>
    </row>
    <row r="105" spans="1:26" x14ac:dyDescent="0.25">
      <c r="A105">
        <v>103</v>
      </c>
      <c r="B105" t="s">
        <v>18</v>
      </c>
      <c r="C105">
        <v>289</v>
      </c>
      <c r="D105" t="s">
        <v>19</v>
      </c>
      <c r="E105" t="s">
        <v>45</v>
      </c>
      <c r="F105" t="s">
        <v>21</v>
      </c>
      <c r="G105" t="s">
        <v>208</v>
      </c>
      <c r="H105" t="s">
        <v>47</v>
      </c>
      <c r="I105" t="s">
        <v>209</v>
      </c>
      <c r="J105">
        <v>0</v>
      </c>
      <c r="K105">
        <v>696</v>
      </c>
      <c r="L105">
        <v>26.5</v>
      </c>
      <c r="M105">
        <v>696</v>
      </c>
      <c r="N105" t="s">
        <v>210</v>
      </c>
      <c r="O105">
        <v>56.42</v>
      </c>
      <c r="P105">
        <v>53.36</v>
      </c>
      <c r="Q105">
        <v>38076.550000000003</v>
      </c>
      <c r="R105">
        <v>289</v>
      </c>
      <c r="S105">
        <f t="shared" si="7"/>
        <v>17.929430430992888</v>
      </c>
      <c r="T105" s="2">
        <f t="shared" si="8"/>
        <v>1994.0705695690071</v>
      </c>
      <c r="U105">
        <f t="shared" si="9"/>
        <v>38076.550000000003</v>
      </c>
      <c r="V105">
        <v>1</v>
      </c>
      <c r="W105">
        <f t="shared" si="10"/>
        <v>0</v>
      </c>
      <c r="X105" s="2">
        <f t="shared" si="11"/>
        <v>18.929430430992888</v>
      </c>
      <c r="Y105" s="2">
        <f t="shared" si="12"/>
        <v>49.592746051769566</v>
      </c>
      <c r="Z105">
        <f t="shared" si="13"/>
        <v>898504.51879549166</v>
      </c>
    </row>
    <row r="106" spans="1:26" x14ac:dyDescent="0.25">
      <c r="A106">
        <v>104</v>
      </c>
      <c r="B106" t="s">
        <v>18</v>
      </c>
      <c r="C106">
        <v>287</v>
      </c>
      <c r="D106" t="s">
        <v>37</v>
      </c>
      <c r="E106" t="s">
        <v>45</v>
      </c>
      <c r="F106" t="s">
        <v>21</v>
      </c>
      <c r="G106" t="s">
        <v>112</v>
      </c>
      <c r="H106" t="s">
        <v>47</v>
      </c>
      <c r="I106" t="s">
        <v>69</v>
      </c>
      <c r="J106">
        <v>0</v>
      </c>
      <c r="K106">
        <v>2767</v>
      </c>
      <c r="L106">
        <v>38</v>
      </c>
      <c r="M106">
        <v>2767</v>
      </c>
      <c r="N106" t="s">
        <v>24</v>
      </c>
      <c r="O106">
        <v>70.97</v>
      </c>
      <c r="P106">
        <v>58.16</v>
      </c>
      <c r="Q106">
        <v>217068.1</v>
      </c>
      <c r="R106">
        <v>287</v>
      </c>
      <c r="S106">
        <f t="shared" si="7"/>
        <v>16.561534418518104</v>
      </c>
      <c r="T106" s="2">
        <f t="shared" si="8"/>
        <v>1995.438465581482</v>
      </c>
      <c r="U106">
        <f t="shared" si="9"/>
        <v>217068.1</v>
      </c>
      <c r="V106">
        <v>0</v>
      </c>
      <c r="W106">
        <f t="shared" si="10"/>
        <v>217068.1</v>
      </c>
      <c r="X106" s="2">
        <f t="shared" si="11"/>
        <v>1</v>
      </c>
      <c r="Y106" s="2">
        <f t="shared" si="12"/>
        <v>95.089973183840399</v>
      </c>
      <c r="Z106">
        <f t="shared" si="13"/>
        <v>0</v>
      </c>
    </row>
    <row r="107" spans="1:26" x14ac:dyDescent="0.25">
      <c r="A107">
        <v>105</v>
      </c>
      <c r="B107" t="s">
        <v>18</v>
      </c>
      <c r="C107">
        <v>285</v>
      </c>
      <c r="D107" t="s">
        <v>19</v>
      </c>
      <c r="E107" t="s">
        <v>20</v>
      </c>
      <c r="F107" t="s">
        <v>21</v>
      </c>
      <c r="G107" t="s">
        <v>211</v>
      </c>
      <c r="H107" t="s">
        <v>23</v>
      </c>
      <c r="I107" t="s">
        <v>24</v>
      </c>
      <c r="J107">
        <v>0</v>
      </c>
      <c r="K107">
        <v>1117</v>
      </c>
      <c r="L107">
        <v>20</v>
      </c>
      <c r="M107">
        <v>1117</v>
      </c>
      <c r="N107" t="s">
        <v>49</v>
      </c>
      <c r="O107">
        <v>67.400000000000006</v>
      </c>
      <c r="P107">
        <v>89.04</v>
      </c>
      <c r="Q107">
        <v>0</v>
      </c>
      <c r="R107">
        <v>285</v>
      </c>
      <c r="S107">
        <f t="shared" si="7"/>
        <v>4.0451779131595353</v>
      </c>
      <c r="T107" s="2">
        <f t="shared" si="8"/>
        <v>2007.9548220868405</v>
      </c>
      <c r="U107">
        <f t="shared" si="9"/>
        <v>0</v>
      </c>
      <c r="V107">
        <v>1</v>
      </c>
      <c r="W107">
        <f t="shared" si="10"/>
        <v>0</v>
      </c>
      <c r="X107" s="2">
        <f t="shared" si="11"/>
        <v>5.0451779131595353</v>
      </c>
      <c r="Y107" s="2">
        <f t="shared" si="12"/>
        <v>87.126532025347188</v>
      </c>
      <c r="Z107">
        <f t="shared" si="13"/>
        <v>53099.271228534017</v>
      </c>
    </row>
    <row r="108" spans="1:26" x14ac:dyDescent="0.25">
      <c r="A108">
        <v>106</v>
      </c>
      <c r="B108" t="s">
        <v>18</v>
      </c>
      <c r="C108">
        <v>284</v>
      </c>
      <c r="D108" t="s">
        <v>19</v>
      </c>
      <c r="E108" t="s">
        <v>20</v>
      </c>
      <c r="F108" t="s">
        <v>21</v>
      </c>
      <c r="G108" t="s">
        <v>212</v>
      </c>
      <c r="H108" t="s">
        <v>23</v>
      </c>
      <c r="I108" t="s">
        <v>40</v>
      </c>
      <c r="J108">
        <v>0</v>
      </c>
      <c r="K108">
        <v>933</v>
      </c>
      <c r="L108">
        <v>26.5</v>
      </c>
      <c r="M108">
        <v>933</v>
      </c>
      <c r="N108" t="s">
        <v>213</v>
      </c>
      <c r="O108">
        <v>69.75</v>
      </c>
      <c r="P108">
        <v>96.68</v>
      </c>
      <c r="Q108">
        <v>0</v>
      </c>
      <c r="R108">
        <v>284</v>
      </c>
      <c r="S108">
        <f t="shared" si="7"/>
        <v>0.40541109877059051</v>
      </c>
      <c r="T108" s="2">
        <f t="shared" si="8"/>
        <v>2011.5945889012294</v>
      </c>
      <c r="U108">
        <f t="shared" si="9"/>
        <v>0</v>
      </c>
      <c r="V108">
        <v>0</v>
      </c>
      <c r="W108">
        <f t="shared" si="10"/>
        <v>0</v>
      </c>
      <c r="X108" s="2">
        <f t="shared" si="11"/>
        <v>1</v>
      </c>
      <c r="Y108" s="2">
        <f t="shared" si="12"/>
        <v>95.089973183840399</v>
      </c>
      <c r="Z108">
        <f t="shared" si="13"/>
        <v>0</v>
      </c>
    </row>
    <row r="109" spans="1:26" x14ac:dyDescent="0.25">
      <c r="A109">
        <v>107</v>
      </c>
      <c r="B109" t="s">
        <v>18</v>
      </c>
      <c r="C109">
        <v>283</v>
      </c>
      <c r="D109" t="s">
        <v>44</v>
      </c>
      <c r="E109" t="s">
        <v>32</v>
      </c>
      <c r="F109" t="s">
        <v>21</v>
      </c>
      <c r="G109" t="s">
        <v>214</v>
      </c>
      <c r="H109" t="s">
        <v>34</v>
      </c>
      <c r="I109" t="s">
        <v>125</v>
      </c>
      <c r="J109">
        <v>0</v>
      </c>
      <c r="K109">
        <v>214</v>
      </c>
      <c r="L109">
        <v>26.5</v>
      </c>
      <c r="M109">
        <v>214</v>
      </c>
      <c r="N109" t="s">
        <v>49</v>
      </c>
      <c r="O109">
        <v>48.58</v>
      </c>
      <c r="P109">
        <v>70.400000000000006</v>
      </c>
      <c r="Q109">
        <v>1140.5</v>
      </c>
      <c r="R109">
        <v>283</v>
      </c>
      <c r="S109">
        <f t="shared" si="7"/>
        <v>12.487706303659419</v>
      </c>
      <c r="T109" s="2">
        <f t="shared" si="8"/>
        <v>1999.5122936963405</v>
      </c>
      <c r="U109">
        <f t="shared" si="9"/>
        <v>1140.5</v>
      </c>
      <c r="V109">
        <v>1</v>
      </c>
      <c r="W109">
        <f t="shared" si="10"/>
        <v>0</v>
      </c>
      <c r="X109" s="2">
        <f t="shared" si="11"/>
        <v>13.487706303659419</v>
      </c>
      <c r="Y109" s="2">
        <f t="shared" si="12"/>
        <v>67.649044466227096</v>
      </c>
      <c r="Z109">
        <f t="shared" si="13"/>
        <v>121686.13996101973</v>
      </c>
    </row>
    <row r="110" spans="1:26" x14ac:dyDescent="0.25">
      <c r="A110">
        <v>108</v>
      </c>
      <c r="B110" t="s">
        <v>18</v>
      </c>
      <c r="C110">
        <v>280</v>
      </c>
      <c r="D110" t="s">
        <v>19</v>
      </c>
      <c r="E110" t="s">
        <v>45</v>
      </c>
      <c r="F110" t="s">
        <v>21</v>
      </c>
      <c r="G110" t="s">
        <v>215</v>
      </c>
      <c r="H110" t="s">
        <v>47</v>
      </c>
      <c r="I110" t="s">
        <v>24</v>
      </c>
      <c r="J110">
        <v>0</v>
      </c>
      <c r="K110">
        <v>338</v>
      </c>
      <c r="L110">
        <v>26.5</v>
      </c>
      <c r="M110">
        <v>338</v>
      </c>
      <c r="N110" t="s">
        <v>216</v>
      </c>
      <c r="O110">
        <v>56.86</v>
      </c>
      <c r="P110">
        <v>54.8</v>
      </c>
      <c r="Q110">
        <v>18491.189999999999</v>
      </c>
      <c r="R110">
        <v>280</v>
      </c>
      <c r="S110">
        <f t="shared" si="7"/>
        <v>17.53064059166234</v>
      </c>
      <c r="T110" s="2">
        <f t="shared" si="8"/>
        <v>1994.4693594083376</v>
      </c>
      <c r="U110">
        <f t="shared" si="9"/>
        <v>18491.189999999999</v>
      </c>
      <c r="V110">
        <v>1</v>
      </c>
      <c r="W110">
        <f t="shared" si="10"/>
        <v>0</v>
      </c>
      <c r="X110" s="2">
        <f t="shared" si="11"/>
        <v>18.53064059166234</v>
      </c>
      <c r="Y110" s="2">
        <f t="shared" si="12"/>
        <v>51.122537799916167</v>
      </c>
      <c r="Z110">
        <f t="shared" si="13"/>
        <v>412460.34051166876</v>
      </c>
    </row>
    <row r="111" spans="1:26" x14ac:dyDescent="0.25">
      <c r="A111">
        <v>109</v>
      </c>
      <c r="B111" t="s">
        <v>18</v>
      </c>
      <c r="C111">
        <v>28</v>
      </c>
      <c r="D111" t="s">
        <v>44</v>
      </c>
      <c r="E111" t="s">
        <v>20</v>
      </c>
      <c r="F111" t="s">
        <v>21</v>
      </c>
      <c r="G111" t="s">
        <v>217</v>
      </c>
      <c r="H111" t="s">
        <v>23</v>
      </c>
      <c r="I111" t="s">
        <v>218</v>
      </c>
      <c r="J111">
        <v>0</v>
      </c>
      <c r="K111">
        <v>497</v>
      </c>
      <c r="L111">
        <v>19</v>
      </c>
      <c r="M111">
        <v>497</v>
      </c>
      <c r="N111" t="s">
        <v>49</v>
      </c>
      <c r="O111">
        <v>57.69</v>
      </c>
      <c r="P111">
        <v>99.98</v>
      </c>
      <c r="Q111">
        <v>0</v>
      </c>
      <c r="R111">
        <v>28</v>
      </c>
      <c r="S111">
        <f t="shared" si="7"/>
        <v>1.8349523402197554E-25</v>
      </c>
      <c r="T111" s="2">
        <f t="shared" si="8"/>
        <v>2012</v>
      </c>
      <c r="U111">
        <f t="shared" si="9"/>
        <v>0</v>
      </c>
      <c r="V111">
        <v>1</v>
      </c>
      <c r="W111">
        <f t="shared" si="10"/>
        <v>0</v>
      </c>
      <c r="X111" s="2">
        <f t="shared" si="11"/>
        <v>1</v>
      </c>
      <c r="Y111" s="2">
        <f t="shared" si="12"/>
        <v>95.089973183840399</v>
      </c>
      <c r="Z111">
        <f t="shared" si="13"/>
        <v>0</v>
      </c>
    </row>
    <row r="112" spans="1:26" x14ac:dyDescent="0.25">
      <c r="A112">
        <v>110</v>
      </c>
      <c r="B112" t="s">
        <v>18</v>
      </c>
      <c r="C112">
        <v>279</v>
      </c>
      <c r="D112" t="s">
        <v>19</v>
      </c>
      <c r="E112" t="s">
        <v>87</v>
      </c>
      <c r="F112" t="s">
        <v>21</v>
      </c>
      <c r="G112" t="s">
        <v>219</v>
      </c>
      <c r="H112" t="s">
        <v>89</v>
      </c>
      <c r="I112" t="s">
        <v>220</v>
      </c>
      <c r="J112">
        <v>0</v>
      </c>
      <c r="K112">
        <v>722</v>
      </c>
      <c r="L112">
        <v>22</v>
      </c>
      <c r="M112">
        <v>722</v>
      </c>
      <c r="N112" t="s">
        <v>221</v>
      </c>
      <c r="O112">
        <v>46.02</v>
      </c>
      <c r="P112">
        <v>19.559999999999999</v>
      </c>
      <c r="Q112">
        <v>247737.61</v>
      </c>
      <c r="R112">
        <v>279</v>
      </c>
      <c r="S112">
        <f t="shared" si="7"/>
        <v>25.224914080428206</v>
      </c>
      <c r="T112" s="2">
        <f t="shared" si="8"/>
        <v>1986.7750859195719</v>
      </c>
      <c r="U112">
        <f t="shared" si="9"/>
        <v>247737.61</v>
      </c>
      <c r="V112">
        <v>0</v>
      </c>
      <c r="W112">
        <f t="shared" si="10"/>
        <v>247737.61</v>
      </c>
      <c r="X112" s="2">
        <f t="shared" si="11"/>
        <v>1</v>
      </c>
      <c r="Y112" s="2">
        <f t="shared" si="12"/>
        <v>95.089973183840399</v>
      </c>
      <c r="Z112">
        <f t="shared" si="13"/>
        <v>0</v>
      </c>
    </row>
    <row r="113" spans="1:26" x14ac:dyDescent="0.25">
      <c r="A113">
        <v>111</v>
      </c>
      <c r="B113" t="s">
        <v>18</v>
      </c>
      <c r="C113">
        <v>278</v>
      </c>
      <c r="D113" t="s">
        <v>44</v>
      </c>
      <c r="E113" t="s">
        <v>45</v>
      </c>
      <c r="F113" t="s">
        <v>21</v>
      </c>
      <c r="G113" t="s">
        <v>222</v>
      </c>
      <c r="H113" t="s">
        <v>47</v>
      </c>
      <c r="I113" t="s">
        <v>49</v>
      </c>
      <c r="J113">
        <v>0</v>
      </c>
      <c r="K113">
        <v>1695</v>
      </c>
      <c r="L113">
        <v>30.5</v>
      </c>
      <c r="M113">
        <v>1695</v>
      </c>
      <c r="N113" t="s">
        <v>163</v>
      </c>
      <c r="O113">
        <v>43.01</v>
      </c>
      <c r="P113">
        <v>47.28</v>
      </c>
      <c r="Q113">
        <v>106726.68</v>
      </c>
      <c r="R113">
        <v>278</v>
      </c>
      <c r="S113">
        <f t="shared" si="7"/>
        <v>19.514433888281271</v>
      </c>
      <c r="T113" s="2">
        <f t="shared" si="8"/>
        <v>1992.4855661117188</v>
      </c>
      <c r="U113">
        <f t="shared" si="9"/>
        <v>106726.68</v>
      </c>
      <c r="V113">
        <v>0</v>
      </c>
      <c r="W113">
        <f t="shared" si="10"/>
        <v>106726.68</v>
      </c>
      <c r="X113" s="2">
        <f t="shared" si="11"/>
        <v>1</v>
      </c>
      <c r="Y113" s="2">
        <f t="shared" si="12"/>
        <v>95.089973183840399</v>
      </c>
      <c r="Z113">
        <f t="shared" si="13"/>
        <v>0</v>
      </c>
    </row>
    <row r="114" spans="1:26" x14ac:dyDescent="0.25">
      <c r="A114">
        <v>112</v>
      </c>
      <c r="B114" t="s">
        <v>18</v>
      </c>
      <c r="C114">
        <v>277.10000000000002</v>
      </c>
      <c r="D114" t="s">
        <v>37</v>
      </c>
      <c r="E114" t="s">
        <v>27</v>
      </c>
      <c r="F114" t="s">
        <v>21</v>
      </c>
      <c r="G114" t="s">
        <v>50</v>
      </c>
      <c r="H114" t="s">
        <v>29</v>
      </c>
      <c r="I114" t="s">
        <v>223</v>
      </c>
      <c r="J114">
        <v>8371</v>
      </c>
      <c r="K114">
        <v>9346</v>
      </c>
      <c r="L114">
        <v>40</v>
      </c>
      <c r="M114">
        <v>975</v>
      </c>
      <c r="N114" t="s">
        <v>164</v>
      </c>
      <c r="O114">
        <v>64.84</v>
      </c>
      <c r="P114">
        <v>40.729999999999997</v>
      </c>
      <c r="Q114">
        <v>396369.7</v>
      </c>
      <c r="R114">
        <v>277</v>
      </c>
      <c r="S114">
        <f t="shared" si="7"/>
        <v>21.064453650434089</v>
      </c>
      <c r="T114" s="2">
        <f t="shared" si="8"/>
        <v>1990.9355463495658</v>
      </c>
      <c r="U114">
        <f t="shared" si="9"/>
        <v>396369.7</v>
      </c>
      <c r="V114">
        <v>0</v>
      </c>
      <c r="W114">
        <f t="shared" si="10"/>
        <v>396369.7</v>
      </c>
      <c r="X114" s="2">
        <f t="shared" si="11"/>
        <v>1</v>
      </c>
      <c r="Y114" s="2">
        <f t="shared" si="12"/>
        <v>95.089973183840399</v>
      </c>
      <c r="Z114">
        <f t="shared" si="13"/>
        <v>0</v>
      </c>
    </row>
    <row r="115" spans="1:26" x14ac:dyDescent="0.25">
      <c r="A115">
        <v>113</v>
      </c>
      <c r="B115" t="s">
        <v>18</v>
      </c>
      <c r="C115">
        <v>277.04000000000002</v>
      </c>
      <c r="D115" t="s">
        <v>37</v>
      </c>
      <c r="E115" t="s">
        <v>45</v>
      </c>
      <c r="F115" t="s">
        <v>21</v>
      </c>
      <c r="G115" t="s">
        <v>50</v>
      </c>
      <c r="H115" t="s">
        <v>47</v>
      </c>
      <c r="I115" t="s">
        <v>224</v>
      </c>
      <c r="J115">
        <v>6693</v>
      </c>
      <c r="K115">
        <v>8371</v>
      </c>
      <c r="L115">
        <v>39.5</v>
      </c>
      <c r="M115">
        <v>1678</v>
      </c>
      <c r="N115" t="s">
        <v>223</v>
      </c>
      <c r="O115">
        <v>71.930000000000007</v>
      </c>
      <c r="P115">
        <v>63.76</v>
      </c>
      <c r="Q115">
        <v>136833.51999999999</v>
      </c>
      <c r="R115">
        <v>277</v>
      </c>
      <c r="S115">
        <f t="shared" si="7"/>
        <v>14.813250844621271</v>
      </c>
      <c r="T115" s="2">
        <f t="shared" si="8"/>
        <v>1997.1867491553787</v>
      </c>
      <c r="U115">
        <f t="shared" si="9"/>
        <v>136833.51999999999</v>
      </c>
      <c r="V115">
        <v>1</v>
      </c>
      <c r="W115">
        <f t="shared" si="10"/>
        <v>0</v>
      </c>
      <c r="X115" s="2">
        <f t="shared" si="11"/>
        <v>15.813250844621271</v>
      </c>
      <c r="Y115" s="2">
        <f t="shared" si="12"/>
        <v>60.626324787291217</v>
      </c>
      <c r="Z115">
        <f t="shared" si="13"/>
        <v>2052390.8720103928</v>
      </c>
    </row>
    <row r="116" spans="1:26" x14ac:dyDescent="0.25">
      <c r="A116">
        <v>114</v>
      </c>
      <c r="B116" t="s">
        <v>18</v>
      </c>
      <c r="C116">
        <v>277.02999999999997</v>
      </c>
      <c r="D116" t="s">
        <v>37</v>
      </c>
      <c r="E116" t="s">
        <v>45</v>
      </c>
      <c r="F116" t="s">
        <v>21</v>
      </c>
      <c r="G116" t="s">
        <v>50</v>
      </c>
      <c r="H116" t="s">
        <v>47</v>
      </c>
      <c r="I116" t="s">
        <v>100</v>
      </c>
      <c r="J116">
        <v>4791</v>
      </c>
      <c r="K116">
        <v>6693</v>
      </c>
      <c r="L116">
        <v>39.5</v>
      </c>
      <c r="M116">
        <v>1902</v>
      </c>
      <c r="N116" t="s">
        <v>224</v>
      </c>
      <c r="O116">
        <v>72.25</v>
      </c>
      <c r="P116">
        <v>64.81</v>
      </c>
      <c r="Q116">
        <v>155099.71</v>
      </c>
      <c r="R116">
        <v>277</v>
      </c>
      <c r="S116">
        <f t="shared" si="7"/>
        <v>14.464985760011199</v>
      </c>
      <c r="T116" s="2">
        <f t="shared" si="8"/>
        <v>1997.5350142399889</v>
      </c>
      <c r="U116">
        <f t="shared" si="9"/>
        <v>155099.71</v>
      </c>
      <c r="V116">
        <v>1</v>
      </c>
      <c r="W116">
        <f t="shared" si="10"/>
        <v>0</v>
      </c>
      <c r="X116" s="2">
        <f t="shared" si="11"/>
        <v>15.464985760011199</v>
      </c>
      <c r="Y116" s="2">
        <f t="shared" si="12"/>
        <v>61.738154249115617</v>
      </c>
      <c r="Z116">
        <f t="shared" si="13"/>
        <v>2206313.7025455921</v>
      </c>
    </row>
    <row r="117" spans="1:26" x14ac:dyDescent="0.25">
      <c r="A117">
        <v>115</v>
      </c>
      <c r="B117" t="s">
        <v>18</v>
      </c>
      <c r="C117">
        <v>277.02</v>
      </c>
      <c r="D117" t="s">
        <v>37</v>
      </c>
      <c r="E117" t="s">
        <v>45</v>
      </c>
      <c r="F117" t="s">
        <v>21</v>
      </c>
      <c r="G117" t="s">
        <v>50</v>
      </c>
      <c r="H117" t="s">
        <v>47</v>
      </c>
      <c r="I117" t="s">
        <v>41</v>
      </c>
      <c r="J117">
        <v>3404</v>
      </c>
      <c r="K117">
        <v>4791</v>
      </c>
      <c r="L117">
        <v>39.5</v>
      </c>
      <c r="M117">
        <v>1387</v>
      </c>
      <c r="N117" t="s">
        <v>100</v>
      </c>
      <c r="O117">
        <v>69.64</v>
      </c>
      <c r="P117">
        <v>56.34</v>
      </c>
      <c r="Q117">
        <v>113103.71</v>
      </c>
      <c r="R117">
        <v>277</v>
      </c>
      <c r="S117">
        <f t="shared" si="7"/>
        <v>17.093368652065536</v>
      </c>
      <c r="T117" s="2">
        <f t="shared" si="8"/>
        <v>1994.9066313479345</v>
      </c>
      <c r="U117">
        <f t="shared" si="9"/>
        <v>113103.71</v>
      </c>
      <c r="V117">
        <v>0</v>
      </c>
      <c r="W117">
        <f t="shared" si="10"/>
        <v>113103.71</v>
      </c>
      <c r="X117" s="2">
        <f t="shared" si="11"/>
        <v>1</v>
      </c>
      <c r="Y117" s="2">
        <f t="shared" si="12"/>
        <v>95.089973183840399</v>
      </c>
      <c r="Z117">
        <f t="shared" si="13"/>
        <v>0</v>
      </c>
    </row>
    <row r="118" spans="1:26" x14ac:dyDescent="0.25">
      <c r="A118">
        <v>116</v>
      </c>
      <c r="B118" t="s">
        <v>18</v>
      </c>
      <c r="C118">
        <v>277.01</v>
      </c>
      <c r="D118" t="s">
        <v>37</v>
      </c>
      <c r="E118" t="s">
        <v>45</v>
      </c>
      <c r="F118" t="s">
        <v>21</v>
      </c>
      <c r="G118" t="s">
        <v>50</v>
      </c>
      <c r="H118" t="s">
        <v>47</v>
      </c>
      <c r="I118" t="s">
        <v>43</v>
      </c>
      <c r="J118">
        <v>2005</v>
      </c>
      <c r="K118">
        <v>3404</v>
      </c>
      <c r="L118">
        <v>39.5</v>
      </c>
      <c r="M118">
        <v>1399</v>
      </c>
      <c r="N118" t="s">
        <v>41</v>
      </c>
      <c r="O118">
        <v>70.27</v>
      </c>
      <c r="P118">
        <v>58.37</v>
      </c>
      <c r="Q118">
        <v>114082.31</v>
      </c>
      <c r="R118">
        <v>277</v>
      </c>
      <c r="S118">
        <f t="shared" si="7"/>
        <v>16.499082102193913</v>
      </c>
      <c r="T118" s="2">
        <f t="shared" si="8"/>
        <v>1995.5009178978062</v>
      </c>
      <c r="U118">
        <f t="shared" si="9"/>
        <v>114082.31</v>
      </c>
      <c r="V118">
        <v>1</v>
      </c>
      <c r="W118">
        <f t="shared" si="10"/>
        <v>0</v>
      </c>
      <c r="X118" s="2">
        <f t="shared" si="11"/>
        <v>17.499082102193913</v>
      </c>
      <c r="Y118" s="2">
        <f t="shared" si="12"/>
        <v>54.91242916128401</v>
      </c>
      <c r="Z118">
        <f t="shared" si="13"/>
        <v>2195391.8412238471</v>
      </c>
    </row>
    <row r="119" spans="1:26" x14ac:dyDescent="0.25">
      <c r="A119">
        <v>117</v>
      </c>
      <c r="B119" t="s">
        <v>18</v>
      </c>
      <c r="C119">
        <v>277</v>
      </c>
      <c r="D119" t="s">
        <v>37</v>
      </c>
      <c r="E119" t="s">
        <v>45</v>
      </c>
      <c r="F119" t="s">
        <v>21</v>
      </c>
      <c r="G119" t="s">
        <v>50</v>
      </c>
      <c r="H119" t="s">
        <v>47</v>
      </c>
      <c r="I119" t="s">
        <v>38</v>
      </c>
      <c r="J119">
        <v>0</v>
      </c>
      <c r="K119">
        <v>2005</v>
      </c>
      <c r="L119">
        <v>39.5</v>
      </c>
      <c r="M119">
        <v>2005</v>
      </c>
      <c r="N119" t="s">
        <v>43</v>
      </c>
      <c r="O119">
        <v>69.47</v>
      </c>
      <c r="P119">
        <v>55.78</v>
      </c>
      <c r="Q119">
        <v>163498.79999999999</v>
      </c>
      <c r="R119">
        <v>277</v>
      </c>
      <c r="S119">
        <f t="shared" si="7"/>
        <v>17.253696950699947</v>
      </c>
      <c r="T119" s="2">
        <f t="shared" si="8"/>
        <v>1994.7463030493</v>
      </c>
      <c r="U119">
        <f t="shared" si="9"/>
        <v>163498.79999999999</v>
      </c>
      <c r="V119">
        <v>0</v>
      </c>
      <c r="W119">
        <f t="shared" si="10"/>
        <v>163498.79999999999</v>
      </c>
      <c r="X119" s="2">
        <f t="shared" si="11"/>
        <v>1</v>
      </c>
      <c r="Y119" s="2">
        <f t="shared" si="12"/>
        <v>95.089973183840399</v>
      </c>
      <c r="Z119">
        <f t="shared" si="13"/>
        <v>0</v>
      </c>
    </row>
    <row r="120" spans="1:26" x14ac:dyDescent="0.25">
      <c r="A120">
        <v>118</v>
      </c>
      <c r="B120" t="s">
        <v>18</v>
      </c>
      <c r="C120">
        <v>276</v>
      </c>
      <c r="D120" t="s">
        <v>19</v>
      </c>
      <c r="E120" t="s">
        <v>32</v>
      </c>
      <c r="F120" t="s">
        <v>21</v>
      </c>
      <c r="G120" t="s">
        <v>225</v>
      </c>
      <c r="H120" t="s">
        <v>34</v>
      </c>
      <c r="I120" t="s">
        <v>226</v>
      </c>
      <c r="J120">
        <v>0</v>
      </c>
      <c r="K120">
        <v>740</v>
      </c>
      <c r="L120">
        <v>26.5</v>
      </c>
      <c r="M120">
        <v>740</v>
      </c>
      <c r="N120" t="s">
        <v>227</v>
      </c>
      <c r="O120">
        <v>63.68</v>
      </c>
      <c r="P120">
        <v>76.959999999999994</v>
      </c>
      <c r="Q120">
        <v>3943.79</v>
      </c>
      <c r="R120">
        <v>276</v>
      </c>
      <c r="S120">
        <f t="shared" si="7"/>
        <v>9.8651575991129192</v>
      </c>
      <c r="T120" s="2">
        <f t="shared" si="8"/>
        <v>2002.134842400887</v>
      </c>
      <c r="U120">
        <f t="shared" si="9"/>
        <v>3943.79</v>
      </c>
      <c r="V120">
        <v>1</v>
      </c>
      <c r="W120">
        <f t="shared" si="10"/>
        <v>0</v>
      </c>
      <c r="X120" s="2">
        <f t="shared" si="11"/>
        <v>10.865157599112919</v>
      </c>
      <c r="Y120" s="2">
        <f t="shared" si="12"/>
        <v>74.562229433866051</v>
      </c>
      <c r="Z120">
        <f t="shared" si="13"/>
        <v>263927.61653969035</v>
      </c>
    </row>
    <row r="121" spans="1:26" x14ac:dyDescent="0.25">
      <c r="A121">
        <v>119</v>
      </c>
      <c r="B121" t="s">
        <v>18</v>
      </c>
      <c r="C121">
        <v>274</v>
      </c>
      <c r="D121" t="s">
        <v>19</v>
      </c>
      <c r="E121" t="s">
        <v>20</v>
      </c>
      <c r="F121" t="s">
        <v>21</v>
      </c>
      <c r="G121" t="s">
        <v>228</v>
      </c>
      <c r="H121" t="s">
        <v>23</v>
      </c>
      <c r="I121" t="s">
        <v>229</v>
      </c>
      <c r="J121">
        <v>0</v>
      </c>
      <c r="K121">
        <v>378</v>
      </c>
      <c r="L121">
        <v>26.5</v>
      </c>
      <c r="M121">
        <v>378</v>
      </c>
      <c r="N121" t="s">
        <v>230</v>
      </c>
      <c r="O121">
        <v>70.06</v>
      </c>
      <c r="P121">
        <v>97.71</v>
      </c>
      <c r="Q121">
        <v>0</v>
      </c>
      <c r="R121">
        <v>274</v>
      </c>
      <c r="S121">
        <f t="shared" si="7"/>
        <v>0.14488942529944282</v>
      </c>
      <c r="T121" s="2">
        <f t="shared" si="8"/>
        <v>2011.8551105747006</v>
      </c>
      <c r="U121">
        <f t="shared" si="9"/>
        <v>0</v>
      </c>
      <c r="V121">
        <v>1</v>
      </c>
      <c r="W121">
        <f t="shared" si="10"/>
        <v>0</v>
      </c>
      <c r="X121" s="2">
        <f t="shared" si="11"/>
        <v>1.1448894252994428</v>
      </c>
      <c r="Y121" s="2">
        <f t="shared" si="12"/>
        <v>94.757420223044036</v>
      </c>
      <c r="Z121">
        <f t="shared" si="13"/>
        <v>0</v>
      </c>
    </row>
    <row r="122" spans="1:26" x14ac:dyDescent="0.25">
      <c r="A122">
        <v>120</v>
      </c>
      <c r="B122" t="s">
        <v>18</v>
      </c>
      <c r="C122">
        <v>272</v>
      </c>
      <c r="D122" t="s">
        <v>44</v>
      </c>
      <c r="E122" t="s">
        <v>32</v>
      </c>
      <c r="F122" t="s">
        <v>21</v>
      </c>
      <c r="G122" t="s">
        <v>231</v>
      </c>
      <c r="H122" t="s">
        <v>34</v>
      </c>
      <c r="I122" t="s">
        <v>48</v>
      </c>
      <c r="J122">
        <v>0</v>
      </c>
      <c r="K122">
        <v>583</v>
      </c>
      <c r="L122">
        <v>14.5</v>
      </c>
      <c r="M122">
        <v>583</v>
      </c>
      <c r="N122" t="s">
        <v>49</v>
      </c>
      <c r="O122">
        <v>51.97</v>
      </c>
      <c r="P122">
        <v>81.39</v>
      </c>
      <c r="Q122">
        <v>1700.1</v>
      </c>
      <c r="R122">
        <v>272</v>
      </c>
      <c r="S122">
        <f t="shared" si="7"/>
        <v>7.881056901112732</v>
      </c>
      <c r="T122" s="2">
        <f t="shared" si="8"/>
        <v>2004.1189430988873</v>
      </c>
      <c r="U122">
        <f t="shared" si="9"/>
        <v>1700.1</v>
      </c>
      <c r="V122">
        <v>1</v>
      </c>
      <c r="W122">
        <f t="shared" si="10"/>
        <v>0</v>
      </c>
      <c r="X122" s="2">
        <f t="shared" si="11"/>
        <v>8.881056901112732</v>
      </c>
      <c r="Y122" s="2">
        <f t="shared" si="12"/>
        <v>79.20796257633603</v>
      </c>
      <c r="Z122">
        <f t="shared" si="13"/>
        <v>74743.951239570975</v>
      </c>
    </row>
    <row r="123" spans="1:26" x14ac:dyDescent="0.25">
      <c r="A123">
        <v>121</v>
      </c>
      <c r="B123" t="s">
        <v>18</v>
      </c>
      <c r="C123">
        <v>271</v>
      </c>
      <c r="D123" t="s">
        <v>19</v>
      </c>
      <c r="E123" t="s">
        <v>32</v>
      </c>
      <c r="F123" t="s">
        <v>21</v>
      </c>
      <c r="G123" t="s">
        <v>147</v>
      </c>
      <c r="H123" t="s">
        <v>34</v>
      </c>
      <c r="I123" t="s">
        <v>177</v>
      </c>
      <c r="J123">
        <v>0</v>
      </c>
      <c r="K123">
        <v>1889</v>
      </c>
      <c r="L123">
        <v>30</v>
      </c>
      <c r="M123">
        <v>1889</v>
      </c>
      <c r="N123" t="s">
        <v>232</v>
      </c>
      <c r="O123">
        <v>62.65</v>
      </c>
      <c r="P123">
        <v>73.599999999999994</v>
      </c>
      <c r="Q123">
        <v>11396.97</v>
      </c>
      <c r="R123">
        <v>271</v>
      </c>
      <c r="S123">
        <f t="shared" si="7"/>
        <v>11.252674507381441</v>
      </c>
      <c r="T123" s="2">
        <f t="shared" si="8"/>
        <v>2000.7473254926185</v>
      </c>
      <c r="U123">
        <f t="shared" si="9"/>
        <v>11396.97</v>
      </c>
      <c r="V123">
        <v>0</v>
      </c>
      <c r="W123">
        <f t="shared" si="10"/>
        <v>11396.97</v>
      </c>
      <c r="X123" s="2">
        <f t="shared" si="11"/>
        <v>1</v>
      </c>
      <c r="Y123" s="2">
        <f t="shared" si="12"/>
        <v>95.089973183840399</v>
      </c>
      <c r="Z123">
        <f t="shared" si="13"/>
        <v>0</v>
      </c>
    </row>
    <row r="124" spans="1:26" x14ac:dyDescent="0.25">
      <c r="A124">
        <v>122</v>
      </c>
      <c r="B124" t="s">
        <v>18</v>
      </c>
      <c r="C124">
        <v>27</v>
      </c>
      <c r="D124" t="s">
        <v>19</v>
      </c>
      <c r="E124" t="s">
        <v>45</v>
      </c>
      <c r="F124" t="s">
        <v>21</v>
      </c>
      <c r="G124" t="s">
        <v>233</v>
      </c>
      <c r="H124" t="s">
        <v>47</v>
      </c>
      <c r="I124" t="s">
        <v>41</v>
      </c>
      <c r="J124">
        <v>0</v>
      </c>
      <c r="K124">
        <v>805</v>
      </c>
      <c r="L124">
        <v>26</v>
      </c>
      <c r="M124">
        <v>805</v>
      </c>
      <c r="N124" t="s">
        <v>234</v>
      </c>
      <c r="O124">
        <v>60.87</v>
      </c>
      <c r="P124">
        <v>67.819999999999993</v>
      </c>
      <c r="Q124">
        <v>43208.9</v>
      </c>
      <c r="R124">
        <v>27</v>
      </c>
      <c r="S124">
        <f t="shared" si="7"/>
        <v>13.427146352427069</v>
      </c>
      <c r="T124" s="2">
        <f t="shared" si="8"/>
        <v>1998.5728536475729</v>
      </c>
      <c r="U124">
        <f t="shared" si="9"/>
        <v>43208.9</v>
      </c>
      <c r="V124">
        <v>0</v>
      </c>
      <c r="W124">
        <f t="shared" si="10"/>
        <v>43208.9</v>
      </c>
      <c r="X124" s="2">
        <f t="shared" si="11"/>
        <v>1</v>
      </c>
      <c r="Y124" s="2">
        <f t="shared" si="12"/>
        <v>95.089973183840399</v>
      </c>
      <c r="Z124">
        <f t="shared" si="13"/>
        <v>0</v>
      </c>
    </row>
    <row r="125" spans="1:26" x14ac:dyDescent="0.25">
      <c r="A125">
        <v>123</v>
      </c>
      <c r="B125" t="s">
        <v>18</v>
      </c>
      <c r="C125">
        <v>269</v>
      </c>
      <c r="D125" t="s">
        <v>19</v>
      </c>
      <c r="E125" t="s">
        <v>32</v>
      </c>
      <c r="F125" t="s">
        <v>21</v>
      </c>
      <c r="G125" t="s">
        <v>235</v>
      </c>
      <c r="H125" t="s">
        <v>34</v>
      </c>
      <c r="I125" t="s">
        <v>85</v>
      </c>
      <c r="J125">
        <v>0</v>
      </c>
      <c r="K125">
        <v>854</v>
      </c>
      <c r="L125">
        <v>20</v>
      </c>
      <c r="M125">
        <v>854</v>
      </c>
      <c r="N125" t="s">
        <v>236</v>
      </c>
      <c r="O125">
        <v>63.48</v>
      </c>
      <c r="P125">
        <v>76.319999999999993</v>
      </c>
      <c r="Q125">
        <v>3434.98</v>
      </c>
      <c r="R125">
        <v>269</v>
      </c>
      <c r="S125">
        <f t="shared" si="7"/>
        <v>10.136987754348208</v>
      </c>
      <c r="T125" s="2">
        <f t="shared" si="8"/>
        <v>2001.8630122456518</v>
      </c>
      <c r="U125">
        <f t="shared" si="9"/>
        <v>3434.98</v>
      </c>
      <c r="V125">
        <v>0</v>
      </c>
      <c r="W125">
        <f t="shared" si="10"/>
        <v>3434.98</v>
      </c>
      <c r="X125" s="2">
        <f t="shared" si="11"/>
        <v>1</v>
      </c>
      <c r="Y125" s="2">
        <f t="shared" si="12"/>
        <v>95.089973183840399</v>
      </c>
      <c r="Z125">
        <f t="shared" si="13"/>
        <v>0</v>
      </c>
    </row>
    <row r="126" spans="1:26" x14ac:dyDescent="0.25">
      <c r="A126">
        <v>124</v>
      </c>
      <c r="B126" t="s">
        <v>18</v>
      </c>
      <c r="C126">
        <v>268</v>
      </c>
      <c r="D126" t="s">
        <v>19</v>
      </c>
      <c r="E126" t="s">
        <v>45</v>
      </c>
      <c r="F126" t="s">
        <v>21</v>
      </c>
      <c r="G126" t="s">
        <v>154</v>
      </c>
      <c r="H126" t="s">
        <v>47</v>
      </c>
      <c r="I126" t="s">
        <v>51</v>
      </c>
      <c r="J126">
        <v>0</v>
      </c>
      <c r="K126">
        <v>397</v>
      </c>
      <c r="L126">
        <v>26.5</v>
      </c>
      <c r="M126">
        <v>397</v>
      </c>
      <c r="N126" t="s">
        <v>73</v>
      </c>
      <c r="O126">
        <v>55.11</v>
      </c>
      <c r="P126">
        <v>49.12</v>
      </c>
      <c r="Q126">
        <v>21718.91</v>
      </c>
      <c r="R126">
        <v>268</v>
      </c>
      <c r="S126">
        <f t="shared" si="7"/>
        <v>19.050745961766665</v>
      </c>
      <c r="T126" s="2">
        <f t="shared" si="8"/>
        <v>1992.9492540382334</v>
      </c>
      <c r="U126">
        <f t="shared" si="9"/>
        <v>21718.91</v>
      </c>
      <c r="V126">
        <v>1</v>
      </c>
      <c r="W126">
        <f t="shared" si="10"/>
        <v>0</v>
      </c>
      <c r="X126" s="2">
        <f t="shared" si="11"/>
        <v>20.050745961766665</v>
      </c>
      <c r="Y126" s="2">
        <f t="shared" si="12"/>
        <v>45.084947893131215</v>
      </c>
      <c r="Z126">
        <f t="shared" si="13"/>
        <v>599209.60138460447</v>
      </c>
    </row>
    <row r="127" spans="1:26" x14ac:dyDescent="0.25">
      <c r="A127">
        <v>125</v>
      </c>
      <c r="B127" t="s">
        <v>18</v>
      </c>
      <c r="C127">
        <v>267</v>
      </c>
      <c r="D127" t="s">
        <v>19</v>
      </c>
      <c r="E127" t="s">
        <v>20</v>
      </c>
      <c r="F127" t="s">
        <v>21</v>
      </c>
      <c r="G127" t="s">
        <v>237</v>
      </c>
      <c r="H127" t="s">
        <v>23</v>
      </c>
      <c r="I127" t="s">
        <v>24</v>
      </c>
      <c r="J127">
        <v>0</v>
      </c>
      <c r="K127">
        <v>385</v>
      </c>
      <c r="L127">
        <v>26.5</v>
      </c>
      <c r="M127">
        <v>385</v>
      </c>
      <c r="N127" t="s">
        <v>238</v>
      </c>
      <c r="O127">
        <v>70.75</v>
      </c>
      <c r="P127">
        <v>99.95</v>
      </c>
      <c r="Q127">
        <v>0</v>
      </c>
      <c r="R127">
        <v>267</v>
      </c>
      <c r="S127">
        <f t="shared" si="7"/>
        <v>5.5114263097188091E-16</v>
      </c>
      <c r="T127" s="2">
        <f t="shared" si="8"/>
        <v>2012</v>
      </c>
      <c r="U127">
        <f t="shared" si="9"/>
        <v>0</v>
      </c>
      <c r="V127">
        <v>1</v>
      </c>
      <c r="W127">
        <f t="shared" si="10"/>
        <v>0</v>
      </c>
      <c r="X127" s="2">
        <f t="shared" si="11"/>
        <v>1.0000000000000004</v>
      </c>
      <c r="Y127" s="2">
        <f t="shared" si="12"/>
        <v>95.089973183840399</v>
      </c>
      <c r="Z127">
        <f t="shared" si="13"/>
        <v>0</v>
      </c>
    </row>
    <row r="128" spans="1:26" x14ac:dyDescent="0.25">
      <c r="A128">
        <v>126</v>
      </c>
      <c r="B128" t="s">
        <v>18</v>
      </c>
      <c r="C128">
        <v>266</v>
      </c>
      <c r="D128" t="s">
        <v>19</v>
      </c>
      <c r="E128" t="s">
        <v>27</v>
      </c>
      <c r="F128" t="s">
        <v>21</v>
      </c>
      <c r="G128" t="s">
        <v>239</v>
      </c>
      <c r="H128" t="s">
        <v>68</v>
      </c>
      <c r="I128" t="s">
        <v>233</v>
      </c>
      <c r="J128">
        <v>0</v>
      </c>
      <c r="K128">
        <v>760</v>
      </c>
      <c r="L128">
        <v>26</v>
      </c>
      <c r="M128">
        <v>760</v>
      </c>
      <c r="N128" t="s">
        <v>121</v>
      </c>
      <c r="O128">
        <v>53.73</v>
      </c>
      <c r="P128">
        <v>44.62</v>
      </c>
      <c r="Q128">
        <v>169299.63</v>
      </c>
      <c r="R128">
        <v>266</v>
      </c>
      <c r="S128">
        <f t="shared" si="7"/>
        <v>20.162110076119458</v>
      </c>
      <c r="T128" s="2">
        <f t="shared" si="8"/>
        <v>1991.8378899238805</v>
      </c>
      <c r="U128">
        <f t="shared" si="9"/>
        <v>169299.63</v>
      </c>
      <c r="V128">
        <v>0</v>
      </c>
      <c r="W128">
        <f t="shared" si="10"/>
        <v>169299.63</v>
      </c>
      <c r="X128" s="2">
        <f t="shared" si="11"/>
        <v>1</v>
      </c>
      <c r="Y128" s="2">
        <f t="shared" si="12"/>
        <v>95.089973183840399</v>
      </c>
      <c r="Z128">
        <f t="shared" si="13"/>
        <v>0</v>
      </c>
    </row>
    <row r="129" spans="1:26" x14ac:dyDescent="0.25">
      <c r="A129">
        <v>127</v>
      </c>
      <c r="B129" t="s">
        <v>18</v>
      </c>
      <c r="C129">
        <v>264</v>
      </c>
      <c r="D129" t="s">
        <v>19</v>
      </c>
      <c r="E129" t="s">
        <v>27</v>
      </c>
      <c r="F129" t="s">
        <v>21</v>
      </c>
      <c r="G129" t="s">
        <v>240</v>
      </c>
      <c r="H129" t="s">
        <v>68</v>
      </c>
      <c r="I129" t="s">
        <v>184</v>
      </c>
      <c r="J129">
        <v>0</v>
      </c>
      <c r="K129">
        <v>690</v>
      </c>
      <c r="L129">
        <v>26.5</v>
      </c>
      <c r="M129">
        <v>690</v>
      </c>
      <c r="N129" t="s">
        <v>241</v>
      </c>
      <c r="O129">
        <v>52.22</v>
      </c>
      <c r="P129">
        <v>39.700000000000003</v>
      </c>
      <c r="Q129">
        <v>156662.07</v>
      </c>
      <c r="R129">
        <v>264</v>
      </c>
      <c r="S129">
        <f t="shared" si="7"/>
        <v>21.295024557244499</v>
      </c>
      <c r="T129" s="2">
        <f t="shared" si="8"/>
        <v>1990.7049754427555</v>
      </c>
      <c r="U129">
        <f t="shared" si="9"/>
        <v>156662.07</v>
      </c>
      <c r="V129">
        <v>1</v>
      </c>
      <c r="W129">
        <f t="shared" si="10"/>
        <v>0</v>
      </c>
      <c r="X129" s="2">
        <f t="shared" si="11"/>
        <v>22.295024557244499</v>
      </c>
      <c r="Y129" s="2">
        <f t="shared" si="12"/>
        <v>35.053318049703165</v>
      </c>
      <c r="Z129">
        <f t="shared" si="13"/>
        <v>1414445.2549563993</v>
      </c>
    </row>
    <row r="130" spans="1:26" x14ac:dyDescent="0.25">
      <c r="A130">
        <v>128</v>
      </c>
      <c r="B130" t="s">
        <v>18</v>
      </c>
      <c r="C130">
        <v>262</v>
      </c>
      <c r="D130" t="s">
        <v>44</v>
      </c>
      <c r="E130" t="s">
        <v>87</v>
      </c>
      <c r="F130" t="s">
        <v>21</v>
      </c>
      <c r="G130" t="s">
        <v>242</v>
      </c>
      <c r="H130" t="s">
        <v>89</v>
      </c>
      <c r="I130" t="s">
        <v>49</v>
      </c>
      <c r="J130">
        <v>0</v>
      </c>
      <c r="K130">
        <v>518</v>
      </c>
      <c r="L130">
        <v>26.5</v>
      </c>
      <c r="M130">
        <v>518</v>
      </c>
      <c r="N130" t="s">
        <v>75</v>
      </c>
      <c r="O130">
        <v>30.27</v>
      </c>
      <c r="P130">
        <v>10.89</v>
      </c>
      <c r="Q130">
        <v>214095.13</v>
      </c>
      <c r="R130">
        <v>262</v>
      </c>
      <c r="S130">
        <f t="shared" si="7"/>
        <v>26.644087762702444</v>
      </c>
      <c r="T130" s="2">
        <f t="shared" si="8"/>
        <v>1985.3559122372976</v>
      </c>
      <c r="U130">
        <f t="shared" si="9"/>
        <v>214095.13</v>
      </c>
      <c r="V130">
        <v>0</v>
      </c>
      <c r="W130">
        <f t="shared" si="10"/>
        <v>214095.13</v>
      </c>
      <c r="X130" s="2">
        <f t="shared" si="11"/>
        <v>1</v>
      </c>
      <c r="Y130" s="2">
        <f t="shared" si="12"/>
        <v>95.089973183840399</v>
      </c>
      <c r="Z130">
        <f t="shared" si="13"/>
        <v>0</v>
      </c>
    </row>
    <row r="131" spans="1:26" x14ac:dyDescent="0.25">
      <c r="A131">
        <v>129</v>
      </c>
      <c r="B131" t="s">
        <v>18</v>
      </c>
      <c r="C131">
        <v>260</v>
      </c>
      <c r="D131" t="s">
        <v>19</v>
      </c>
      <c r="E131" t="s">
        <v>32</v>
      </c>
      <c r="F131" t="s">
        <v>21</v>
      </c>
      <c r="G131" t="s">
        <v>243</v>
      </c>
      <c r="H131" t="s">
        <v>34</v>
      </c>
      <c r="I131" t="s">
        <v>244</v>
      </c>
      <c r="J131">
        <v>0</v>
      </c>
      <c r="K131">
        <v>457</v>
      </c>
      <c r="L131">
        <v>20.5</v>
      </c>
      <c r="M131">
        <v>457</v>
      </c>
      <c r="N131" t="s">
        <v>53</v>
      </c>
      <c r="O131">
        <v>63.42</v>
      </c>
      <c r="P131">
        <v>76.12</v>
      </c>
      <c r="Q131">
        <v>1884.1</v>
      </c>
      <c r="R131">
        <v>260</v>
      </c>
      <c r="S131">
        <f t="shared" ref="S131:S194" si="14" xml:space="preserve"> 79*(2.71828^(-9.37879/(100-P131)^0.48))</f>
        <v>10.221192271632681</v>
      </c>
      <c r="T131" s="2">
        <f t="shared" ref="T131:T194" si="15">2012-S131</f>
        <v>2001.7788077283674</v>
      </c>
      <c r="U131">
        <f t="shared" ref="U131:U194" si="16">Q131</f>
        <v>1884.1</v>
      </c>
      <c r="V131">
        <v>1</v>
      </c>
      <c r="W131">
        <f t="shared" ref="W131:W194" si="17">U131*(ABS(V131-1))</f>
        <v>0</v>
      </c>
      <c r="X131" s="2">
        <f t="shared" ref="X131:X194" si="18">S131*V131+1</f>
        <v>11.221192271632681</v>
      </c>
      <c r="Y131" s="2">
        <f t="shared" ref="Y131:Y194" si="19" xml:space="preserve"> 100 - (106/((LN(79/X131))^(1/0.48)))</f>
        <v>73.678856367318872</v>
      </c>
      <c r="Z131">
        <f t="shared" ref="Z131:Z194" si="20">(IF((0.0141196 * Y131^2 -3.165 * Y131 + 170.95)&gt;0,(0.0141196 * Y131^2 -3.165 * Y131 + 170.95), 0))*M131*L131</f>
        <v>134959.90623255423</v>
      </c>
    </row>
    <row r="132" spans="1:26" x14ac:dyDescent="0.25">
      <c r="A132">
        <v>130</v>
      </c>
      <c r="B132" t="s">
        <v>18</v>
      </c>
      <c r="C132">
        <v>26</v>
      </c>
      <c r="D132" t="s">
        <v>19</v>
      </c>
      <c r="E132" t="s">
        <v>20</v>
      </c>
      <c r="F132" t="s">
        <v>21</v>
      </c>
      <c r="G132" t="s">
        <v>245</v>
      </c>
      <c r="H132" t="s">
        <v>23</v>
      </c>
      <c r="I132" t="s">
        <v>180</v>
      </c>
      <c r="J132">
        <v>0</v>
      </c>
      <c r="K132">
        <v>4536</v>
      </c>
      <c r="L132">
        <v>62</v>
      </c>
      <c r="M132">
        <v>4536</v>
      </c>
      <c r="N132" t="s">
        <v>28</v>
      </c>
      <c r="O132">
        <v>70.12</v>
      </c>
      <c r="P132">
        <v>97.89</v>
      </c>
      <c r="Q132">
        <v>0</v>
      </c>
      <c r="R132">
        <v>26</v>
      </c>
      <c r="S132">
        <f t="shared" si="14"/>
        <v>0.11255443596500758</v>
      </c>
      <c r="T132" s="2">
        <f t="shared" si="15"/>
        <v>2011.887445564035</v>
      </c>
      <c r="U132">
        <f t="shared" si="16"/>
        <v>0</v>
      </c>
      <c r="V132">
        <v>1</v>
      </c>
      <c r="W132">
        <f t="shared" si="17"/>
        <v>0</v>
      </c>
      <c r="X132" s="2">
        <f t="shared" si="18"/>
        <v>1.1125544359650075</v>
      </c>
      <c r="Y132" s="2">
        <f t="shared" si="19"/>
        <v>94.830558008653966</v>
      </c>
      <c r="Z132">
        <f t="shared" si="20"/>
        <v>0</v>
      </c>
    </row>
    <row r="133" spans="1:26" x14ac:dyDescent="0.25">
      <c r="A133">
        <v>131</v>
      </c>
      <c r="B133" t="s">
        <v>18</v>
      </c>
      <c r="C133">
        <v>259</v>
      </c>
      <c r="D133" t="s">
        <v>19</v>
      </c>
      <c r="E133" t="s">
        <v>45</v>
      </c>
      <c r="F133" t="s">
        <v>21</v>
      </c>
      <c r="G133" t="s">
        <v>246</v>
      </c>
      <c r="H133" t="s">
        <v>47</v>
      </c>
      <c r="I133" t="s">
        <v>71</v>
      </c>
      <c r="J133">
        <v>0</v>
      </c>
      <c r="K133">
        <v>183</v>
      </c>
      <c r="L133">
        <v>26</v>
      </c>
      <c r="M133">
        <v>183</v>
      </c>
      <c r="N133" t="s">
        <v>247</v>
      </c>
      <c r="O133">
        <v>57.58</v>
      </c>
      <c r="P133">
        <v>57.12</v>
      </c>
      <c r="Q133">
        <v>9822.69</v>
      </c>
      <c r="R133">
        <v>259</v>
      </c>
      <c r="S133">
        <f t="shared" si="14"/>
        <v>16.867482553334749</v>
      </c>
      <c r="T133" s="2">
        <f t="shared" si="15"/>
        <v>1995.1325174466654</v>
      </c>
      <c r="U133">
        <f t="shared" si="16"/>
        <v>9822.69</v>
      </c>
      <c r="V133">
        <v>1</v>
      </c>
      <c r="W133">
        <f t="shared" si="17"/>
        <v>0</v>
      </c>
      <c r="X133" s="2">
        <f t="shared" si="18"/>
        <v>17.867482553334749</v>
      </c>
      <c r="Y133" s="2">
        <f t="shared" si="19"/>
        <v>53.585891115923268</v>
      </c>
      <c r="Z133">
        <f t="shared" si="20"/>
        <v>199333.30749776278</v>
      </c>
    </row>
    <row r="134" spans="1:26" x14ac:dyDescent="0.25">
      <c r="A134">
        <v>132</v>
      </c>
      <c r="B134" t="s">
        <v>18</v>
      </c>
      <c r="C134">
        <v>258</v>
      </c>
      <c r="D134" t="s">
        <v>19</v>
      </c>
      <c r="E134" t="s">
        <v>32</v>
      </c>
      <c r="F134" t="s">
        <v>21</v>
      </c>
      <c r="G134" t="s">
        <v>248</v>
      </c>
      <c r="H134" t="s">
        <v>34</v>
      </c>
      <c r="I134" t="s">
        <v>249</v>
      </c>
      <c r="J134">
        <v>0</v>
      </c>
      <c r="K134">
        <v>851</v>
      </c>
      <c r="L134">
        <v>23</v>
      </c>
      <c r="M134">
        <v>851</v>
      </c>
      <c r="N134" t="s">
        <v>73</v>
      </c>
      <c r="O134">
        <v>62.8</v>
      </c>
      <c r="P134">
        <v>74.09</v>
      </c>
      <c r="Q134">
        <v>3936.35</v>
      </c>
      <c r="R134">
        <v>258</v>
      </c>
      <c r="S134">
        <f t="shared" si="14"/>
        <v>11.056309213447548</v>
      </c>
      <c r="T134" s="2">
        <f t="shared" si="15"/>
        <v>2000.9436907865525</v>
      </c>
      <c r="U134">
        <f t="shared" si="16"/>
        <v>3936.35</v>
      </c>
      <c r="V134">
        <v>0</v>
      </c>
      <c r="W134">
        <f t="shared" si="17"/>
        <v>3936.35</v>
      </c>
      <c r="X134" s="2">
        <f t="shared" si="18"/>
        <v>1</v>
      </c>
      <c r="Y134" s="2">
        <f t="shared" si="19"/>
        <v>95.089973183840399</v>
      </c>
      <c r="Z134">
        <f t="shared" si="20"/>
        <v>0</v>
      </c>
    </row>
    <row r="135" spans="1:26" x14ac:dyDescent="0.25">
      <c r="A135">
        <v>133</v>
      </c>
      <c r="B135" t="s">
        <v>18</v>
      </c>
      <c r="C135">
        <v>256.10000000000002</v>
      </c>
      <c r="D135" t="s">
        <v>19</v>
      </c>
      <c r="E135" t="s">
        <v>20</v>
      </c>
      <c r="F135" t="s">
        <v>21</v>
      </c>
      <c r="G135" t="s">
        <v>250</v>
      </c>
      <c r="H135" t="s">
        <v>23</v>
      </c>
      <c r="I135" t="s">
        <v>50</v>
      </c>
      <c r="J135">
        <v>1408</v>
      </c>
      <c r="K135">
        <v>1842</v>
      </c>
      <c r="L135">
        <v>33</v>
      </c>
      <c r="M135">
        <v>434</v>
      </c>
      <c r="N135" t="s">
        <v>134</v>
      </c>
      <c r="O135">
        <v>70.069999999999993</v>
      </c>
      <c r="P135">
        <v>97.72</v>
      </c>
      <c r="Q135">
        <v>0</v>
      </c>
      <c r="R135">
        <v>256</v>
      </c>
      <c r="S135">
        <f t="shared" si="14"/>
        <v>0.14298220891190103</v>
      </c>
      <c r="T135" s="2">
        <f t="shared" si="15"/>
        <v>2011.8570177910881</v>
      </c>
      <c r="U135">
        <f t="shared" si="16"/>
        <v>0</v>
      </c>
      <c r="V135">
        <v>0</v>
      </c>
      <c r="W135">
        <f t="shared" si="17"/>
        <v>0</v>
      </c>
      <c r="X135" s="2">
        <f t="shared" si="18"/>
        <v>1</v>
      </c>
      <c r="Y135" s="2">
        <f t="shared" si="19"/>
        <v>95.089973183840399</v>
      </c>
      <c r="Z135">
        <f t="shared" si="20"/>
        <v>0</v>
      </c>
    </row>
    <row r="136" spans="1:26" x14ac:dyDescent="0.25">
      <c r="A136">
        <v>134</v>
      </c>
      <c r="B136" t="s">
        <v>18</v>
      </c>
      <c r="C136">
        <v>256</v>
      </c>
      <c r="D136" t="s">
        <v>19</v>
      </c>
      <c r="E136" t="s">
        <v>20</v>
      </c>
      <c r="F136" t="s">
        <v>21</v>
      </c>
      <c r="G136" t="s">
        <v>250</v>
      </c>
      <c r="H136" t="s">
        <v>23</v>
      </c>
      <c r="I136" t="s">
        <v>120</v>
      </c>
      <c r="J136">
        <v>0</v>
      </c>
      <c r="K136">
        <v>1408</v>
      </c>
      <c r="L136">
        <v>26.5</v>
      </c>
      <c r="M136">
        <v>1408</v>
      </c>
      <c r="N136" t="s">
        <v>50</v>
      </c>
      <c r="O136">
        <v>70.28</v>
      </c>
      <c r="P136">
        <v>98.4</v>
      </c>
      <c r="Q136">
        <v>0</v>
      </c>
      <c r="R136">
        <v>256</v>
      </c>
      <c r="S136">
        <f t="shared" si="14"/>
        <v>4.4371501219402448E-2</v>
      </c>
      <c r="T136" s="2">
        <f t="shared" si="15"/>
        <v>2011.9556284987807</v>
      </c>
      <c r="U136">
        <f t="shared" si="16"/>
        <v>0</v>
      </c>
      <c r="V136">
        <v>0</v>
      </c>
      <c r="W136">
        <f t="shared" si="17"/>
        <v>0</v>
      </c>
      <c r="X136" s="2">
        <f t="shared" si="18"/>
        <v>1</v>
      </c>
      <c r="Y136" s="2">
        <f t="shared" si="19"/>
        <v>95.089973183840399</v>
      </c>
      <c r="Z136">
        <f t="shared" si="20"/>
        <v>0</v>
      </c>
    </row>
    <row r="137" spans="1:26" x14ac:dyDescent="0.25">
      <c r="A137">
        <v>135</v>
      </c>
      <c r="B137" t="s">
        <v>18</v>
      </c>
      <c r="C137">
        <v>255</v>
      </c>
      <c r="D137" t="s">
        <v>19</v>
      </c>
      <c r="E137" t="s">
        <v>27</v>
      </c>
      <c r="F137" t="s">
        <v>21</v>
      </c>
      <c r="G137" t="s">
        <v>251</v>
      </c>
      <c r="H137" t="s">
        <v>68</v>
      </c>
      <c r="I137" t="s">
        <v>139</v>
      </c>
      <c r="J137">
        <v>0</v>
      </c>
      <c r="K137">
        <v>315</v>
      </c>
      <c r="L137">
        <v>26.5</v>
      </c>
      <c r="M137">
        <v>315</v>
      </c>
      <c r="N137" t="s">
        <v>252</v>
      </c>
      <c r="O137">
        <v>47.42</v>
      </c>
      <c r="P137">
        <v>24.12</v>
      </c>
      <c r="Q137">
        <v>71519.53</v>
      </c>
      <c r="R137">
        <v>255</v>
      </c>
      <c r="S137">
        <f t="shared" si="14"/>
        <v>24.419965696458185</v>
      </c>
      <c r="T137" s="2">
        <f t="shared" si="15"/>
        <v>1987.5800343035419</v>
      </c>
      <c r="U137">
        <f t="shared" si="16"/>
        <v>71519.53</v>
      </c>
      <c r="V137">
        <v>1</v>
      </c>
      <c r="W137">
        <f t="shared" si="17"/>
        <v>0</v>
      </c>
      <c r="X137" s="2">
        <f t="shared" si="18"/>
        <v>25.419965696458185</v>
      </c>
      <c r="Y137" s="2">
        <f t="shared" si="19"/>
        <v>18.417288370582355</v>
      </c>
      <c r="Z137">
        <f t="shared" si="20"/>
        <v>980402.19987569016</v>
      </c>
    </row>
    <row r="138" spans="1:26" x14ac:dyDescent="0.25">
      <c r="A138">
        <v>136</v>
      </c>
      <c r="B138" t="s">
        <v>18</v>
      </c>
      <c r="C138">
        <v>254</v>
      </c>
      <c r="D138" t="s">
        <v>19</v>
      </c>
      <c r="E138" t="s">
        <v>20</v>
      </c>
      <c r="F138" t="s">
        <v>21</v>
      </c>
      <c r="G138" t="s">
        <v>253</v>
      </c>
      <c r="H138" t="s">
        <v>23</v>
      </c>
      <c r="I138" t="s">
        <v>50</v>
      </c>
      <c r="J138">
        <v>0</v>
      </c>
      <c r="K138">
        <v>663</v>
      </c>
      <c r="L138">
        <v>20</v>
      </c>
      <c r="M138">
        <v>663</v>
      </c>
      <c r="N138" t="s">
        <v>124</v>
      </c>
      <c r="O138">
        <v>69.260000000000005</v>
      </c>
      <c r="P138">
        <v>95.1</v>
      </c>
      <c r="Q138">
        <v>0</v>
      </c>
      <c r="R138">
        <v>254</v>
      </c>
      <c r="S138">
        <f t="shared" si="14"/>
        <v>0.99572267990238195</v>
      </c>
      <c r="T138" s="2">
        <f t="shared" si="15"/>
        <v>2011.0042773200976</v>
      </c>
      <c r="U138">
        <f t="shared" si="16"/>
        <v>0</v>
      </c>
      <c r="V138">
        <v>1</v>
      </c>
      <c r="W138">
        <f t="shared" si="17"/>
        <v>0</v>
      </c>
      <c r="X138" s="2">
        <f t="shared" si="18"/>
        <v>1.9957226799023819</v>
      </c>
      <c r="Y138" s="2">
        <f t="shared" si="19"/>
        <v>92.971875059100327</v>
      </c>
      <c r="Z138">
        <f t="shared" si="20"/>
        <v>0</v>
      </c>
    </row>
    <row r="139" spans="1:26" x14ac:dyDescent="0.25">
      <c r="A139">
        <v>137</v>
      </c>
      <c r="B139" t="s">
        <v>18</v>
      </c>
      <c r="C139">
        <v>253</v>
      </c>
      <c r="D139" t="s">
        <v>19</v>
      </c>
      <c r="E139" t="s">
        <v>20</v>
      </c>
      <c r="F139" t="s">
        <v>21</v>
      </c>
      <c r="G139" t="s">
        <v>83</v>
      </c>
      <c r="H139" t="s">
        <v>23</v>
      </c>
      <c r="I139" t="s">
        <v>226</v>
      </c>
      <c r="J139">
        <v>0</v>
      </c>
      <c r="K139">
        <v>601</v>
      </c>
      <c r="L139">
        <v>26</v>
      </c>
      <c r="M139">
        <v>601</v>
      </c>
      <c r="N139" t="s">
        <v>254</v>
      </c>
      <c r="O139">
        <v>69.09</v>
      </c>
      <c r="P139">
        <v>94.55</v>
      </c>
      <c r="Q139">
        <v>0</v>
      </c>
      <c r="R139">
        <v>253</v>
      </c>
      <c r="S139">
        <f t="shared" si="14"/>
        <v>1.237931127233441</v>
      </c>
      <c r="T139" s="2">
        <f t="shared" si="15"/>
        <v>2010.7620688727666</v>
      </c>
      <c r="U139">
        <f t="shared" si="16"/>
        <v>0</v>
      </c>
      <c r="V139">
        <v>0</v>
      </c>
      <c r="W139">
        <f t="shared" si="17"/>
        <v>0</v>
      </c>
      <c r="X139" s="2">
        <f t="shared" si="18"/>
        <v>1</v>
      </c>
      <c r="Y139" s="2">
        <f t="shared" si="19"/>
        <v>95.089973183840399</v>
      </c>
      <c r="Z139">
        <f t="shared" si="20"/>
        <v>0</v>
      </c>
    </row>
    <row r="140" spans="1:26" x14ac:dyDescent="0.25">
      <c r="A140">
        <v>138</v>
      </c>
      <c r="B140" t="s">
        <v>18</v>
      </c>
      <c r="C140">
        <v>252</v>
      </c>
      <c r="D140" t="s">
        <v>19</v>
      </c>
      <c r="E140" t="s">
        <v>87</v>
      </c>
      <c r="F140" t="s">
        <v>21</v>
      </c>
      <c r="G140" t="s">
        <v>255</v>
      </c>
      <c r="H140" t="s">
        <v>89</v>
      </c>
      <c r="I140" t="s">
        <v>135</v>
      </c>
      <c r="J140">
        <v>0</v>
      </c>
      <c r="K140">
        <v>499</v>
      </c>
      <c r="L140">
        <v>20</v>
      </c>
      <c r="M140">
        <v>499</v>
      </c>
      <c r="N140" t="s">
        <v>224</v>
      </c>
      <c r="O140">
        <v>46.15</v>
      </c>
      <c r="P140">
        <v>19.989999999999998</v>
      </c>
      <c r="Q140">
        <v>155654.89000000001</v>
      </c>
      <c r="R140">
        <v>252</v>
      </c>
      <c r="S140">
        <f t="shared" si="14"/>
        <v>25.150839197951857</v>
      </c>
      <c r="T140" s="2">
        <f t="shared" si="15"/>
        <v>1986.8491608020481</v>
      </c>
      <c r="U140">
        <f t="shared" si="16"/>
        <v>155654.89000000001</v>
      </c>
      <c r="V140">
        <v>1</v>
      </c>
      <c r="W140">
        <f t="shared" si="17"/>
        <v>0</v>
      </c>
      <c r="X140" s="2">
        <f t="shared" si="18"/>
        <v>26.150839197951857</v>
      </c>
      <c r="Y140" s="2">
        <f t="shared" si="19"/>
        <v>13.998902476068267</v>
      </c>
      <c r="Z140">
        <f t="shared" si="20"/>
        <v>1291516.6041273149</v>
      </c>
    </row>
    <row r="141" spans="1:26" x14ac:dyDescent="0.25">
      <c r="A141">
        <v>139</v>
      </c>
      <c r="B141" t="s">
        <v>18</v>
      </c>
      <c r="C141">
        <v>251</v>
      </c>
      <c r="D141" t="s">
        <v>19</v>
      </c>
      <c r="E141" t="s">
        <v>32</v>
      </c>
      <c r="F141" t="s">
        <v>21</v>
      </c>
      <c r="G141" t="s">
        <v>256</v>
      </c>
      <c r="H141" t="s">
        <v>34</v>
      </c>
      <c r="I141" t="s">
        <v>164</v>
      </c>
      <c r="J141">
        <v>0</v>
      </c>
      <c r="K141">
        <v>981</v>
      </c>
      <c r="L141">
        <v>26.5</v>
      </c>
      <c r="M141">
        <v>981</v>
      </c>
      <c r="N141" t="s">
        <v>86</v>
      </c>
      <c r="O141">
        <v>66.73</v>
      </c>
      <c r="P141">
        <v>86.88</v>
      </c>
      <c r="Q141">
        <v>5228.1899999999996</v>
      </c>
      <c r="R141">
        <v>251</v>
      </c>
      <c r="S141">
        <f t="shared" si="14"/>
        <v>5.1725709502684971</v>
      </c>
      <c r="T141" s="2">
        <f t="shared" si="15"/>
        <v>2006.8274290497316</v>
      </c>
      <c r="U141">
        <f t="shared" si="16"/>
        <v>5228.1899999999996</v>
      </c>
      <c r="V141">
        <v>0</v>
      </c>
      <c r="W141">
        <f t="shared" si="17"/>
        <v>5228.1899999999996</v>
      </c>
      <c r="X141" s="2">
        <f t="shared" si="18"/>
        <v>1</v>
      </c>
      <c r="Y141" s="2">
        <f t="shared" si="19"/>
        <v>95.089973183840399</v>
      </c>
      <c r="Z141">
        <f t="shared" si="20"/>
        <v>0</v>
      </c>
    </row>
    <row r="142" spans="1:26" x14ac:dyDescent="0.25">
      <c r="A142">
        <v>140</v>
      </c>
      <c r="B142" t="s">
        <v>18</v>
      </c>
      <c r="C142">
        <v>25</v>
      </c>
      <c r="D142" t="s">
        <v>19</v>
      </c>
      <c r="E142" t="s">
        <v>45</v>
      </c>
      <c r="F142" t="s">
        <v>21</v>
      </c>
      <c r="G142" t="s">
        <v>257</v>
      </c>
      <c r="H142" t="s">
        <v>47</v>
      </c>
      <c r="I142" t="s">
        <v>121</v>
      </c>
      <c r="J142">
        <v>0</v>
      </c>
      <c r="K142">
        <v>521</v>
      </c>
      <c r="L142">
        <v>20</v>
      </c>
      <c r="M142">
        <v>521</v>
      </c>
      <c r="N142" t="s">
        <v>258</v>
      </c>
      <c r="O142">
        <v>58.9</v>
      </c>
      <c r="P142">
        <v>61.44</v>
      </c>
      <c r="Q142">
        <v>21511.55</v>
      </c>
      <c r="R142">
        <v>25</v>
      </c>
      <c r="S142">
        <f t="shared" si="14"/>
        <v>15.559085130765057</v>
      </c>
      <c r="T142" s="2">
        <f t="shared" si="15"/>
        <v>1996.440914869235</v>
      </c>
      <c r="U142">
        <f t="shared" si="16"/>
        <v>21511.55</v>
      </c>
      <c r="V142">
        <v>1</v>
      </c>
      <c r="W142">
        <f t="shared" si="17"/>
        <v>0</v>
      </c>
      <c r="X142" s="2">
        <f t="shared" si="18"/>
        <v>16.559085130765055</v>
      </c>
      <c r="Y142" s="2">
        <f t="shared" si="19"/>
        <v>58.168191068412433</v>
      </c>
      <c r="Z142">
        <f t="shared" si="20"/>
        <v>360760.0395925864</v>
      </c>
    </row>
    <row r="143" spans="1:26" x14ac:dyDescent="0.25">
      <c r="A143">
        <v>141</v>
      </c>
      <c r="B143" t="s">
        <v>18</v>
      </c>
      <c r="C143">
        <v>248</v>
      </c>
      <c r="D143" t="s">
        <v>19</v>
      </c>
      <c r="E143" t="s">
        <v>45</v>
      </c>
      <c r="F143" t="s">
        <v>21</v>
      </c>
      <c r="G143" t="s">
        <v>259</v>
      </c>
      <c r="H143" t="s">
        <v>47</v>
      </c>
      <c r="I143" t="s">
        <v>120</v>
      </c>
      <c r="J143">
        <v>0</v>
      </c>
      <c r="K143">
        <v>1054</v>
      </c>
      <c r="L143">
        <v>26.5</v>
      </c>
      <c r="M143">
        <v>1054</v>
      </c>
      <c r="N143" t="s">
        <v>173</v>
      </c>
      <c r="O143">
        <v>54.89</v>
      </c>
      <c r="P143">
        <v>48.4</v>
      </c>
      <c r="Q143">
        <v>57661.919999999998</v>
      </c>
      <c r="R143">
        <v>248</v>
      </c>
      <c r="S143">
        <f t="shared" si="14"/>
        <v>19.233767286345714</v>
      </c>
      <c r="T143" s="2">
        <f t="shared" si="15"/>
        <v>1992.7662327136543</v>
      </c>
      <c r="U143">
        <f t="shared" si="16"/>
        <v>57661.919999999998</v>
      </c>
      <c r="V143">
        <v>1</v>
      </c>
      <c r="W143">
        <f t="shared" si="17"/>
        <v>0</v>
      </c>
      <c r="X143" s="2">
        <f t="shared" si="18"/>
        <v>20.233767286345714</v>
      </c>
      <c r="Y143" s="2">
        <f t="shared" si="19"/>
        <v>44.318987907967241</v>
      </c>
      <c r="Z143">
        <f t="shared" si="20"/>
        <v>1631554.0594764438</v>
      </c>
    </row>
    <row r="144" spans="1:26" x14ac:dyDescent="0.25">
      <c r="A144">
        <v>142</v>
      </c>
      <c r="B144" t="s">
        <v>18</v>
      </c>
      <c r="C144">
        <v>246</v>
      </c>
      <c r="D144" t="s">
        <v>19</v>
      </c>
      <c r="E144" t="s">
        <v>20</v>
      </c>
      <c r="F144" t="s">
        <v>21</v>
      </c>
      <c r="G144" t="s">
        <v>260</v>
      </c>
      <c r="H144" t="s">
        <v>23</v>
      </c>
      <c r="I144" t="s">
        <v>38</v>
      </c>
      <c r="J144">
        <v>0</v>
      </c>
      <c r="K144">
        <v>747</v>
      </c>
      <c r="L144">
        <v>26.5</v>
      </c>
      <c r="M144">
        <v>747</v>
      </c>
      <c r="N144" t="s">
        <v>123</v>
      </c>
      <c r="O144">
        <v>68.319999999999993</v>
      </c>
      <c r="P144">
        <v>92.03</v>
      </c>
      <c r="Q144">
        <v>0</v>
      </c>
      <c r="R144">
        <v>246</v>
      </c>
      <c r="S144">
        <f t="shared" si="14"/>
        <v>2.4756312799482285</v>
      </c>
      <c r="T144" s="2">
        <f t="shared" si="15"/>
        <v>2009.5243687200518</v>
      </c>
      <c r="U144">
        <f t="shared" si="16"/>
        <v>0</v>
      </c>
      <c r="V144">
        <v>1</v>
      </c>
      <c r="W144">
        <f t="shared" si="17"/>
        <v>0</v>
      </c>
      <c r="X144" s="2">
        <f t="shared" si="18"/>
        <v>3.4756312799482285</v>
      </c>
      <c r="Y144" s="2">
        <f t="shared" si="19"/>
        <v>90.120090274597729</v>
      </c>
      <c r="Z144">
        <f t="shared" si="20"/>
        <v>7801.222542612024</v>
      </c>
    </row>
    <row r="145" spans="1:26" x14ac:dyDescent="0.25">
      <c r="A145">
        <v>143</v>
      </c>
      <c r="B145" t="s">
        <v>18</v>
      </c>
      <c r="C145">
        <v>244</v>
      </c>
      <c r="D145" t="s">
        <v>19</v>
      </c>
      <c r="E145" t="s">
        <v>45</v>
      </c>
      <c r="F145" t="s">
        <v>21</v>
      </c>
      <c r="G145" t="s">
        <v>261</v>
      </c>
      <c r="H145" t="s">
        <v>47</v>
      </c>
      <c r="I145" t="s">
        <v>145</v>
      </c>
      <c r="J145">
        <v>0</v>
      </c>
      <c r="K145">
        <v>536</v>
      </c>
      <c r="L145">
        <v>26.5</v>
      </c>
      <c r="M145">
        <v>536</v>
      </c>
      <c r="N145" t="s">
        <v>121</v>
      </c>
      <c r="O145">
        <v>57.94</v>
      </c>
      <c r="P145">
        <v>58.32</v>
      </c>
      <c r="Q145">
        <v>29323.33</v>
      </c>
      <c r="R145">
        <v>244</v>
      </c>
      <c r="S145">
        <f t="shared" si="14"/>
        <v>16.513972495756217</v>
      </c>
      <c r="T145" s="2">
        <f t="shared" si="15"/>
        <v>1995.4860275042438</v>
      </c>
      <c r="U145">
        <f t="shared" si="16"/>
        <v>29323.33</v>
      </c>
      <c r="V145">
        <v>0</v>
      </c>
      <c r="W145">
        <f t="shared" si="17"/>
        <v>29323.33</v>
      </c>
      <c r="X145" s="2">
        <f t="shared" si="18"/>
        <v>1</v>
      </c>
      <c r="Y145" s="2">
        <f t="shared" si="19"/>
        <v>95.089973183840399</v>
      </c>
      <c r="Z145">
        <f t="shared" si="20"/>
        <v>0</v>
      </c>
    </row>
    <row r="146" spans="1:26" x14ac:dyDescent="0.25">
      <c r="A146">
        <v>144</v>
      </c>
      <c r="B146" t="s">
        <v>18</v>
      </c>
      <c r="C146">
        <v>243</v>
      </c>
      <c r="D146" t="s">
        <v>19</v>
      </c>
      <c r="E146" t="s">
        <v>45</v>
      </c>
      <c r="F146" t="s">
        <v>21</v>
      </c>
      <c r="G146" t="s">
        <v>54</v>
      </c>
      <c r="H146" t="s">
        <v>47</v>
      </c>
      <c r="I146" t="s">
        <v>95</v>
      </c>
      <c r="J146">
        <v>0</v>
      </c>
      <c r="K146">
        <v>1489</v>
      </c>
      <c r="L146">
        <v>26</v>
      </c>
      <c r="M146">
        <v>1489</v>
      </c>
      <c r="N146" t="s">
        <v>49</v>
      </c>
      <c r="O146">
        <v>58.78</v>
      </c>
      <c r="P146">
        <v>61.04</v>
      </c>
      <c r="Q146">
        <v>79922.98</v>
      </c>
      <c r="R146">
        <v>243</v>
      </c>
      <c r="S146">
        <f t="shared" si="14"/>
        <v>15.68450763989013</v>
      </c>
      <c r="T146" s="2">
        <f t="shared" si="15"/>
        <v>1996.3154923601098</v>
      </c>
      <c r="U146">
        <f t="shared" si="16"/>
        <v>79922.98</v>
      </c>
      <c r="V146">
        <v>0</v>
      </c>
      <c r="W146">
        <f t="shared" si="17"/>
        <v>79922.98</v>
      </c>
      <c r="X146" s="2">
        <f t="shared" si="18"/>
        <v>1</v>
      </c>
      <c r="Y146" s="2">
        <f t="shared" si="19"/>
        <v>95.089973183840399</v>
      </c>
      <c r="Z146">
        <f t="shared" si="20"/>
        <v>0</v>
      </c>
    </row>
    <row r="147" spans="1:26" x14ac:dyDescent="0.25">
      <c r="A147">
        <v>145</v>
      </c>
      <c r="B147" t="s">
        <v>18</v>
      </c>
      <c r="C147">
        <v>242</v>
      </c>
      <c r="D147" t="s">
        <v>19</v>
      </c>
      <c r="E147" t="s">
        <v>45</v>
      </c>
      <c r="F147" t="s">
        <v>21</v>
      </c>
      <c r="G147" t="s">
        <v>160</v>
      </c>
      <c r="H147" t="s">
        <v>47</v>
      </c>
      <c r="I147" t="s">
        <v>51</v>
      </c>
      <c r="J147">
        <v>0</v>
      </c>
      <c r="K147">
        <v>466</v>
      </c>
      <c r="L147">
        <v>26.5</v>
      </c>
      <c r="M147">
        <v>466</v>
      </c>
      <c r="N147" t="s">
        <v>110</v>
      </c>
      <c r="O147">
        <v>57.9</v>
      </c>
      <c r="P147">
        <v>58.16</v>
      </c>
      <c r="Q147">
        <v>25493.8</v>
      </c>
      <c r="R147">
        <v>242</v>
      </c>
      <c r="S147">
        <f t="shared" si="14"/>
        <v>16.561534418518104</v>
      </c>
      <c r="T147" s="2">
        <f t="shared" si="15"/>
        <v>1995.438465581482</v>
      </c>
      <c r="U147">
        <f t="shared" si="16"/>
        <v>25493.8</v>
      </c>
      <c r="V147">
        <v>0</v>
      </c>
      <c r="W147">
        <f t="shared" si="17"/>
        <v>25493.8</v>
      </c>
      <c r="X147" s="2">
        <f t="shared" si="18"/>
        <v>1</v>
      </c>
      <c r="Y147" s="2">
        <f t="shared" si="19"/>
        <v>95.089973183840399</v>
      </c>
      <c r="Z147">
        <f t="shared" si="20"/>
        <v>0</v>
      </c>
    </row>
    <row r="148" spans="1:26" x14ac:dyDescent="0.25">
      <c r="A148">
        <v>146</v>
      </c>
      <c r="B148" t="s">
        <v>18</v>
      </c>
      <c r="C148">
        <v>241</v>
      </c>
      <c r="D148" t="s">
        <v>19</v>
      </c>
      <c r="E148" t="s">
        <v>45</v>
      </c>
      <c r="F148" t="s">
        <v>21</v>
      </c>
      <c r="G148" t="s">
        <v>262</v>
      </c>
      <c r="H148" t="s">
        <v>47</v>
      </c>
      <c r="I148" t="s">
        <v>125</v>
      </c>
      <c r="J148">
        <v>0</v>
      </c>
      <c r="K148">
        <v>585</v>
      </c>
      <c r="L148">
        <v>26.5</v>
      </c>
      <c r="M148">
        <v>585</v>
      </c>
      <c r="N148" t="s">
        <v>263</v>
      </c>
      <c r="O148">
        <v>55.58</v>
      </c>
      <c r="P148">
        <v>50.64</v>
      </c>
      <c r="Q148">
        <v>32004.05</v>
      </c>
      <c r="R148">
        <v>241</v>
      </c>
      <c r="S148">
        <f t="shared" si="14"/>
        <v>18.657497862140811</v>
      </c>
      <c r="T148" s="2">
        <f t="shared" si="15"/>
        <v>1993.3425021378591</v>
      </c>
      <c r="U148">
        <f t="shared" si="16"/>
        <v>32004.05</v>
      </c>
      <c r="V148">
        <v>1</v>
      </c>
      <c r="W148">
        <f t="shared" si="17"/>
        <v>0</v>
      </c>
      <c r="X148" s="2">
        <f t="shared" si="18"/>
        <v>19.657497862140811</v>
      </c>
      <c r="Y148" s="2">
        <f t="shared" si="19"/>
        <v>46.701520190380201</v>
      </c>
      <c r="Z148">
        <f t="shared" si="20"/>
        <v>836127.1492456604</v>
      </c>
    </row>
    <row r="149" spans="1:26" x14ac:dyDescent="0.25">
      <c r="A149">
        <v>147</v>
      </c>
      <c r="B149" t="s">
        <v>18</v>
      </c>
      <c r="C149">
        <v>24</v>
      </c>
      <c r="D149" t="s">
        <v>19</v>
      </c>
      <c r="E149" t="s">
        <v>20</v>
      </c>
      <c r="F149" t="s">
        <v>21</v>
      </c>
      <c r="G149" t="s">
        <v>264</v>
      </c>
      <c r="H149" t="s">
        <v>23</v>
      </c>
      <c r="I149" t="s">
        <v>63</v>
      </c>
      <c r="J149">
        <v>0</v>
      </c>
      <c r="K149">
        <v>550</v>
      </c>
      <c r="L149">
        <v>26.5</v>
      </c>
      <c r="M149">
        <v>550</v>
      </c>
      <c r="N149" t="s">
        <v>265</v>
      </c>
      <c r="O149">
        <v>69.61</v>
      </c>
      <c r="P149">
        <v>96.22</v>
      </c>
      <c r="Q149">
        <v>0</v>
      </c>
      <c r="R149">
        <v>24</v>
      </c>
      <c r="S149">
        <f t="shared" si="14"/>
        <v>0.55739068373709444</v>
      </c>
      <c r="T149" s="2">
        <f t="shared" si="15"/>
        <v>2011.4426093162629</v>
      </c>
      <c r="U149">
        <f t="shared" si="16"/>
        <v>0</v>
      </c>
      <c r="V149">
        <v>1</v>
      </c>
      <c r="W149">
        <f t="shared" si="17"/>
        <v>0</v>
      </c>
      <c r="X149" s="2">
        <f t="shared" si="18"/>
        <v>1.5573906837370943</v>
      </c>
      <c r="Y149" s="2">
        <f t="shared" si="19"/>
        <v>93.865079683347318</v>
      </c>
      <c r="Z149">
        <f t="shared" si="20"/>
        <v>0</v>
      </c>
    </row>
    <row r="150" spans="1:26" x14ac:dyDescent="0.25">
      <c r="A150">
        <v>148</v>
      </c>
      <c r="B150" t="s">
        <v>18</v>
      </c>
      <c r="C150">
        <v>239</v>
      </c>
      <c r="D150" t="s">
        <v>19</v>
      </c>
      <c r="E150" t="s">
        <v>32</v>
      </c>
      <c r="F150" t="s">
        <v>21</v>
      </c>
      <c r="G150" t="s">
        <v>266</v>
      </c>
      <c r="H150" t="s">
        <v>34</v>
      </c>
      <c r="I150" t="s">
        <v>35</v>
      </c>
      <c r="J150">
        <v>0</v>
      </c>
      <c r="K150">
        <v>1568</v>
      </c>
      <c r="L150">
        <v>26.5</v>
      </c>
      <c r="M150">
        <v>1568</v>
      </c>
      <c r="N150" t="s">
        <v>151</v>
      </c>
      <c r="O150">
        <v>66.72</v>
      </c>
      <c r="P150">
        <v>86.84</v>
      </c>
      <c r="Q150">
        <v>8356.57</v>
      </c>
      <c r="R150">
        <v>239</v>
      </c>
      <c r="S150">
        <f t="shared" si="14"/>
        <v>5.1932009061995732</v>
      </c>
      <c r="T150" s="2">
        <f t="shared" si="15"/>
        <v>2006.8067990938005</v>
      </c>
      <c r="U150">
        <f t="shared" si="16"/>
        <v>8356.57</v>
      </c>
      <c r="V150">
        <v>0</v>
      </c>
      <c r="W150">
        <f t="shared" si="17"/>
        <v>8356.57</v>
      </c>
      <c r="X150" s="2">
        <f t="shared" si="18"/>
        <v>1</v>
      </c>
      <c r="Y150" s="2">
        <f t="shared" si="19"/>
        <v>95.089973183840399</v>
      </c>
      <c r="Z150">
        <f t="shared" si="20"/>
        <v>0</v>
      </c>
    </row>
    <row r="151" spans="1:26" x14ac:dyDescent="0.25">
      <c r="A151">
        <v>149</v>
      </c>
      <c r="B151" t="s">
        <v>18</v>
      </c>
      <c r="C151">
        <v>237</v>
      </c>
      <c r="D151" t="s">
        <v>19</v>
      </c>
      <c r="E151" t="s">
        <v>45</v>
      </c>
      <c r="F151" t="s">
        <v>21</v>
      </c>
      <c r="G151" t="s">
        <v>199</v>
      </c>
      <c r="H151" t="s">
        <v>47</v>
      </c>
      <c r="I151" t="s">
        <v>112</v>
      </c>
      <c r="J151">
        <v>0</v>
      </c>
      <c r="K151">
        <v>817</v>
      </c>
      <c r="L151">
        <v>26.5</v>
      </c>
      <c r="M151">
        <v>817</v>
      </c>
      <c r="N151" t="s">
        <v>197</v>
      </c>
      <c r="O151">
        <v>56.34</v>
      </c>
      <c r="P151">
        <v>53.12</v>
      </c>
      <c r="Q151">
        <v>44696.23</v>
      </c>
      <c r="R151">
        <v>237</v>
      </c>
      <c r="S151">
        <f t="shared" si="14"/>
        <v>17.994976343263524</v>
      </c>
      <c r="T151" s="2">
        <f t="shared" si="15"/>
        <v>1994.0050236567365</v>
      </c>
      <c r="U151">
        <f t="shared" si="16"/>
        <v>44696.23</v>
      </c>
      <c r="V151">
        <v>1</v>
      </c>
      <c r="W151">
        <f t="shared" si="17"/>
        <v>0</v>
      </c>
      <c r="X151" s="2">
        <f t="shared" si="18"/>
        <v>18.994976343263524</v>
      </c>
      <c r="Y151" s="2">
        <f t="shared" si="19"/>
        <v>49.337722034330618</v>
      </c>
      <c r="Z151">
        <f t="shared" si="20"/>
        <v>1064472.6570518133</v>
      </c>
    </row>
    <row r="152" spans="1:26" x14ac:dyDescent="0.25">
      <c r="A152">
        <v>150</v>
      </c>
      <c r="B152" t="s">
        <v>18</v>
      </c>
      <c r="C152">
        <v>236</v>
      </c>
      <c r="D152" t="s">
        <v>19</v>
      </c>
      <c r="E152" t="s">
        <v>45</v>
      </c>
      <c r="F152" t="s">
        <v>21</v>
      </c>
      <c r="G152" t="s">
        <v>267</v>
      </c>
      <c r="H152" t="s">
        <v>47</v>
      </c>
      <c r="I152" t="s">
        <v>226</v>
      </c>
      <c r="J152">
        <v>0</v>
      </c>
      <c r="K152">
        <v>1316</v>
      </c>
      <c r="L152">
        <v>26.5</v>
      </c>
      <c r="M152">
        <v>1316</v>
      </c>
      <c r="N152" t="s">
        <v>227</v>
      </c>
      <c r="O152">
        <v>59.21</v>
      </c>
      <c r="P152">
        <v>62.42</v>
      </c>
      <c r="Q152">
        <v>71995.460000000006</v>
      </c>
      <c r="R152">
        <v>236</v>
      </c>
      <c r="S152">
        <f t="shared" si="14"/>
        <v>15.247913628941632</v>
      </c>
      <c r="T152" s="2">
        <f t="shared" si="15"/>
        <v>1996.7520863710583</v>
      </c>
      <c r="U152">
        <f t="shared" si="16"/>
        <v>71995.460000000006</v>
      </c>
      <c r="V152">
        <v>0</v>
      </c>
      <c r="W152">
        <f t="shared" si="17"/>
        <v>71995.460000000006</v>
      </c>
      <c r="X152" s="2">
        <f t="shared" si="18"/>
        <v>1</v>
      </c>
      <c r="Y152" s="2">
        <f t="shared" si="19"/>
        <v>95.089973183840399</v>
      </c>
      <c r="Z152">
        <f t="shared" si="20"/>
        <v>0</v>
      </c>
    </row>
    <row r="153" spans="1:26" x14ac:dyDescent="0.25">
      <c r="A153">
        <v>151</v>
      </c>
      <c r="B153" t="s">
        <v>18</v>
      </c>
      <c r="C153">
        <v>234</v>
      </c>
      <c r="D153" t="s">
        <v>19</v>
      </c>
      <c r="E153" t="s">
        <v>32</v>
      </c>
      <c r="F153" t="s">
        <v>21</v>
      </c>
      <c r="G153" t="s">
        <v>268</v>
      </c>
      <c r="H153" t="s">
        <v>34</v>
      </c>
      <c r="I153" t="s">
        <v>106</v>
      </c>
      <c r="J153">
        <v>0</v>
      </c>
      <c r="K153">
        <v>1631</v>
      </c>
      <c r="L153">
        <v>27</v>
      </c>
      <c r="M153">
        <v>1631</v>
      </c>
      <c r="N153" t="s">
        <v>24</v>
      </c>
      <c r="O153">
        <v>62.41</v>
      </c>
      <c r="P153">
        <v>72.83</v>
      </c>
      <c r="Q153">
        <v>8856.33</v>
      </c>
      <c r="R153">
        <v>234</v>
      </c>
      <c r="S153">
        <f t="shared" si="14"/>
        <v>11.557269060122183</v>
      </c>
      <c r="T153" s="2">
        <f t="shared" si="15"/>
        <v>2000.4427309398777</v>
      </c>
      <c r="U153">
        <f t="shared" si="16"/>
        <v>8856.33</v>
      </c>
      <c r="V153">
        <v>1</v>
      </c>
      <c r="W153">
        <f t="shared" si="17"/>
        <v>0</v>
      </c>
      <c r="X153" s="2">
        <f t="shared" si="18"/>
        <v>12.557269060122183</v>
      </c>
      <c r="Y153" s="2">
        <f t="shared" si="19"/>
        <v>70.213392358019874</v>
      </c>
      <c r="Z153">
        <f t="shared" si="20"/>
        <v>807335.52637370222</v>
      </c>
    </row>
    <row r="154" spans="1:26" x14ac:dyDescent="0.25">
      <c r="A154">
        <v>152</v>
      </c>
      <c r="B154" t="s">
        <v>18</v>
      </c>
      <c r="C154">
        <v>233</v>
      </c>
      <c r="D154" t="s">
        <v>19</v>
      </c>
      <c r="E154" t="s">
        <v>32</v>
      </c>
      <c r="F154" t="s">
        <v>21</v>
      </c>
      <c r="G154" t="s">
        <v>269</v>
      </c>
      <c r="H154" t="s">
        <v>34</v>
      </c>
      <c r="I154" t="s">
        <v>270</v>
      </c>
      <c r="J154">
        <v>0</v>
      </c>
      <c r="K154">
        <v>461</v>
      </c>
      <c r="L154">
        <v>26.5</v>
      </c>
      <c r="M154">
        <v>461</v>
      </c>
      <c r="N154" t="s">
        <v>271</v>
      </c>
      <c r="O154">
        <v>66.150000000000006</v>
      </c>
      <c r="P154">
        <v>85</v>
      </c>
      <c r="Q154">
        <v>2456.88</v>
      </c>
      <c r="R154">
        <v>233</v>
      </c>
      <c r="S154">
        <f t="shared" si="14"/>
        <v>6.1293194330182832</v>
      </c>
      <c r="T154" s="2">
        <f t="shared" si="15"/>
        <v>2005.8706805669817</v>
      </c>
      <c r="U154">
        <f t="shared" si="16"/>
        <v>2456.88</v>
      </c>
      <c r="V154">
        <v>1</v>
      </c>
      <c r="W154">
        <f t="shared" si="17"/>
        <v>0</v>
      </c>
      <c r="X154" s="2">
        <f t="shared" si="18"/>
        <v>7.1293194330182832</v>
      </c>
      <c r="Y154" s="2">
        <f t="shared" si="19"/>
        <v>82.969444655029065</v>
      </c>
      <c r="Z154">
        <f t="shared" si="20"/>
        <v>67801.916988617711</v>
      </c>
    </row>
    <row r="155" spans="1:26" x14ac:dyDescent="0.25">
      <c r="A155">
        <v>153</v>
      </c>
      <c r="B155" t="s">
        <v>18</v>
      </c>
      <c r="C155">
        <v>232</v>
      </c>
      <c r="D155" t="s">
        <v>19</v>
      </c>
      <c r="E155" t="s">
        <v>20</v>
      </c>
      <c r="F155" t="s">
        <v>21</v>
      </c>
      <c r="G155" t="s">
        <v>272</v>
      </c>
      <c r="H155" t="s">
        <v>23</v>
      </c>
      <c r="I155" t="s">
        <v>24</v>
      </c>
      <c r="J155">
        <v>0</v>
      </c>
      <c r="K155">
        <v>2422</v>
      </c>
      <c r="L155">
        <v>26.5</v>
      </c>
      <c r="M155">
        <v>2422</v>
      </c>
      <c r="N155" t="s">
        <v>157</v>
      </c>
      <c r="O155">
        <v>69.27</v>
      </c>
      <c r="P155">
        <v>95.12</v>
      </c>
      <c r="Q155">
        <v>0</v>
      </c>
      <c r="R155">
        <v>232</v>
      </c>
      <c r="S155">
        <f t="shared" si="14"/>
        <v>0.98720119801096939</v>
      </c>
      <c r="T155" s="2">
        <f t="shared" si="15"/>
        <v>2011.012798801989</v>
      </c>
      <c r="U155">
        <f t="shared" si="16"/>
        <v>0</v>
      </c>
      <c r="V155">
        <v>1</v>
      </c>
      <c r="W155">
        <f t="shared" si="17"/>
        <v>0</v>
      </c>
      <c r="X155" s="2">
        <f t="shared" si="18"/>
        <v>1.9872011980109694</v>
      </c>
      <c r="Y155" s="2">
        <f t="shared" si="19"/>
        <v>92.988877051917129</v>
      </c>
      <c r="Z155">
        <f t="shared" si="20"/>
        <v>0</v>
      </c>
    </row>
    <row r="156" spans="1:26" x14ac:dyDescent="0.25">
      <c r="A156">
        <v>154</v>
      </c>
      <c r="B156" t="s">
        <v>18</v>
      </c>
      <c r="C156">
        <v>230</v>
      </c>
      <c r="D156" t="s">
        <v>44</v>
      </c>
      <c r="E156" t="s">
        <v>32</v>
      </c>
      <c r="F156" t="s">
        <v>21</v>
      </c>
      <c r="G156" t="s">
        <v>273</v>
      </c>
      <c r="H156" t="s">
        <v>34</v>
      </c>
      <c r="I156" t="s">
        <v>65</v>
      </c>
      <c r="J156">
        <v>0</v>
      </c>
      <c r="K156">
        <v>381</v>
      </c>
      <c r="L156">
        <v>27</v>
      </c>
      <c r="M156">
        <v>381</v>
      </c>
      <c r="N156" t="s">
        <v>49</v>
      </c>
      <c r="O156">
        <v>47.75</v>
      </c>
      <c r="P156">
        <v>67.7</v>
      </c>
      <c r="Q156">
        <v>2068.83</v>
      </c>
      <c r="R156">
        <v>230</v>
      </c>
      <c r="S156">
        <f t="shared" si="14"/>
        <v>13.469688174555788</v>
      </c>
      <c r="T156" s="2">
        <f t="shared" si="15"/>
        <v>1998.5303118254442</v>
      </c>
      <c r="U156">
        <f t="shared" si="16"/>
        <v>2068.83</v>
      </c>
      <c r="V156">
        <v>0</v>
      </c>
      <c r="W156">
        <f t="shared" si="17"/>
        <v>2068.83</v>
      </c>
      <c r="X156" s="2">
        <f t="shared" si="18"/>
        <v>1</v>
      </c>
      <c r="Y156" s="2">
        <f t="shared" si="19"/>
        <v>95.089973183840399</v>
      </c>
      <c r="Z156">
        <f t="shared" si="20"/>
        <v>0</v>
      </c>
    </row>
    <row r="157" spans="1:26" x14ac:dyDescent="0.25">
      <c r="A157">
        <v>155</v>
      </c>
      <c r="B157" t="s">
        <v>18</v>
      </c>
      <c r="C157">
        <v>228</v>
      </c>
      <c r="D157" t="s">
        <v>44</v>
      </c>
      <c r="E157" t="s">
        <v>27</v>
      </c>
      <c r="F157" t="s">
        <v>21</v>
      </c>
      <c r="G157" t="s">
        <v>274</v>
      </c>
      <c r="H157" t="s">
        <v>68</v>
      </c>
      <c r="I157" t="s">
        <v>125</v>
      </c>
      <c r="J157">
        <v>0</v>
      </c>
      <c r="K157">
        <v>181</v>
      </c>
      <c r="L157">
        <v>23</v>
      </c>
      <c r="M157">
        <v>181</v>
      </c>
      <c r="N157" t="s">
        <v>49</v>
      </c>
      <c r="O157">
        <v>33.18</v>
      </c>
      <c r="P157">
        <v>20.34</v>
      </c>
      <c r="Q157">
        <v>35668</v>
      </c>
      <c r="R157">
        <v>228</v>
      </c>
      <c r="S157">
        <f t="shared" si="14"/>
        <v>25.090271652038851</v>
      </c>
      <c r="T157" s="2">
        <f t="shared" si="15"/>
        <v>1986.9097283479612</v>
      </c>
      <c r="U157">
        <f t="shared" si="16"/>
        <v>35668</v>
      </c>
      <c r="V157">
        <v>0</v>
      </c>
      <c r="W157">
        <f t="shared" si="17"/>
        <v>35668</v>
      </c>
      <c r="X157" s="2">
        <f t="shared" si="18"/>
        <v>1</v>
      </c>
      <c r="Y157" s="2">
        <f t="shared" si="19"/>
        <v>95.089973183840399</v>
      </c>
      <c r="Z157">
        <f t="shared" si="20"/>
        <v>0</v>
      </c>
    </row>
    <row r="158" spans="1:26" x14ac:dyDescent="0.25">
      <c r="A158">
        <v>156</v>
      </c>
      <c r="B158" t="s">
        <v>18</v>
      </c>
      <c r="C158">
        <v>227</v>
      </c>
      <c r="D158" t="s">
        <v>44</v>
      </c>
      <c r="E158" t="s">
        <v>20</v>
      </c>
      <c r="F158" t="s">
        <v>21</v>
      </c>
      <c r="G158" t="s">
        <v>275</v>
      </c>
      <c r="H158" t="s">
        <v>23</v>
      </c>
      <c r="I158" t="s">
        <v>41</v>
      </c>
      <c r="J158">
        <v>0</v>
      </c>
      <c r="K158">
        <v>679</v>
      </c>
      <c r="L158">
        <v>26.5</v>
      </c>
      <c r="M158">
        <v>679</v>
      </c>
      <c r="N158" t="s">
        <v>49</v>
      </c>
      <c r="O158">
        <v>57.68</v>
      </c>
      <c r="P158">
        <v>99.95</v>
      </c>
      <c r="Q158">
        <v>0</v>
      </c>
      <c r="R158">
        <v>227</v>
      </c>
      <c r="S158">
        <f t="shared" si="14"/>
        <v>5.5114263097188091E-16</v>
      </c>
      <c r="T158" s="2">
        <f t="shared" si="15"/>
        <v>2012</v>
      </c>
      <c r="U158">
        <f t="shared" si="16"/>
        <v>0</v>
      </c>
      <c r="V158">
        <v>0</v>
      </c>
      <c r="W158">
        <f t="shared" si="17"/>
        <v>0</v>
      </c>
      <c r="X158" s="2">
        <f t="shared" si="18"/>
        <v>1</v>
      </c>
      <c r="Y158" s="2">
        <f t="shared" si="19"/>
        <v>95.089973183840399</v>
      </c>
      <c r="Z158">
        <f t="shared" si="20"/>
        <v>0</v>
      </c>
    </row>
    <row r="159" spans="1:26" x14ac:dyDescent="0.25">
      <c r="A159">
        <v>157</v>
      </c>
      <c r="B159" t="s">
        <v>18</v>
      </c>
      <c r="C159">
        <v>226</v>
      </c>
      <c r="D159" t="s">
        <v>19</v>
      </c>
      <c r="E159" t="s">
        <v>20</v>
      </c>
      <c r="F159" t="s">
        <v>21</v>
      </c>
      <c r="G159" t="s">
        <v>276</v>
      </c>
      <c r="H159" t="s">
        <v>23</v>
      </c>
      <c r="I159" t="s">
        <v>24</v>
      </c>
      <c r="J159">
        <v>0</v>
      </c>
      <c r="K159">
        <v>316</v>
      </c>
      <c r="L159">
        <v>20</v>
      </c>
      <c r="M159">
        <v>316</v>
      </c>
      <c r="N159" t="s">
        <v>131</v>
      </c>
      <c r="O159">
        <v>70.75</v>
      </c>
      <c r="P159">
        <v>99.95</v>
      </c>
      <c r="Q159">
        <v>0</v>
      </c>
      <c r="R159">
        <v>226</v>
      </c>
      <c r="S159">
        <f t="shared" si="14"/>
        <v>5.5114263097188091E-16</v>
      </c>
      <c r="T159" s="2">
        <f t="shared" si="15"/>
        <v>2012</v>
      </c>
      <c r="U159">
        <f t="shared" si="16"/>
        <v>0</v>
      </c>
      <c r="V159">
        <v>1</v>
      </c>
      <c r="W159">
        <f t="shared" si="17"/>
        <v>0</v>
      </c>
      <c r="X159" s="2">
        <f t="shared" si="18"/>
        <v>1.0000000000000004</v>
      </c>
      <c r="Y159" s="2">
        <f t="shared" si="19"/>
        <v>95.089973183840399</v>
      </c>
      <c r="Z159">
        <f t="shared" si="20"/>
        <v>0</v>
      </c>
    </row>
    <row r="160" spans="1:26" x14ac:dyDescent="0.25">
      <c r="A160">
        <v>158</v>
      </c>
      <c r="B160" t="s">
        <v>18</v>
      </c>
      <c r="C160">
        <v>225</v>
      </c>
      <c r="D160" t="s">
        <v>19</v>
      </c>
      <c r="E160" t="s">
        <v>20</v>
      </c>
      <c r="F160" t="s">
        <v>21</v>
      </c>
      <c r="G160" t="s">
        <v>277</v>
      </c>
      <c r="H160" t="s">
        <v>23</v>
      </c>
      <c r="I160" t="s">
        <v>24</v>
      </c>
      <c r="J160">
        <v>0</v>
      </c>
      <c r="K160">
        <v>920</v>
      </c>
      <c r="L160">
        <v>26.5</v>
      </c>
      <c r="M160">
        <v>920</v>
      </c>
      <c r="N160" t="s">
        <v>203</v>
      </c>
      <c r="O160">
        <v>67.34</v>
      </c>
      <c r="P160">
        <v>88.84</v>
      </c>
      <c r="Q160">
        <v>0</v>
      </c>
      <c r="R160">
        <v>225</v>
      </c>
      <c r="S160">
        <f t="shared" si="14"/>
        <v>4.1504247146738491</v>
      </c>
      <c r="T160" s="2">
        <f t="shared" si="15"/>
        <v>2007.8495752853262</v>
      </c>
      <c r="U160">
        <f t="shared" si="16"/>
        <v>0</v>
      </c>
      <c r="V160">
        <v>1</v>
      </c>
      <c r="W160">
        <f t="shared" si="17"/>
        <v>0</v>
      </c>
      <c r="X160" s="2">
        <f t="shared" si="18"/>
        <v>5.1504247146738491</v>
      </c>
      <c r="Y160" s="2">
        <f t="shared" si="19"/>
        <v>86.922898147100824</v>
      </c>
      <c r="Z160">
        <f t="shared" si="20"/>
        <v>61460.494455644795</v>
      </c>
    </row>
    <row r="161" spans="1:26" x14ac:dyDescent="0.25">
      <c r="A161">
        <v>159</v>
      </c>
      <c r="B161" t="s">
        <v>18</v>
      </c>
      <c r="C161">
        <v>224</v>
      </c>
      <c r="D161" t="s">
        <v>19</v>
      </c>
      <c r="E161" t="s">
        <v>45</v>
      </c>
      <c r="F161" t="s">
        <v>21</v>
      </c>
      <c r="G161" t="s">
        <v>278</v>
      </c>
      <c r="H161" t="s">
        <v>47</v>
      </c>
      <c r="I161" t="s">
        <v>95</v>
      </c>
      <c r="J161">
        <v>0</v>
      </c>
      <c r="K161">
        <v>500</v>
      </c>
      <c r="L161">
        <v>26.5</v>
      </c>
      <c r="M161">
        <v>500</v>
      </c>
      <c r="N161" t="s">
        <v>169</v>
      </c>
      <c r="O161">
        <v>60.11</v>
      </c>
      <c r="P161">
        <v>65.36</v>
      </c>
      <c r="Q161">
        <v>27353.85</v>
      </c>
      <c r="R161">
        <v>224</v>
      </c>
      <c r="S161">
        <f t="shared" si="14"/>
        <v>14.279789584704018</v>
      </c>
      <c r="T161" s="2">
        <f t="shared" si="15"/>
        <v>1997.7202104152959</v>
      </c>
      <c r="U161">
        <f t="shared" si="16"/>
        <v>27353.85</v>
      </c>
      <c r="V161">
        <v>0</v>
      </c>
      <c r="W161">
        <f t="shared" si="17"/>
        <v>27353.85</v>
      </c>
      <c r="X161" s="2">
        <f t="shared" si="18"/>
        <v>1</v>
      </c>
      <c r="Y161" s="2">
        <f t="shared" si="19"/>
        <v>95.089973183840399</v>
      </c>
      <c r="Z161">
        <f t="shared" si="20"/>
        <v>0</v>
      </c>
    </row>
    <row r="162" spans="1:26" x14ac:dyDescent="0.25">
      <c r="A162">
        <v>160</v>
      </c>
      <c r="B162" t="s">
        <v>18</v>
      </c>
      <c r="C162">
        <v>222</v>
      </c>
      <c r="D162" t="s">
        <v>19</v>
      </c>
      <c r="E162" t="s">
        <v>45</v>
      </c>
      <c r="F162" t="s">
        <v>21</v>
      </c>
      <c r="G162" t="s">
        <v>279</v>
      </c>
      <c r="H162" t="s">
        <v>47</v>
      </c>
      <c r="I162" t="s">
        <v>94</v>
      </c>
      <c r="J162">
        <v>0</v>
      </c>
      <c r="K162">
        <v>1144</v>
      </c>
      <c r="L162">
        <v>26.5</v>
      </c>
      <c r="M162">
        <v>1144</v>
      </c>
      <c r="N162" t="s">
        <v>49</v>
      </c>
      <c r="O162">
        <v>59.11</v>
      </c>
      <c r="P162">
        <v>62.12</v>
      </c>
      <c r="Q162">
        <v>62585.62</v>
      </c>
      <c r="R162">
        <v>222</v>
      </c>
      <c r="S162">
        <f t="shared" si="14"/>
        <v>15.343762852705634</v>
      </c>
      <c r="T162" s="2">
        <f t="shared" si="15"/>
        <v>1996.6562371472944</v>
      </c>
      <c r="U162">
        <f t="shared" si="16"/>
        <v>62585.62</v>
      </c>
      <c r="V162">
        <v>1</v>
      </c>
      <c r="W162">
        <f t="shared" si="17"/>
        <v>0</v>
      </c>
      <c r="X162" s="2">
        <f t="shared" si="18"/>
        <v>16.343762852705634</v>
      </c>
      <c r="Y162" s="2">
        <f t="shared" si="19"/>
        <v>58.888887826183257</v>
      </c>
      <c r="Z162">
        <f t="shared" si="20"/>
        <v>1016557.5227393543</v>
      </c>
    </row>
    <row r="163" spans="1:26" x14ac:dyDescent="0.25">
      <c r="A163">
        <v>161</v>
      </c>
      <c r="B163" t="s">
        <v>18</v>
      </c>
      <c r="C163">
        <v>221</v>
      </c>
      <c r="D163" t="s">
        <v>44</v>
      </c>
      <c r="E163" t="s">
        <v>20</v>
      </c>
      <c r="F163" t="s">
        <v>21</v>
      </c>
      <c r="G163" t="s">
        <v>280</v>
      </c>
      <c r="H163" t="s">
        <v>23</v>
      </c>
      <c r="I163" t="s">
        <v>281</v>
      </c>
      <c r="J163">
        <v>0</v>
      </c>
      <c r="K163">
        <v>247</v>
      </c>
      <c r="L163">
        <v>19.5</v>
      </c>
      <c r="M163">
        <v>247</v>
      </c>
      <c r="N163" t="s">
        <v>49</v>
      </c>
      <c r="O163">
        <v>55.86</v>
      </c>
      <c r="P163">
        <v>94.06</v>
      </c>
      <c r="Q163">
        <v>0</v>
      </c>
      <c r="R163">
        <v>221</v>
      </c>
      <c r="S163">
        <f t="shared" si="14"/>
        <v>1.4647546165448306</v>
      </c>
      <c r="T163" s="2">
        <f t="shared" si="15"/>
        <v>2010.5352453834553</v>
      </c>
      <c r="U163">
        <f t="shared" si="16"/>
        <v>0</v>
      </c>
      <c r="V163">
        <v>0</v>
      </c>
      <c r="W163">
        <f t="shared" si="17"/>
        <v>0</v>
      </c>
      <c r="X163" s="2">
        <f t="shared" si="18"/>
        <v>1</v>
      </c>
      <c r="Y163" s="2">
        <f t="shared" si="19"/>
        <v>95.089973183840399</v>
      </c>
      <c r="Z163">
        <f t="shared" si="20"/>
        <v>0</v>
      </c>
    </row>
    <row r="164" spans="1:26" x14ac:dyDescent="0.25">
      <c r="A164">
        <v>162</v>
      </c>
      <c r="B164" t="s">
        <v>18</v>
      </c>
      <c r="C164">
        <v>220.1</v>
      </c>
      <c r="D164" t="s">
        <v>37</v>
      </c>
      <c r="E164" t="s">
        <v>32</v>
      </c>
      <c r="F164" t="s">
        <v>21</v>
      </c>
      <c r="G164" t="s">
        <v>282</v>
      </c>
      <c r="H164" t="s">
        <v>34</v>
      </c>
      <c r="I164" t="s">
        <v>65</v>
      </c>
      <c r="J164">
        <v>1080</v>
      </c>
      <c r="K164">
        <v>2336</v>
      </c>
      <c r="L164">
        <v>25.5</v>
      </c>
      <c r="M164">
        <v>1256</v>
      </c>
      <c r="N164" t="s">
        <v>73</v>
      </c>
      <c r="O164">
        <v>77.86</v>
      </c>
      <c r="P164">
        <v>85.54</v>
      </c>
      <c r="Q164">
        <v>6441.19</v>
      </c>
      <c r="R164">
        <v>220</v>
      </c>
      <c r="S164">
        <f t="shared" si="14"/>
        <v>5.8573471702894953</v>
      </c>
      <c r="T164" s="2">
        <f t="shared" si="15"/>
        <v>2006.1426528297104</v>
      </c>
      <c r="U164">
        <f t="shared" si="16"/>
        <v>6441.19</v>
      </c>
      <c r="V164">
        <v>1</v>
      </c>
      <c r="W164">
        <f t="shared" si="17"/>
        <v>0</v>
      </c>
      <c r="X164" s="2">
        <f t="shared" si="18"/>
        <v>6.8573471702894953</v>
      </c>
      <c r="Y164" s="2">
        <f t="shared" si="19"/>
        <v>83.529203242180145</v>
      </c>
      <c r="Z164">
        <f t="shared" si="20"/>
        <v>163161.05207032867</v>
      </c>
    </row>
    <row r="165" spans="1:26" x14ac:dyDescent="0.25">
      <c r="A165">
        <v>163</v>
      </c>
      <c r="B165" t="s">
        <v>18</v>
      </c>
      <c r="C165">
        <v>220</v>
      </c>
      <c r="D165" t="s">
        <v>37</v>
      </c>
      <c r="E165" t="s">
        <v>87</v>
      </c>
      <c r="F165" t="s">
        <v>21</v>
      </c>
      <c r="G165" t="s">
        <v>282</v>
      </c>
      <c r="H165" t="s">
        <v>283</v>
      </c>
      <c r="I165" t="s">
        <v>284</v>
      </c>
      <c r="J165">
        <v>0</v>
      </c>
      <c r="K165">
        <v>1080</v>
      </c>
      <c r="L165">
        <v>26.5</v>
      </c>
      <c r="M165">
        <v>1080</v>
      </c>
      <c r="N165" t="s">
        <v>65</v>
      </c>
      <c r="O165">
        <v>56.31</v>
      </c>
      <c r="P165">
        <v>15.5</v>
      </c>
      <c r="Q165">
        <v>471594</v>
      </c>
      <c r="R165">
        <v>220</v>
      </c>
      <c r="S165">
        <f t="shared" si="14"/>
        <v>25.906608488272614</v>
      </c>
      <c r="T165" s="2">
        <f t="shared" si="15"/>
        <v>1986.0933915117273</v>
      </c>
      <c r="U165">
        <f t="shared" si="16"/>
        <v>471594</v>
      </c>
      <c r="V165">
        <v>1</v>
      </c>
      <c r="W165">
        <f t="shared" si="17"/>
        <v>0</v>
      </c>
      <c r="X165" s="2">
        <f t="shared" si="18"/>
        <v>26.906608488272614</v>
      </c>
      <c r="Y165" s="2">
        <f t="shared" si="19"/>
        <v>9.1915980600197713</v>
      </c>
      <c r="Z165">
        <f t="shared" si="20"/>
        <v>4094133.736854854</v>
      </c>
    </row>
    <row r="166" spans="1:26" x14ac:dyDescent="0.25">
      <c r="A166">
        <v>164</v>
      </c>
      <c r="B166" t="s">
        <v>18</v>
      </c>
      <c r="C166">
        <v>219</v>
      </c>
      <c r="D166" t="s">
        <v>19</v>
      </c>
      <c r="E166" t="s">
        <v>45</v>
      </c>
      <c r="F166" t="s">
        <v>21</v>
      </c>
      <c r="G166" t="s">
        <v>285</v>
      </c>
      <c r="H166" t="s">
        <v>47</v>
      </c>
      <c r="I166" t="s">
        <v>73</v>
      </c>
      <c r="J166">
        <v>0</v>
      </c>
      <c r="K166">
        <v>629</v>
      </c>
      <c r="L166">
        <v>14</v>
      </c>
      <c r="M166">
        <v>629</v>
      </c>
      <c r="N166" t="s">
        <v>282</v>
      </c>
      <c r="O166">
        <v>55.38</v>
      </c>
      <c r="P166">
        <v>50</v>
      </c>
      <c r="Q166">
        <v>18179.419999999998</v>
      </c>
      <c r="R166">
        <v>219</v>
      </c>
      <c r="S166">
        <f t="shared" si="14"/>
        <v>18.824229008477253</v>
      </c>
      <c r="T166" s="2">
        <f t="shared" si="15"/>
        <v>1993.1757709915228</v>
      </c>
      <c r="U166">
        <f t="shared" si="16"/>
        <v>18179.419999999998</v>
      </c>
      <c r="V166">
        <v>1</v>
      </c>
      <c r="W166">
        <f t="shared" si="17"/>
        <v>0</v>
      </c>
      <c r="X166" s="2">
        <f t="shared" si="18"/>
        <v>19.824229008477253</v>
      </c>
      <c r="Y166" s="2">
        <f t="shared" si="19"/>
        <v>46.020934048346675</v>
      </c>
      <c r="Z166">
        <f t="shared" si="20"/>
        <v>486073.73700164293</v>
      </c>
    </row>
    <row r="167" spans="1:26" x14ac:dyDescent="0.25">
      <c r="A167">
        <v>165</v>
      </c>
      <c r="B167" t="s">
        <v>18</v>
      </c>
      <c r="C167">
        <v>217</v>
      </c>
      <c r="D167" t="s">
        <v>19</v>
      </c>
      <c r="E167" t="s">
        <v>20</v>
      </c>
      <c r="F167" t="s">
        <v>21</v>
      </c>
      <c r="G167" t="s">
        <v>286</v>
      </c>
      <c r="H167" t="s">
        <v>23</v>
      </c>
      <c r="I167" t="s">
        <v>81</v>
      </c>
      <c r="J167">
        <v>0</v>
      </c>
      <c r="K167">
        <v>215</v>
      </c>
      <c r="L167">
        <v>19</v>
      </c>
      <c r="M167">
        <v>215</v>
      </c>
      <c r="N167" t="s">
        <v>287</v>
      </c>
      <c r="O167">
        <v>70.739999999999995</v>
      </c>
      <c r="P167">
        <v>99.9</v>
      </c>
      <c r="Q167">
        <v>0</v>
      </c>
      <c r="R167">
        <v>217</v>
      </c>
      <c r="S167">
        <f t="shared" si="14"/>
        <v>3.9527436450817632E-11</v>
      </c>
      <c r="T167" s="2">
        <f t="shared" si="15"/>
        <v>2011.9999999999604</v>
      </c>
      <c r="U167">
        <f t="shared" si="16"/>
        <v>0</v>
      </c>
      <c r="V167">
        <v>0</v>
      </c>
      <c r="W167">
        <f t="shared" si="17"/>
        <v>0</v>
      </c>
      <c r="X167" s="2">
        <f t="shared" si="18"/>
        <v>1</v>
      </c>
      <c r="Y167" s="2">
        <f t="shared" si="19"/>
        <v>95.089973183840399</v>
      </c>
      <c r="Z167">
        <f t="shared" si="20"/>
        <v>0</v>
      </c>
    </row>
    <row r="168" spans="1:26" x14ac:dyDescent="0.25">
      <c r="A168">
        <v>166</v>
      </c>
      <c r="B168" t="s">
        <v>18</v>
      </c>
      <c r="C168">
        <v>216</v>
      </c>
      <c r="D168" t="s">
        <v>19</v>
      </c>
      <c r="E168" t="s">
        <v>20</v>
      </c>
      <c r="F168" t="s">
        <v>21</v>
      </c>
      <c r="G168" t="s">
        <v>288</v>
      </c>
      <c r="H168" t="s">
        <v>23</v>
      </c>
      <c r="I168" t="s">
        <v>164</v>
      </c>
      <c r="J168">
        <v>0</v>
      </c>
      <c r="K168">
        <v>819</v>
      </c>
      <c r="L168">
        <v>26.5</v>
      </c>
      <c r="M168">
        <v>819</v>
      </c>
      <c r="N168" t="s">
        <v>86</v>
      </c>
      <c r="O168">
        <v>67.25</v>
      </c>
      <c r="P168">
        <v>88.56</v>
      </c>
      <c r="Q168">
        <v>0</v>
      </c>
      <c r="R168">
        <v>216</v>
      </c>
      <c r="S168">
        <f t="shared" si="14"/>
        <v>4.2975575332249161</v>
      </c>
      <c r="T168" s="2">
        <f t="shared" si="15"/>
        <v>2007.702442466775</v>
      </c>
      <c r="U168">
        <f t="shared" si="16"/>
        <v>0</v>
      </c>
      <c r="V168">
        <v>0</v>
      </c>
      <c r="W168">
        <f t="shared" si="17"/>
        <v>0</v>
      </c>
      <c r="X168" s="2">
        <f t="shared" si="18"/>
        <v>1</v>
      </c>
      <c r="Y168" s="2">
        <f t="shared" si="19"/>
        <v>95.089973183840399</v>
      </c>
      <c r="Z168">
        <f t="shared" si="20"/>
        <v>0</v>
      </c>
    </row>
    <row r="169" spans="1:26" x14ac:dyDescent="0.25">
      <c r="A169">
        <v>167</v>
      </c>
      <c r="B169" t="s">
        <v>18</v>
      </c>
      <c r="C169">
        <v>215</v>
      </c>
      <c r="D169" t="s">
        <v>19</v>
      </c>
      <c r="E169" t="s">
        <v>20</v>
      </c>
      <c r="F169" t="s">
        <v>21</v>
      </c>
      <c r="G169" t="s">
        <v>289</v>
      </c>
      <c r="H169" t="s">
        <v>23</v>
      </c>
      <c r="I169" t="s">
        <v>218</v>
      </c>
      <c r="J169">
        <v>0</v>
      </c>
      <c r="K169">
        <v>617</v>
      </c>
      <c r="L169">
        <v>20</v>
      </c>
      <c r="M169">
        <v>617</v>
      </c>
      <c r="N169" t="s">
        <v>272</v>
      </c>
      <c r="O169">
        <v>70.08</v>
      </c>
      <c r="P169">
        <v>97.76</v>
      </c>
      <c r="Q169">
        <v>0</v>
      </c>
      <c r="R169">
        <v>215</v>
      </c>
      <c r="S169">
        <f t="shared" si="14"/>
        <v>0.13548285653916342</v>
      </c>
      <c r="T169" s="2">
        <f t="shared" si="15"/>
        <v>2011.8645171434609</v>
      </c>
      <c r="U169">
        <f t="shared" si="16"/>
        <v>0</v>
      </c>
      <c r="V169">
        <v>0</v>
      </c>
      <c r="W169">
        <f t="shared" si="17"/>
        <v>0</v>
      </c>
      <c r="X169" s="2">
        <f t="shared" si="18"/>
        <v>1</v>
      </c>
      <c r="Y169" s="2">
        <f t="shared" si="19"/>
        <v>95.089973183840399</v>
      </c>
      <c r="Z169">
        <f t="shared" si="20"/>
        <v>0</v>
      </c>
    </row>
    <row r="170" spans="1:26" x14ac:dyDescent="0.25">
      <c r="A170">
        <v>168</v>
      </c>
      <c r="B170" t="s">
        <v>18</v>
      </c>
      <c r="C170">
        <v>214</v>
      </c>
      <c r="D170" t="s">
        <v>19</v>
      </c>
      <c r="E170" t="s">
        <v>45</v>
      </c>
      <c r="F170" t="s">
        <v>21</v>
      </c>
      <c r="G170" t="s">
        <v>61</v>
      </c>
      <c r="H170" t="s">
        <v>47</v>
      </c>
      <c r="I170" t="s">
        <v>85</v>
      </c>
      <c r="J170">
        <v>0</v>
      </c>
      <c r="K170">
        <v>711</v>
      </c>
      <c r="L170">
        <v>26</v>
      </c>
      <c r="M170">
        <v>711</v>
      </c>
      <c r="N170" t="s">
        <v>86</v>
      </c>
      <c r="O170">
        <v>57.97</v>
      </c>
      <c r="P170">
        <v>58.4</v>
      </c>
      <c r="Q170">
        <v>38163.32</v>
      </c>
      <c r="R170">
        <v>214</v>
      </c>
      <c r="S170">
        <f t="shared" si="14"/>
        <v>16.490141612940423</v>
      </c>
      <c r="T170" s="2">
        <f t="shared" si="15"/>
        <v>1995.5098583870595</v>
      </c>
      <c r="U170">
        <f t="shared" si="16"/>
        <v>38163.32</v>
      </c>
      <c r="V170">
        <v>1</v>
      </c>
      <c r="W170">
        <f t="shared" si="17"/>
        <v>0</v>
      </c>
      <c r="X170" s="2">
        <f t="shared" si="18"/>
        <v>17.490141612940423</v>
      </c>
      <c r="Y170" s="2">
        <f t="shared" si="19"/>
        <v>54.944259854183564</v>
      </c>
      <c r="Z170">
        <f t="shared" si="20"/>
        <v>733463.07484454208</v>
      </c>
    </row>
    <row r="171" spans="1:26" x14ac:dyDescent="0.25">
      <c r="A171">
        <v>169</v>
      </c>
      <c r="B171" t="s">
        <v>18</v>
      </c>
      <c r="C171">
        <v>213</v>
      </c>
      <c r="D171" t="s">
        <v>19</v>
      </c>
      <c r="E171" t="s">
        <v>87</v>
      </c>
      <c r="F171" t="s">
        <v>21</v>
      </c>
      <c r="G171" t="s">
        <v>290</v>
      </c>
      <c r="H171" t="s">
        <v>89</v>
      </c>
      <c r="I171" t="s">
        <v>99</v>
      </c>
      <c r="J171">
        <v>0</v>
      </c>
      <c r="K171">
        <v>494</v>
      </c>
      <c r="L171">
        <v>18</v>
      </c>
      <c r="M171">
        <v>494</v>
      </c>
      <c r="N171" t="s">
        <v>41</v>
      </c>
      <c r="O171">
        <v>45.59</v>
      </c>
      <c r="P171">
        <v>18.18</v>
      </c>
      <c r="Q171">
        <v>138685.56</v>
      </c>
      <c r="R171">
        <v>213</v>
      </c>
      <c r="S171">
        <f t="shared" si="14"/>
        <v>25.460172162244668</v>
      </c>
      <c r="T171" s="2">
        <f t="shared" si="15"/>
        <v>1986.5398278377554</v>
      </c>
      <c r="U171">
        <f t="shared" si="16"/>
        <v>138685.56</v>
      </c>
      <c r="V171">
        <v>1</v>
      </c>
      <c r="W171">
        <f t="shared" si="17"/>
        <v>0</v>
      </c>
      <c r="X171" s="2">
        <f t="shared" si="18"/>
        <v>26.460172162244668</v>
      </c>
      <c r="Y171" s="2">
        <f t="shared" si="19"/>
        <v>12.061459109301651</v>
      </c>
      <c r="Z171">
        <f t="shared" si="20"/>
        <v>1198904.6638168183</v>
      </c>
    </row>
    <row r="172" spans="1:26" x14ac:dyDescent="0.25">
      <c r="A172">
        <v>170</v>
      </c>
      <c r="B172" t="s">
        <v>18</v>
      </c>
      <c r="C172">
        <v>212</v>
      </c>
      <c r="D172" t="s">
        <v>19</v>
      </c>
      <c r="E172" t="s">
        <v>27</v>
      </c>
      <c r="F172" t="s">
        <v>21</v>
      </c>
      <c r="G172" t="s">
        <v>291</v>
      </c>
      <c r="H172" t="s">
        <v>68</v>
      </c>
      <c r="I172" t="s">
        <v>53</v>
      </c>
      <c r="J172">
        <v>0</v>
      </c>
      <c r="K172">
        <v>148</v>
      </c>
      <c r="L172">
        <v>26.5</v>
      </c>
      <c r="M172">
        <v>148</v>
      </c>
      <c r="N172" t="s">
        <v>90</v>
      </c>
      <c r="O172">
        <v>48.75</v>
      </c>
      <c r="P172">
        <v>28.45</v>
      </c>
      <c r="Q172">
        <v>33603</v>
      </c>
      <c r="R172">
        <v>212</v>
      </c>
      <c r="S172">
        <f t="shared" si="14"/>
        <v>23.613482761615217</v>
      </c>
      <c r="T172" s="2">
        <f t="shared" si="15"/>
        <v>1988.3865172383848</v>
      </c>
      <c r="U172">
        <f t="shared" si="16"/>
        <v>33603</v>
      </c>
      <c r="V172">
        <v>0</v>
      </c>
      <c r="W172">
        <f t="shared" si="17"/>
        <v>33603</v>
      </c>
      <c r="X172" s="2">
        <f t="shared" si="18"/>
        <v>1</v>
      </c>
      <c r="Y172" s="2">
        <f t="shared" si="19"/>
        <v>95.089973183840399</v>
      </c>
      <c r="Z172">
        <f t="shared" si="20"/>
        <v>0</v>
      </c>
    </row>
    <row r="173" spans="1:26" x14ac:dyDescent="0.25">
      <c r="A173">
        <v>171</v>
      </c>
      <c r="B173" t="s">
        <v>18</v>
      </c>
      <c r="C173">
        <v>210.1</v>
      </c>
      <c r="D173" t="s">
        <v>19</v>
      </c>
      <c r="E173" t="s">
        <v>20</v>
      </c>
      <c r="F173" t="s">
        <v>21</v>
      </c>
      <c r="G173" t="s">
        <v>292</v>
      </c>
      <c r="H173" t="s">
        <v>23</v>
      </c>
      <c r="I173" t="s">
        <v>65</v>
      </c>
      <c r="J173">
        <v>910</v>
      </c>
      <c r="K173">
        <v>1359</v>
      </c>
      <c r="L173">
        <v>24.5</v>
      </c>
      <c r="M173">
        <v>449</v>
      </c>
      <c r="N173" t="s">
        <v>66</v>
      </c>
      <c r="O173">
        <v>70.75</v>
      </c>
      <c r="P173">
        <v>99.95</v>
      </c>
      <c r="Q173">
        <v>0</v>
      </c>
      <c r="R173">
        <v>210</v>
      </c>
      <c r="S173">
        <f t="shared" si="14"/>
        <v>5.5114263097188091E-16</v>
      </c>
      <c r="T173" s="2">
        <f t="shared" si="15"/>
        <v>2012</v>
      </c>
      <c r="U173">
        <f t="shared" si="16"/>
        <v>0</v>
      </c>
      <c r="V173">
        <v>1</v>
      </c>
      <c r="W173">
        <f t="shared" si="17"/>
        <v>0</v>
      </c>
      <c r="X173" s="2">
        <f t="shared" si="18"/>
        <v>1.0000000000000004</v>
      </c>
      <c r="Y173" s="2">
        <f t="shared" si="19"/>
        <v>95.089973183840399</v>
      </c>
      <c r="Z173">
        <f t="shared" si="20"/>
        <v>0</v>
      </c>
    </row>
    <row r="174" spans="1:26" x14ac:dyDescent="0.25">
      <c r="A174">
        <v>172</v>
      </c>
      <c r="B174" t="s">
        <v>18</v>
      </c>
      <c r="C174">
        <v>210</v>
      </c>
      <c r="D174" t="s">
        <v>19</v>
      </c>
      <c r="E174" t="s">
        <v>45</v>
      </c>
      <c r="F174" t="s">
        <v>21</v>
      </c>
      <c r="G174" t="s">
        <v>292</v>
      </c>
      <c r="H174" t="s">
        <v>47</v>
      </c>
      <c r="I174" t="s">
        <v>73</v>
      </c>
      <c r="J174">
        <v>0</v>
      </c>
      <c r="K174">
        <v>910</v>
      </c>
      <c r="L174">
        <v>26.5</v>
      </c>
      <c r="M174">
        <v>910</v>
      </c>
      <c r="N174" t="s">
        <v>65</v>
      </c>
      <c r="O174">
        <v>58.39</v>
      </c>
      <c r="P174">
        <v>59.76</v>
      </c>
      <c r="Q174">
        <v>49784</v>
      </c>
      <c r="R174">
        <v>210</v>
      </c>
      <c r="S174">
        <f t="shared" si="14"/>
        <v>16.079843140528045</v>
      </c>
      <c r="T174" s="2">
        <f t="shared" si="15"/>
        <v>1995.9201568594719</v>
      </c>
      <c r="U174">
        <f t="shared" si="16"/>
        <v>49784</v>
      </c>
      <c r="V174">
        <v>0</v>
      </c>
      <c r="W174">
        <f t="shared" si="17"/>
        <v>49784</v>
      </c>
      <c r="X174" s="2">
        <f t="shared" si="18"/>
        <v>1</v>
      </c>
      <c r="Y174" s="2">
        <f t="shared" si="19"/>
        <v>95.089973183840399</v>
      </c>
      <c r="Z174">
        <f t="shared" si="20"/>
        <v>0</v>
      </c>
    </row>
    <row r="175" spans="1:26" x14ac:dyDescent="0.25">
      <c r="A175">
        <v>173</v>
      </c>
      <c r="B175" t="s">
        <v>18</v>
      </c>
      <c r="C175">
        <v>21</v>
      </c>
      <c r="D175" t="s">
        <v>44</v>
      </c>
      <c r="E175" t="s">
        <v>20</v>
      </c>
      <c r="F175" t="s">
        <v>21</v>
      </c>
      <c r="G175" t="s">
        <v>238</v>
      </c>
      <c r="H175" t="s">
        <v>23</v>
      </c>
      <c r="I175" t="s">
        <v>127</v>
      </c>
      <c r="J175">
        <v>0</v>
      </c>
      <c r="K175">
        <v>493</v>
      </c>
      <c r="L175">
        <v>25.5</v>
      </c>
      <c r="M175">
        <v>493</v>
      </c>
      <c r="N175" t="s">
        <v>49</v>
      </c>
      <c r="O175">
        <v>57.69</v>
      </c>
      <c r="P175">
        <v>99.98</v>
      </c>
      <c r="Q175">
        <v>0</v>
      </c>
      <c r="R175">
        <v>21</v>
      </c>
      <c r="S175">
        <f t="shared" si="14"/>
        <v>1.8349523402197554E-25</v>
      </c>
      <c r="T175" s="2">
        <f t="shared" si="15"/>
        <v>2012</v>
      </c>
      <c r="U175">
        <f t="shared" si="16"/>
        <v>0</v>
      </c>
      <c r="V175">
        <v>1</v>
      </c>
      <c r="W175">
        <f t="shared" si="17"/>
        <v>0</v>
      </c>
      <c r="X175" s="2">
        <f t="shared" si="18"/>
        <v>1</v>
      </c>
      <c r="Y175" s="2">
        <f t="shared" si="19"/>
        <v>95.089973183840399</v>
      </c>
      <c r="Z175">
        <f t="shared" si="20"/>
        <v>0</v>
      </c>
    </row>
    <row r="176" spans="1:26" x14ac:dyDescent="0.25">
      <c r="A176">
        <v>174</v>
      </c>
      <c r="B176" t="s">
        <v>18</v>
      </c>
      <c r="C176">
        <v>209</v>
      </c>
      <c r="D176" t="s">
        <v>44</v>
      </c>
      <c r="E176" t="s">
        <v>20</v>
      </c>
      <c r="F176" t="s">
        <v>21</v>
      </c>
      <c r="G176" t="s">
        <v>293</v>
      </c>
      <c r="H176" t="s">
        <v>23</v>
      </c>
      <c r="I176" t="s">
        <v>282</v>
      </c>
      <c r="J176">
        <v>0</v>
      </c>
      <c r="K176">
        <v>1721</v>
      </c>
      <c r="L176">
        <v>25</v>
      </c>
      <c r="M176">
        <v>1721</v>
      </c>
      <c r="N176" t="s">
        <v>294</v>
      </c>
      <c r="O176">
        <v>55.09</v>
      </c>
      <c r="P176">
        <v>91.54</v>
      </c>
      <c r="Q176">
        <v>0</v>
      </c>
      <c r="R176">
        <v>209</v>
      </c>
      <c r="S176">
        <f t="shared" si="14"/>
        <v>2.7298984078450443</v>
      </c>
      <c r="T176" s="2">
        <f t="shared" si="15"/>
        <v>2009.270101592155</v>
      </c>
      <c r="U176">
        <f t="shared" si="16"/>
        <v>0</v>
      </c>
      <c r="V176">
        <v>1</v>
      </c>
      <c r="W176">
        <f t="shared" si="17"/>
        <v>0</v>
      </c>
      <c r="X176" s="2">
        <f t="shared" si="18"/>
        <v>3.7298984078450443</v>
      </c>
      <c r="Y176" s="2">
        <f t="shared" si="19"/>
        <v>89.63812036094572</v>
      </c>
      <c r="Z176">
        <f t="shared" si="20"/>
        <v>29955.333654455997</v>
      </c>
    </row>
    <row r="177" spans="1:26" x14ac:dyDescent="0.25">
      <c r="A177">
        <v>175</v>
      </c>
      <c r="B177" t="s">
        <v>18</v>
      </c>
      <c r="C177">
        <v>208</v>
      </c>
      <c r="D177" t="s">
        <v>44</v>
      </c>
      <c r="E177" t="s">
        <v>20</v>
      </c>
      <c r="F177" t="s">
        <v>21</v>
      </c>
      <c r="G177" t="s">
        <v>295</v>
      </c>
      <c r="H177" t="s">
        <v>23</v>
      </c>
      <c r="I177" t="s">
        <v>293</v>
      </c>
      <c r="J177">
        <v>0</v>
      </c>
      <c r="K177">
        <v>218</v>
      </c>
      <c r="L177">
        <v>27</v>
      </c>
      <c r="M177">
        <v>218</v>
      </c>
      <c r="N177" t="s">
        <v>49</v>
      </c>
      <c r="O177">
        <v>57.69</v>
      </c>
      <c r="P177">
        <v>99.98</v>
      </c>
      <c r="Q177">
        <v>0</v>
      </c>
      <c r="R177">
        <v>208</v>
      </c>
      <c r="S177">
        <f t="shared" si="14"/>
        <v>1.8349523402197554E-25</v>
      </c>
      <c r="T177" s="2">
        <f t="shared" si="15"/>
        <v>2012</v>
      </c>
      <c r="U177">
        <f t="shared" si="16"/>
        <v>0</v>
      </c>
      <c r="V177">
        <v>1</v>
      </c>
      <c r="W177">
        <f t="shared" si="17"/>
        <v>0</v>
      </c>
      <c r="X177" s="2">
        <f t="shared" si="18"/>
        <v>1</v>
      </c>
      <c r="Y177" s="2">
        <f t="shared" si="19"/>
        <v>95.089973183840399</v>
      </c>
      <c r="Z177">
        <f t="shared" si="20"/>
        <v>0</v>
      </c>
    </row>
    <row r="178" spans="1:26" x14ac:dyDescent="0.25">
      <c r="A178">
        <v>176</v>
      </c>
      <c r="B178" t="s">
        <v>18</v>
      </c>
      <c r="C178">
        <v>206</v>
      </c>
      <c r="D178" t="s">
        <v>19</v>
      </c>
      <c r="E178" t="s">
        <v>32</v>
      </c>
      <c r="F178" t="s">
        <v>21</v>
      </c>
      <c r="G178" t="s">
        <v>296</v>
      </c>
      <c r="H178" t="s">
        <v>34</v>
      </c>
      <c r="I178" t="s">
        <v>100</v>
      </c>
      <c r="J178">
        <v>0</v>
      </c>
      <c r="K178">
        <v>521</v>
      </c>
      <c r="L178">
        <v>14.5</v>
      </c>
      <c r="M178">
        <v>521</v>
      </c>
      <c r="N178" t="s">
        <v>211</v>
      </c>
      <c r="O178">
        <v>63.14</v>
      </c>
      <c r="P178">
        <v>75.2</v>
      </c>
      <c r="Q178">
        <v>1519.3</v>
      </c>
      <c r="R178">
        <v>206</v>
      </c>
      <c r="S178">
        <f t="shared" si="14"/>
        <v>10.604040801021647</v>
      </c>
      <c r="T178" s="2">
        <f t="shared" si="15"/>
        <v>2001.3959591989783</v>
      </c>
      <c r="U178">
        <f t="shared" si="16"/>
        <v>1519.3</v>
      </c>
      <c r="V178">
        <v>0</v>
      </c>
      <c r="W178">
        <f t="shared" si="17"/>
        <v>1519.3</v>
      </c>
      <c r="X178" s="2">
        <f t="shared" si="18"/>
        <v>1</v>
      </c>
      <c r="Y178" s="2">
        <f t="shared" si="19"/>
        <v>95.089973183840399</v>
      </c>
      <c r="Z178">
        <f t="shared" si="20"/>
        <v>0</v>
      </c>
    </row>
    <row r="179" spans="1:26" x14ac:dyDescent="0.25">
      <c r="A179">
        <v>177</v>
      </c>
      <c r="B179" t="s">
        <v>18</v>
      </c>
      <c r="C179">
        <v>204</v>
      </c>
      <c r="D179" t="s">
        <v>19</v>
      </c>
      <c r="E179" t="s">
        <v>27</v>
      </c>
      <c r="F179" t="s">
        <v>21</v>
      </c>
      <c r="G179" t="s">
        <v>297</v>
      </c>
      <c r="H179" t="s">
        <v>68</v>
      </c>
      <c r="I179" t="s">
        <v>95</v>
      </c>
      <c r="J179">
        <v>0</v>
      </c>
      <c r="K179">
        <v>697</v>
      </c>
      <c r="L179">
        <v>26</v>
      </c>
      <c r="M179">
        <v>697</v>
      </c>
      <c r="N179" t="s">
        <v>176</v>
      </c>
      <c r="O179">
        <v>52.73</v>
      </c>
      <c r="P179">
        <v>41.38</v>
      </c>
      <c r="Q179">
        <v>155265.60999999999</v>
      </c>
      <c r="R179">
        <v>204</v>
      </c>
      <c r="S179">
        <f t="shared" si="14"/>
        <v>20.917196835292749</v>
      </c>
      <c r="T179" s="2">
        <f t="shared" si="15"/>
        <v>1991.0828031647072</v>
      </c>
      <c r="U179">
        <f t="shared" si="16"/>
        <v>155265.60999999999</v>
      </c>
      <c r="V179">
        <v>0</v>
      </c>
      <c r="W179">
        <f t="shared" si="17"/>
        <v>155265.60999999999</v>
      </c>
      <c r="X179" s="2">
        <f t="shared" si="18"/>
        <v>1</v>
      </c>
      <c r="Y179" s="2">
        <f t="shared" si="19"/>
        <v>95.089973183840399</v>
      </c>
      <c r="Z179">
        <f t="shared" si="20"/>
        <v>0</v>
      </c>
    </row>
    <row r="180" spans="1:26" x14ac:dyDescent="0.25">
      <c r="A180">
        <v>178</v>
      </c>
      <c r="B180" t="s">
        <v>18</v>
      </c>
      <c r="C180">
        <v>201</v>
      </c>
      <c r="D180" t="s">
        <v>19</v>
      </c>
      <c r="E180" t="s">
        <v>20</v>
      </c>
      <c r="F180" t="s">
        <v>21</v>
      </c>
      <c r="G180" t="s">
        <v>298</v>
      </c>
      <c r="H180" t="s">
        <v>23</v>
      </c>
      <c r="I180" t="s">
        <v>24</v>
      </c>
      <c r="J180">
        <v>0</v>
      </c>
      <c r="K180">
        <v>925</v>
      </c>
      <c r="L180">
        <v>26.5</v>
      </c>
      <c r="M180">
        <v>925</v>
      </c>
      <c r="N180" t="s">
        <v>203</v>
      </c>
      <c r="O180">
        <v>70.069999999999993</v>
      </c>
      <c r="P180">
        <v>97.72</v>
      </c>
      <c r="Q180">
        <v>0</v>
      </c>
      <c r="R180">
        <v>201</v>
      </c>
      <c r="S180">
        <f t="shared" si="14"/>
        <v>0.14298220891190103</v>
      </c>
      <c r="T180" s="2">
        <f t="shared" si="15"/>
        <v>2011.8570177910881</v>
      </c>
      <c r="U180">
        <f t="shared" si="16"/>
        <v>0</v>
      </c>
      <c r="V180">
        <v>0</v>
      </c>
      <c r="W180">
        <f t="shared" si="17"/>
        <v>0</v>
      </c>
      <c r="X180" s="2">
        <f t="shared" si="18"/>
        <v>1</v>
      </c>
      <c r="Y180" s="2">
        <f t="shared" si="19"/>
        <v>95.089973183840399</v>
      </c>
      <c r="Z180">
        <f t="shared" si="20"/>
        <v>0</v>
      </c>
    </row>
    <row r="181" spans="1:26" x14ac:dyDescent="0.25">
      <c r="A181">
        <v>179</v>
      </c>
      <c r="B181" t="s">
        <v>18</v>
      </c>
      <c r="C181">
        <v>20</v>
      </c>
      <c r="D181" t="s">
        <v>19</v>
      </c>
      <c r="E181" t="s">
        <v>32</v>
      </c>
      <c r="F181" t="s">
        <v>21</v>
      </c>
      <c r="G181" t="s">
        <v>133</v>
      </c>
      <c r="H181" t="s">
        <v>34</v>
      </c>
      <c r="I181" t="s">
        <v>85</v>
      </c>
      <c r="J181">
        <v>0</v>
      </c>
      <c r="K181">
        <v>698</v>
      </c>
      <c r="L181">
        <v>25</v>
      </c>
      <c r="M181">
        <v>698</v>
      </c>
      <c r="N181" t="s">
        <v>86</v>
      </c>
      <c r="O181">
        <v>64.540000000000006</v>
      </c>
      <c r="P181">
        <v>79.75</v>
      </c>
      <c r="Q181">
        <v>3509.39</v>
      </c>
      <c r="R181">
        <v>20</v>
      </c>
      <c r="S181">
        <f t="shared" si="14"/>
        <v>8.6368211931011878</v>
      </c>
      <c r="T181" s="2">
        <f t="shared" si="15"/>
        <v>2003.3631788068988</v>
      </c>
      <c r="U181">
        <f t="shared" si="16"/>
        <v>3509.39</v>
      </c>
      <c r="V181">
        <v>1</v>
      </c>
      <c r="W181">
        <f t="shared" si="17"/>
        <v>0</v>
      </c>
      <c r="X181" s="2">
        <f t="shared" si="18"/>
        <v>9.6368211931011878</v>
      </c>
      <c r="Y181" s="2">
        <f t="shared" si="19"/>
        <v>77.491030843879486</v>
      </c>
      <c r="Z181">
        <f t="shared" si="20"/>
        <v>182825.51149595063</v>
      </c>
    </row>
    <row r="182" spans="1:26" x14ac:dyDescent="0.25">
      <c r="A182">
        <v>180</v>
      </c>
      <c r="B182" t="s">
        <v>18</v>
      </c>
      <c r="C182">
        <v>199</v>
      </c>
      <c r="D182" t="s">
        <v>44</v>
      </c>
      <c r="E182" t="s">
        <v>27</v>
      </c>
      <c r="F182" t="s">
        <v>21</v>
      </c>
      <c r="G182" t="s">
        <v>216</v>
      </c>
      <c r="H182" t="s">
        <v>68</v>
      </c>
      <c r="I182" t="s">
        <v>299</v>
      </c>
      <c r="J182">
        <v>0</v>
      </c>
      <c r="K182">
        <v>697</v>
      </c>
      <c r="L182">
        <v>26.5</v>
      </c>
      <c r="M182">
        <v>697</v>
      </c>
      <c r="N182" t="s">
        <v>49</v>
      </c>
      <c r="O182">
        <v>38.01</v>
      </c>
      <c r="P182">
        <v>36.04</v>
      </c>
      <c r="Q182">
        <v>158251.31</v>
      </c>
      <c r="R182">
        <v>199</v>
      </c>
      <c r="S182">
        <f t="shared" si="14"/>
        <v>22.087990963207744</v>
      </c>
      <c r="T182" s="2">
        <f t="shared" si="15"/>
        <v>1989.9120090367924</v>
      </c>
      <c r="U182">
        <f t="shared" si="16"/>
        <v>158251.31</v>
      </c>
      <c r="V182">
        <v>1</v>
      </c>
      <c r="W182">
        <f t="shared" si="17"/>
        <v>0</v>
      </c>
      <c r="X182" s="2">
        <f t="shared" si="18"/>
        <v>23.087990963207744</v>
      </c>
      <c r="Y182" s="2">
        <f t="shared" si="19"/>
        <v>31.149979770593376</v>
      </c>
      <c r="Z182">
        <f t="shared" si="20"/>
        <v>1589587.1479186127</v>
      </c>
    </row>
    <row r="183" spans="1:26" x14ac:dyDescent="0.25">
      <c r="A183">
        <v>181</v>
      </c>
      <c r="B183" t="s">
        <v>18</v>
      </c>
      <c r="C183">
        <v>198</v>
      </c>
      <c r="D183" t="s">
        <v>44</v>
      </c>
      <c r="E183" t="s">
        <v>20</v>
      </c>
      <c r="F183" t="s">
        <v>21</v>
      </c>
      <c r="G183" t="s">
        <v>300</v>
      </c>
      <c r="H183" t="s">
        <v>23</v>
      </c>
      <c r="I183" t="s">
        <v>224</v>
      </c>
      <c r="J183">
        <v>0</v>
      </c>
      <c r="K183">
        <v>167</v>
      </c>
      <c r="L183">
        <v>19.5</v>
      </c>
      <c r="M183">
        <v>167</v>
      </c>
      <c r="N183" t="s">
        <v>49</v>
      </c>
      <c r="O183">
        <v>56.98</v>
      </c>
      <c r="P183">
        <v>97.68</v>
      </c>
      <c r="Q183">
        <v>0</v>
      </c>
      <c r="R183">
        <v>198</v>
      </c>
      <c r="S183">
        <f t="shared" si="14"/>
        <v>0.15068842990073669</v>
      </c>
      <c r="T183" s="2">
        <f t="shared" si="15"/>
        <v>2011.8493115700992</v>
      </c>
      <c r="U183">
        <f t="shared" si="16"/>
        <v>0</v>
      </c>
      <c r="V183">
        <v>0</v>
      </c>
      <c r="W183">
        <f t="shared" si="17"/>
        <v>0</v>
      </c>
      <c r="X183" s="2">
        <f t="shared" si="18"/>
        <v>1</v>
      </c>
      <c r="Y183" s="2">
        <f t="shared" si="19"/>
        <v>95.089973183840399</v>
      </c>
      <c r="Z183">
        <f t="shared" si="20"/>
        <v>0</v>
      </c>
    </row>
    <row r="184" spans="1:26" x14ac:dyDescent="0.25">
      <c r="A184">
        <v>182</v>
      </c>
      <c r="B184" t="s">
        <v>18</v>
      </c>
      <c r="C184">
        <v>197</v>
      </c>
      <c r="D184" t="s">
        <v>19</v>
      </c>
      <c r="E184" t="s">
        <v>20</v>
      </c>
      <c r="F184" t="s">
        <v>21</v>
      </c>
      <c r="G184" t="s">
        <v>301</v>
      </c>
      <c r="H184" t="s">
        <v>23</v>
      </c>
      <c r="I184" t="s">
        <v>226</v>
      </c>
      <c r="J184">
        <v>0</v>
      </c>
      <c r="K184">
        <v>1019</v>
      </c>
      <c r="L184">
        <v>26</v>
      </c>
      <c r="M184">
        <v>1019</v>
      </c>
      <c r="N184" t="s">
        <v>227</v>
      </c>
      <c r="O184">
        <v>67.819999999999993</v>
      </c>
      <c r="P184">
        <v>90.4</v>
      </c>
      <c r="Q184">
        <v>0</v>
      </c>
      <c r="R184">
        <v>197</v>
      </c>
      <c r="S184">
        <f t="shared" si="14"/>
        <v>3.3280534580108259</v>
      </c>
      <c r="T184" s="2">
        <f t="shared" si="15"/>
        <v>2008.6719465419892</v>
      </c>
      <c r="U184">
        <f t="shared" si="16"/>
        <v>0</v>
      </c>
      <c r="V184">
        <v>1</v>
      </c>
      <c r="W184">
        <f t="shared" si="17"/>
        <v>0</v>
      </c>
      <c r="X184" s="2">
        <f t="shared" si="18"/>
        <v>4.3280534580108263</v>
      </c>
      <c r="Y184" s="2">
        <f t="shared" si="19"/>
        <v>88.501881166372925</v>
      </c>
      <c r="Z184">
        <f t="shared" si="20"/>
        <v>38005.235295894556</v>
      </c>
    </row>
    <row r="185" spans="1:26" x14ac:dyDescent="0.25">
      <c r="A185">
        <v>183</v>
      </c>
      <c r="B185" t="s">
        <v>18</v>
      </c>
      <c r="C185">
        <v>195</v>
      </c>
      <c r="D185" t="s">
        <v>19</v>
      </c>
      <c r="E185" t="s">
        <v>45</v>
      </c>
      <c r="F185" t="s">
        <v>21</v>
      </c>
      <c r="G185" t="s">
        <v>302</v>
      </c>
      <c r="H185" t="s">
        <v>47</v>
      </c>
      <c r="I185" t="s">
        <v>74</v>
      </c>
      <c r="J185">
        <v>0</v>
      </c>
      <c r="K185">
        <v>1358</v>
      </c>
      <c r="L185">
        <v>26</v>
      </c>
      <c r="M185">
        <v>1358</v>
      </c>
      <c r="N185" t="s">
        <v>99</v>
      </c>
      <c r="O185">
        <v>58.19</v>
      </c>
      <c r="P185">
        <v>59.12</v>
      </c>
      <c r="Q185">
        <v>72891.38</v>
      </c>
      <c r="R185">
        <v>195</v>
      </c>
      <c r="S185">
        <f t="shared" si="14"/>
        <v>16.274151731612299</v>
      </c>
      <c r="T185" s="2">
        <f t="shared" si="15"/>
        <v>1995.7258482683876</v>
      </c>
      <c r="U185">
        <f t="shared" si="16"/>
        <v>72891.38</v>
      </c>
      <c r="V185">
        <v>0</v>
      </c>
      <c r="W185">
        <f t="shared" si="17"/>
        <v>72891.38</v>
      </c>
      <c r="X185" s="2">
        <f t="shared" si="18"/>
        <v>1</v>
      </c>
      <c r="Y185" s="2">
        <f t="shared" si="19"/>
        <v>95.089973183840399</v>
      </c>
      <c r="Z185">
        <f t="shared" si="20"/>
        <v>0</v>
      </c>
    </row>
    <row r="186" spans="1:26" x14ac:dyDescent="0.25">
      <c r="A186">
        <v>184</v>
      </c>
      <c r="B186" t="s">
        <v>18</v>
      </c>
      <c r="C186">
        <v>193</v>
      </c>
      <c r="D186" t="s">
        <v>19</v>
      </c>
      <c r="E186" t="s">
        <v>27</v>
      </c>
      <c r="F186" t="s">
        <v>21</v>
      </c>
      <c r="G186" t="s">
        <v>303</v>
      </c>
      <c r="H186" t="s">
        <v>68</v>
      </c>
      <c r="I186" t="s">
        <v>218</v>
      </c>
      <c r="J186">
        <v>0</v>
      </c>
      <c r="K186">
        <v>793</v>
      </c>
      <c r="L186">
        <v>26.5</v>
      </c>
      <c r="M186">
        <v>793</v>
      </c>
      <c r="N186" t="s">
        <v>115</v>
      </c>
      <c r="O186">
        <v>52.22</v>
      </c>
      <c r="P186">
        <v>39.700000000000003</v>
      </c>
      <c r="Q186">
        <v>180047.22</v>
      </c>
      <c r="R186">
        <v>193</v>
      </c>
      <c r="S186">
        <f t="shared" si="14"/>
        <v>21.295024557244499</v>
      </c>
      <c r="T186" s="2">
        <f t="shared" si="15"/>
        <v>1990.7049754427555</v>
      </c>
      <c r="U186">
        <f t="shared" si="16"/>
        <v>180047.22</v>
      </c>
      <c r="V186">
        <v>1</v>
      </c>
      <c r="W186">
        <f t="shared" si="17"/>
        <v>0</v>
      </c>
      <c r="X186" s="2">
        <f t="shared" si="18"/>
        <v>22.295024557244499</v>
      </c>
      <c r="Y186" s="2">
        <f t="shared" si="19"/>
        <v>35.053318049703165</v>
      </c>
      <c r="Z186">
        <f t="shared" si="20"/>
        <v>1625587.0828701807</v>
      </c>
    </row>
    <row r="187" spans="1:26" x14ac:dyDescent="0.25">
      <c r="A187">
        <v>185</v>
      </c>
      <c r="B187" t="s">
        <v>18</v>
      </c>
      <c r="C187">
        <v>192</v>
      </c>
      <c r="D187" t="s">
        <v>19</v>
      </c>
      <c r="E187" t="s">
        <v>20</v>
      </c>
      <c r="F187" t="s">
        <v>21</v>
      </c>
      <c r="G187" t="s">
        <v>304</v>
      </c>
      <c r="H187" t="s">
        <v>23</v>
      </c>
      <c r="I187" t="s">
        <v>53</v>
      </c>
      <c r="J187">
        <v>0</v>
      </c>
      <c r="K187">
        <v>178</v>
      </c>
      <c r="L187">
        <v>20.5</v>
      </c>
      <c r="M187">
        <v>178</v>
      </c>
      <c r="N187" t="s">
        <v>90</v>
      </c>
      <c r="O187">
        <v>67.239999999999995</v>
      </c>
      <c r="P187">
        <v>88.52</v>
      </c>
      <c r="Q187">
        <v>0</v>
      </c>
      <c r="R187">
        <v>192</v>
      </c>
      <c r="S187">
        <f t="shared" si="14"/>
        <v>4.3185534940947647</v>
      </c>
      <c r="T187" s="2">
        <f t="shared" si="15"/>
        <v>2007.6814465059053</v>
      </c>
      <c r="U187">
        <f t="shared" si="16"/>
        <v>0</v>
      </c>
      <c r="V187">
        <v>1</v>
      </c>
      <c r="W187">
        <f t="shared" si="17"/>
        <v>0</v>
      </c>
      <c r="X187" s="2">
        <f t="shared" si="18"/>
        <v>5.3185534940947647</v>
      </c>
      <c r="Y187" s="2">
        <f t="shared" si="19"/>
        <v>86.596471048736518</v>
      </c>
      <c r="Z187">
        <f t="shared" si="20"/>
        <v>10050.537691610591</v>
      </c>
    </row>
    <row r="188" spans="1:26" x14ac:dyDescent="0.25">
      <c r="A188">
        <v>186</v>
      </c>
      <c r="B188" t="s">
        <v>18</v>
      </c>
      <c r="C188">
        <v>191</v>
      </c>
      <c r="D188" t="s">
        <v>19</v>
      </c>
      <c r="E188" t="s">
        <v>20</v>
      </c>
      <c r="F188" t="s">
        <v>21</v>
      </c>
      <c r="G188" t="s">
        <v>305</v>
      </c>
      <c r="H188" t="s">
        <v>23</v>
      </c>
      <c r="I188" t="s">
        <v>306</v>
      </c>
      <c r="J188">
        <v>0</v>
      </c>
      <c r="K188">
        <v>281</v>
      </c>
      <c r="L188">
        <v>25.5</v>
      </c>
      <c r="M188">
        <v>281</v>
      </c>
      <c r="N188" t="s">
        <v>38</v>
      </c>
      <c r="O188">
        <v>70.739999999999995</v>
      </c>
      <c r="P188">
        <v>99.91</v>
      </c>
      <c r="Q188">
        <v>0</v>
      </c>
      <c r="R188">
        <v>191</v>
      </c>
      <c r="S188">
        <f t="shared" si="14"/>
        <v>9.0952446442400726E-12</v>
      </c>
      <c r="T188" s="2">
        <f t="shared" si="15"/>
        <v>2011.9999999999909</v>
      </c>
      <c r="U188">
        <f t="shared" si="16"/>
        <v>0</v>
      </c>
      <c r="V188">
        <v>1</v>
      </c>
      <c r="W188">
        <f t="shared" si="17"/>
        <v>0</v>
      </c>
      <c r="X188" s="2">
        <f t="shared" si="18"/>
        <v>1.0000000000090952</v>
      </c>
      <c r="Y188" s="2">
        <f t="shared" si="19"/>
        <v>95.089973183819112</v>
      </c>
      <c r="Z188">
        <f t="shared" si="20"/>
        <v>0</v>
      </c>
    </row>
    <row r="189" spans="1:26" x14ac:dyDescent="0.25">
      <c r="A189">
        <v>187</v>
      </c>
      <c r="B189" t="s">
        <v>18</v>
      </c>
      <c r="C189">
        <v>190</v>
      </c>
      <c r="D189" t="s">
        <v>19</v>
      </c>
      <c r="E189" t="s">
        <v>20</v>
      </c>
      <c r="F189" t="s">
        <v>21</v>
      </c>
      <c r="G189" t="s">
        <v>307</v>
      </c>
      <c r="H189" t="s">
        <v>23</v>
      </c>
      <c r="I189" t="s">
        <v>24</v>
      </c>
      <c r="J189">
        <v>0</v>
      </c>
      <c r="K189">
        <v>931</v>
      </c>
      <c r="L189">
        <v>26.5</v>
      </c>
      <c r="M189">
        <v>931</v>
      </c>
      <c r="N189" t="s">
        <v>203</v>
      </c>
      <c r="O189">
        <v>70.739999999999995</v>
      </c>
      <c r="P189">
        <v>99.9</v>
      </c>
      <c r="Q189">
        <v>0</v>
      </c>
      <c r="R189">
        <v>190</v>
      </c>
      <c r="S189">
        <f t="shared" si="14"/>
        <v>3.9527436450817632E-11</v>
      </c>
      <c r="T189" s="2">
        <f t="shared" si="15"/>
        <v>2011.9999999999604</v>
      </c>
      <c r="U189">
        <f t="shared" si="16"/>
        <v>0</v>
      </c>
      <c r="V189">
        <v>0</v>
      </c>
      <c r="W189">
        <f t="shared" si="17"/>
        <v>0</v>
      </c>
      <c r="X189" s="2">
        <f t="shared" si="18"/>
        <v>1</v>
      </c>
      <c r="Y189" s="2">
        <f t="shared" si="19"/>
        <v>95.089973183840399</v>
      </c>
      <c r="Z189">
        <f t="shared" si="20"/>
        <v>0</v>
      </c>
    </row>
    <row r="190" spans="1:26" x14ac:dyDescent="0.25">
      <c r="A190">
        <v>188</v>
      </c>
      <c r="B190" t="s">
        <v>18</v>
      </c>
      <c r="C190">
        <v>19</v>
      </c>
      <c r="D190" t="s">
        <v>19</v>
      </c>
      <c r="E190" t="s">
        <v>45</v>
      </c>
      <c r="F190" t="s">
        <v>21</v>
      </c>
      <c r="G190" t="s">
        <v>308</v>
      </c>
      <c r="H190" t="s">
        <v>47</v>
      </c>
      <c r="I190" t="s">
        <v>309</v>
      </c>
      <c r="J190">
        <v>0</v>
      </c>
      <c r="K190">
        <v>560</v>
      </c>
      <c r="L190">
        <v>26</v>
      </c>
      <c r="M190">
        <v>560</v>
      </c>
      <c r="N190" t="s">
        <v>105</v>
      </c>
      <c r="O190">
        <v>57.99</v>
      </c>
      <c r="P190">
        <v>58.48</v>
      </c>
      <c r="Q190">
        <v>30058.35</v>
      </c>
      <c r="R190">
        <v>19</v>
      </c>
      <c r="S190">
        <f t="shared" si="14"/>
        <v>16.46627734392359</v>
      </c>
      <c r="T190" s="2">
        <f t="shared" si="15"/>
        <v>1995.5337226560764</v>
      </c>
      <c r="U190">
        <f t="shared" si="16"/>
        <v>30058.35</v>
      </c>
      <c r="V190">
        <v>0</v>
      </c>
      <c r="W190">
        <f t="shared" si="17"/>
        <v>30058.35</v>
      </c>
      <c r="X190" s="2">
        <f t="shared" si="18"/>
        <v>1</v>
      </c>
      <c r="Y190" s="2">
        <f t="shared" si="19"/>
        <v>95.089973183840399</v>
      </c>
      <c r="Z190">
        <f t="shared" si="20"/>
        <v>0</v>
      </c>
    </row>
    <row r="191" spans="1:26" x14ac:dyDescent="0.25">
      <c r="A191">
        <v>189</v>
      </c>
      <c r="B191" t="s">
        <v>18</v>
      </c>
      <c r="C191">
        <v>188</v>
      </c>
      <c r="D191" t="s">
        <v>19</v>
      </c>
      <c r="E191" t="s">
        <v>32</v>
      </c>
      <c r="F191" t="s">
        <v>21</v>
      </c>
      <c r="G191" t="s">
        <v>310</v>
      </c>
      <c r="H191" t="s">
        <v>34</v>
      </c>
      <c r="I191" t="s">
        <v>120</v>
      </c>
      <c r="J191">
        <v>0</v>
      </c>
      <c r="K191">
        <v>454</v>
      </c>
      <c r="L191">
        <v>26.5</v>
      </c>
      <c r="M191">
        <v>454</v>
      </c>
      <c r="N191" t="s">
        <v>121</v>
      </c>
      <c r="O191">
        <v>61.96</v>
      </c>
      <c r="P191">
        <v>71.36</v>
      </c>
      <c r="Q191">
        <v>2419.5700000000002</v>
      </c>
      <c r="R191">
        <v>188</v>
      </c>
      <c r="S191">
        <f t="shared" si="14"/>
        <v>12.125599592801105</v>
      </c>
      <c r="T191" s="2">
        <f t="shared" si="15"/>
        <v>1999.8744004071989</v>
      </c>
      <c r="U191">
        <f t="shared" si="16"/>
        <v>2419.5700000000002</v>
      </c>
      <c r="V191">
        <v>0</v>
      </c>
      <c r="W191">
        <f t="shared" si="17"/>
        <v>2419.5700000000002</v>
      </c>
      <c r="X191" s="2">
        <f t="shared" si="18"/>
        <v>1</v>
      </c>
      <c r="Y191" s="2">
        <f t="shared" si="19"/>
        <v>95.089973183840399</v>
      </c>
      <c r="Z191">
        <f t="shared" si="20"/>
        <v>0</v>
      </c>
    </row>
    <row r="192" spans="1:26" x14ac:dyDescent="0.25">
      <c r="A192">
        <v>190</v>
      </c>
      <c r="B192" t="s">
        <v>18</v>
      </c>
      <c r="C192">
        <v>186</v>
      </c>
      <c r="D192" t="s">
        <v>19</v>
      </c>
      <c r="E192" t="s">
        <v>45</v>
      </c>
      <c r="F192" t="s">
        <v>21</v>
      </c>
      <c r="G192" t="s">
        <v>311</v>
      </c>
      <c r="H192" t="s">
        <v>47</v>
      </c>
      <c r="I192" t="s">
        <v>112</v>
      </c>
      <c r="J192">
        <v>0</v>
      </c>
      <c r="K192">
        <v>1087</v>
      </c>
      <c r="L192">
        <v>26.5</v>
      </c>
      <c r="M192">
        <v>1087</v>
      </c>
      <c r="N192" t="s">
        <v>53</v>
      </c>
      <c r="O192">
        <v>59.28</v>
      </c>
      <c r="P192">
        <v>62.66</v>
      </c>
      <c r="Q192">
        <v>59467.33</v>
      </c>
      <c r="R192">
        <v>186</v>
      </c>
      <c r="S192">
        <f t="shared" si="14"/>
        <v>15.170853080017258</v>
      </c>
      <c r="T192" s="2">
        <f t="shared" si="15"/>
        <v>1996.8291469199828</v>
      </c>
      <c r="U192">
        <f t="shared" si="16"/>
        <v>59467.33</v>
      </c>
      <c r="V192">
        <v>1</v>
      </c>
      <c r="W192">
        <f t="shared" si="17"/>
        <v>0</v>
      </c>
      <c r="X192" s="2">
        <f t="shared" si="18"/>
        <v>16.17085308001726</v>
      </c>
      <c r="Y192" s="2">
        <f t="shared" si="19"/>
        <v>59.461083920893941</v>
      </c>
      <c r="Z192">
        <f t="shared" si="20"/>
        <v>941283.56325990544</v>
      </c>
    </row>
    <row r="193" spans="1:26" x14ac:dyDescent="0.25">
      <c r="A193">
        <v>191</v>
      </c>
      <c r="B193" t="s">
        <v>18</v>
      </c>
      <c r="C193">
        <v>185.1</v>
      </c>
      <c r="D193" t="s">
        <v>37</v>
      </c>
      <c r="E193" t="s">
        <v>32</v>
      </c>
      <c r="F193" t="s">
        <v>21</v>
      </c>
      <c r="G193" t="s">
        <v>120</v>
      </c>
      <c r="H193" t="s">
        <v>34</v>
      </c>
      <c r="I193" t="s">
        <v>312</v>
      </c>
      <c r="J193">
        <v>3788</v>
      </c>
      <c r="K193">
        <v>4779</v>
      </c>
      <c r="L193">
        <v>38</v>
      </c>
      <c r="M193">
        <v>991</v>
      </c>
      <c r="N193" t="s">
        <v>230</v>
      </c>
      <c r="O193">
        <v>74.39</v>
      </c>
      <c r="P193">
        <v>74.28</v>
      </c>
      <c r="Q193">
        <v>7573.44</v>
      </c>
      <c r="R193">
        <v>185</v>
      </c>
      <c r="S193">
        <f t="shared" si="14"/>
        <v>10.979630638314047</v>
      </c>
      <c r="T193" s="2">
        <f t="shared" si="15"/>
        <v>2001.0203693616859</v>
      </c>
      <c r="U193">
        <f t="shared" si="16"/>
        <v>7573.44</v>
      </c>
      <c r="V193">
        <v>1</v>
      </c>
      <c r="W193">
        <f t="shared" si="17"/>
        <v>0</v>
      </c>
      <c r="X193" s="2">
        <f t="shared" si="18"/>
        <v>11.979630638314047</v>
      </c>
      <c r="Y193" s="2">
        <f t="shared" si="19"/>
        <v>71.741734058660754</v>
      </c>
      <c r="Z193">
        <f t="shared" si="20"/>
        <v>623588.1537607077</v>
      </c>
    </row>
    <row r="194" spans="1:26" x14ac:dyDescent="0.25">
      <c r="A194">
        <v>192</v>
      </c>
      <c r="B194" t="s">
        <v>18</v>
      </c>
      <c r="C194">
        <v>185</v>
      </c>
      <c r="D194" t="s">
        <v>37</v>
      </c>
      <c r="E194" t="s">
        <v>32</v>
      </c>
      <c r="F194" t="s">
        <v>21</v>
      </c>
      <c r="G194" t="s">
        <v>120</v>
      </c>
      <c r="H194" t="s">
        <v>34</v>
      </c>
      <c r="I194" t="s">
        <v>51</v>
      </c>
      <c r="J194">
        <v>0</v>
      </c>
      <c r="K194">
        <v>3788</v>
      </c>
      <c r="L194">
        <v>40</v>
      </c>
      <c r="M194">
        <v>3788</v>
      </c>
      <c r="N194" t="s">
        <v>312</v>
      </c>
      <c r="O194">
        <v>76.569999999999993</v>
      </c>
      <c r="P194">
        <v>81.36</v>
      </c>
      <c r="Q194">
        <v>30472.36</v>
      </c>
      <c r="R194">
        <v>185</v>
      </c>
      <c r="S194">
        <f t="shared" si="14"/>
        <v>7.8951088978017969</v>
      </c>
      <c r="T194" s="2">
        <f t="shared" si="15"/>
        <v>2004.1048911021983</v>
      </c>
      <c r="U194">
        <f t="shared" si="16"/>
        <v>30472.36</v>
      </c>
      <c r="V194">
        <v>0</v>
      </c>
      <c r="W194">
        <f t="shared" si="17"/>
        <v>30472.36</v>
      </c>
      <c r="X194" s="2">
        <f t="shared" si="18"/>
        <v>1</v>
      </c>
      <c r="Y194" s="2">
        <f t="shared" si="19"/>
        <v>95.089973183840399</v>
      </c>
      <c r="Z194">
        <f t="shared" si="20"/>
        <v>0</v>
      </c>
    </row>
    <row r="195" spans="1:26" x14ac:dyDescent="0.25">
      <c r="A195">
        <v>193</v>
      </c>
      <c r="B195" t="s">
        <v>18</v>
      </c>
      <c r="C195">
        <v>183</v>
      </c>
      <c r="D195" t="s">
        <v>19</v>
      </c>
      <c r="E195" t="s">
        <v>45</v>
      </c>
      <c r="F195" t="s">
        <v>21</v>
      </c>
      <c r="G195" t="s">
        <v>313</v>
      </c>
      <c r="H195" t="s">
        <v>47</v>
      </c>
      <c r="I195" t="s">
        <v>314</v>
      </c>
      <c r="J195">
        <v>0</v>
      </c>
      <c r="K195">
        <v>272</v>
      </c>
      <c r="L195">
        <v>26</v>
      </c>
      <c r="M195">
        <v>272</v>
      </c>
      <c r="N195" t="s">
        <v>218</v>
      </c>
      <c r="O195">
        <v>60.7</v>
      </c>
      <c r="P195">
        <v>67.28</v>
      </c>
      <c r="Q195">
        <v>14599.79</v>
      </c>
      <c r="R195">
        <v>183</v>
      </c>
      <c r="S195">
        <f t="shared" ref="S195:S258" si="21" xml:space="preserve"> 79*(2.71828^(-9.37879/(100-P195)^0.48))</f>
        <v>13.617802638492323</v>
      </c>
      <c r="T195" s="2">
        <f t="shared" ref="T195:T258" si="22">2012-S195</f>
        <v>1998.3821973615077</v>
      </c>
      <c r="U195">
        <f t="shared" ref="U195:U258" si="23">Q195</f>
        <v>14599.79</v>
      </c>
      <c r="V195">
        <v>1</v>
      </c>
      <c r="W195">
        <f t="shared" ref="W195:W258" si="24">U195*(ABS(V195-1))</f>
        <v>0</v>
      </c>
      <c r="X195" s="2">
        <f t="shared" ref="X195:X258" si="25">S195*V195+1</f>
        <v>14.617802638492323</v>
      </c>
      <c r="Y195" s="2">
        <f t="shared" ref="Y195:Y258" si="26" xml:space="preserve"> 100 - (106/((LN(79/X195))^(1/0.48)))</f>
        <v>64.351763433274783</v>
      </c>
      <c r="Z195">
        <f t="shared" ref="Z195:Z258" si="27">(IF((0.0141196 * Y195^2 -3.165 * Y195 + 170.95)&gt;0,(0.0141196 * Y195^2 -3.165 * Y195 + 170.95), 0))*M195*L195</f>
        <v>182090.15731210317</v>
      </c>
    </row>
    <row r="196" spans="1:26" x14ac:dyDescent="0.25">
      <c r="A196">
        <v>194</v>
      </c>
      <c r="B196" t="s">
        <v>18</v>
      </c>
      <c r="C196">
        <v>181</v>
      </c>
      <c r="D196" t="s">
        <v>19</v>
      </c>
      <c r="E196" t="s">
        <v>20</v>
      </c>
      <c r="F196" t="s">
        <v>21</v>
      </c>
      <c r="G196" t="s">
        <v>315</v>
      </c>
      <c r="H196" t="s">
        <v>23</v>
      </c>
      <c r="I196" t="s">
        <v>316</v>
      </c>
      <c r="J196">
        <v>0</v>
      </c>
      <c r="K196">
        <v>329</v>
      </c>
      <c r="L196">
        <v>26</v>
      </c>
      <c r="M196">
        <v>329</v>
      </c>
      <c r="N196" t="s">
        <v>185</v>
      </c>
      <c r="O196">
        <v>68.91</v>
      </c>
      <c r="P196">
        <v>93.95</v>
      </c>
      <c r="Q196">
        <v>0</v>
      </c>
      <c r="R196">
        <v>181</v>
      </c>
      <c r="S196">
        <f t="shared" si="21"/>
        <v>1.5168806986611483</v>
      </c>
      <c r="T196" s="2">
        <f t="shared" si="22"/>
        <v>2010.4831193013388</v>
      </c>
      <c r="U196">
        <f t="shared" si="23"/>
        <v>0</v>
      </c>
      <c r="V196">
        <v>0</v>
      </c>
      <c r="W196">
        <f t="shared" si="24"/>
        <v>0</v>
      </c>
      <c r="X196" s="2">
        <f t="shared" si="25"/>
        <v>1</v>
      </c>
      <c r="Y196" s="2">
        <f t="shared" si="26"/>
        <v>95.089973183840399</v>
      </c>
      <c r="Z196">
        <f t="shared" si="27"/>
        <v>0</v>
      </c>
    </row>
    <row r="197" spans="1:26" x14ac:dyDescent="0.25">
      <c r="A197">
        <v>195</v>
      </c>
      <c r="B197" t="s">
        <v>18</v>
      </c>
      <c r="C197">
        <v>180</v>
      </c>
      <c r="D197" t="s">
        <v>19</v>
      </c>
      <c r="E197" t="s">
        <v>32</v>
      </c>
      <c r="F197" t="s">
        <v>21</v>
      </c>
      <c r="G197" t="s">
        <v>108</v>
      </c>
      <c r="H197" t="s">
        <v>34</v>
      </c>
      <c r="I197" t="s">
        <v>70</v>
      </c>
      <c r="J197">
        <v>0</v>
      </c>
      <c r="K197">
        <v>1413</v>
      </c>
      <c r="L197">
        <v>26.5</v>
      </c>
      <c r="M197">
        <v>1413</v>
      </c>
      <c r="N197" t="s">
        <v>299</v>
      </c>
      <c r="O197">
        <v>62.9</v>
      </c>
      <c r="P197">
        <v>74.44</v>
      </c>
      <c r="Q197">
        <v>7530.51</v>
      </c>
      <c r="R197">
        <v>180</v>
      </c>
      <c r="S197">
        <f t="shared" si="21"/>
        <v>10.914824739585491</v>
      </c>
      <c r="T197" s="2">
        <f t="shared" si="22"/>
        <v>2001.0851752604144</v>
      </c>
      <c r="U197">
        <f t="shared" si="23"/>
        <v>7530.51</v>
      </c>
      <c r="V197">
        <v>1</v>
      </c>
      <c r="W197">
        <f t="shared" si="24"/>
        <v>0</v>
      </c>
      <c r="X197" s="2">
        <f t="shared" si="25"/>
        <v>11.914824739585491</v>
      </c>
      <c r="Y197" s="2">
        <f t="shared" si="26"/>
        <v>71.910285938062202</v>
      </c>
      <c r="Z197">
        <f t="shared" si="27"/>
        <v>612878.710403095</v>
      </c>
    </row>
    <row r="198" spans="1:26" x14ac:dyDescent="0.25">
      <c r="A198">
        <v>196</v>
      </c>
      <c r="B198" t="s">
        <v>18</v>
      </c>
      <c r="C198">
        <v>18</v>
      </c>
      <c r="D198" t="s">
        <v>44</v>
      </c>
      <c r="E198" t="s">
        <v>32</v>
      </c>
      <c r="F198" t="s">
        <v>21</v>
      </c>
      <c r="G198" t="s">
        <v>317</v>
      </c>
      <c r="H198" t="s">
        <v>34</v>
      </c>
      <c r="I198" t="s">
        <v>218</v>
      </c>
      <c r="J198">
        <v>0</v>
      </c>
      <c r="K198">
        <v>702</v>
      </c>
      <c r="L198">
        <v>26</v>
      </c>
      <c r="M198">
        <v>702</v>
      </c>
      <c r="N198" t="s">
        <v>318</v>
      </c>
      <c r="O198">
        <v>53.8</v>
      </c>
      <c r="P198">
        <v>82.35</v>
      </c>
      <c r="Q198">
        <v>3670.68</v>
      </c>
      <c r="R198">
        <v>18</v>
      </c>
      <c r="S198">
        <f t="shared" si="21"/>
        <v>7.4269300710676616</v>
      </c>
      <c r="T198" s="2">
        <f t="shared" si="22"/>
        <v>2004.5730699289322</v>
      </c>
      <c r="U198">
        <f t="shared" si="23"/>
        <v>3670.68</v>
      </c>
      <c r="V198">
        <v>1</v>
      </c>
      <c r="W198">
        <f t="shared" si="24"/>
        <v>0</v>
      </c>
      <c r="X198" s="2">
        <f t="shared" si="25"/>
        <v>8.4269300710676625</v>
      </c>
      <c r="Y198" s="2">
        <f t="shared" si="26"/>
        <v>80.210970180332382</v>
      </c>
      <c r="Z198">
        <f t="shared" si="27"/>
        <v>144646.33614664344</v>
      </c>
    </row>
    <row r="199" spans="1:26" x14ac:dyDescent="0.25">
      <c r="A199">
        <v>197</v>
      </c>
      <c r="B199" t="s">
        <v>18</v>
      </c>
      <c r="C199">
        <v>179</v>
      </c>
      <c r="D199" t="s">
        <v>19</v>
      </c>
      <c r="E199" t="s">
        <v>27</v>
      </c>
      <c r="F199" t="s">
        <v>21</v>
      </c>
      <c r="G199" t="s">
        <v>319</v>
      </c>
      <c r="H199" t="s">
        <v>68</v>
      </c>
      <c r="I199" t="s">
        <v>24</v>
      </c>
      <c r="J199">
        <v>0</v>
      </c>
      <c r="K199">
        <v>519</v>
      </c>
      <c r="L199">
        <v>16</v>
      </c>
      <c r="M199">
        <v>519</v>
      </c>
      <c r="N199" t="s">
        <v>25</v>
      </c>
      <c r="O199">
        <v>52.02</v>
      </c>
      <c r="P199">
        <v>39.049999999999997</v>
      </c>
      <c r="Q199">
        <v>71147.08</v>
      </c>
      <c r="R199">
        <v>179</v>
      </c>
      <c r="S199">
        <f t="shared" si="21"/>
        <v>21.438813144914054</v>
      </c>
      <c r="T199" s="2">
        <f t="shared" si="22"/>
        <v>1990.5611868550859</v>
      </c>
      <c r="U199">
        <f t="shared" si="23"/>
        <v>71147.08</v>
      </c>
      <c r="V199">
        <v>1</v>
      </c>
      <c r="W199">
        <f t="shared" si="24"/>
        <v>0</v>
      </c>
      <c r="X199" s="2">
        <f t="shared" si="25"/>
        <v>22.438813144914054</v>
      </c>
      <c r="Y199" s="2">
        <f t="shared" si="26"/>
        <v>34.360325486209334</v>
      </c>
      <c r="Z199">
        <f t="shared" si="27"/>
        <v>654933.33249101893</v>
      </c>
    </row>
    <row r="200" spans="1:26" x14ac:dyDescent="0.25">
      <c r="A200">
        <v>198</v>
      </c>
      <c r="B200" t="s">
        <v>18</v>
      </c>
      <c r="C200">
        <v>178</v>
      </c>
      <c r="D200" t="s">
        <v>19</v>
      </c>
      <c r="E200" t="s">
        <v>32</v>
      </c>
      <c r="F200" t="s">
        <v>21</v>
      </c>
      <c r="G200" t="s">
        <v>320</v>
      </c>
      <c r="H200" t="s">
        <v>34</v>
      </c>
      <c r="I200" t="s">
        <v>178</v>
      </c>
      <c r="J200">
        <v>0</v>
      </c>
      <c r="K200">
        <v>163</v>
      </c>
      <c r="L200">
        <v>26</v>
      </c>
      <c r="M200">
        <v>163</v>
      </c>
      <c r="N200" t="s">
        <v>264</v>
      </c>
      <c r="O200">
        <v>60.33</v>
      </c>
      <c r="P200">
        <v>71.08</v>
      </c>
      <c r="Q200">
        <v>852.31</v>
      </c>
      <c r="R200">
        <v>178</v>
      </c>
      <c r="S200">
        <f t="shared" si="21"/>
        <v>12.231940012212233</v>
      </c>
      <c r="T200" s="2">
        <f t="shared" si="22"/>
        <v>1999.7680599877879</v>
      </c>
      <c r="U200">
        <f t="shared" si="23"/>
        <v>852.31</v>
      </c>
      <c r="V200">
        <v>0</v>
      </c>
      <c r="W200">
        <f t="shared" si="24"/>
        <v>852.31</v>
      </c>
      <c r="X200" s="2">
        <f t="shared" si="25"/>
        <v>1</v>
      </c>
      <c r="Y200" s="2">
        <f t="shared" si="26"/>
        <v>95.089973183840399</v>
      </c>
      <c r="Z200">
        <f t="shared" si="27"/>
        <v>0</v>
      </c>
    </row>
    <row r="201" spans="1:26" x14ac:dyDescent="0.25">
      <c r="A201">
        <v>199</v>
      </c>
      <c r="B201" t="s">
        <v>18</v>
      </c>
      <c r="C201">
        <v>177</v>
      </c>
      <c r="D201" t="s">
        <v>19</v>
      </c>
      <c r="E201" t="s">
        <v>32</v>
      </c>
      <c r="F201" t="s">
        <v>21</v>
      </c>
      <c r="G201" t="s">
        <v>321</v>
      </c>
      <c r="H201" t="s">
        <v>34</v>
      </c>
      <c r="I201" t="s">
        <v>178</v>
      </c>
      <c r="J201">
        <v>0</v>
      </c>
      <c r="K201">
        <v>165</v>
      </c>
      <c r="L201">
        <v>26</v>
      </c>
      <c r="M201">
        <v>165</v>
      </c>
      <c r="N201" t="s">
        <v>322</v>
      </c>
      <c r="O201">
        <v>62.54</v>
      </c>
      <c r="P201">
        <v>73.25</v>
      </c>
      <c r="Q201">
        <v>862.77</v>
      </c>
      <c r="R201">
        <v>177</v>
      </c>
      <c r="S201">
        <f t="shared" si="21"/>
        <v>11.391724903359387</v>
      </c>
      <c r="T201" s="2">
        <f t="shared" si="22"/>
        <v>2000.6082750966407</v>
      </c>
      <c r="U201">
        <f t="shared" si="23"/>
        <v>862.77</v>
      </c>
      <c r="V201">
        <v>0</v>
      </c>
      <c r="W201">
        <f t="shared" si="24"/>
        <v>862.77</v>
      </c>
      <c r="X201" s="2">
        <f t="shared" si="25"/>
        <v>1</v>
      </c>
      <c r="Y201" s="2">
        <f t="shared" si="26"/>
        <v>95.089973183840399</v>
      </c>
      <c r="Z201">
        <f t="shared" si="27"/>
        <v>0</v>
      </c>
    </row>
    <row r="202" spans="1:26" x14ac:dyDescent="0.25">
      <c r="A202">
        <v>200</v>
      </c>
      <c r="B202" t="s">
        <v>18</v>
      </c>
      <c r="C202">
        <v>176</v>
      </c>
      <c r="D202" t="s">
        <v>19</v>
      </c>
      <c r="E202" t="s">
        <v>32</v>
      </c>
      <c r="F202" t="s">
        <v>21</v>
      </c>
      <c r="G202" t="s">
        <v>178</v>
      </c>
      <c r="H202" t="s">
        <v>34</v>
      </c>
      <c r="I202" t="s">
        <v>94</v>
      </c>
      <c r="J202">
        <v>0</v>
      </c>
      <c r="K202">
        <v>905</v>
      </c>
      <c r="L202">
        <v>33</v>
      </c>
      <c r="M202">
        <v>905</v>
      </c>
      <c r="N202" t="s">
        <v>63</v>
      </c>
      <c r="O202">
        <v>65.48</v>
      </c>
      <c r="P202">
        <v>82.8</v>
      </c>
      <c r="Q202">
        <v>6006.18</v>
      </c>
      <c r="R202">
        <v>176</v>
      </c>
      <c r="S202">
        <f t="shared" si="21"/>
        <v>7.2110911578689381</v>
      </c>
      <c r="T202" s="2">
        <f t="shared" si="22"/>
        <v>2004.7889088421311</v>
      </c>
      <c r="U202">
        <f t="shared" si="23"/>
        <v>6006.18</v>
      </c>
      <c r="V202">
        <v>0</v>
      </c>
      <c r="W202">
        <f t="shared" si="24"/>
        <v>6006.18</v>
      </c>
      <c r="X202" s="2">
        <f t="shared" si="25"/>
        <v>1</v>
      </c>
      <c r="Y202" s="2">
        <f t="shared" si="26"/>
        <v>95.089973183840399</v>
      </c>
      <c r="Z202">
        <f t="shared" si="27"/>
        <v>0</v>
      </c>
    </row>
    <row r="203" spans="1:26" x14ac:dyDescent="0.25">
      <c r="A203">
        <v>201</v>
      </c>
      <c r="B203" t="s">
        <v>18</v>
      </c>
      <c r="C203">
        <v>175</v>
      </c>
      <c r="D203" t="s">
        <v>44</v>
      </c>
      <c r="E203" t="s">
        <v>20</v>
      </c>
      <c r="F203" t="s">
        <v>21</v>
      </c>
      <c r="G203" t="s">
        <v>323</v>
      </c>
      <c r="H203" t="s">
        <v>23</v>
      </c>
      <c r="I203" t="s">
        <v>50</v>
      </c>
      <c r="J203">
        <v>0</v>
      </c>
      <c r="K203">
        <v>320</v>
      </c>
      <c r="L203">
        <v>26.5</v>
      </c>
      <c r="M203">
        <v>320</v>
      </c>
      <c r="N203" t="s">
        <v>49</v>
      </c>
      <c r="O203">
        <v>57.68</v>
      </c>
      <c r="P203">
        <v>99.95</v>
      </c>
      <c r="Q203">
        <v>0</v>
      </c>
      <c r="R203">
        <v>175</v>
      </c>
      <c r="S203">
        <f t="shared" si="21"/>
        <v>5.5114263097188091E-16</v>
      </c>
      <c r="T203" s="2">
        <f t="shared" si="22"/>
        <v>2012</v>
      </c>
      <c r="U203">
        <f t="shared" si="23"/>
        <v>0</v>
      </c>
      <c r="V203">
        <v>1</v>
      </c>
      <c r="W203">
        <f t="shared" si="24"/>
        <v>0</v>
      </c>
      <c r="X203" s="2">
        <f t="shared" si="25"/>
        <v>1.0000000000000004</v>
      </c>
      <c r="Y203" s="2">
        <f t="shared" si="26"/>
        <v>95.089973183840399</v>
      </c>
      <c r="Z203">
        <f t="shared" si="27"/>
        <v>0</v>
      </c>
    </row>
    <row r="204" spans="1:26" x14ac:dyDescent="0.25">
      <c r="A204">
        <v>202</v>
      </c>
      <c r="B204" t="s">
        <v>18</v>
      </c>
      <c r="C204">
        <v>174.1</v>
      </c>
      <c r="D204" t="s">
        <v>19</v>
      </c>
      <c r="E204" t="s">
        <v>27</v>
      </c>
      <c r="F204" t="s">
        <v>21</v>
      </c>
      <c r="G204" t="s">
        <v>265</v>
      </c>
      <c r="H204" t="s">
        <v>68</v>
      </c>
      <c r="I204" t="s">
        <v>232</v>
      </c>
      <c r="J204">
        <v>377</v>
      </c>
      <c r="K204">
        <v>660</v>
      </c>
      <c r="L204">
        <v>22</v>
      </c>
      <c r="M204">
        <v>283</v>
      </c>
      <c r="N204" t="s">
        <v>279</v>
      </c>
      <c r="O204">
        <v>48.43</v>
      </c>
      <c r="P204">
        <v>27.4</v>
      </c>
      <c r="Q204">
        <v>53343.16</v>
      </c>
      <c r="R204">
        <v>174</v>
      </c>
      <c r="S204">
        <f t="shared" si="21"/>
        <v>23.813035897376185</v>
      </c>
      <c r="T204" s="2">
        <f t="shared" si="22"/>
        <v>1988.1869641026237</v>
      </c>
      <c r="U204">
        <f t="shared" si="23"/>
        <v>53343.16</v>
      </c>
      <c r="V204">
        <v>1</v>
      </c>
      <c r="W204">
        <f t="shared" si="24"/>
        <v>0</v>
      </c>
      <c r="X204" s="2">
        <f t="shared" si="25"/>
        <v>24.813035897376185</v>
      </c>
      <c r="Y204" s="2">
        <f t="shared" si="26"/>
        <v>21.923881577542332</v>
      </c>
      <c r="Z204">
        <f t="shared" si="27"/>
        <v>674572.11714607722</v>
      </c>
    </row>
    <row r="205" spans="1:26" x14ac:dyDescent="0.25">
      <c r="A205">
        <v>203</v>
      </c>
      <c r="B205" t="s">
        <v>18</v>
      </c>
      <c r="C205">
        <v>173</v>
      </c>
      <c r="D205" t="s">
        <v>44</v>
      </c>
      <c r="E205" t="s">
        <v>32</v>
      </c>
      <c r="F205" t="s">
        <v>21</v>
      </c>
      <c r="G205" t="s">
        <v>324</v>
      </c>
      <c r="H205" t="s">
        <v>34</v>
      </c>
      <c r="I205" t="s">
        <v>52</v>
      </c>
      <c r="J205">
        <v>0</v>
      </c>
      <c r="K205">
        <v>267</v>
      </c>
      <c r="L205">
        <v>26</v>
      </c>
      <c r="M205">
        <v>299</v>
      </c>
      <c r="N205" t="s">
        <v>325</v>
      </c>
      <c r="O205">
        <v>50.53</v>
      </c>
      <c r="P205">
        <v>76.72</v>
      </c>
      <c r="Q205">
        <v>1563.44</v>
      </c>
      <c r="R205">
        <v>173</v>
      </c>
      <c r="S205">
        <f t="shared" si="21"/>
        <v>9.9675200250938847</v>
      </c>
      <c r="T205" s="2">
        <f t="shared" si="22"/>
        <v>2002.0324799749062</v>
      </c>
      <c r="U205">
        <f t="shared" si="23"/>
        <v>1563.44</v>
      </c>
      <c r="V205">
        <v>0</v>
      </c>
      <c r="W205">
        <f t="shared" si="24"/>
        <v>1563.44</v>
      </c>
      <c r="X205" s="2">
        <f t="shared" si="25"/>
        <v>1</v>
      </c>
      <c r="Y205" s="2">
        <f t="shared" si="26"/>
        <v>95.089973183840399</v>
      </c>
      <c r="Z205">
        <f t="shared" si="27"/>
        <v>0</v>
      </c>
    </row>
    <row r="206" spans="1:26" x14ac:dyDescent="0.25">
      <c r="A206">
        <v>204</v>
      </c>
      <c r="B206" t="s">
        <v>18</v>
      </c>
      <c r="C206">
        <v>172</v>
      </c>
      <c r="D206" t="s">
        <v>44</v>
      </c>
      <c r="E206" t="s">
        <v>32</v>
      </c>
      <c r="F206" t="s">
        <v>21</v>
      </c>
      <c r="G206" t="s">
        <v>326</v>
      </c>
      <c r="H206" t="s">
        <v>34</v>
      </c>
      <c r="I206" t="s">
        <v>248</v>
      </c>
      <c r="J206">
        <v>0</v>
      </c>
      <c r="K206">
        <v>476</v>
      </c>
      <c r="L206">
        <v>26.5</v>
      </c>
      <c r="M206">
        <v>476</v>
      </c>
      <c r="N206" t="s">
        <v>90</v>
      </c>
      <c r="O206">
        <v>52.04</v>
      </c>
      <c r="P206">
        <v>81.63</v>
      </c>
      <c r="Q206">
        <v>2536.8200000000002</v>
      </c>
      <c r="R206">
        <v>172</v>
      </c>
      <c r="S206">
        <f t="shared" si="21"/>
        <v>7.7683362328520555</v>
      </c>
      <c r="T206" s="2">
        <f t="shared" si="22"/>
        <v>2004.2316637671479</v>
      </c>
      <c r="U206">
        <f t="shared" si="23"/>
        <v>2536.8200000000002</v>
      </c>
      <c r="V206">
        <v>1</v>
      </c>
      <c r="W206">
        <f t="shared" si="24"/>
        <v>0</v>
      </c>
      <c r="X206" s="2">
        <f t="shared" si="25"/>
        <v>8.7683362328520555</v>
      </c>
      <c r="Y206" s="2">
        <f t="shared" si="26"/>
        <v>79.458867702961243</v>
      </c>
      <c r="Z206">
        <f t="shared" si="27"/>
        <v>108603.59875798733</v>
      </c>
    </row>
    <row r="207" spans="1:26" x14ac:dyDescent="0.25">
      <c r="A207">
        <v>205</v>
      </c>
      <c r="B207" t="s">
        <v>18</v>
      </c>
      <c r="C207">
        <v>17</v>
      </c>
      <c r="D207" t="s">
        <v>19</v>
      </c>
      <c r="E207" t="s">
        <v>20</v>
      </c>
      <c r="F207" t="s">
        <v>21</v>
      </c>
      <c r="G207" t="s">
        <v>327</v>
      </c>
      <c r="H207" t="s">
        <v>23</v>
      </c>
      <c r="I207" t="s">
        <v>135</v>
      </c>
      <c r="J207">
        <v>0</v>
      </c>
      <c r="K207">
        <v>1406</v>
      </c>
      <c r="L207">
        <v>23</v>
      </c>
      <c r="M207">
        <v>1406</v>
      </c>
      <c r="N207" t="s">
        <v>100</v>
      </c>
      <c r="O207">
        <v>67.48</v>
      </c>
      <c r="P207">
        <v>89.32</v>
      </c>
      <c r="Q207">
        <v>0</v>
      </c>
      <c r="R207">
        <v>17</v>
      </c>
      <c r="S207">
        <f t="shared" si="21"/>
        <v>3.8976650254412526</v>
      </c>
      <c r="T207" s="2">
        <f t="shared" si="22"/>
        <v>2008.1023349745587</v>
      </c>
      <c r="U207">
        <f t="shared" si="23"/>
        <v>0</v>
      </c>
      <c r="V207">
        <v>0</v>
      </c>
      <c r="W207">
        <f t="shared" si="24"/>
        <v>0</v>
      </c>
      <c r="X207" s="2">
        <f t="shared" si="25"/>
        <v>1</v>
      </c>
      <c r="Y207" s="2">
        <f t="shared" si="26"/>
        <v>95.089973183840399</v>
      </c>
      <c r="Z207">
        <f t="shared" si="27"/>
        <v>0</v>
      </c>
    </row>
    <row r="208" spans="1:26" x14ac:dyDescent="0.25">
      <c r="A208">
        <v>206</v>
      </c>
      <c r="B208" t="s">
        <v>18</v>
      </c>
      <c r="C208">
        <v>166</v>
      </c>
      <c r="D208" t="s">
        <v>37</v>
      </c>
      <c r="E208" t="s">
        <v>27</v>
      </c>
      <c r="F208" t="s">
        <v>21</v>
      </c>
      <c r="G208" t="s">
        <v>69</v>
      </c>
      <c r="H208" t="s">
        <v>29</v>
      </c>
      <c r="I208" t="s">
        <v>53</v>
      </c>
      <c r="J208">
        <v>0</v>
      </c>
      <c r="K208">
        <v>1002</v>
      </c>
      <c r="L208">
        <v>26.5</v>
      </c>
      <c r="M208">
        <v>1002</v>
      </c>
      <c r="N208" t="s">
        <v>328</v>
      </c>
      <c r="O208">
        <v>60.62</v>
      </c>
      <c r="P208">
        <v>29.5</v>
      </c>
      <c r="Q208">
        <v>269866.69</v>
      </c>
      <c r="R208">
        <v>166</v>
      </c>
      <c r="S208">
        <f t="shared" si="21"/>
        <v>23.411275460614462</v>
      </c>
      <c r="T208" s="2">
        <f t="shared" si="22"/>
        <v>1988.5887245393856</v>
      </c>
      <c r="U208">
        <f t="shared" si="23"/>
        <v>269866.69</v>
      </c>
      <c r="V208">
        <v>1</v>
      </c>
      <c r="W208">
        <f t="shared" si="24"/>
        <v>0</v>
      </c>
      <c r="X208" s="2">
        <f t="shared" si="25"/>
        <v>24.411275460614462</v>
      </c>
      <c r="Y208" s="2">
        <f t="shared" si="26"/>
        <v>24.1677952838171</v>
      </c>
      <c r="Z208">
        <f t="shared" si="27"/>
        <v>2727150.7392550781</v>
      </c>
    </row>
    <row r="209" spans="1:26" x14ac:dyDescent="0.25">
      <c r="A209">
        <v>207</v>
      </c>
      <c r="B209" t="s">
        <v>18</v>
      </c>
      <c r="C209">
        <v>165</v>
      </c>
      <c r="D209" t="s">
        <v>44</v>
      </c>
      <c r="E209" t="s">
        <v>27</v>
      </c>
      <c r="F209" t="s">
        <v>21</v>
      </c>
      <c r="G209" t="s">
        <v>329</v>
      </c>
      <c r="H209" t="s">
        <v>68</v>
      </c>
      <c r="I209" t="s">
        <v>178</v>
      </c>
      <c r="J209">
        <v>0</v>
      </c>
      <c r="K209">
        <v>171</v>
      </c>
      <c r="L209">
        <v>19.5</v>
      </c>
      <c r="M209">
        <v>171</v>
      </c>
      <c r="N209" t="s">
        <v>49</v>
      </c>
      <c r="O209">
        <v>34.270000000000003</v>
      </c>
      <c r="P209">
        <v>23.87</v>
      </c>
      <c r="Q209">
        <v>28569.26</v>
      </c>
      <c r="R209">
        <v>165</v>
      </c>
      <c r="S209">
        <f t="shared" si="21"/>
        <v>24.46523766600933</v>
      </c>
      <c r="T209" s="2">
        <f t="shared" si="22"/>
        <v>1987.5347623339908</v>
      </c>
      <c r="U209">
        <f t="shared" si="23"/>
        <v>28569.26</v>
      </c>
      <c r="V209">
        <v>1</v>
      </c>
      <c r="W209">
        <f t="shared" si="24"/>
        <v>0</v>
      </c>
      <c r="X209" s="2">
        <f t="shared" si="25"/>
        <v>25.46523766600933</v>
      </c>
      <c r="Y209" s="2">
        <f t="shared" si="26"/>
        <v>18.149928138292921</v>
      </c>
      <c r="Z209">
        <f t="shared" si="27"/>
        <v>393993.69801786513</v>
      </c>
    </row>
    <row r="210" spans="1:26" x14ac:dyDescent="0.25">
      <c r="A210">
        <v>208</v>
      </c>
      <c r="B210" t="s">
        <v>18</v>
      </c>
      <c r="C210">
        <v>164</v>
      </c>
      <c r="D210" t="s">
        <v>19</v>
      </c>
      <c r="E210" t="s">
        <v>32</v>
      </c>
      <c r="F210" t="s">
        <v>21</v>
      </c>
      <c r="G210" t="s">
        <v>77</v>
      </c>
      <c r="H210" t="s">
        <v>34</v>
      </c>
      <c r="I210" t="s">
        <v>139</v>
      </c>
      <c r="J210">
        <v>0</v>
      </c>
      <c r="K210">
        <v>989</v>
      </c>
      <c r="L210">
        <v>27</v>
      </c>
      <c r="M210">
        <v>989</v>
      </c>
      <c r="N210" t="s">
        <v>330</v>
      </c>
      <c r="O210">
        <v>62.73</v>
      </c>
      <c r="P210">
        <v>73.88</v>
      </c>
      <c r="Q210">
        <v>5370.27</v>
      </c>
      <c r="R210">
        <v>164</v>
      </c>
      <c r="S210">
        <f t="shared" si="21"/>
        <v>11.140709256012608</v>
      </c>
      <c r="T210" s="2">
        <f t="shared" si="22"/>
        <v>2000.8592907439875</v>
      </c>
      <c r="U210">
        <f t="shared" si="23"/>
        <v>5370.27</v>
      </c>
      <c r="V210">
        <v>1</v>
      </c>
      <c r="W210">
        <f t="shared" si="24"/>
        <v>0</v>
      </c>
      <c r="X210" s="2">
        <f t="shared" si="25"/>
        <v>12.140709256012608</v>
      </c>
      <c r="Y210" s="2">
        <f t="shared" si="26"/>
        <v>71.320271377269805</v>
      </c>
      <c r="Z210">
        <f t="shared" si="27"/>
        <v>455068.03247791616</v>
      </c>
    </row>
    <row r="211" spans="1:26" x14ac:dyDescent="0.25">
      <c r="A211">
        <v>209</v>
      </c>
      <c r="B211" t="s">
        <v>18</v>
      </c>
      <c r="C211">
        <v>163</v>
      </c>
      <c r="D211" t="s">
        <v>19</v>
      </c>
      <c r="E211" t="s">
        <v>45</v>
      </c>
      <c r="F211" t="s">
        <v>21</v>
      </c>
      <c r="G211" t="s">
        <v>331</v>
      </c>
      <c r="H211" t="s">
        <v>47</v>
      </c>
      <c r="I211" t="s">
        <v>332</v>
      </c>
      <c r="J211">
        <v>0</v>
      </c>
      <c r="K211">
        <v>329</v>
      </c>
      <c r="L211">
        <v>26.5</v>
      </c>
      <c r="M211">
        <v>329</v>
      </c>
      <c r="N211" t="s">
        <v>216</v>
      </c>
      <c r="O211">
        <v>57.03</v>
      </c>
      <c r="P211">
        <v>55.36</v>
      </c>
      <c r="Q211">
        <v>17998.82</v>
      </c>
      <c r="R211">
        <v>163</v>
      </c>
      <c r="S211">
        <f t="shared" si="21"/>
        <v>17.372947595261131</v>
      </c>
      <c r="T211" s="2">
        <f t="shared" si="22"/>
        <v>1994.6270524047388</v>
      </c>
      <c r="U211">
        <f t="shared" si="23"/>
        <v>17998.82</v>
      </c>
      <c r="V211">
        <v>0</v>
      </c>
      <c r="W211">
        <f t="shared" si="24"/>
        <v>17998.82</v>
      </c>
      <c r="X211" s="2">
        <f t="shared" si="25"/>
        <v>1</v>
      </c>
      <c r="Y211" s="2">
        <f t="shared" si="26"/>
        <v>95.089973183840399</v>
      </c>
      <c r="Z211">
        <f t="shared" si="27"/>
        <v>0</v>
      </c>
    </row>
    <row r="212" spans="1:26" x14ac:dyDescent="0.25">
      <c r="A212">
        <v>210</v>
      </c>
      <c r="B212" t="s">
        <v>18</v>
      </c>
      <c r="C212">
        <v>162</v>
      </c>
      <c r="D212" t="s">
        <v>19</v>
      </c>
      <c r="E212" t="s">
        <v>27</v>
      </c>
      <c r="F212" t="s">
        <v>21</v>
      </c>
      <c r="G212" t="s">
        <v>140</v>
      </c>
      <c r="H212" t="s">
        <v>68</v>
      </c>
      <c r="I212" t="s">
        <v>201</v>
      </c>
      <c r="J212">
        <v>0</v>
      </c>
      <c r="K212">
        <v>795</v>
      </c>
      <c r="L212">
        <v>26.5</v>
      </c>
      <c r="M212">
        <v>795</v>
      </c>
      <c r="N212" t="s">
        <v>53</v>
      </c>
      <c r="O212">
        <v>54.1</v>
      </c>
      <c r="P212">
        <v>45.82</v>
      </c>
      <c r="Q212">
        <v>180501.4</v>
      </c>
      <c r="R212">
        <v>162</v>
      </c>
      <c r="S212">
        <f t="shared" si="21"/>
        <v>19.873145013374039</v>
      </c>
      <c r="T212" s="2">
        <f t="shared" si="22"/>
        <v>1992.1268549866259</v>
      </c>
      <c r="U212">
        <f t="shared" si="23"/>
        <v>180501.4</v>
      </c>
      <c r="V212">
        <v>0</v>
      </c>
      <c r="W212">
        <f t="shared" si="24"/>
        <v>180501.4</v>
      </c>
      <c r="X212" s="2">
        <f t="shared" si="25"/>
        <v>1</v>
      </c>
      <c r="Y212" s="2">
        <f t="shared" si="26"/>
        <v>95.089973183840399</v>
      </c>
      <c r="Z212">
        <f t="shared" si="27"/>
        <v>0</v>
      </c>
    </row>
    <row r="213" spans="1:26" x14ac:dyDescent="0.25">
      <c r="A213">
        <v>211</v>
      </c>
      <c r="B213" t="s">
        <v>18</v>
      </c>
      <c r="C213">
        <v>161</v>
      </c>
      <c r="D213" t="s">
        <v>19</v>
      </c>
      <c r="E213" t="s">
        <v>45</v>
      </c>
      <c r="F213" t="s">
        <v>21</v>
      </c>
      <c r="G213" t="s">
        <v>333</v>
      </c>
      <c r="H213" t="s">
        <v>47</v>
      </c>
      <c r="I213" t="s">
        <v>334</v>
      </c>
      <c r="J213">
        <v>0</v>
      </c>
      <c r="K213">
        <v>1087</v>
      </c>
      <c r="L213">
        <v>26.5</v>
      </c>
      <c r="M213">
        <v>1087</v>
      </c>
      <c r="N213" t="s">
        <v>177</v>
      </c>
      <c r="O213">
        <v>60.81</v>
      </c>
      <c r="P213">
        <v>67.64</v>
      </c>
      <c r="Q213">
        <v>59467.33</v>
      </c>
      <c r="R213">
        <v>161</v>
      </c>
      <c r="S213">
        <f t="shared" si="21"/>
        <v>13.490921715315817</v>
      </c>
      <c r="T213" s="2">
        <f t="shared" si="22"/>
        <v>1998.5090782846842</v>
      </c>
      <c r="U213">
        <f t="shared" si="23"/>
        <v>59467.33</v>
      </c>
      <c r="V213">
        <v>0</v>
      </c>
      <c r="W213">
        <f t="shared" si="24"/>
        <v>59467.33</v>
      </c>
      <c r="X213" s="2">
        <f t="shared" si="25"/>
        <v>1</v>
      </c>
      <c r="Y213" s="2">
        <f t="shared" si="26"/>
        <v>95.089973183840399</v>
      </c>
      <c r="Z213">
        <f t="shared" si="27"/>
        <v>0</v>
      </c>
    </row>
    <row r="214" spans="1:26" x14ac:dyDescent="0.25">
      <c r="A214">
        <v>212</v>
      </c>
      <c r="B214" t="s">
        <v>18</v>
      </c>
      <c r="C214">
        <v>160</v>
      </c>
      <c r="D214" t="s">
        <v>19</v>
      </c>
      <c r="E214" t="s">
        <v>20</v>
      </c>
      <c r="F214" t="s">
        <v>21</v>
      </c>
      <c r="G214" t="s">
        <v>335</v>
      </c>
      <c r="H214" t="s">
        <v>23</v>
      </c>
      <c r="I214" t="s">
        <v>272</v>
      </c>
      <c r="J214">
        <v>0</v>
      </c>
      <c r="K214">
        <v>508</v>
      </c>
      <c r="L214">
        <v>26.5</v>
      </c>
      <c r="M214">
        <v>508</v>
      </c>
      <c r="N214" t="s">
        <v>157</v>
      </c>
      <c r="O214">
        <v>70.75</v>
      </c>
      <c r="P214">
        <v>99.95</v>
      </c>
      <c r="Q214">
        <v>0</v>
      </c>
      <c r="R214">
        <v>160</v>
      </c>
      <c r="S214">
        <f t="shared" si="21"/>
        <v>5.5114263097188091E-16</v>
      </c>
      <c r="T214" s="2">
        <f t="shared" si="22"/>
        <v>2012</v>
      </c>
      <c r="U214">
        <f t="shared" si="23"/>
        <v>0</v>
      </c>
      <c r="V214">
        <v>1</v>
      </c>
      <c r="W214">
        <f t="shared" si="24"/>
        <v>0</v>
      </c>
      <c r="X214" s="2">
        <f t="shared" si="25"/>
        <v>1.0000000000000004</v>
      </c>
      <c r="Y214" s="2">
        <f t="shared" si="26"/>
        <v>95.089973183840399</v>
      </c>
      <c r="Z214">
        <f t="shared" si="27"/>
        <v>0</v>
      </c>
    </row>
    <row r="215" spans="1:26" x14ac:dyDescent="0.25">
      <c r="A215">
        <v>213</v>
      </c>
      <c r="B215" t="s">
        <v>18</v>
      </c>
      <c r="C215">
        <v>16</v>
      </c>
      <c r="D215" t="s">
        <v>19</v>
      </c>
      <c r="E215" t="s">
        <v>20</v>
      </c>
      <c r="F215" t="s">
        <v>21</v>
      </c>
      <c r="G215" t="s">
        <v>336</v>
      </c>
      <c r="H215" t="s">
        <v>23</v>
      </c>
      <c r="I215" t="s">
        <v>51</v>
      </c>
      <c r="J215">
        <v>0</v>
      </c>
      <c r="K215">
        <v>667</v>
      </c>
      <c r="L215">
        <v>15</v>
      </c>
      <c r="M215">
        <v>667</v>
      </c>
      <c r="N215" t="s">
        <v>118</v>
      </c>
      <c r="O215">
        <v>67.959999999999994</v>
      </c>
      <c r="P215">
        <v>90.88</v>
      </c>
      <c r="Q215">
        <v>0</v>
      </c>
      <c r="R215">
        <v>16</v>
      </c>
      <c r="S215">
        <f t="shared" si="21"/>
        <v>3.0754285341654866</v>
      </c>
      <c r="T215" s="2">
        <f t="shared" si="22"/>
        <v>2008.9245714658346</v>
      </c>
      <c r="U215">
        <f t="shared" si="23"/>
        <v>0</v>
      </c>
      <c r="V215">
        <v>1</v>
      </c>
      <c r="W215">
        <f t="shared" si="24"/>
        <v>0</v>
      </c>
      <c r="X215" s="2">
        <f t="shared" si="25"/>
        <v>4.0754285341654866</v>
      </c>
      <c r="Y215" s="2">
        <f t="shared" si="26"/>
        <v>88.982521055774995</v>
      </c>
      <c r="Z215">
        <f t="shared" si="27"/>
        <v>11183.060110126215</v>
      </c>
    </row>
    <row r="216" spans="1:26" x14ac:dyDescent="0.25">
      <c r="A216">
        <v>214</v>
      </c>
      <c r="B216" t="s">
        <v>18</v>
      </c>
      <c r="C216">
        <v>159</v>
      </c>
      <c r="D216" t="s">
        <v>19</v>
      </c>
      <c r="E216" t="s">
        <v>20</v>
      </c>
      <c r="F216" t="s">
        <v>21</v>
      </c>
      <c r="G216" t="s">
        <v>337</v>
      </c>
      <c r="H216" t="s">
        <v>23</v>
      </c>
      <c r="I216" t="s">
        <v>65</v>
      </c>
      <c r="J216">
        <v>0</v>
      </c>
      <c r="K216">
        <v>402</v>
      </c>
      <c r="L216">
        <v>26</v>
      </c>
      <c r="M216">
        <v>402</v>
      </c>
      <c r="N216" t="s">
        <v>115</v>
      </c>
      <c r="O216">
        <v>70.75</v>
      </c>
      <c r="P216">
        <v>99.95</v>
      </c>
      <c r="Q216">
        <v>0</v>
      </c>
      <c r="R216">
        <v>159</v>
      </c>
      <c r="S216">
        <f t="shared" si="21"/>
        <v>5.5114263097188091E-16</v>
      </c>
      <c r="T216" s="2">
        <f t="shared" si="22"/>
        <v>2012</v>
      </c>
      <c r="U216">
        <f t="shared" si="23"/>
        <v>0</v>
      </c>
      <c r="V216">
        <v>0</v>
      </c>
      <c r="W216">
        <f t="shared" si="24"/>
        <v>0</v>
      </c>
      <c r="X216" s="2">
        <f t="shared" si="25"/>
        <v>1</v>
      </c>
      <c r="Y216" s="2">
        <f t="shared" si="26"/>
        <v>95.089973183840399</v>
      </c>
      <c r="Z216">
        <f t="shared" si="27"/>
        <v>0</v>
      </c>
    </row>
    <row r="217" spans="1:26" x14ac:dyDescent="0.25">
      <c r="A217">
        <v>215</v>
      </c>
      <c r="B217" t="s">
        <v>18</v>
      </c>
      <c r="C217">
        <v>41.3</v>
      </c>
      <c r="D217" t="s">
        <v>26</v>
      </c>
      <c r="E217" t="s">
        <v>27</v>
      </c>
      <c r="F217" t="s">
        <v>21</v>
      </c>
      <c r="G217" t="s">
        <v>90</v>
      </c>
      <c r="H217" t="s">
        <v>29</v>
      </c>
      <c r="I217" t="s">
        <v>149</v>
      </c>
      <c r="J217">
        <v>4862</v>
      </c>
      <c r="K217">
        <v>6117</v>
      </c>
      <c r="L217">
        <v>44.5</v>
      </c>
      <c r="M217">
        <v>1255</v>
      </c>
      <c r="N217" t="s">
        <v>51</v>
      </c>
      <c r="O217">
        <v>67.13</v>
      </c>
      <c r="P217">
        <v>33.159999999999997</v>
      </c>
      <c r="Q217">
        <v>567596.96</v>
      </c>
      <c r="R217">
        <v>41</v>
      </c>
      <c r="S217">
        <f t="shared" si="21"/>
        <v>22.684768060165364</v>
      </c>
      <c r="T217" s="2">
        <f t="shared" si="22"/>
        <v>1989.3152319398346</v>
      </c>
      <c r="U217">
        <f t="shared" si="23"/>
        <v>567596.96</v>
      </c>
      <c r="V217">
        <v>1</v>
      </c>
      <c r="W217">
        <f t="shared" si="24"/>
        <v>0</v>
      </c>
      <c r="X217" s="2">
        <f t="shared" si="25"/>
        <v>23.684768060165364</v>
      </c>
      <c r="Y217" s="2">
        <f t="shared" si="26"/>
        <v>28.076395571124181</v>
      </c>
      <c r="Z217">
        <f t="shared" si="27"/>
        <v>5206018.0910652326</v>
      </c>
    </row>
    <row r="218" spans="1:26" x14ac:dyDescent="0.25">
      <c r="A218">
        <v>216</v>
      </c>
      <c r="B218" t="s">
        <v>18</v>
      </c>
      <c r="C218">
        <v>158</v>
      </c>
      <c r="D218" t="s">
        <v>19</v>
      </c>
      <c r="E218" t="s">
        <v>27</v>
      </c>
      <c r="F218" t="s">
        <v>21</v>
      </c>
      <c r="G218" t="s">
        <v>338</v>
      </c>
      <c r="H218" t="s">
        <v>68</v>
      </c>
      <c r="I218" t="s">
        <v>40</v>
      </c>
      <c r="J218">
        <v>0</v>
      </c>
      <c r="K218">
        <v>547</v>
      </c>
      <c r="L218">
        <v>33.5</v>
      </c>
      <c r="M218">
        <v>547</v>
      </c>
      <c r="N218" t="s">
        <v>164</v>
      </c>
      <c r="O218">
        <v>47.98</v>
      </c>
      <c r="P218">
        <v>25.92</v>
      </c>
      <c r="Q218">
        <v>157000.59</v>
      </c>
      <c r="R218">
        <v>158</v>
      </c>
      <c r="S218">
        <f t="shared" si="21"/>
        <v>24.089920923442204</v>
      </c>
      <c r="T218" s="2">
        <f t="shared" si="22"/>
        <v>1987.9100790765578</v>
      </c>
      <c r="U218">
        <f t="shared" si="23"/>
        <v>157000.59</v>
      </c>
      <c r="V218">
        <v>0</v>
      </c>
      <c r="W218">
        <f t="shared" si="24"/>
        <v>157000.59</v>
      </c>
      <c r="X218" s="2">
        <f t="shared" si="25"/>
        <v>1</v>
      </c>
      <c r="Y218" s="2">
        <f t="shared" si="26"/>
        <v>95.089973183840399</v>
      </c>
      <c r="Z218">
        <f t="shared" si="27"/>
        <v>0</v>
      </c>
    </row>
    <row r="219" spans="1:26" x14ac:dyDescent="0.25">
      <c r="A219">
        <v>217</v>
      </c>
      <c r="B219" t="s">
        <v>18</v>
      </c>
      <c r="C219">
        <v>157</v>
      </c>
      <c r="D219" t="s">
        <v>37</v>
      </c>
      <c r="E219" t="s">
        <v>27</v>
      </c>
      <c r="F219" t="s">
        <v>21</v>
      </c>
      <c r="G219" t="s">
        <v>230</v>
      </c>
      <c r="H219" t="s">
        <v>29</v>
      </c>
      <c r="I219" t="s">
        <v>53</v>
      </c>
      <c r="J219">
        <v>0</v>
      </c>
      <c r="K219">
        <v>960</v>
      </c>
      <c r="L219">
        <v>26.5</v>
      </c>
      <c r="M219">
        <v>960</v>
      </c>
      <c r="N219" t="s">
        <v>120</v>
      </c>
      <c r="O219">
        <v>62.48</v>
      </c>
      <c r="P219">
        <v>35.56</v>
      </c>
      <c r="Q219">
        <v>258555.5</v>
      </c>
      <c r="R219">
        <v>157</v>
      </c>
      <c r="S219">
        <f t="shared" si="21"/>
        <v>22.189062490261822</v>
      </c>
      <c r="T219" s="2">
        <f t="shared" si="22"/>
        <v>1989.8109375097381</v>
      </c>
      <c r="U219">
        <f t="shared" si="23"/>
        <v>258555.5</v>
      </c>
      <c r="V219">
        <v>1</v>
      </c>
      <c r="W219">
        <f t="shared" si="24"/>
        <v>0</v>
      </c>
      <c r="X219" s="2">
        <f t="shared" si="25"/>
        <v>23.189062490261822</v>
      </c>
      <c r="Y219" s="2">
        <f t="shared" si="26"/>
        <v>30.637842646080031</v>
      </c>
      <c r="Z219">
        <f t="shared" si="27"/>
        <v>2219257.8268500296</v>
      </c>
    </row>
    <row r="220" spans="1:26" x14ac:dyDescent="0.25">
      <c r="A220">
        <v>218</v>
      </c>
      <c r="B220" t="s">
        <v>18</v>
      </c>
      <c r="C220">
        <v>155</v>
      </c>
      <c r="D220" t="s">
        <v>19</v>
      </c>
      <c r="E220" t="s">
        <v>45</v>
      </c>
      <c r="F220" t="s">
        <v>21</v>
      </c>
      <c r="G220" t="s">
        <v>339</v>
      </c>
      <c r="H220" t="s">
        <v>47</v>
      </c>
      <c r="I220" t="s">
        <v>38</v>
      </c>
      <c r="J220">
        <v>0</v>
      </c>
      <c r="K220">
        <v>1515</v>
      </c>
      <c r="L220">
        <v>26.5</v>
      </c>
      <c r="M220">
        <v>1515</v>
      </c>
      <c r="N220" t="s">
        <v>24</v>
      </c>
      <c r="O220">
        <v>54.7</v>
      </c>
      <c r="P220">
        <v>47.76</v>
      </c>
      <c r="Q220">
        <v>82882.22</v>
      </c>
      <c r="R220">
        <v>155</v>
      </c>
      <c r="S220">
        <f t="shared" si="21"/>
        <v>19.394742100048589</v>
      </c>
      <c r="T220" s="2">
        <f t="shared" si="22"/>
        <v>1992.6052578999513</v>
      </c>
      <c r="U220">
        <f t="shared" si="23"/>
        <v>82882.22</v>
      </c>
      <c r="V220">
        <v>1</v>
      </c>
      <c r="W220">
        <f t="shared" si="24"/>
        <v>0</v>
      </c>
      <c r="X220" s="2">
        <f t="shared" si="25"/>
        <v>20.394742100048589</v>
      </c>
      <c r="Y220" s="2">
        <f t="shared" si="26"/>
        <v>43.638020382494943</v>
      </c>
      <c r="Z220">
        <f t="shared" si="27"/>
        <v>2397740.8863690267</v>
      </c>
    </row>
    <row r="221" spans="1:26" x14ac:dyDescent="0.25">
      <c r="A221">
        <v>219</v>
      </c>
      <c r="B221" t="s">
        <v>18</v>
      </c>
      <c r="C221">
        <v>153.1</v>
      </c>
      <c r="D221" t="s">
        <v>37</v>
      </c>
      <c r="E221" t="s">
        <v>32</v>
      </c>
      <c r="F221" t="s">
        <v>21</v>
      </c>
      <c r="G221" t="s">
        <v>340</v>
      </c>
      <c r="H221" t="s">
        <v>34</v>
      </c>
      <c r="I221" t="s">
        <v>341</v>
      </c>
      <c r="J221">
        <v>700</v>
      </c>
      <c r="K221">
        <v>1408</v>
      </c>
      <c r="L221">
        <v>27</v>
      </c>
      <c r="M221">
        <v>708</v>
      </c>
      <c r="N221" t="s">
        <v>73</v>
      </c>
      <c r="O221">
        <v>76</v>
      </c>
      <c r="P221">
        <v>79.5</v>
      </c>
      <c r="Q221">
        <v>3844.44</v>
      </c>
      <c r="R221">
        <v>153</v>
      </c>
      <c r="S221">
        <f t="shared" si="21"/>
        <v>8.7498145043782181</v>
      </c>
      <c r="T221" s="2">
        <f t="shared" si="22"/>
        <v>2003.2501854956217</v>
      </c>
      <c r="U221">
        <f t="shared" si="23"/>
        <v>3844.44</v>
      </c>
      <c r="V221">
        <v>1</v>
      </c>
      <c r="W221">
        <f t="shared" si="24"/>
        <v>0</v>
      </c>
      <c r="X221" s="2">
        <f t="shared" si="25"/>
        <v>9.7498145043782181</v>
      </c>
      <c r="Y221" s="2">
        <f t="shared" si="26"/>
        <v>77.228968048603548</v>
      </c>
      <c r="Z221">
        <f t="shared" si="27"/>
        <v>205191.85326861066</v>
      </c>
    </row>
    <row r="222" spans="1:26" x14ac:dyDescent="0.25">
      <c r="A222">
        <v>220</v>
      </c>
      <c r="B222" t="s">
        <v>18</v>
      </c>
      <c r="C222">
        <v>153</v>
      </c>
      <c r="D222" t="s">
        <v>37</v>
      </c>
      <c r="E222" t="s">
        <v>27</v>
      </c>
      <c r="F222" t="s">
        <v>21</v>
      </c>
      <c r="G222" t="s">
        <v>340</v>
      </c>
      <c r="H222" t="s">
        <v>29</v>
      </c>
      <c r="I222" t="s">
        <v>51</v>
      </c>
      <c r="J222">
        <v>0</v>
      </c>
      <c r="K222">
        <v>700</v>
      </c>
      <c r="L222">
        <v>27</v>
      </c>
      <c r="M222">
        <v>700</v>
      </c>
      <c r="N222" t="s">
        <v>341</v>
      </c>
      <c r="O222">
        <v>63.3</v>
      </c>
      <c r="P222">
        <v>38.21</v>
      </c>
      <c r="Q222">
        <v>192087</v>
      </c>
      <c r="R222">
        <v>153</v>
      </c>
      <c r="S222">
        <f t="shared" si="21"/>
        <v>21.622704417978888</v>
      </c>
      <c r="T222" s="2">
        <f t="shared" si="22"/>
        <v>1990.3772955820211</v>
      </c>
      <c r="U222">
        <f t="shared" si="23"/>
        <v>192087</v>
      </c>
      <c r="V222">
        <v>0</v>
      </c>
      <c r="W222">
        <f t="shared" si="24"/>
        <v>192087</v>
      </c>
      <c r="X222" s="2">
        <f t="shared" si="25"/>
        <v>1</v>
      </c>
      <c r="Y222" s="2">
        <f t="shared" si="26"/>
        <v>95.089973183840399</v>
      </c>
      <c r="Z222">
        <f t="shared" si="27"/>
        <v>0</v>
      </c>
    </row>
    <row r="223" spans="1:26" x14ac:dyDescent="0.25">
      <c r="A223">
        <v>221</v>
      </c>
      <c r="B223" t="s">
        <v>18</v>
      </c>
      <c r="C223">
        <v>152</v>
      </c>
      <c r="D223" t="s">
        <v>19</v>
      </c>
      <c r="E223" t="s">
        <v>27</v>
      </c>
      <c r="F223" t="s">
        <v>21</v>
      </c>
      <c r="G223" t="s">
        <v>142</v>
      </c>
      <c r="H223" t="s">
        <v>68</v>
      </c>
      <c r="I223" t="s">
        <v>340</v>
      </c>
      <c r="J223">
        <v>0</v>
      </c>
      <c r="K223">
        <v>608</v>
      </c>
      <c r="L223">
        <v>20</v>
      </c>
      <c r="M223">
        <v>608</v>
      </c>
      <c r="N223" t="s">
        <v>141</v>
      </c>
      <c r="O223">
        <v>50.29</v>
      </c>
      <c r="P223">
        <v>33.44</v>
      </c>
      <c r="Q223">
        <v>104184.09</v>
      </c>
      <c r="R223">
        <v>152</v>
      </c>
      <c r="S223">
        <f t="shared" si="21"/>
        <v>22.62774786805052</v>
      </c>
      <c r="T223" s="2">
        <f t="shared" si="22"/>
        <v>1989.3722521319494</v>
      </c>
      <c r="U223">
        <f t="shared" si="23"/>
        <v>104184.09</v>
      </c>
      <c r="V223">
        <v>0</v>
      </c>
      <c r="W223">
        <f t="shared" si="24"/>
        <v>104184.09</v>
      </c>
      <c r="X223" s="2">
        <f t="shared" si="25"/>
        <v>1</v>
      </c>
      <c r="Y223" s="2">
        <f t="shared" si="26"/>
        <v>95.089973183840399</v>
      </c>
      <c r="Z223">
        <f t="shared" si="27"/>
        <v>0</v>
      </c>
    </row>
    <row r="224" spans="1:26" x14ac:dyDescent="0.25">
      <c r="A224">
        <v>222</v>
      </c>
      <c r="B224" t="s">
        <v>18</v>
      </c>
      <c r="C224">
        <v>151</v>
      </c>
      <c r="D224" t="s">
        <v>19</v>
      </c>
      <c r="E224" t="s">
        <v>45</v>
      </c>
      <c r="F224" t="s">
        <v>21</v>
      </c>
      <c r="G224" t="s">
        <v>342</v>
      </c>
      <c r="H224" t="s">
        <v>47</v>
      </c>
      <c r="I224" t="s">
        <v>65</v>
      </c>
      <c r="J224">
        <v>0</v>
      </c>
      <c r="K224">
        <v>787</v>
      </c>
      <c r="L224">
        <v>26.5</v>
      </c>
      <c r="M224">
        <v>787</v>
      </c>
      <c r="N224" t="s">
        <v>25</v>
      </c>
      <c r="O224">
        <v>60.83</v>
      </c>
      <c r="P224">
        <v>67.7</v>
      </c>
      <c r="Q224">
        <v>43055.06</v>
      </c>
      <c r="R224">
        <v>151</v>
      </c>
      <c r="S224">
        <f t="shared" si="21"/>
        <v>13.469688174555788</v>
      </c>
      <c r="T224" s="2">
        <f t="shared" si="22"/>
        <v>1998.5303118254442</v>
      </c>
      <c r="U224">
        <f t="shared" si="23"/>
        <v>43055.06</v>
      </c>
      <c r="V224">
        <v>0</v>
      </c>
      <c r="W224">
        <f t="shared" si="24"/>
        <v>43055.06</v>
      </c>
      <c r="X224" s="2">
        <f t="shared" si="25"/>
        <v>1</v>
      </c>
      <c r="Y224" s="2">
        <f t="shared" si="26"/>
        <v>95.089973183840399</v>
      </c>
      <c r="Z224">
        <f t="shared" si="27"/>
        <v>0</v>
      </c>
    </row>
    <row r="225" spans="1:26" x14ac:dyDescent="0.25">
      <c r="A225">
        <v>223</v>
      </c>
      <c r="B225" t="s">
        <v>18</v>
      </c>
      <c r="C225">
        <v>150</v>
      </c>
      <c r="D225" t="s">
        <v>19</v>
      </c>
      <c r="E225" t="s">
        <v>20</v>
      </c>
      <c r="F225" t="s">
        <v>21</v>
      </c>
      <c r="G225" t="s">
        <v>343</v>
      </c>
      <c r="H225" t="s">
        <v>23</v>
      </c>
      <c r="I225" t="s">
        <v>24</v>
      </c>
      <c r="J225">
        <v>0</v>
      </c>
      <c r="K225">
        <v>775</v>
      </c>
      <c r="L225">
        <v>26</v>
      </c>
      <c r="M225">
        <v>775</v>
      </c>
      <c r="N225" t="s">
        <v>344</v>
      </c>
      <c r="O225">
        <v>70.75</v>
      </c>
      <c r="P225">
        <v>99.95</v>
      </c>
      <c r="Q225">
        <v>0</v>
      </c>
      <c r="R225">
        <v>150</v>
      </c>
      <c r="S225">
        <f t="shared" si="21"/>
        <v>5.5114263097188091E-16</v>
      </c>
      <c r="T225" s="2">
        <f t="shared" si="22"/>
        <v>2012</v>
      </c>
      <c r="U225">
        <f t="shared" si="23"/>
        <v>0</v>
      </c>
      <c r="V225">
        <v>1</v>
      </c>
      <c r="W225">
        <f t="shared" si="24"/>
        <v>0</v>
      </c>
      <c r="X225" s="2">
        <f t="shared" si="25"/>
        <v>1.0000000000000004</v>
      </c>
      <c r="Y225" s="2">
        <f t="shared" si="26"/>
        <v>95.089973183840399</v>
      </c>
      <c r="Z225">
        <f t="shared" si="27"/>
        <v>0</v>
      </c>
    </row>
    <row r="226" spans="1:26" x14ac:dyDescent="0.25">
      <c r="A226">
        <v>224</v>
      </c>
      <c r="B226" t="s">
        <v>18</v>
      </c>
      <c r="C226">
        <v>149</v>
      </c>
      <c r="D226" t="s">
        <v>19</v>
      </c>
      <c r="E226" t="s">
        <v>32</v>
      </c>
      <c r="F226" t="s">
        <v>21</v>
      </c>
      <c r="G226" t="s">
        <v>236</v>
      </c>
      <c r="H226" t="s">
        <v>34</v>
      </c>
      <c r="I226" t="s">
        <v>120</v>
      </c>
      <c r="J226">
        <v>0</v>
      </c>
      <c r="K226">
        <v>659</v>
      </c>
      <c r="L226">
        <v>26</v>
      </c>
      <c r="M226">
        <v>659</v>
      </c>
      <c r="N226" t="s">
        <v>50</v>
      </c>
      <c r="O226">
        <v>63.38</v>
      </c>
      <c r="P226">
        <v>76</v>
      </c>
      <c r="Q226">
        <v>3445.84</v>
      </c>
      <c r="R226">
        <v>149</v>
      </c>
      <c r="S226">
        <f t="shared" si="21"/>
        <v>10.271546514491964</v>
      </c>
      <c r="T226" s="2">
        <f t="shared" si="22"/>
        <v>2001.728453485508</v>
      </c>
      <c r="U226">
        <f t="shared" si="23"/>
        <v>3445.84</v>
      </c>
      <c r="V226">
        <v>1</v>
      </c>
      <c r="W226">
        <f t="shared" si="24"/>
        <v>0</v>
      </c>
      <c r="X226" s="2">
        <f t="shared" si="25"/>
        <v>11.271546514491964</v>
      </c>
      <c r="Y226" s="2">
        <f t="shared" si="26"/>
        <v>73.552608065081102</v>
      </c>
      <c r="Z226">
        <f t="shared" si="27"/>
        <v>249176.95137966087</v>
      </c>
    </row>
    <row r="227" spans="1:26" x14ac:dyDescent="0.25">
      <c r="A227">
        <v>225</v>
      </c>
      <c r="B227" t="s">
        <v>18</v>
      </c>
      <c r="C227">
        <v>147</v>
      </c>
      <c r="D227" t="s">
        <v>37</v>
      </c>
      <c r="E227" t="s">
        <v>20</v>
      </c>
      <c r="F227" t="s">
        <v>21</v>
      </c>
      <c r="G227" t="s">
        <v>299</v>
      </c>
      <c r="H227" t="s">
        <v>23</v>
      </c>
      <c r="I227" t="s">
        <v>24</v>
      </c>
      <c r="J227">
        <v>0</v>
      </c>
      <c r="K227">
        <v>2364</v>
      </c>
      <c r="L227">
        <v>26.5</v>
      </c>
      <c r="M227">
        <v>2364</v>
      </c>
      <c r="N227" t="s">
        <v>40</v>
      </c>
      <c r="O227">
        <v>81.459999999999994</v>
      </c>
      <c r="P227">
        <v>97.24</v>
      </c>
      <c r="Q227">
        <v>0</v>
      </c>
      <c r="R227">
        <v>147</v>
      </c>
      <c r="S227">
        <f t="shared" si="21"/>
        <v>0.24864847868348194</v>
      </c>
      <c r="T227" s="2">
        <f t="shared" si="22"/>
        <v>2011.7513515213166</v>
      </c>
      <c r="U227">
        <f t="shared" si="23"/>
        <v>0</v>
      </c>
      <c r="V227">
        <v>0</v>
      </c>
      <c r="W227">
        <f t="shared" si="24"/>
        <v>0</v>
      </c>
      <c r="X227" s="2">
        <f t="shared" si="25"/>
        <v>1</v>
      </c>
      <c r="Y227" s="2">
        <f t="shared" si="26"/>
        <v>95.089973183840399</v>
      </c>
      <c r="Z227">
        <f t="shared" si="27"/>
        <v>0</v>
      </c>
    </row>
    <row r="228" spans="1:26" x14ac:dyDescent="0.25">
      <c r="A228">
        <v>226</v>
      </c>
      <c r="B228" t="s">
        <v>18</v>
      </c>
      <c r="C228">
        <v>145</v>
      </c>
      <c r="D228" t="s">
        <v>19</v>
      </c>
      <c r="E228" t="s">
        <v>45</v>
      </c>
      <c r="F228" t="s">
        <v>21</v>
      </c>
      <c r="G228" t="s">
        <v>345</v>
      </c>
      <c r="H228" t="s">
        <v>47</v>
      </c>
      <c r="I228" t="s">
        <v>168</v>
      </c>
      <c r="J228">
        <v>0</v>
      </c>
      <c r="K228">
        <v>618</v>
      </c>
      <c r="L228">
        <v>26</v>
      </c>
      <c r="M228">
        <v>618</v>
      </c>
      <c r="N228" t="s">
        <v>31</v>
      </c>
      <c r="O228">
        <v>57.18</v>
      </c>
      <c r="P228">
        <v>55.84</v>
      </c>
      <c r="Q228">
        <v>33171.43</v>
      </c>
      <c r="R228">
        <v>145</v>
      </c>
      <c r="S228">
        <f t="shared" si="21"/>
        <v>17.236591819616194</v>
      </c>
      <c r="T228" s="2">
        <f t="shared" si="22"/>
        <v>1994.7634081803837</v>
      </c>
      <c r="U228">
        <f t="shared" si="23"/>
        <v>33171.43</v>
      </c>
      <c r="V228">
        <v>1</v>
      </c>
      <c r="W228">
        <f t="shared" si="24"/>
        <v>0</v>
      </c>
      <c r="X228" s="2">
        <f t="shared" si="25"/>
        <v>18.236591819616194</v>
      </c>
      <c r="Y228" s="2">
        <f t="shared" si="26"/>
        <v>52.227003778233879</v>
      </c>
      <c r="Z228">
        <f t="shared" si="27"/>
        <v>709643.2216048988</v>
      </c>
    </row>
    <row r="229" spans="1:26" x14ac:dyDescent="0.25">
      <c r="A229">
        <v>227</v>
      </c>
      <c r="B229" t="s">
        <v>18</v>
      </c>
      <c r="C229">
        <v>144</v>
      </c>
      <c r="D229" t="s">
        <v>19</v>
      </c>
      <c r="E229" t="s">
        <v>27</v>
      </c>
      <c r="F229" t="s">
        <v>21</v>
      </c>
      <c r="G229" t="s">
        <v>346</v>
      </c>
      <c r="H229" t="s">
        <v>68</v>
      </c>
      <c r="I229" t="s">
        <v>100</v>
      </c>
      <c r="J229">
        <v>0</v>
      </c>
      <c r="K229">
        <v>728</v>
      </c>
      <c r="L229">
        <v>19.5</v>
      </c>
      <c r="M229">
        <v>728</v>
      </c>
      <c r="N229" t="s">
        <v>81</v>
      </c>
      <c r="O229">
        <v>47.38</v>
      </c>
      <c r="P229">
        <v>23.98</v>
      </c>
      <c r="Q229">
        <v>121627.92</v>
      </c>
      <c r="R229">
        <v>144</v>
      </c>
      <c r="S229">
        <f t="shared" si="21"/>
        <v>24.445334818976619</v>
      </c>
      <c r="T229" s="2">
        <f t="shared" si="22"/>
        <v>1987.5546651810234</v>
      </c>
      <c r="U229">
        <f t="shared" si="23"/>
        <v>121627.92</v>
      </c>
      <c r="V229">
        <v>0</v>
      </c>
      <c r="W229">
        <f t="shared" si="24"/>
        <v>121627.92</v>
      </c>
      <c r="X229" s="2">
        <f t="shared" si="25"/>
        <v>1</v>
      </c>
      <c r="Y229" s="2">
        <f t="shared" si="26"/>
        <v>95.089973183840399</v>
      </c>
      <c r="Z229">
        <f t="shared" si="27"/>
        <v>0</v>
      </c>
    </row>
    <row r="230" spans="1:26" x14ac:dyDescent="0.25">
      <c r="A230">
        <v>228</v>
      </c>
      <c r="B230" t="s">
        <v>18</v>
      </c>
      <c r="C230">
        <v>142</v>
      </c>
      <c r="D230" t="s">
        <v>44</v>
      </c>
      <c r="E230" t="s">
        <v>45</v>
      </c>
      <c r="F230" t="s">
        <v>21</v>
      </c>
      <c r="G230" t="s">
        <v>347</v>
      </c>
      <c r="H230" t="s">
        <v>47</v>
      </c>
      <c r="I230" t="s">
        <v>95</v>
      </c>
      <c r="J230">
        <v>0</v>
      </c>
      <c r="K230">
        <v>703</v>
      </c>
      <c r="L230">
        <v>27</v>
      </c>
      <c r="M230">
        <v>703</v>
      </c>
      <c r="N230" t="s">
        <v>49</v>
      </c>
      <c r="O230">
        <v>41.73</v>
      </c>
      <c r="P230">
        <v>48.12</v>
      </c>
      <c r="Q230">
        <v>39185.22</v>
      </c>
      <c r="R230">
        <v>142</v>
      </c>
      <c r="S230">
        <f t="shared" si="21"/>
        <v>19.304390111963738</v>
      </c>
      <c r="T230" s="2">
        <f t="shared" si="22"/>
        <v>1992.6956098880362</v>
      </c>
      <c r="U230">
        <f t="shared" si="23"/>
        <v>39185.22</v>
      </c>
      <c r="V230">
        <v>1</v>
      </c>
      <c r="W230">
        <f t="shared" si="24"/>
        <v>0</v>
      </c>
      <c r="X230" s="2">
        <f t="shared" si="25"/>
        <v>20.304390111963738</v>
      </c>
      <c r="Y230" s="2">
        <f t="shared" si="26"/>
        <v>44.021077766694113</v>
      </c>
      <c r="Z230">
        <f t="shared" si="27"/>
        <v>1119594.8618175115</v>
      </c>
    </row>
    <row r="231" spans="1:26" x14ac:dyDescent="0.25">
      <c r="A231">
        <v>229</v>
      </c>
      <c r="B231" t="s">
        <v>18</v>
      </c>
      <c r="C231">
        <v>141</v>
      </c>
      <c r="D231" t="s">
        <v>37</v>
      </c>
      <c r="E231" t="s">
        <v>32</v>
      </c>
      <c r="F231" t="s">
        <v>21</v>
      </c>
      <c r="G231" t="s">
        <v>218</v>
      </c>
      <c r="H231" t="s">
        <v>34</v>
      </c>
      <c r="I231" t="s">
        <v>24</v>
      </c>
      <c r="J231">
        <v>0</v>
      </c>
      <c r="K231">
        <v>2631</v>
      </c>
      <c r="L231">
        <v>33.5</v>
      </c>
      <c r="M231">
        <v>2631</v>
      </c>
      <c r="N231" t="s">
        <v>115</v>
      </c>
      <c r="O231">
        <v>73.540000000000006</v>
      </c>
      <c r="P231">
        <v>71.489999999999995</v>
      </c>
      <c r="Q231">
        <v>17725.64</v>
      </c>
      <c r="R231">
        <v>141</v>
      </c>
      <c r="S231">
        <f t="shared" si="21"/>
        <v>12.076021854518604</v>
      </c>
      <c r="T231" s="2">
        <f t="shared" si="22"/>
        <v>1999.9239781454814</v>
      </c>
      <c r="U231">
        <f t="shared" si="23"/>
        <v>17725.64</v>
      </c>
      <c r="V231">
        <v>1</v>
      </c>
      <c r="W231">
        <f t="shared" si="24"/>
        <v>0</v>
      </c>
      <c r="X231" s="2">
        <f t="shared" si="25"/>
        <v>13.076021854518604</v>
      </c>
      <c r="Y231" s="2">
        <f t="shared" si="26"/>
        <v>68.799749112746625</v>
      </c>
      <c r="Z231">
        <f t="shared" si="27"/>
        <v>1765642.0851271688</v>
      </c>
    </row>
    <row r="232" spans="1:26" x14ac:dyDescent="0.25">
      <c r="A232">
        <v>230</v>
      </c>
      <c r="B232" t="s">
        <v>18</v>
      </c>
      <c r="C232">
        <v>140</v>
      </c>
      <c r="D232" t="s">
        <v>19</v>
      </c>
      <c r="E232" t="s">
        <v>45</v>
      </c>
      <c r="F232" t="s">
        <v>21</v>
      </c>
      <c r="G232" t="s">
        <v>348</v>
      </c>
      <c r="H232" t="s">
        <v>47</v>
      </c>
      <c r="I232" t="s">
        <v>50</v>
      </c>
      <c r="J232">
        <v>0</v>
      </c>
      <c r="K232">
        <v>575</v>
      </c>
      <c r="L232">
        <v>26.5</v>
      </c>
      <c r="M232">
        <v>575</v>
      </c>
      <c r="N232" t="s">
        <v>346</v>
      </c>
      <c r="O232">
        <v>57.11</v>
      </c>
      <c r="P232">
        <v>55.6</v>
      </c>
      <c r="Q232">
        <v>31457.05</v>
      </c>
      <c r="R232">
        <v>140</v>
      </c>
      <c r="S232">
        <f t="shared" si="21"/>
        <v>17.304908116051728</v>
      </c>
      <c r="T232" s="2">
        <f t="shared" si="22"/>
        <v>1994.6950918839482</v>
      </c>
      <c r="U232">
        <f t="shared" si="23"/>
        <v>31457.05</v>
      </c>
      <c r="V232">
        <v>1</v>
      </c>
      <c r="W232">
        <f t="shared" si="24"/>
        <v>0</v>
      </c>
      <c r="X232" s="2">
        <f t="shared" si="25"/>
        <v>18.304908116051728</v>
      </c>
      <c r="Y232" s="2">
        <f t="shared" si="26"/>
        <v>51.972156083314999</v>
      </c>
      <c r="Z232">
        <f t="shared" si="27"/>
        <v>679541.42796135799</v>
      </c>
    </row>
    <row r="233" spans="1:26" x14ac:dyDescent="0.25">
      <c r="A233">
        <v>231</v>
      </c>
      <c r="B233" t="s">
        <v>18</v>
      </c>
      <c r="C233">
        <v>139</v>
      </c>
      <c r="D233" t="s">
        <v>19</v>
      </c>
      <c r="E233" t="s">
        <v>87</v>
      </c>
      <c r="F233" t="s">
        <v>21</v>
      </c>
      <c r="G233" t="s">
        <v>349</v>
      </c>
      <c r="H233" t="s">
        <v>89</v>
      </c>
      <c r="I233" t="s">
        <v>35</v>
      </c>
      <c r="J233">
        <v>0</v>
      </c>
      <c r="K233">
        <v>295</v>
      </c>
      <c r="L233">
        <v>27</v>
      </c>
      <c r="M233">
        <v>295</v>
      </c>
      <c r="N233" t="s">
        <v>151</v>
      </c>
      <c r="O233">
        <v>45.73</v>
      </c>
      <c r="P233">
        <v>18.62</v>
      </c>
      <c r="Q233">
        <v>124227.45</v>
      </c>
      <c r="R233">
        <v>139</v>
      </c>
      <c r="S233">
        <f t="shared" si="21"/>
        <v>25.38556763324177</v>
      </c>
      <c r="T233" s="2">
        <f t="shared" si="22"/>
        <v>1986.6144323667581</v>
      </c>
      <c r="U233">
        <f t="shared" si="23"/>
        <v>124227.45</v>
      </c>
      <c r="V233">
        <v>0</v>
      </c>
      <c r="W233">
        <f t="shared" si="24"/>
        <v>124227.45</v>
      </c>
      <c r="X233" s="2">
        <f t="shared" si="25"/>
        <v>1</v>
      </c>
      <c r="Y233" s="2">
        <f t="shared" si="26"/>
        <v>95.089973183840399</v>
      </c>
      <c r="Z233">
        <f t="shared" si="27"/>
        <v>0</v>
      </c>
    </row>
    <row r="234" spans="1:26" x14ac:dyDescent="0.25">
      <c r="A234">
        <v>232</v>
      </c>
      <c r="B234" t="s">
        <v>18</v>
      </c>
      <c r="C234">
        <v>138</v>
      </c>
      <c r="D234" t="s">
        <v>19</v>
      </c>
      <c r="E234" t="s">
        <v>45</v>
      </c>
      <c r="F234" t="s">
        <v>21</v>
      </c>
      <c r="G234" t="s">
        <v>350</v>
      </c>
      <c r="H234" t="s">
        <v>47</v>
      </c>
      <c r="I234" t="s">
        <v>72</v>
      </c>
      <c r="J234">
        <v>0</v>
      </c>
      <c r="K234">
        <v>558</v>
      </c>
      <c r="L234">
        <v>17</v>
      </c>
      <c r="M234">
        <v>558</v>
      </c>
      <c r="N234" t="s">
        <v>65</v>
      </c>
      <c r="O234">
        <v>56.2</v>
      </c>
      <c r="P234">
        <v>52.64</v>
      </c>
      <c r="Q234">
        <v>19583.32</v>
      </c>
      <c r="R234">
        <v>138</v>
      </c>
      <c r="S234">
        <f t="shared" si="21"/>
        <v>18.125296384968987</v>
      </c>
      <c r="T234" s="2">
        <f t="shared" si="22"/>
        <v>1993.874703615031</v>
      </c>
      <c r="U234">
        <f t="shared" si="23"/>
        <v>19583.32</v>
      </c>
      <c r="V234">
        <v>0</v>
      </c>
      <c r="W234">
        <f t="shared" si="24"/>
        <v>19583.32</v>
      </c>
      <c r="X234" s="2">
        <f t="shared" si="25"/>
        <v>1</v>
      </c>
      <c r="Y234" s="2">
        <f t="shared" si="26"/>
        <v>95.089973183840399</v>
      </c>
      <c r="Z234">
        <f t="shared" si="27"/>
        <v>0</v>
      </c>
    </row>
    <row r="235" spans="1:26" x14ac:dyDescent="0.25">
      <c r="A235">
        <v>233</v>
      </c>
      <c r="B235" t="s">
        <v>18</v>
      </c>
      <c r="C235">
        <v>136</v>
      </c>
      <c r="D235" t="s">
        <v>19</v>
      </c>
      <c r="E235" t="s">
        <v>20</v>
      </c>
      <c r="F235" t="s">
        <v>21</v>
      </c>
      <c r="G235" t="s">
        <v>351</v>
      </c>
      <c r="H235" t="s">
        <v>23</v>
      </c>
      <c r="I235" t="s">
        <v>120</v>
      </c>
      <c r="J235">
        <v>0</v>
      </c>
      <c r="K235">
        <v>1324</v>
      </c>
      <c r="L235">
        <v>33.5</v>
      </c>
      <c r="M235">
        <v>1324</v>
      </c>
      <c r="N235" t="s">
        <v>121</v>
      </c>
      <c r="O235">
        <v>67.88</v>
      </c>
      <c r="P235">
        <v>90.6</v>
      </c>
      <c r="Q235">
        <v>0</v>
      </c>
      <c r="R235">
        <v>136</v>
      </c>
      <c r="S235">
        <f t="shared" si="21"/>
        <v>3.2227020833964137</v>
      </c>
      <c r="T235" s="2">
        <f t="shared" si="22"/>
        <v>2008.7772979166036</v>
      </c>
      <c r="U235">
        <f t="shared" si="23"/>
        <v>0</v>
      </c>
      <c r="V235">
        <v>0</v>
      </c>
      <c r="W235">
        <f t="shared" si="24"/>
        <v>0</v>
      </c>
      <c r="X235" s="2">
        <f t="shared" si="25"/>
        <v>1</v>
      </c>
      <c r="Y235" s="2">
        <f t="shared" si="26"/>
        <v>95.089973183840399</v>
      </c>
      <c r="Z235">
        <f t="shared" si="27"/>
        <v>0</v>
      </c>
    </row>
    <row r="236" spans="1:26" x14ac:dyDescent="0.25">
      <c r="A236">
        <v>234</v>
      </c>
      <c r="B236" t="s">
        <v>18</v>
      </c>
      <c r="C236">
        <v>133</v>
      </c>
      <c r="D236" t="s">
        <v>19</v>
      </c>
      <c r="E236" t="s">
        <v>27</v>
      </c>
      <c r="F236" t="s">
        <v>21</v>
      </c>
      <c r="G236" t="s">
        <v>352</v>
      </c>
      <c r="H236" t="s">
        <v>68</v>
      </c>
      <c r="I236" t="s">
        <v>312</v>
      </c>
      <c r="J236">
        <v>0</v>
      </c>
      <c r="K236">
        <v>591</v>
      </c>
      <c r="L236">
        <v>26.5</v>
      </c>
      <c r="M236">
        <v>591</v>
      </c>
      <c r="N236" t="s">
        <v>229</v>
      </c>
      <c r="O236">
        <v>52.7</v>
      </c>
      <c r="P236">
        <v>41.26</v>
      </c>
      <c r="Q236">
        <v>134184.51</v>
      </c>
      <c r="R236">
        <v>133</v>
      </c>
      <c r="S236">
        <f t="shared" si="21"/>
        <v>20.944486019384385</v>
      </c>
      <c r="T236" s="2">
        <f t="shared" si="22"/>
        <v>1991.0555139806156</v>
      </c>
      <c r="U236">
        <f t="shared" si="23"/>
        <v>134184.51</v>
      </c>
      <c r="V236">
        <v>1</v>
      </c>
      <c r="W236">
        <f t="shared" si="24"/>
        <v>0</v>
      </c>
      <c r="X236" s="2">
        <f t="shared" si="25"/>
        <v>21.944486019384385</v>
      </c>
      <c r="Y236" s="2">
        <f t="shared" si="26"/>
        <v>36.716098897133328</v>
      </c>
      <c r="Z236">
        <f t="shared" si="27"/>
        <v>1155470.7523249213</v>
      </c>
    </row>
    <row r="237" spans="1:26" x14ac:dyDescent="0.25">
      <c r="A237">
        <v>235</v>
      </c>
      <c r="B237" t="s">
        <v>18</v>
      </c>
      <c r="C237">
        <v>131</v>
      </c>
      <c r="D237" t="s">
        <v>19</v>
      </c>
      <c r="E237" t="s">
        <v>45</v>
      </c>
      <c r="F237" t="s">
        <v>21</v>
      </c>
      <c r="G237" t="s">
        <v>353</v>
      </c>
      <c r="H237" t="s">
        <v>47</v>
      </c>
      <c r="I237" t="s">
        <v>90</v>
      </c>
      <c r="J237">
        <v>0</v>
      </c>
      <c r="K237">
        <v>294</v>
      </c>
      <c r="L237">
        <v>20</v>
      </c>
      <c r="M237">
        <v>294</v>
      </c>
      <c r="N237" t="s">
        <v>53</v>
      </c>
      <c r="O237">
        <v>56.27</v>
      </c>
      <c r="P237">
        <v>52.88</v>
      </c>
      <c r="Q237">
        <v>12138.87</v>
      </c>
      <c r="R237">
        <v>131</v>
      </c>
      <c r="S237">
        <f t="shared" si="21"/>
        <v>18.060264413239391</v>
      </c>
      <c r="T237" s="2">
        <f t="shared" si="22"/>
        <v>1993.9397355867607</v>
      </c>
      <c r="U237">
        <f t="shared" si="23"/>
        <v>12138.87</v>
      </c>
      <c r="V237">
        <v>1</v>
      </c>
      <c r="W237">
        <f t="shared" si="24"/>
        <v>0</v>
      </c>
      <c r="X237" s="2">
        <f t="shared" si="25"/>
        <v>19.060264413239391</v>
      </c>
      <c r="Y237" s="2">
        <f t="shared" si="26"/>
        <v>49.082681474801234</v>
      </c>
      <c r="Z237">
        <f t="shared" si="27"/>
        <v>291759.58672093134</v>
      </c>
    </row>
    <row r="238" spans="1:26" x14ac:dyDescent="0.25">
      <c r="A238">
        <v>236</v>
      </c>
      <c r="B238" t="s">
        <v>18</v>
      </c>
      <c r="C238">
        <v>13</v>
      </c>
      <c r="D238" t="s">
        <v>44</v>
      </c>
      <c r="E238" t="s">
        <v>20</v>
      </c>
      <c r="F238" t="s">
        <v>21</v>
      </c>
      <c r="G238" t="s">
        <v>354</v>
      </c>
      <c r="H238" t="s">
        <v>23</v>
      </c>
      <c r="I238" t="s">
        <v>355</v>
      </c>
      <c r="J238">
        <v>0</v>
      </c>
      <c r="K238">
        <v>629</v>
      </c>
      <c r="L238">
        <v>26</v>
      </c>
      <c r="M238">
        <v>629</v>
      </c>
      <c r="N238" t="s">
        <v>49</v>
      </c>
      <c r="O238">
        <v>56.93</v>
      </c>
      <c r="P238">
        <v>97.52</v>
      </c>
      <c r="Q238">
        <v>0</v>
      </c>
      <c r="R238">
        <v>13</v>
      </c>
      <c r="S238">
        <f t="shared" si="21"/>
        <v>0.18355194083898457</v>
      </c>
      <c r="T238" s="2">
        <f t="shared" si="22"/>
        <v>2011.8164480591611</v>
      </c>
      <c r="U238">
        <f t="shared" si="23"/>
        <v>0</v>
      </c>
      <c r="V238">
        <v>0</v>
      </c>
      <c r="W238">
        <f t="shared" si="24"/>
        <v>0</v>
      </c>
      <c r="X238" s="2">
        <f t="shared" si="25"/>
        <v>1</v>
      </c>
      <c r="Y238" s="2">
        <f t="shared" si="26"/>
        <v>95.089973183840399</v>
      </c>
      <c r="Z238">
        <f t="shared" si="27"/>
        <v>0</v>
      </c>
    </row>
    <row r="239" spans="1:26" x14ac:dyDescent="0.25">
      <c r="A239">
        <v>237</v>
      </c>
      <c r="B239" t="s">
        <v>18</v>
      </c>
      <c r="C239">
        <v>129</v>
      </c>
      <c r="D239" t="s">
        <v>44</v>
      </c>
      <c r="E239" t="s">
        <v>20</v>
      </c>
      <c r="F239" t="s">
        <v>21</v>
      </c>
      <c r="G239" t="s">
        <v>287</v>
      </c>
      <c r="H239" t="s">
        <v>23</v>
      </c>
      <c r="I239" t="s">
        <v>50</v>
      </c>
      <c r="J239">
        <v>0</v>
      </c>
      <c r="K239">
        <v>392</v>
      </c>
      <c r="L239">
        <v>23</v>
      </c>
      <c r="M239">
        <v>392</v>
      </c>
      <c r="N239" t="s">
        <v>49</v>
      </c>
      <c r="O239">
        <v>57.68</v>
      </c>
      <c r="P239">
        <v>99.95</v>
      </c>
      <c r="Q239">
        <v>0</v>
      </c>
      <c r="R239">
        <v>129</v>
      </c>
      <c r="S239">
        <f t="shared" si="21"/>
        <v>5.5114263097188091E-16</v>
      </c>
      <c r="T239" s="2">
        <f t="shared" si="22"/>
        <v>2012</v>
      </c>
      <c r="U239">
        <f t="shared" si="23"/>
        <v>0</v>
      </c>
      <c r="V239">
        <v>1</v>
      </c>
      <c r="W239">
        <f t="shared" si="24"/>
        <v>0</v>
      </c>
      <c r="X239" s="2">
        <f t="shared" si="25"/>
        <v>1.0000000000000004</v>
      </c>
      <c r="Y239" s="2">
        <f t="shared" si="26"/>
        <v>95.089973183840399</v>
      </c>
      <c r="Z239">
        <f t="shared" si="27"/>
        <v>0</v>
      </c>
    </row>
    <row r="240" spans="1:26" x14ac:dyDescent="0.25">
      <c r="A240">
        <v>238</v>
      </c>
      <c r="B240" t="s">
        <v>18</v>
      </c>
      <c r="C240">
        <v>126</v>
      </c>
      <c r="D240" t="s">
        <v>19</v>
      </c>
      <c r="E240" t="s">
        <v>32</v>
      </c>
      <c r="F240" t="s">
        <v>21</v>
      </c>
      <c r="G240" t="s">
        <v>356</v>
      </c>
      <c r="H240" t="s">
        <v>34</v>
      </c>
      <c r="I240" t="s">
        <v>92</v>
      </c>
      <c r="J240">
        <v>0</v>
      </c>
      <c r="K240">
        <v>355</v>
      </c>
      <c r="L240">
        <v>24.5</v>
      </c>
      <c r="M240">
        <v>355</v>
      </c>
      <c r="N240" t="s">
        <v>357</v>
      </c>
      <c r="O240">
        <v>62.65</v>
      </c>
      <c r="P240">
        <v>73.599999999999994</v>
      </c>
      <c r="Q240">
        <v>1749.17</v>
      </c>
      <c r="R240">
        <v>126</v>
      </c>
      <c r="S240">
        <f t="shared" si="21"/>
        <v>11.252674507381441</v>
      </c>
      <c r="T240" s="2">
        <f t="shared" si="22"/>
        <v>2000.7473254926185</v>
      </c>
      <c r="U240">
        <f t="shared" si="23"/>
        <v>1749.17</v>
      </c>
      <c r="V240">
        <v>0</v>
      </c>
      <c r="W240">
        <f t="shared" si="24"/>
        <v>1749.17</v>
      </c>
      <c r="X240" s="2">
        <f t="shared" si="25"/>
        <v>1</v>
      </c>
      <c r="Y240" s="2">
        <f t="shared" si="26"/>
        <v>95.089973183840399</v>
      </c>
      <c r="Z240">
        <f t="shared" si="27"/>
        <v>0</v>
      </c>
    </row>
    <row r="241" spans="1:26" x14ac:dyDescent="0.25">
      <c r="A241">
        <v>239</v>
      </c>
      <c r="B241" t="s">
        <v>18</v>
      </c>
      <c r="C241">
        <v>124</v>
      </c>
      <c r="D241" t="s">
        <v>19</v>
      </c>
      <c r="E241" t="s">
        <v>45</v>
      </c>
      <c r="F241" t="s">
        <v>21</v>
      </c>
      <c r="G241" t="s">
        <v>358</v>
      </c>
      <c r="H241" t="s">
        <v>47</v>
      </c>
      <c r="I241" t="s">
        <v>139</v>
      </c>
      <c r="J241">
        <v>0</v>
      </c>
      <c r="K241">
        <v>148</v>
      </c>
      <c r="L241">
        <v>25.5</v>
      </c>
      <c r="M241">
        <v>148</v>
      </c>
      <c r="N241" t="s">
        <v>76</v>
      </c>
      <c r="O241">
        <v>57.85</v>
      </c>
      <c r="P241">
        <v>63.02</v>
      </c>
      <c r="Q241">
        <v>7791.15</v>
      </c>
      <c r="R241">
        <v>124</v>
      </c>
      <c r="S241">
        <f t="shared" si="21"/>
        <v>15.054621153899193</v>
      </c>
      <c r="T241" s="2">
        <f t="shared" si="22"/>
        <v>1996.9453788461008</v>
      </c>
      <c r="U241">
        <f t="shared" si="23"/>
        <v>7791.15</v>
      </c>
      <c r="V241">
        <v>1</v>
      </c>
      <c r="W241">
        <f t="shared" si="24"/>
        <v>0</v>
      </c>
      <c r="X241" s="2">
        <f t="shared" si="25"/>
        <v>16.054621153899191</v>
      </c>
      <c r="Y241" s="2">
        <f t="shared" si="26"/>
        <v>59.84248683406225</v>
      </c>
      <c r="Z241">
        <f t="shared" si="27"/>
        <v>121192.78911920248</v>
      </c>
    </row>
    <row r="242" spans="1:26" x14ac:dyDescent="0.25">
      <c r="A242">
        <v>240</v>
      </c>
      <c r="B242" t="s">
        <v>18</v>
      </c>
      <c r="C242">
        <v>123.1</v>
      </c>
      <c r="D242" t="s">
        <v>37</v>
      </c>
      <c r="E242" t="s">
        <v>45</v>
      </c>
      <c r="F242" t="s">
        <v>21</v>
      </c>
      <c r="G242" t="s">
        <v>139</v>
      </c>
      <c r="H242" t="s">
        <v>47</v>
      </c>
      <c r="I242" t="s">
        <v>201</v>
      </c>
      <c r="J242">
        <v>1049</v>
      </c>
      <c r="K242">
        <v>2034</v>
      </c>
      <c r="L242">
        <v>23.5</v>
      </c>
      <c r="M242">
        <v>985</v>
      </c>
      <c r="N242" t="s">
        <v>90</v>
      </c>
      <c r="O242">
        <v>72.59</v>
      </c>
      <c r="P242">
        <v>63.41</v>
      </c>
      <c r="Q242">
        <v>47786.65</v>
      </c>
      <c r="R242">
        <v>123</v>
      </c>
      <c r="S242">
        <f t="shared" si="21"/>
        <v>14.927826307731152</v>
      </c>
      <c r="T242" s="2">
        <f t="shared" si="22"/>
        <v>1997.0721736922687</v>
      </c>
      <c r="U242">
        <f t="shared" si="23"/>
        <v>47786.65</v>
      </c>
      <c r="V242">
        <v>1</v>
      </c>
      <c r="W242">
        <f t="shared" si="24"/>
        <v>0</v>
      </c>
      <c r="X242" s="2">
        <f t="shared" si="25"/>
        <v>15.927826307731152</v>
      </c>
      <c r="Y242" s="2">
        <f t="shared" si="26"/>
        <v>60.255617196049677</v>
      </c>
      <c r="Z242">
        <f t="shared" si="27"/>
        <v>729274.94219880446</v>
      </c>
    </row>
    <row r="243" spans="1:26" x14ac:dyDescent="0.25">
      <c r="A243">
        <v>241</v>
      </c>
      <c r="B243" t="s">
        <v>18</v>
      </c>
      <c r="C243">
        <v>123</v>
      </c>
      <c r="D243" t="s">
        <v>37</v>
      </c>
      <c r="E243" t="s">
        <v>45</v>
      </c>
      <c r="F243" t="s">
        <v>21</v>
      </c>
      <c r="G243" t="s">
        <v>139</v>
      </c>
      <c r="H243" t="s">
        <v>47</v>
      </c>
      <c r="I243" t="s">
        <v>359</v>
      </c>
      <c r="J243">
        <v>0</v>
      </c>
      <c r="K243">
        <v>1049</v>
      </c>
      <c r="L243">
        <v>26.5</v>
      </c>
      <c r="M243">
        <v>1049</v>
      </c>
      <c r="N243" t="s">
        <v>201</v>
      </c>
      <c r="O243">
        <v>72.91</v>
      </c>
      <c r="P243">
        <v>64.459999999999994</v>
      </c>
      <c r="Q243">
        <v>57388.42</v>
      </c>
      <c r="R243">
        <v>123</v>
      </c>
      <c r="S243">
        <f t="shared" si="21"/>
        <v>14.581838690388196</v>
      </c>
      <c r="T243" s="2">
        <f t="shared" si="22"/>
        <v>1997.4181613096118</v>
      </c>
      <c r="U243">
        <f t="shared" si="23"/>
        <v>57388.42</v>
      </c>
      <c r="V243">
        <v>1</v>
      </c>
      <c r="W243">
        <f t="shared" si="24"/>
        <v>0</v>
      </c>
      <c r="X243" s="2">
        <f t="shared" si="25"/>
        <v>15.581838690388196</v>
      </c>
      <c r="Y243" s="2">
        <f t="shared" si="26"/>
        <v>61.367594036362462</v>
      </c>
      <c r="Z243">
        <f t="shared" si="27"/>
        <v>831056.13470789173</v>
      </c>
    </row>
    <row r="244" spans="1:26" x14ac:dyDescent="0.25">
      <c r="A244">
        <v>242</v>
      </c>
      <c r="B244" t="s">
        <v>18</v>
      </c>
      <c r="C244">
        <v>122</v>
      </c>
      <c r="D244" t="s">
        <v>19</v>
      </c>
      <c r="E244" t="s">
        <v>20</v>
      </c>
      <c r="F244" t="s">
        <v>21</v>
      </c>
      <c r="G244" t="s">
        <v>360</v>
      </c>
      <c r="H244" t="s">
        <v>23</v>
      </c>
      <c r="I244" t="s">
        <v>73</v>
      </c>
      <c r="J244">
        <v>0</v>
      </c>
      <c r="K244">
        <v>1480</v>
      </c>
      <c r="L244">
        <v>26.5</v>
      </c>
      <c r="M244">
        <v>1480</v>
      </c>
      <c r="N244" t="s">
        <v>125</v>
      </c>
      <c r="O244">
        <v>70.75</v>
      </c>
      <c r="P244">
        <v>99.95</v>
      </c>
      <c r="Q244">
        <v>0</v>
      </c>
      <c r="R244">
        <v>122</v>
      </c>
      <c r="S244">
        <f t="shared" si="21"/>
        <v>5.5114263097188091E-16</v>
      </c>
      <c r="T244" s="2">
        <f t="shared" si="22"/>
        <v>2012</v>
      </c>
      <c r="U244">
        <f t="shared" si="23"/>
        <v>0</v>
      </c>
      <c r="V244">
        <v>0</v>
      </c>
      <c r="W244">
        <f t="shared" si="24"/>
        <v>0</v>
      </c>
      <c r="X244" s="2">
        <f t="shared" si="25"/>
        <v>1</v>
      </c>
      <c r="Y244" s="2">
        <f t="shared" si="26"/>
        <v>95.089973183840399</v>
      </c>
      <c r="Z244">
        <f t="shared" si="27"/>
        <v>0</v>
      </c>
    </row>
    <row r="245" spans="1:26" x14ac:dyDescent="0.25">
      <c r="A245">
        <v>243</v>
      </c>
      <c r="B245" t="s">
        <v>18</v>
      </c>
      <c r="C245">
        <v>121</v>
      </c>
      <c r="D245" t="s">
        <v>19</v>
      </c>
      <c r="E245" t="s">
        <v>87</v>
      </c>
      <c r="F245" t="s">
        <v>21</v>
      </c>
      <c r="G245" t="s">
        <v>361</v>
      </c>
      <c r="H245" t="s">
        <v>89</v>
      </c>
      <c r="I245" t="s">
        <v>53</v>
      </c>
      <c r="J245">
        <v>0</v>
      </c>
      <c r="K245">
        <v>848</v>
      </c>
      <c r="L245">
        <v>27</v>
      </c>
      <c r="M245">
        <v>848</v>
      </c>
      <c r="N245" t="s">
        <v>362</v>
      </c>
      <c r="O245">
        <v>45.72</v>
      </c>
      <c r="P245">
        <v>18.579999999999998</v>
      </c>
      <c r="Q245">
        <v>357101.28</v>
      </c>
      <c r="R245">
        <v>121</v>
      </c>
      <c r="S245">
        <f t="shared" si="21"/>
        <v>25.392365437666957</v>
      </c>
      <c r="T245" s="2">
        <f t="shared" si="22"/>
        <v>1986.607634562333</v>
      </c>
      <c r="U245">
        <f t="shared" si="23"/>
        <v>357101.28</v>
      </c>
      <c r="V245">
        <v>0</v>
      </c>
      <c r="W245">
        <f t="shared" si="24"/>
        <v>357101.28</v>
      </c>
      <c r="X245" s="2">
        <f t="shared" si="25"/>
        <v>1</v>
      </c>
      <c r="Y245" s="2">
        <f t="shared" si="26"/>
        <v>95.089973183840399</v>
      </c>
      <c r="Z245">
        <f t="shared" si="27"/>
        <v>0</v>
      </c>
    </row>
    <row r="246" spans="1:26" x14ac:dyDescent="0.25">
      <c r="A246">
        <v>244</v>
      </c>
      <c r="B246" t="s">
        <v>18</v>
      </c>
      <c r="C246">
        <v>12</v>
      </c>
      <c r="D246" t="s">
        <v>19</v>
      </c>
      <c r="E246" t="s">
        <v>27</v>
      </c>
      <c r="F246" t="s">
        <v>21</v>
      </c>
      <c r="G246" t="s">
        <v>363</v>
      </c>
      <c r="H246" t="s">
        <v>68</v>
      </c>
      <c r="I246" t="s">
        <v>125</v>
      </c>
      <c r="J246">
        <v>0</v>
      </c>
      <c r="K246">
        <v>546</v>
      </c>
      <c r="L246">
        <v>26.5</v>
      </c>
      <c r="M246">
        <v>546</v>
      </c>
      <c r="N246" t="s">
        <v>263</v>
      </c>
      <c r="O246">
        <v>53.77</v>
      </c>
      <c r="P246">
        <v>44.74</v>
      </c>
      <c r="Q246">
        <v>123967.43</v>
      </c>
      <c r="R246">
        <v>12</v>
      </c>
      <c r="S246">
        <f t="shared" si="21"/>
        <v>20.133446472375361</v>
      </c>
      <c r="T246" s="2">
        <f t="shared" si="22"/>
        <v>1991.8665535276245</v>
      </c>
      <c r="U246">
        <f t="shared" si="23"/>
        <v>123967.43</v>
      </c>
      <c r="V246">
        <v>0</v>
      </c>
      <c r="W246">
        <f t="shared" si="24"/>
        <v>123967.43</v>
      </c>
      <c r="X246" s="2">
        <f t="shared" si="25"/>
        <v>1</v>
      </c>
      <c r="Y246" s="2">
        <f t="shared" si="26"/>
        <v>95.089973183840399</v>
      </c>
      <c r="Z246">
        <f t="shared" si="27"/>
        <v>0</v>
      </c>
    </row>
    <row r="247" spans="1:26" x14ac:dyDescent="0.25">
      <c r="A247">
        <v>245</v>
      </c>
      <c r="B247" t="s">
        <v>18</v>
      </c>
      <c r="C247">
        <v>118</v>
      </c>
      <c r="D247" t="s">
        <v>19</v>
      </c>
      <c r="E247" t="s">
        <v>20</v>
      </c>
      <c r="F247" t="s">
        <v>21</v>
      </c>
      <c r="G247" t="s">
        <v>364</v>
      </c>
      <c r="H247" t="s">
        <v>23</v>
      </c>
      <c r="I247" t="s">
        <v>135</v>
      </c>
      <c r="J247">
        <v>0</v>
      </c>
      <c r="K247">
        <v>689</v>
      </c>
      <c r="L247">
        <v>20</v>
      </c>
      <c r="M247">
        <v>689</v>
      </c>
      <c r="N247" t="s">
        <v>365</v>
      </c>
      <c r="O247">
        <v>67.27</v>
      </c>
      <c r="P247">
        <v>88.64</v>
      </c>
      <c r="Q247">
        <v>0</v>
      </c>
      <c r="R247">
        <v>118</v>
      </c>
      <c r="S247">
        <f t="shared" si="21"/>
        <v>4.2555475840361314</v>
      </c>
      <c r="T247" s="2">
        <f t="shared" si="22"/>
        <v>2007.7444524159639</v>
      </c>
      <c r="U247">
        <f t="shared" si="23"/>
        <v>0</v>
      </c>
      <c r="V247">
        <v>1</v>
      </c>
      <c r="W247">
        <f t="shared" si="24"/>
        <v>0</v>
      </c>
      <c r="X247" s="2">
        <f t="shared" si="25"/>
        <v>5.2555475840361314</v>
      </c>
      <c r="Y247" s="2">
        <f t="shared" si="26"/>
        <v>86.718966468473127</v>
      </c>
      <c r="Z247">
        <f t="shared" si="27"/>
        <v>36742.889864154626</v>
      </c>
    </row>
    <row r="248" spans="1:26" x14ac:dyDescent="0.25">
      <c r="A248">
        <v>246</v>
      </c>
      <c r="B248" t="s">
        <v>18</v>
      </c>
      <c r="C248">
        <v>116</v>
      </c>
      <c r="D248" t="s">
        <v>19</v>
      </c>
      <c r="E248" t="s">
        <v>32</v>
      </c>
      <c r="F248" t="s">
        <v>21</v>
      </c>
      <c r="G248" t="s">
        <v>366</v>
      </c>
      <c r="H248" t="s">
        <v>34</v>
      </c>
      <c r="I248" t="s">
        <v>41</v>
      </c>
      <c r="J248">
        <v>0</v>
      </c>
      <c r="K248">
        <v>496</v>
      </c>
      <c r="L248">
        <v>26.5</v>
      </c>
      <c r="M248">
        <v>496</v>
      </c>
      <c r="N248" t="s">
        <v>239</v>
      </c>
      <c r="O248">
        <v>61.85</v>
      </c>
      <c r="P248">
        <v>71.010000000000005</v>
      </c>
      <c r="Q248">
        <v>2643.4</v>
      </c>
      <c r="R248">
        <v>116</v>
      </c>
      <c r="S248">
        <f t="shared" si="21"/>
        <v>12.258431143474517</v>
      </c>
      <c r="T248" s="2">
        <f t="shared" si="22"/>
        <v>1999.7415688565254</v>
      </c>
      <c r="U248">
        <f t="shared" si="23"/>
        <v>2643.4</v>
      </c>
      <c r="V248">
        <v>1</v>
      </c>
      <c r="W248">
        <f t="shared" si="24"/>
        <v>0</v>
      </c>
      <c r="X248" s="2">
        <f t="shared" si="25"/>
        <v>13.258431143474517</v>
      </c>
      <c r="Y248" s="2">
        <f t="shared" si="26"/>
        <v>68.29310159675137</v>
      </c>
      <c r="Z248">
        <f t="shared" si="27"/>
        <v>271494.70580835018</v>
      </c>
    </row>
    <row r="249" spans="1:26" x14ac:dyDescent="0.25">
      <c r="A249">
        <v>247</v>
      </c>
      <c r="B249" t="s">
        <v>18</v>
      </c>
      <c r="C249">
        <v>115</v>
      </c>
      <c r="D249" t="s">
        <v>19</v>
      </c>
      <c r="E249" t="s">
        <v>45</v>
      </c>
      <c r="F249" t="s">
        <v>21</v>
      </c>
      <c r="G249" t="s">
        <v>367</v>
      </c>
      <c r="H249" t="s">
        <v>47</v>
      </c>
      <c r="I249" t="s">
        <v>76</v>
      </c>
      <c r="J249">
        <v>0</v>
      </c>
      <c r="K249">
        <v>812</v>
      </c>
      <c r="L249">
        <v>23.5</v>
      </c>
      <c r="M249">
        <v>812</v>
      </c>
      <c r="N249" t="s">
        <v>129</v>
      </c>
      <c r="O249">
        <v>60.79</v>
      </c>
      <c r="P249">
        <v>67.58</v>
      </c>
      <c r="Q249">
        <v>39393.69</v>
      </c>
      <c r="R249">
        <v>115</v>
      </c>
      <c r="S249">
        <f t="shared" si="21"/>
        <v>13.512130403247992</v>
      </c>
      <c r="T249" s="2">
        <f t="shared" si="22"/>
        <v>1998.487869596752</v>
      </c>
      <c r="U249">
        <f t="shared" si="23"/>
        <v>39393.69</v>
      </c>
      <c r="V249">
        <v>0</v>
      </c>
      <c r="W249">
        <f t="shared" si="24"/>
        <v>39393.69</v>
      </c>
      <c r="X249" s="2">
        <f t="shared" si="25"/>
        <v>1</v>
      </c>
      <c r="Y249" s="2">
        <f t="shared" si="26"/>
        <v>95.089973183840399</v>
      </c>
      <c r="Z249">
        <f t="shared" si="27"/>
        <v>0</v>
      </c>
    </row>
    <row r="250" spans="1:26" x14ac:dyDescent="0.25">
      <c r="A250">
        <v>248</v>
      </c>
      <c r="B250" t="s">
        <v>18</v>
      </c>
      <c r="C250">
        <v>114</v>
      </c>
      <c r="D250" t="s">
        <v>19</v>
      </c>
      <c r="E250" t="s">
        <v>32</v>
      </c>
      <c r="F250" t="s">
        <v>21</v>
      </c>
      <c r="G250" t="s">
        <v>368</v>
      </c>
      <c r="H250" t="s">
        <v>34</v>
      </c>
      <c r="I250" t="s">
        <v>24</v>
      </c>
      <c r="J250">
        <v>0</v>
      </c>
      <c r="K250">
        <v>1250</v>
      </c>
      <c r="L250">
        <v>26.5</v>
      </c>
      <c r="M250">
        <v>1250</v>
      </c>
      <c r="N250" t="s">
        <v>53</v>
      </c>
      <c r="O250">
        <v>61.63</v>
      </c>
      <c r="P250">
        <v>70.31</v>
      </c>
      <c r="Q250">
        <v>6661.81</v>
      </c>
      <c r="R250">
        <v>114</v>
      </c>
      <c r="S250">
        <f t="shared" si="21"/>
        <v>12.52129621357215</v>
      </c>
      <c r="T250" s="2">
        <f t="shared" si="22"/>
        <v>1999.4787037864278</v>
      </c>
      <c r="U250">
        <f t="shared" si="23"/>
        <v>6661.81</v>
      </c>
      <c r="V250">
        <v>1</v>
      </c>
      <c r="W250">
        <f t="shared" si="24"/>
        <v>0</v>
      </c>
      <c r="X250" s="2">
        <f t="shared" si="25"/>
        <v>13.52129621357215</v>
      </c>
      <c r="Y250" s="2">
        <f t="shared" si="26"/>
        <v>67.554001871006932</v>
      </c>
      <c r="Z250">
        <f t="shared" si="27"/>
        <v>714737.73426684795</v>
      </c>
    </row>
    <row r="251" spans="1:26" x14ac:dyDescent="0.25">
      <c r="A251">
        <v>249</v>
      </c>
      <c r="B251" t="s">
        <v>18</v>
      </c>
      <c r="C251">
        <v>113</v>
      </c>
      <c r="D251" t="s">
        <v>19</v>
      </c>
      <c r="E251" t="s">
        <v>45</v>
      </c>
      <c r="F251" t="s">
        <v>21</v>
      </c>
      <c r="G251" t="s">
        <v>369</v>
      </c>
      <c r="H251" t="s">
        <v>47</v>
      </c>
      <c r="I251" t="s">
        <v>112</v>
      </c>
      <c r="J251">
        <v>0</v>
      </c>
      <c r="K251">
        <v>614</v>
      </c>
      <c r="L251">
        <v>26.5</v>
      </c>
      <c r="M251">
        <v>614</v>
      </c>
      <c r="N251" t="s">
        <v>57</v>
      </c>
      <c r="O251">
        <v>57.7</v>
      </c>
      <c r="P251">
        <v>57.52</v>
      </c>
      <c r="Q251">
        <v>33590.6</v>
      </c>
      <c r="R251">
        <v>113</v>
      </c>
      <c r="S251">
        <f t="shared" si="21"/>
        <v>16.750462345366071</v>
      </c>
      <c r="T251" s="2">
        <f t="shared" si="22"/>
        <v>1995.249537654634</v>
      </c>
      <c r="U251">
        <f t="shared" si="23"/>
        <v>33590.6</v>
      </c>
      <c r="V251">
        <v>0</v>
      </c>
      <c r="W251">
        <f t="shared" si="24"/>
        <v>33590.6</v>
      </c>
      <c r="X251" s="2">
        <f t="shared" si="25"/>
        <v>1</v>
      </c>
      <c r="Y251" s="2">
        <f t="shared" si="26"/>
        <v>95.089973183840399</v>
      </c>
      <c r="Z251">
        <f t="shared" si="27"/>
        <v>0</v>
      </c>
    </row>
    <row r="252" spans="1:26" x14ac:dyDescent="0.25">
      <c r="A252">
        <v>250</v>
      </c>
      <c r="B252" t="s">
        <v>18</v>
      </c>
      <c r="C252">
        <v>112</v>
      </c>
      <c r="D252" t="s">
        <v>44</v>
      </c>
      <c r="E252" t="s">
        <v>45</v>
      </c>
      <c r="F252" t="s">
        <v>21</v>
      </c>
      <c r="G252" t="s">
        <v>155</v>
      </c>
      <c r="H252" t="s">
        <v>47</v>
      </c>
      <c r="I252" t="s">
        <v>153</v>
      </c>
      <c r="J252">
        <v>0</v>
      </c>
      <c r="K252">
        <v>1057</v>
      </c>
      <c r="L252">
        <v>27</v>
      </c>
      <c r="M252">
        <v>1057</v>
      </c>
      <c r="N252" t="s">
        <v>121</v>
      </c>
      <c r="O252">
        <v>40.520000000000003</v>
      </c>
      <c r="P252">
        <v>44.2</v>
      </c>
      <c r="Q252">
        <v>58917.18</v>
      </c>
      <c r="R252">
        <v>112</v>
      </c>
      <c r="S252">
        <f t="shared" si="21"/>
        <v>20.262030824922014</v>
      </c>
      <c r="T252" s="2">
        <f t="shared" si="22"/>
        <v>1991.737969175078</v>
      </c>
      <c r="U252">
        <f t="shared" si="23"/>
        <v>58917.18</v>
      </c>
      <c r="V252">
        <v>1</v>
      </c>
      <c r="W252">
        <f t="shared" si="24"/>
        <v>0</v>
      </c>
      <c r="X252" s="2">
        <f t="shared" si="25"/>
        <v>21.262030824922014</v>
      </c>
      <c r="Y252" s="2">
        <f t="shared" si="26"/>
        <v>39.848228089060136</v>
      </c>
      <c r="Z252">
        <f t="shared" si="27"/>
        <v>1919265.0630462528</v>
      </c>
    </row>
    <row r="253" spans="1:26" x14ac:dyDescent="0.25">
      <c r="A253">
        <v>251</v>
      </c>
      <c r="B253" t="s">
        <v>18</v>
      </c>
      <c r="C253">
        <v>110</v>
      </c>
      <c r="D253" t="s">
        <v>19</v>
      </c>
      <c r="E253" t="s">
        <v>20</v>
      </c>
      <c r="F253" t="s">
        <v>21</v>
      </c>
      <c r="G253" t="s">
        <v>370</v>
      </c>
      <c r="H253" t="s">
        <v>23</v>
      </c>
      <c r="I253" t="s">
        <v>171</v>
      </c>
      <c r="J253">
        <v>0</v>
      </c>
      <c r="K253">
        <v>894</v>
      </c>
      <c r="L253">
        <v>40</v>
      </c>
      <c r="M253">
        <v>894</v>
      </c>
      <c r="N253" t="s">
        <v>114</v>
      </c>
      <c r="O253">
        <v>69.14</v>
      </c>
      <c r="P253">
        <v>94.7</v>
      </c>
      <c r="Q253">
        <v>0</v>
      </c>
      <c r="R253">
        <v>110</v>
      </c>
      <c r="S253">
        <f t="shared" si="21"/>
        <v>1.1704545599688614</v>
      </c>
      <c r="T253" s="2">
        <f t="shared" si="22"/>
        <v>2010.8295454400311</v>
      </c>
      <c r="U253">
        <f t="shared" si="23"/>
        <v>0</v>
      </c>
      <c r="V253">
        <v>1</v>
      </c>
      <c r="W253">
        <f t="shared" si="24"/>
        <v>0</v>
      </c>
      <c r="X253" s="2">
        <f t="shared" si="25"/>
        <v>2.1704545599688614</v>
      </c>
      <c r="Y253" s="2">
        <f t="shared" si="26"/>
        <v>92.625665136070694</v>
      </c>
      <c r="Z253">
        <f t="shared" si="27"/>
        <v>0</v>
      </c>
    </row>
    <row r="254" spans="1:26" x14ac:dyDescent="0.25">
      <c r="A254">
        <v>252</v>
      </c>
      <c r="B254" t="s">
        <v>18</v>
      </c>
      <c r="C254">
        <v>11</v>
      </c>
      <c r="D254" t="s">
        <v>44</v>
      </c>
      <c r="E254" t="s">
        <v>87</v>
      </c>
      <c r="F254" t="s">
        <v>21</v>
      </c>
      <c r="G254" t="s">
        <v>371</v>
      </c>
      <c r="H254" t="s">
        <v>89</v>
      </c>
      <c r="I254" t="s">
        <v>372</v>
      </c>
      <c r="J254">
        <v>0</v>
      </c>
      <c r="K254">
        <v>110</v>
      </c>
      <c r="L254">
        <v>15.5</v>
      </c>
      <c r="M254">
        <v>110</v>
      </c>
      <c r="N254" t="s">
        <v>49</v>
      </c>
      <c r="O254">
        <v>32.44</v>
      </c>
      <c r="P254">
        <v>17.920000000000002</v>
      </c>
      <c r="Q254">
        <v>26591.69</v>
      </c>
      <c r="R254">
        <v>11</v>
      </c>
      <c r="S254">
        <f t="shared" si="21"/>
        <v>25.504080285124711</v>
      </c>
      <c r="T254" s="2">
        <f t="shared" si="22"/>
        <v>1986.4959197148753</v>
      </c>
      <c r="U254">
        <f t="shared" si="23"/>
        <v>26591.69</v>
      </c>
      <c r="V254">
        <v>1</v>
      </c>
      <c r="W254">
        <f t="shared" si="24"/>
        <v>0</v>
      </c>
      <c r="X254" s="2">
        <f t="shared" si="25"/>
        <v>26.504080285124711</v>
      </c>
      <c r="Y254" s="2">
        <f t="shared" si="26"/>
        <v>11.783100165296176</v>
      </c>
      <c r="Z254">
        <f t="shared" si="27"/>
        <v>231226.76967090229</v>
      </c>
    </row>
    <row r="255" spans="1:26" x14ac:dyDescent="0.25">
      <c r="A255">
        <v>253</v>
      </c>
      <c r="B255" t="s">
        <v>18</v>
      </c>
      <c r="C255">
        <v>109</v>
      </c>
      <c r="D255" t="s">
        <v>19</v>
      </c>
      <c r="E255" t="s">
        <v>20</v>
      </c>
      <c r="F255" t="s">
        <v>21</v>
      </c>
      <c r="G255" t="s">
        <v>229</v>
      </c>
      <c r="H255" t="s">
        <v>23</v>
      </c>
      <c r="I255" t="s">
        <v>53</v>
      </c>
      <c r="J255">
        <v>0</v>
      </c>
      <c r="K255">
        <v>913</v>
      </c>
      <c r="L255">
        <v>26</v>
      </c>
      <c r="M255">
        <v>913</v>
      </c>
      <c r="N255" t="s">
        <v>120</v>
      </c>
      <c r="O255">
        <v>70.75</v>
      </c>
      <c r="P255">
        <v>99.94</v>
      </c>
      <c r="Q255">
        <v>0</v>
      </c>
      <c r="R255">
        <v>109</v>
      </c>
      <c r="S255">
        <f t="shared" si="21"/>
        <v>1.5096246740883146E-14</v>
      </c>
      <c r="T255" s="2">
        <f t="shared" si="22"/>
        <v>2012</v>
      </c>
      <c r="U255">
        <f t="shared" si="23"/>
        <v>0</v>
      </c>
      <c r="V255">
        <v>0</v>
      </c>
      <c r="W255">
        <f t="shared" si="24"/>
        <v>0</v>
      </c>
      <c r="X255" s="2">
        <f t="shared" si="25"/>
        <v>1</v>
      </c>
      <c r="Y255" s="2">
        <f t="shared" si="26"/>
        <v>95.089973183840399</v>
      </c>
      <c r="Z255">
        <f t="shared" si="27"/>
        <v>0</v>
      </c>
    </row>
    <row r="256" spans="1:26" x14ac:dyDescent="0.25">
      <c r="A256">
        <v>254</v>
      </c>
      <c r="B256" t="s">
        <v>18</v>
      </c>
      <c r="C256">
        <v>107</v>
      </c>
      <c r="D256" t="s">
        <v>19</v>
      </c>
      <c r="E256" t="s">
        <v>27</v>
      </c>
      <c r="F256" t="s">
        <v>21</v>
      </c>
      <c r="G256" t="s">
        <v>373</v>
      </c>
      <c r="H256" t="s">
        <v>68</v>
      </c>
      <c r="I256" t="s">
        <v>218</v>
      </c>
      <c r="J256">
        <v>0</v>
      </c>
      <c r="K256">
        <v>530</v>
      </c>
      <c r="L256">
        <v>15</v>
      </c>
      <c r="M256">
        <v>530</v>
      </c>
      <c r="N256" t="s">
        <v>115</v>
      </c>
      <c r="O256">
        <v>50.95</v>
      </c>
      <c r="P256">
        <v>35.6</v>
      </c>
      <c r="Q256">
        <v>68113.58</v>
      </c>
      <c r="R256">
        <v>107</v>
      </c>
      <c r="S256">
        <f t="shared" si="21"/>
        <v>22.180664915726044</v>
      </c>
      <c r="T256" s="2">
        <f t="shared" si="22"/>
        <v>1989.8193350842739</v>
      </c>
      <c r="U256">
        <f t="shared" si="23"/>
        <v>68113.58</v>
      </c>
      <c r="V256">
        <v>0</v>
      </c>
      <c r="W256">
        <f t="shared" si="24"/>
        <v>68113.58</v>
      </c>
      <c r="X256" s="2">
        <f t="shared" si="25"/>
        <v>1</v>
      </c>
      <c r="Y256" s="2">
        <f t="shared" si="26"/>
        <v>95.089973183840399</v>
      </c>
      <c r="Z256">
        <f t="shared" si="27"/>
        <v>0</v>
      </c>
    </row>
    <row r="257" spans="1:26" x14ac:dyDescent="0.25">
      <c r="A257">
        <v>255</v>
      </c>
      <c r="B257" t="s">
        <v>18</v>
      </c>
      <c r="C257">
        <v>106</v>
      </c>
      <c r="D257" t="s">
        <v>37</v>
      </c>
      <c r="E257" t="s">
        <v>27</v>
      </c>
      <c r="F257" t="s">
        <v>21</v>
      </c>
      <c r="G257" t="s">
        <v>224</v>
      </c>
      <c r="H257" t="s">
        <v>29</v>
      </c>
      <c r="I257" t="s">
        <v>120</v>
      </c>
      <c r="J257">
        <v>0</v>
      </c>
      <c r="K257">
        <v>1696</v>
      </c>
      <c r="L257">
        <v>27</v>
      </c>
      <c r="M257">
        <v>1696</v>
      </c>
      <c r="N257" t="s">
        <v>50</v>
      </c>
      <c r="O257">
        <v>63.08</v>
      </c>
      <c r="P257">
        <v>37.520000000000003</v>
      </c>
      <c r="Q257">
        <v>465399.36</v>
      </c>
      <c r="R257">
        <v>106</v>
      </c>
      <c r="S257">
        <f t="shared" si="21"/>
        <v>21.772160619230021</v>
      </c>
      <c r="T257" s="2">
        <f t="shared" si="22"/>
        <v>1990.2278393807701</v>
      </c>
      <c r="U257">
        <f t="shared" si="23"/>
        <v>465399.36</v>
      </c>
      <c r="V257">
        <v>0</v>
      </c>
      <c r="W257">
        <f t="shared" si="24"/>
        <v>465399.36</v>
      </c>
      <c r="X257" s="2">
        <f t="shared" si="25"/>
        <v>1</v>
      </c>
      <c r="Y257" s="2">
        <f t="shared" si="26"/>
        <v>95.089973183840399</v>
      </c>
      <c r="Z257">
        <f t="shared" si="27"/>
        <v>0</v>
      </c>
    </row>
    <row r="258" spans="1:26" x14ac:dyDescent="0.25">
      <c r="A258">
        <v>256</v>
      </c>
      <c r="B258" t="s">
        <v>18</v>
      </c>
      <c r="C258">
        <v>105</v>
      </c>
      <c r="D258" t="s">
        <v>19</v>
      </c>
      <c r="E258" t="s">
        <v>32</v>
      </c>
      <c r="F258" t="s">
        <v>21</v>
      </c>
      <c r="G258" t="s">
        <v>374</v>
      </c>
      <c r="H258" t="s">
        <v>34</v>
      </c>
      <c r="I258" t="s">
        <v>85</v>
      </c>
      <c r="J258">
        <v>0</v>
      </c>
      <c r="K258">
        <v>634</v>
      </c>
      <c r="L258">
        <v>26</v>
      </c>
      <c r="M258">
        <v>634</v>
      </c>
      <c r="N258" t="s">
        <v>250</v>
      </c>
      <c r="O258">
        <v>64.650000000000006</v>
      </c>
      <c r="P258">
        <v>80.099999999999994</v>
      </c>
      <c r="Q258">
        <v>3315.12</v>
      </c>
      <c r="R258">
        <v>105</v>
      </c>
      <c r="S258">
        <f t="shared" si="21"/>
        <v>8.4776491771051017</v>
      </c>
      <c r="T258" s="2">
        <f t="shared" si="22"/>
        <v>2003.5223508228949</v>
      </c>
      <c r="U258">
        <f t="shared" si="23"/>
        <v>3315.12</v>
      </c>
      <c r="V258">
        <v>1</v>
      </c>
      <c r="W258">
        <f t="shared" si="24"/>
        <v>0</v>
      </c>
      <c r="X258" s="2">
        <f t="shared" si="25"/>
        <v>9.4776491771051017</v>
      </c>
      <c r="Y258" s="2">
        <f t="shared" si="26"/>
        <v>77.85777822537753</v>
      </c>
      <c r="Z258">
        <f t="shared" si="27"/>
        <v>166831.23491674653</v>
      </c>
    </row>
    <row r="259" spans="1:26" x14ac:dyDescent="0.25">
      <c r="A259">
        <v>257</v>
      </c>
      <c r="B259" t="s">
        <v>18</v>
      </c>
      <c r="C259">
        <v>102</v>
      </c>
      <c r="D259" t="s">
        <v>19</v>
      </c>
      <c r="E259" t="s">
        <v>45</v>
      </c>
      <c r="F259" t="s">
        <v>21</v>
      </c>
      <c r="G259" t="s">
        <v>375</v>
      </c>
      <c r="H259" t="s">
        <v>47</v>
      </c>
      <c r="I259" t="s">
        <v>164</v>
      </c>
      <c r="J259">
        <v>0</v>
      </c>
      <c r="K259">
        <v>327</v>
      </c>
      <c r="L259">
        <v>26.5</v>
      </c>
      <c r="M259">
        <v>327</v>
      </c>
      <c r="N259" t="s">
        <v>376</v>
      </c>
      <c r="O259">
        <v>56.74</v>
      </c>
      <c r="P259">
        <v>54.4</v>
      </c>
      <c r="Q259">
        <v>17889.38</v>
      </c>
      <c r="R259">
        <v>102</v>
      </c>
      <c r="S259">
        <f t="shared" ref="S259:S322" si="28" xml:space="preserve"> 79*(2.71828^(-9.37879/(100-P259)^0.48))</f>
        <v>17.642375375851671</v>
      </c>
      <c r="T259" s="2">
        <f t="shared" ref="T259:T322" si="29">2012-S259</f>
        <v>1994.3576246241482</v>
      </c>
      <c r="U259">
        <f t="shared" ref="U259:U322" si="30">Q259</f>
        <v>17889.38</v>
      </c>
      <c r="V259">
        <v>1</v>
      </c>
      <c r="W259">
        <f t="shared" ref="W259:W322" si="31">U259*(ABS(V259-1))</f>
        <v>0</v>
      </c>
      <c r="X259" s="2">
        <f t="shared" ref="X259:X322" si="32">S259*V259+1</f>
        <v>18.642375375851671</v>
      </c>
      <c r="Y259" s="2">
        <f t="shared" ref="Y259:Y322" si="33" xml:space="preserve"> 100 - (106/((LN(79/X259))^(1/0.48)))</f>
        <v>50.697656824959346</v>
      </c>
      <c r="Z259">
        <f t="shared" ref="Z259:Z322" si="34">(IF((0.0141196 * Y259^2 -3.165 * Y259 + 170.95)&gt;0,(0.0141196 * Y259^2 -3.165 * Y259 + 170.95), 0))*M259*L259</f>
        <v>405396.80437449575</v>
      </c>
    </row>
    <row r="260" spans="1:26" x14ac:dyDescent="0.25">
      <c r="A260">
        <v>258</v>
      </c>
      <c r="B260" t="s">
        <v>18</v>
      </c>
      <c r="C260">
        <v>101</v>
      </c>
      <c r="D260" t="s">
        <v>19</v>
      </c>
      <c r="E260" t="s">
        <v>45</v>
      </c>
      <c r="F260" t="s">
        <v>21</v>
      </c>
      <c r="G260" t="s">
        <v>376</v>
      </c>
      <c r="H260" t="s">
        <v>47</v>
      </c>
      <c r="I260" t="s">
        <v>377</v>
      </c>
      <c r="J260">
        <v>0</v>
      </c>
      <c r="K260">
        <v>1294</v>
      </c>
      <c r="L260">
        <v>26.5</v>
      </c>
      <c r="M260">
        <v>1294</v>
      </c>
      <c r="N260" t="s">
        <v>24</v>
      </c>
      <c r="O260">
        <v>54.47</v>
      </c>
      <c r="P260">
        <v>47.04</v>
      </c>
      <c r="Q260">
        <v>70791.839999999997</v>
      </c>
      <c r="R260">
        <v>101</v>
      </c>
      <c r="S260">
        <f t="shared" si="28"/>
        <v>19.573949759113532</v>
      </c>
      <c r="T260" s="2">
        <f t="shared" si="29"/>
        <v>1992.4260502408865</v>
      </c>
      <c r="U260">
        <f t="shared" si="30"/>
        <v>70791.839999999997</v>
      </c>
      <c r="V260">
        <v>0</v>
      </c>
      <c r="W260">
        <f t="shared" si="31"/>
        <v>70791.839999999997</v>
      </c>
      <c r="X260" s="2">
        <f t="shared" si="32"/>
        <v>1</v>
      </c>
      <c r="Y260" s="2">
        <f t="shared" si="33"/>
        <v>95.089973183840399</v>
      </c>
      <c r="Z260">
        <f t="shared" si="34"/>
        <v>0</v>
      </c>
    </row>
    <row r="261" spans="1:26" x14ac:dyDescent="0.25">
      <c r="A261">
        <v>259</v>
      </c>
      <c r="B261" t="s">
        <v>18</v>
      </c>
      <c r="C261">
        <v>1002</v>
      </c>
      <c r="D261" t="s">
        <v>37</v>
      </c>
      <c r="E261" t="s">
        <v>45</v>
      </c>
      <c r="F261" t="s">
        <v>21</v>
      </c>
      <c r="G261" t="s">
        <v>378</v>
      </c>
      <c r="H261" t="s">
        <v>47</v>
      </c>
      <c r="I261" t="s">
        <v>362</v>
      </c>
      <c r="J261">
        <v>0</v>
      </c>
      <c r="K261">
        <v>3019</v>
      </c>
      <c r="L261">
        <v>40.5</v>
      </c>
      <c r="M261">
        <v>3019</v>
      </c>
      <c r="N261" t="s">
        <v>116</v>
      </c>
      <c r="O261">
        <v>68.650000000000006</v>
      </c>
      <c r="P261">
        <v>50.6</v>
      </c>
      <c r="Q261">
        <v>252418.59</v>
      </c>
      <c r="R261">
        <v>1002</v>
      </c>
      <c r="S261">
        <f t="shared" si="28"/>
        <v>18.667968362094985</v>
      </c>
      <c r="T261" s="2">
        <f t="shared" si="29"/>
        <v>1993.3320316379049</v>
      </c>
      <c r="U261">
        <f t="shared" si="30"/>
        <v>252418.59</v>
      </c>
      <c r="V261">
        <v>1</v>
      </c>
      <c r="W261">
        <f t="shared" si="31"/>
        <v>0</v>
      </c>
      <c r="X261" s="2">
        <f t="shared" si="32"/>
        <v>19.667968362094985</v>
      </c>
      <c r="Y261" s="2">
        <f t="shared" si="33"/>
        <v>46.658986819559189</v>
      </c>
      <c r="Z261">
        <f t="shared" si="34"/>
        <v>6604208.2761995671</v>
      </c>
    </row>
    <row r="262" spans="1:26" x14ac:dyDescent="0.25">
      <c r="A262">
        <v>260</v>
      </c>
      <c r="B262" t="s">
        <v>18</v>
      </c>
      <c r="C262">
        <v>1001.6</v>
      </c>
      <c r="D262" t="s">
        <v>37</v>
      </c>
      <c r="E262" t="s">
        <v>27</v>
      </c>
      <c r="F262" t="s">
        <v>21</v>
      </c>
      <c r="G262" t="s">
        <v>379</v>
      </c>
      <c r="H262" t="s">
        <v>29</v>
      </c>
      <c r="I262" t="s">
        <v>268</v>
      </c>
      <c r="J262">
        <v>9782</v>
      </c>
      <c r="K262">
        <v>10648</v>
      </c>
      <c r="L262">
        <v>59.5</v>
      </c>
      <c r="M262">
        <v>866</v>
      </c>
      <c r="N262" t="s">
        <v>41</v>
      </c>
      <c r="O262">
        <v>63.95</v>
      </c>
      <c r="P262">
        <v>37.840000000000003</v>
      </c>
      <c r="Q262">
        <v>523685.87</v>
      </c>
      <c r="R262">
        <v>1001</v>
      </c>
      <c r="S262">
        <f t="shared" si="28"/>
        <v>21.703024984986836</v>
      </c>
      <c r="T262" s="2">
        <f t="shared" si="29"/>
        <v>1990.2969750150132</v>
      </c>
      <c r="U262">
        <f t="shared" si="30"/>
        <v>523685.87</v>
      </c>
      <c r="V262">
        <v>0</v>
      </c>
      <c r="W262">
        <f t="shared" si="31"/>
        <v>523685.87</v>
      </c>
      <c r="X262" s="2">
        <f t="shared" si="32"/>
        <v>1</v>
      </c>
      <c r="Y262" s="2">
        <f t="shared" si="33"/>
        <v>95.089973183840399</v>
      </c>
      <c r="Z262">
        <f t="shared" si="34"/>
        <v>0</v>
      </c>
    </row>
    <row r="263" spans="1:26" x14ac:dyDescent="0.25">
      <c r="A263">
        <v>261</v>
      </c>
      <c r="B263" t="s">
        <v>18</v>
      </c>
      <c r="C263">
        <v>1001.5</v>
      </c>
      <c r="D263" t="s">
        <v>37</v>
      </c>
      <c r="E263" t="s">
        <v>27</v>
      </c>
      <c r="F263" t="s">
        <v>21</v>
      </c>
      <c r="G263" t="s">
        <v>379</v>
      </c>
      <c r="H263" t="s">
        <v>29</v>
      </c>
      <c r="I263" t="s">
        <v>380</v>
      </c>
      <c r="J263">
        <v>9057</v>
      </c>
      <c r="K263">
        <v>9782</v>
      </c>
      <c r="L263">
        <v>59.5</v>
      </c>
      <c r="M263">
        <v>725</v>
      </c>
      <c r="N263" t="s">
        <v>268</v>
      </c>
      <c r="O263">
        <v>62.64</v>
      </c>
      <c r="P263">
        <v>33.58</v>
      </c>
      <c r="Q263">
        <v>438421.2</v>
      </c>
      <c r="R263">
        <v>1001</v>
      </c>
      <c r="S263">
        <f t="shared" si="28"/>
        <v>22.599158566636849</v>
      </c>
      <c r="T263" s="2">
        <f t="shared" si="29"/>
        <v>1989.4008414333632</v>
      </c>
      <c r="U263">
        <f t="shared" si="30"/>
        <v>438421.2</v>
      </c>
      <c r="V263">
        <v>1</v>
      </c>
      <c r="W263">
        <f t="shared" si="31"/>
        <v>0</v>
      </c>
      <c r="X263" s="2">
        <f t="shared" si="32"/>
        <v>23.599158566636849</v>
      </c>
      <c r="Y263" s="2">
        <f t="shared" si="33"/>
        <v>28.524739687938791</v>
      </c>
      <c r="Z263">
        <f t="shared" si="34"/>
        <v>3975455.5253961366</v>
      </c>
    </row>
    <row r="264" spans="1:26" x14ac:dyDescent="0.25">
      <c r="A264">
        <v>262</v>
      </c>
      <c r="B264" t="s">
        <v>18</v>
      </c>
      <c r="C264">
        <v>1001.4</v>
      </c>
      <c r="D264" t="s">
        <v>37</v>
      </c>
      <c r="E264" t="s">
        <v>20</v>
      </c>
      <c r="F264" t="s">
        <v>21</v>
      </c>
      <c r="G264" t="s">
        <v>379</v>
      </c>
      <c r="H264" t="s">
        <v>23</v>
      </c>
      <c r="I264" t="s">
        <v>381</v>
      </c>
      <c r="J264">
        <v>8392</v>
      </c>
      <c r="K264">
        <v>9057</v>
      </c>
      <c r="L264">
        <v>68</v>
      </c>
      <c r="M264">
        <v>665</v>
      </c>
      <c r="N264" t="s">
        <v>380</v>
      </c>
      <c r="O264">
        <v>83.03</v>
      </c>
      <c r="P264">
        <v>99.85</v>
      </c>
      <c r="Q264">
        <v>0</v>
      </c>
      <c r="R264">
        <v>1001</v>
      </c>
      <c r="S264">
        <f t="shared" si="28"/>
        <v>5.9203509014200115E-9</v>
      </c>
      <c r="T264" s="2">
        <f t="shared" si="29"/>
        <v>2011.9999999940796</v>
      </c>
      <c r="U264">
        <f t="shared" si="30"/>
        <v>0</v>
      </c>
      <c r="V264">
        <v>1</v>
      </c>
      <c r="W264">
        <f t="shared" si="31"/>
        <v>0</v>
      </c>
      <c r="X264" s="2">
        <f t="shared" si="32"/>
        <v>1.0000000059203509</v>
      </c>
      <c r="Y264" s="2">
        <f t="shared" si="33"/>
        <v>95.089973169980397</v>
      </c>
      <c r="Z264">
        <f t="shared" si="34"/>
        <v>0</v>
      </c>
    </row>
    <row r="265" spans="1:26" x14ac:dyDescent="0.25">
      <c r="A265">
        <v>263</v>
      </c>
      <c r="B265" t="s">
        <v>18</v>
      </c>
      <c r="C265">
        <v>1001.3</v>
      </c>
      <c r="D265" t="s">
        <v>37</v>
      </c>
      <c r="E265" t="s">
        <v>45</v>
      </c>
      <c r="F265" t="s">
        <v>21</v>
      </c>
      <c r="G265" t="s">
        <v>379</v>
      </c>
      <c r="H265" t="s">
        <v>47</v>
      </c>
      <c r="I265" t="s">
        <v>382</v>
      </c>
      <c r="J265">
        <v>7622</v>
      </c>
      <c r="K265">
        <v>8392</v>
      </c>
      <c r="L265">
        <v>60.5</v>
      </c>
      <c r="M265">
        <v>770</v>
      </c>
      <c r="N265" t="s">
        <v>381</v>
      </c>
      <c r="O265">
        <v>71.930000000000007</v>
      </c>
      <c r="P265">
        <v>63.76</v>
      </c>
      <c r="Q265">
        <v>96172.12</v>
      </c>
      <c r="R265">
        <v>1001</v>
      </c>
      <c r="S265">
        <f t="shared" si="28"/>
        <v>14.813250844621271</v>
      </c>
      <c r="T265" s="2">
        <f t="shared" si="29"/>
        <v>1997.1867491553787</v>
      </c>
      <c r="U265">
        <f t="shared" si="30"/>
        <v>96172.12</v>
      </c>
      <c r="V265">
        <v>1</v>
      </c>
      <c r="W265">
        <f t="shared" si="31"/>
        <v>0</v>
      </c>
      <c r="X265" s="2">
        <f t="shared" si="32"/>
        <v>15.813250844621271</v>
      </c>
      <c r="Y265" s="2">
        <f t="shared" si="33"/>
        <v>60.626324787291217</v>
      </c>
      <c r="Z265">
        <f t="shared" si="34"/>
        <v>1442504.3190749106</v>
      </c>
    </row>
    <row r="266" spans="1:26" x14ac:dyDescent="0.25">
      <c r="A266">
        <v>264</v>
      </c>
      <c r="B266" t="s">
        <v>18</v>
      </c>
      <c r="C266">
        <v>1001.2</v>
      </c>
      <c r="D266" t="s">
        <v>37</v>
      </c>
      <c r="E266" t="s">
        <v>45</v>
      </c>
      <c r="F266" t="s">
        <v>21</v>
      </c>
      <c r="G266" t="s">
        <v>379</v>
      </c>
      <c r="H266" t="s">
        <v>47</v>
      </c>
      <c r="I266" t="s">
        <v>383</v>
      </c>
      <c r="J266">
        <v>6595</v>
      </c>
      <c r="K266">
        <v>7622</v>
      </c>
      <c r="L266">
        <v>56</v>
      </c>
      <c r="M266">
        <v>1027</v>
      </c>
      <c r="N266" t="s">
        <v>382</v>
      </c>
      <c r="O266">
        <v>68.900000000000006</v>
      </c>
      <c r="P266">
        <v>53.94</v>
      </c>
      <c r="Q266">
        <v>118730.29</v>
      </c>
      <c r="R266">
        <v>1001</v>
      </c>
      <c r="S266">
        <f t="shared" si="28"/>
        <v>17.769952584078737</v>
      </c>
      <c r="T266" s="2">
        <f t="shared" si="29"/>
        <v>1994.2300474159213</v>
      </c>
      <c r="U266">
        <f t="shared" si="30"/>
        <v>118730.29</v>
      </c>
      <c r="V266">
        <v>0</v>
      </c>
      <c r="W266">
        <f t="shared" si="31"/>
        <v>118730.29</v>
      </c>
      <c r="X266" s="2">
        <f t="shared" si="32"/>
        <v>1</v>
      </c>
      <c r="Y266" s="2">
        <f t="shared" si="33"/>
        <v>95.089973183840399</v>
      </c>
      <c r="Z266">
        <f t="shared" si="34"/>
        <v>0</v>
      </c>
    </row>
    <row r="267" spans="1:26" x14ac:dyDescent="0.25">
      <c r="A267">
        <v>265</v>
      </c>
      <c r="B267" t="s">
        <v>18</v>
      </c>
      <c r="C267">
        <v>100</v>
      </c>
      <c r="D267" t="s">
        <v>19</v>
      </c>
      <c r="E267" t="s">
        <v>32</v>
      </c>
      <c r="F267" t="s">
        <v>21</v>
      </c>
      <c r="G267" t="s">
        <v>322</v>
      </c>
      <c r="H267" t="s">
        <v>34</v>
      </c>
      <c r="I267" t="s">
        <v>63</v>
      </c>
      <c r="J267">
        <v>0</v>
      </c>
      <c r="K267">
        <v>430</v>
      </c>
      <c r="L267">
        <v>26.5</v>
      </c>
      <c r="M267">
        <v>430</v>
      </c>
      <c r="N267" t="s">
        <v>49</v>
      </c>
      <c r="O267">
        <v>63.24</v>
      </c>
      <c r="P267">
        <v>75.52</v>
      </c>
      <c r="Q267">
        <v>2291.66</v>
      </c>
      <c r="R267">
        <v>100</v>
      </c>
      <c r="S267">
        <f t="shared" si="28"/>
        <v>10.471707847984259</v>
      </c>
      <c r="T267" s="2">
        <f t="shared" si="29"/>
        <v>2001.5282921520156</v>
      </c>
      <c r="U267">
        <f t="shared" si="30"/>
        <v>2291.66</v>
      </c>
      <c r="V267">
        <v>0</v>
      </c>
      <c r="W267">
        <f t="shared" si="31"/>
        <v>2291.66</v>
      </c>
      <c r="X267" s="2">
        <f t="shared" si="32"/>
        <v>1</v>
      </c>
      <c r="Y267" s="2">
        <f t="shared" si="33"/>
        <v>95.089973183840399</v>
      </c>
      <c r="Z267">
        <f t="shared" si="34"/>
        <v>0</v>
      </c>
    </row>
    <row r="268" spans="1:26" x14ac:dyDescent="0.25">
      <c r="A268">
        <v>266</v>
      </c>
      <c r="B268" t="s">
        <v>18</v>
      </c>
      <c r="C268">
        <v>385</v>
      </c>
      <c r="D268" t="s">
        <v>19</v>
      </c>
      <c r="E268" t="s">
        <v>20</v>
      </c>
      <c r="F268" t="s">
        <v>21</v>
      </c>
      <c r="G268" t="s">
        <v>384</v>
      </c>
      <c r="H268" t="s">
        <v>23</v>
      </c>
      <c r="I268" t="s">
        <v>118</v>
      </c>
      <c r="J268">
        <v>0</v>
      </c>
      <c r="K268">
        <v>978</v>
      </c>
      <c r="L268">
        <v>24</v>
      </c>
      <c r="M268">
        <v>978</v>
      </c>
      <c r="N268" t="s">
        <v>73</v>
      </c>
      <c r="O268">
        <v>68.319999999999993</v>
      </c>
      <c r="P268">
        <v>92.03</v>
      </c>
      <c r="Q268">
        <v>0</v>
      </c>
      <c r="R268">
        <v>385</v>
      </c>
      <c r="S268">
        <f t="shared" si="28"/>
        <v>2.4756312799482285</v>
      </c>
      <c r="T268" s="2">
        <f t="shared" si="29"/>
        <v>2009.5243687200518</v>
      </c>
      <c r="U268">
        <f t="shared" si="30"/>
        <v>0</v>
      </c>
      <c r="V268">
        <v>0</v>
      </c>
      <c r="W268">
        <f t="shared" si="31"/>
        <v>0</v>
      </c>
      <c r="X268" s="2">
        <f t="shared" si="32"/>
        <v>1</v>
      </c>
      <c r="Y268" s="2">
        <f t="shared" si="33"/>
        <v>95.089973183840399</v>
      </c>
      <c r="Z268">
        <f t="shared" si="34"/>
        <v>0</v>
      </c>
    </row>
    <row r="269" spans="1:26" x14ac:dyDescent="0.25">
      <c r="A269">
        <v>267</v>
      </c>
      <c r="B269" t="s">
        <v>18</v>
      </c>
      <c r="C269">
        <v>386</v>
      </c>
      <c r="D269" t="s">
        <v>19</v>
      </c>
      <c r="E269" t="s">
        <v>32</v>
      </c>
      <c r="F269" t="s">
        <v>21</v>
      </c>
      <c r="G269" t="s">
        <v>385</v>
      </c>
      <c r="H269" t="s">
        <v>34</v>
      </c>
      <c r="I269" t="s">
        <v>95</v>
      </c>
      <c r="J269">
        <v>0</v>
      </c>
      <c r="K269">
        <v>524</v>
      </c>
      <c r="L269">
        <v>25</v>
      </c>
      <c r="M269">
        <v>524</v>
      </c>
      <c r="N269" t="s">
        <v>92</v>
      </c>
      <c r="O269">
        <v>64.45</v>
      </c>
      <c r="P269">
        <v>79.45</v>
      </c>
      <c r="Q269">
        <v>2634.56</v>
      </c>
      <c r="R269">
        <v>386</v>
      </c>
      <c r="S269">
        <f t="shared" si="28"/>
        <v>8.7723432193446857</v>
      </c>
      <c r="T269" s="2">
        <f t="shared" si="29"/>
        <v>2003.2276567806553</v>
      </c>
      <c r="U269">
        <f t="shared" si="30"/>
        <v>2634.56</v>
      </c>
      <c r="V269">
        <v>1</v>
      </c>
      <c r="W269">
        <f t="shared" si="31"/>
        <v>0</v>
      </c>
      <c r="X269" s="2">
        <f t="shared" si="32"/>
        <v>9.7723432193446857</v>
      </c>
      <c r="Y269" s="2">
        <f t="shared" si="33"/>
        <v>77.176545728623765</v>
      </c>
      <c r="Z269">
        <f t="shared" si="34"/>
        <v>141292.21850754079</v>
      </c>
    </row>
    <row r="270" spans="1:26" x14ac:dyDescent="0.25">
      <c r="A270">
        <v>268</v>
      </c>
      <c r="B270" t="s">
        <v>18</v>
      </c>
      <c r="C270">
        <v>388</v>
      </c>
      <c r="D270" t="s">
        <v>19</v>
      </c>
      <c r="E270" t="s">
        <v>45</v>
      </c>
      <c r="F270" t="s">
        <v>21</v>
      </c>
      <c r="G270" t="s">
        <v>386</v>
      </c>
      <c r="H270" t="s">
        <v>47</v>
      </c>
      <c r="I270" t="s">
        <v>387</v>
      </c>
      <c r="J270">
        <v>0</v>
      </c>
      <c r="K270">
        <v>518</v>
      </c>
      <c r="L270">
        <v>20</v>
      </c>
      <c r="M270">
        <v>518</v>
      </c>
      <c r="N270" t="s">
        <v>90</v>
      </c>
      <c r="O270">
        <v>58.83</v>
      </c>
      <c r="P270">
        <v>61.2</v>
      </c>
      <c r="Q270">
        <v>21387.62</v>
      </c>
      <c r="R270">
        <v>388</v>
      </c>
      <c r="S270">
        <f t="shared" si="28"/>
        <v>15.634447632866383</v>
      </c>
      <c r="T270" s="2">
        <f t="shared" si="29"/>
        <v>1996.3655523671337</v>
      </c>
      <c r="U270">
        <f t="shared" si="30"/>
        <v>21387.62</v>
      </c>
      <c r="V270">
        <v>1</v>
      </c>
      <c r="W270">
        <f t="shared" si="31"/>
        <v>0</v>
      </c>
      <c r="X270" s="2">
        <f t="shared" si="32"/>
        <v>16.634447632866383</v>
      </c>
      <c r="Y270" s="2">
        <f t="shared" si="33"/>
        <v>57.913787360738205</v>
      </c>
      <c r="Z270">
        <f t="shared" si="34"/>
        <v>362704.60432989406</v>
      </c>
    </row>
    <row r="271" spans="1:26" x14ac:dyDescent="0.25">
      <c r="A271">
        <v>269</v>
      </c>
      <c r="B271" t="s">
        <v>18</v>
      </c>
      <c r="C271">
        <v>1001.13</v>
      </c>
      <c r="D271" t="s">
        <v>37</v>
      </c>
      <c r="E271" t="s">
        <v>27</v>
      </c>
      <c r="F271" t="s">
        <v>21</v>
      </c>
      <c r="G271" t="s">
        <v>379</v>
      </c>
      <c r="H271" t="s">
        <v>29</v>
      </c>
      <c r="I271" t="s">
        <v>388</v>
      </c>
      <c r="J271">
        <v>5328</v>
      </c>
      <c r="K271">
        <v>6595</v>
      </c>
      <c r="L271">
        <v>48</v>
      </c>
      <c r="M271">
        <v>1267</v>
      </c>
      <c r="N271" t="s">
        <v>383</v>
      </c>
      <c r="O271">
        <v>66.36</v>
      </c>
      <c r="P271">
        <v>45.68</v>
      </c>
      <c r="Q271">
        <v>618092.98</v>
      </c>
      <c r="R271">
        <v>1001</v>
      </c>
      <c r="S271">
        <f t="shared" si="28"/>
        <v>19.907126490854012</v>
      </c>
      <c r="T271" s="2">
        <f t="shared" si="29"/>
        <v>1992.0928735091461</v>
      </c>
      <c r="U271">
        <f t="shared" si="30"/>
        <v>618092.98</v>
      </c>
      <c r="V271">
        <v>0</v>
      </c>
      <c r="W271">
        <f t="shared" si="31"/>
        <v>618092.98</v>
      </c>
      <c r="X271" s="2">
        <f t="shared" si="32"/>
        <v>1</v>
      </c>
      <c r="Y271" s="2">
        <f t="shared" si="33"/>
        <v>95.089973183840399</v>
      </c>
      <c r="Z271">
        <f t="shared" si="34"/>
        <v>0</v>
      </c>
    </row>
    <row r="272" spans="1:26" x14ac:dyDescent="0.25">
      <c r="A272">
        <v>270</v>
      </c>
      <c r="B272" t="s">
        <v>18</v>
      </c>
      <c r="C272">
        <v>389</v>
      </c>
      <c r="D272" t="s">
        <v>19</v>
      </c>
      <c r="E272" t="s">
        <v>32</v>
      </c>
      <c r="F272" t="s">
        <v>21</v>
      </c>
      <c r="G272" t="s">
        <v>389</v>
      </c>
      <c r="H272" t="s">
        <v>34</v>
      </c>
      <c r="I272" t="s">
        <v>53</v>
      </c>
      <c r="J272">
        <v>0</v>
      </c>
      <c r="K272">
        <v>241</v>
      </c>
      <c r="L272">
        <v>26.5</v>
      </c>
      <c r="M272">
        <v>241</v>
      </c>
      <c r="N272" t="s">
        <v>390</v>
      </c>
      <c r="O272">
        <v>62.99</v>
      </c>
      <c r="P272">
        <v>74.72</v>
      </c>
      <c r="Q272">
        <v>1284.3900000000001</v>
      </c>
      <c r="R272">
        <v>389</v>
      </c>
      <c r="S272">
        <f t="shared" si="28"/>
        <v>10.800895735516056</v>
      </c>
      <c r="T272" s="2">
        <f t="shared" si="29"/>
        <v>2001.199104264484</v>
      </c>
      <c r="U272">
        <f t="shared" si="30"/>
        <v>1284.3900000000001</v>
      </c>
      <c r="V272">
        <v>1</v>
      </c>
      <c r="W272">
        <f t="shared" si="31"/>
        <v>0</v>
      </c>
      <c r="X272" s="2">
        <f t="shared" si="32"/>
        <v>11.800895735516056</v>
      </c>
      <c r="Y272" s="2">
        <f t="shared" si="33"/>
        <v>72.205204970838651</v>
      </c>
      <c r="Z272">
        <f t="shared" si="34"/>
        <v>102403.40548661407</v>
      </c>
    </row>
    <row r="273" spans="1:26" x14ac:dyDescent="0.25">
      <c r="A273">
        <v>271</v>
      </c>
      <c r="B273" t="s">
        <v>18</v>
      </c>
      <c r="C273">
        <v>1001.12</v>
      </c>
      <c r="D273" t="s">
        <v>37</v>
      </c>
      <c r="E273" t="s">
        <v>45</v>
      </c>
      <c r="F273" t="s">
        <v>21</v>
      </c>
      <c r="G273" t="s">
        <v>379</v>
      </c>
      <c r="H273" t="s">
        <v>47</v>
      </c>
      <c r="I273" t="s">
        <v>391</v>
      </c>
      <c r="J273">
        <v>4233</v>
      </c>
      <c r="K273">
        <v>5328</v>
      </c>
      <c r="L273">
        <v>48</v>
      </c>
      <c r="M273">
        <v>1095</v>
      </c>
      <c r="N273" t="s">
        <v>388</v>
      </c>
      <c r="O273">
        <v>67.12</v>
      </c>
      <c r="P273">
        <v>48.13</v>
      </c>
      <c r="Q273">
        <v>108507.2</v>
      </c>
      <c r="R273">
        <v>1001</v>
      </c>
      <c r="S273">
        <f t="shared" si="28"/>
        <v>19.301873144923047</v>
      </c>
      <c r="T273" s="2">
        <f t="shared" si="29"/>
        <v>1992.6981268550769</v>
      </c>
      <c r="U273">
        <f t="shared" si="30"/>
        <v>108507.2</v>
      </c>
      <c r="V273">
        <v>0</v>
      </c>
      <c r="W273">
        <f t="shared" si="31"/>
        <v>108507.2</v>
      </c>
      <c r="X273" s="2">
        <f t="shared" si="32"/>
        <v>1</v>
      </c>
      <c r="Y273" s="2">
        <f t="shared" si="33"/>
        <v>95.089973183840399</v>
      </c>
      <c r="Z273">
        <f t="shared" si="34"/>
        <v>0</v>
      </c>
    </row>
    <row r="274" spans="1:26" x14ac:dyDescent="0.25">
      <c r="A274">
        <v>272</v>
      </c>
      <c r="B274" t="s">
        <v>18</v>
      </c>
      <c r="C274">
        <v>10</v>
      </c>
      <c r="D274" t="s">
        <v>19</v>
      </c>
      <c r="E274" t="s">
        <v>27</v>
      </c>
      <c r="F274" t="s">
        <v>21</v>
      </c>
      <c r="G274" t="s">
        <v>372</v>
      </c>
      <c r="H274" t="s">
        <v>68</v>
      </c>
      <c r="I274" t="s">
        <v>41</v>
      </c>
      <c r="J274">
        <v>0</v>
      </c>
      <c r="K274">
        <v>2787</v>
      </c>
      <c r="L274">
        <v>26.5</v>
      </c>
      <c r="M274">
        <v>2787</v>
      </c>
      <c r="N274" t="s">
        <v>135</v>
      </c>
      <c r="O274">
        <v>50.72</v>
      </c>
      <c r="P274">
        <v>34.840000000000003</v>
      </c>
      <c r="Q274">
        <v>632777.77</v>
      </c>
      <c r="R274">
        <v>10</v>
      </c>
      <c r="S274">
        <f t="shared" si="28"/>
        <v>22.339447295872855</v>
      </c>
      <c r="T274" s="2">
        <f t="shared" si="29"/>
        <v>1989.6605527041272</v>
      </c>
      <c r="U274">
        <f t="shared" si="30"/>
        <v>632777.77</v>
      </c>
      <c r="V274">
        <v>1</v>
      </c>
      <c r="W274">
        <f t="shared" si="31"/>
        <v>0</v>
      </c>
      <c r="X274" s="2">
        <f t="shared" si="32"/>
        <v>23.339447295872855</v>
      </c>
      <c r="Y274" s="2">
        <f t="shared" si="33"/>
        <v>29.869541250233397</v>
      </c>
      <c r="Z274">
        <f t="shared" si="34"/>
        <v>6573897.311310906</v>
      </c>
    </row>
    <row r="275" spans="1:26" x14ac:dyDescent="0.25">
      <c r="A275">
        <v>273</v>
      </c>
      <c r="B275" t="s">
        <v>18</v>
      </c>
      <c r="C275">
        <v>394</v>
      </c>
      <c r="D275" t="s">
        <v>19</v>
      </c>
      <c r="E275" t="s">
        <v>32</v>
      </c>
      <c r="F275" t="s">
        <v>21</v>
      </c>
      <c r="G275" t="s">
        <v>392</v>
      </c>
      <c r="H275" t="s">
        <v>34</v>
      </c>
      <c r="I275" t="s">
        <v>24</v>
      </c>
      <c r="J275">
        <v>0</v>
      </c>
      <c r="K275">
        <v>315</v>
      </c>
      <c r="L275">
        <v>26.5</v>
      </c>
      <c r="M275">
        <v>315</v>
      </c>
      <c r="N275" t="s">
        <v>393</v>
      </c>
      <c r="O275">
        <v>62.6</v>
      </c>
      <c r="P275">
        <v>73.459999999999994</v>
      </c>
      <c r="Q275">
        <v>1678.78</v>
      </c>
      <c r="R275">
        <v>394</v>
      </c>
      <c r="S275">
        <f t="shared" si="28"/>
        <v>11.308415026259405</v>
      </c>
      <c r="T275" s="2">
        <f t="shared" si="29"/>
        <v>2000.6915849737406</v>
      </c>
      <c r="U275">
        <f t="shared" si="30"/>
        <v>1678.78</v>
      </c>
      <c r="V275">
        <v>1</v>
      </c>
      <c r="W275">
        <f t="shared" si="31"/>
        <v>0</v>
      </c>
      <c r="X275" s="2">
        <f t="shared" si="32"/>
        <v>12.308415026259405</v>
      </c>
      <c r="Y275" s="2">
        <f t="shared" si="33"/>
        <v>70.87761143712379</v>
      </c>
      <c r="Z275">
        <f t="shared" si="34"/>
        <v>146532.74862832183</v>
      </c>
    </row>
    <row r="276" spans="1:26" x14ac:dyDescent="0.25">
      <c r="A276">
        <v>274</v>
      </c>
      <c r="B276" t="s">
        <v>18</v>
      </c>
      <c r="C276">
        <v>408.1</v>
      </c>
      <c r="D276" t="s">
        <v>37</v>
      </c>
      <c r="E276" t="s">
        <v>45</v>
      </c>
      <c r="F276" t="s">
        <v>21</v>
      </c>
      <c r="G276" t="s">
        <v>122</v>
      </c>
      <c r="H276" t="s">
        <v>47</v>
      </c>
      <c r="I276" t="s">
        <v>65</v>
      </c>
      <c r="J276">
        <v>1089</v>
      </c>
      <c r="K276">
        <v>1744</v>
      </c>
      <c r="L276">
        <v>26.5</v>
      </c>
      <c r="M276">
        <v>655</v>
      </c>
      <c r="N276" t="s">
        <v>394</v>
      </c>
      <c r="O276">
        <v>72.12</v>
      </c>
      <c r="P276">
        <v>66.900000000000006</v>
      </c>
      <c r="Q276">
        <v>35833.57</v>
      </c>
      <c r="R276">
        <v>408</v>
      </c>
      <c r="S276">
        <f t="shared" si="28"/>
        <v>13.750772654323828</v>
      </c>
      <c r="T276" s="2">
        <f t="shared" si="29"/>
        <v>1998.2492273456762</v>
      </c>
      <c r="U276">
        <f t="shared" si="30"/>
        <v>35833.57</v>
      </c>
      <c r="V276">
        <v>1</v>
      </c>
      <c r="W276">
        <f t="shared" si="31"/>
        <v>0</v>
      </c>
      <c r="X276" s="2">
        <f t="shared" si="32"/>
        <v>14.750772654323828</v>
      </c>
      <c r="Y276" s="2">
        <f t="shared" si="33"/>
        <v>63.949845917582863</v>
      </c>
      <c r="Z276">
        <f t="shared" si="34"/>
        <v>456363.57873218047</v>
      </c>
    </row>
    <row r="277" spans="1:26" x14ac:dyDescent="0.25">
      <c r="A277">
        <v>275</v>
      </c>
      <c r="B277" t="s">
        <v>18</v>
      </c>
      <c r="C277">
        <v>396</v>
      </c>
      <c r="D277" t="s">
        <v>19</v>
      </c>
      <c r="E277" t="s">
        <v>32</v>
      </c>
      <c r="F277" t="s">
        <v>21</v>
      </c>
      <c r="G277" t="s">
        <v>395</v>
      </c>
      <c r="H277" t="s">
        <v>34</v>
      </c>
      <c r="I277" t="s">
        <v>43</v>
      </c>
      <c r="J277">
        <v>0</v>
      </c>
      <c r="K277">
        <v>929</v>
      </c>
      <c r="L277">
        <v>26</v>
      </c>
      <c r="M277">
        <v>929</v>
      </c>
      <c r="N277" t="s">
        <v>99</v>
      </c>
      <c r="O277">
        <v>65.28</v>
      </c>
      <c r="P277">
        <v>82.15</v>
      </c>
      <c r="Q277">
        <v>4857.6400000000003</v>
      </c>
      <c r="R277">
        <v>396</v>
      </c>
      <c r="S277">
        <f t="shared" si="28"/>
        <v>7.5222522968086212</v>
      </c>
      <c r="T277" s="2">
        <f t="shared" si="29"/>
        <v>2004.4777477031914</v>
      </c>
      <c r="U277">
        <f t="shared" si="30"/>
        <v>4857.6400000000003</v>
      </c>
      <c r="V277">
        <v>0</v>
      </c>
      <c r="W277">
        <f t="shared" si="31"/>
        <v>4857.6400000000003</v>
      </c>
      <c r="X277" s="2">
        <f t="shared" si="32"/>
        <v>1</v>
      </c>
      <c r="Y277" s="2">
        <f t="shared" si="33"/>
        <v>95.089973183840399</v>
      </c>
      <c r="Z277">
        <f t="shared" si="34"/>
        <v>0</v>
      </c>
    </row>
    <row r="278" spans="1:26" x14ac:dyDescent="0.25">
      <c r="A278">
        <v>276</v>
      </c>
      <c r="B278" t="s">
        <v>18</v>
      </c>
      <c r="C278">
        <v>41</v>
      </c>
      <c r="D278" t="s">
        <v>26</v>
      </c>
      <c r="E278" t="s">
        <v>87</v>
      </c>
      <c r="F278" t="s">
        <v>21</v>
      </c>
      <c r="G278" t="s">
        <v>90</v>
      </c>
      <c r="H278" t="s">
        <v>396</v>
      </c>
      <c r="I278" t="s">
        <v>53</v>
      </c>
      <c r="J278">
        <v>0</v>
      </c>
      <c r="K278">
        <v>856</v>
      </c>
      <c r="L278">
        <v>44.5</v>
      </c>
      <c r="M278">
        <v>856</v>
      </c>
      <c r="N278" t="s">
        <v>397</v>
      </c>
      <c r="O278">
        <v>63.75</v>
      </c>
      <c r="P278">
        <v>22.18</v>
      </c>
      <c r="Q278">
        <v>688871.93</v>
      </c>
      <c r="R278">
        <v>41</v>
      </c>
      <c r="S278">
        <f t="shared" si="28"/>
        <v>24.767740587888042</v>
      </c>
      <c r="T278" s="2">
        <f t="shared" si="29"/>
        <v>1987.2322594121119</v>
      </c>
      <c r="U278">
        <f t="shared" si="30"/>
        <v>688871.93</v>
      </c>
      <c r="V278">
        <v>0</v>
      </c>
      <c r="W278">
        <f t="shared" si="31"/>
        <v>688871.93</v>
      </c>
      <c r="X278" s="2">
        <f t="shared" si="32"/>
        <v>1</v>
      </c>
      <c r="Y278" s="2">
        <f t="shared" si="33"/>
        <v>95.089973183840399</v>
      </c>
      <c r="Z278">
        <f t="shared" si="34"/>
        <v>0</v>
      </c>
    </row>
    <row r="279" spans="1:26" x14ac:dyDescent="0.25">
      <c r="A279">
        <v>277</v>
      </c>
      <c r="B279" t="s">
        <v>18</v>
      </c>
      <c r="C279">
        <v>41.05</v>
      </c>
      <c r="D279" t="s">
        <v>26</v>
      </c>
      <c r="E279" t="s">
        <v>27</v>
      </c>
      <c r="F279" t="s">
        <v>21</v>
      </c>
      <c r="G279" t="s">
        <v>90</v>
      </c>
      <c r="H279" t="s">
        <v>29</v>
      </c>
      <c r="I279" t="s">
        <v>397</v>
      </c>
      <c r="J279">
        <v>856</v>
      </c>
      <c r="K279">
        <v>1655</v>
      </c>
      <c r="L279">
        <v>44.5</v>
      </c>
      <c r="M279">
        <v>799</v>
      </c>
      <c r="N279" t="s">
        <v>398</v>
      </c>
      <c r="O279">
        <v>65.33</v>
      </c>
      <c r="P279">
        <v>27.32</v>
      </c>
      <c r="Q279">
        <v>361362.3</v>
      </c>
      <c r="R279">
        <v>41</v>
      </c>
      <c r="S279">
        <f t="shared" si="28"/>
        <v>23.828132874088855</v>
      </c>
      <c r="T279" s="2">
        <f t="shared" si="29"/>
        <v>1988.1718671259111</v>
      </c>
      <c r="U279">
        <f t="shared" si="30"/>
        <v>361362.3</v>
      </c>
      <c r="V279">
        <v>0</v>
      </c>
      <c r="W279">
        <f t="shared" si="31"/>
        <v>361362.3</v>
      </c>
      <c r="X279" s="2">
        <f t="shared" si="32"/>
        <v>1</v>
      </c>
      <c r="Y279" s="2">
        <f t="shared" si="33"/>
        <v>95.089973183840399</v>
      </c>
      <c r="Z279">
        <f t="shared" si="34"/>
        <v>0</v>
      </c>
    </row>
    <row r="280" spans="1:26" x14ac:dyDescent="0.25">
      <c r="A280">
        <v>278</v>
      </c>
      <c r="B280" t="s">
        <v>18</v>
      </c>
      <c r="C280">
        <v>41.1</v>
      </c>
      <c r="D280" t="s">
        <v>26</v>
      </c>
      <c r="E280" t="s">
        <v>87</v>
      </c>
      <c r="F280" t="s">
        <v>21</v>
      </c>
      <c r="G280" t="s">
        <v>90</v>
      </c>
      <c r="H280" t="s">
        <v>396</v>
      </c>
      <c r="I280" t="s">
        <v>398</v>
      </c>
      <c r="J280">
        <v>1655</v>
      </c>
      <c r="K280">
        <v>2551</v>
      </c>
      <c r="L280">
        <v>42.5</v>
      </c>
      <c r="M280">
        <v>896</v>
      </c>
      <c r="N280" t="s">
        <v>179</v>
      </c>
      <c r="O280">
        <v>64.33</v>
      </c>
      <c r="P280">
        <v>24.06</v>
      </c>
      <c r="Q280">
        <v>688655.46</v>
      </c>
      <c r="R280">
        <v>41</v>
      </c>
      <c r="S280">
        <f t="shared" si="28"/>
        <v>24.430843427090409</v>
      </c>
      <c r="T280" s="2">
        <f t="shared" si="29"/>
        <v>1987.5691565729096</v>
      </c>
      <c r="U280">
        <f t="shared" si="30"/>
        <v>688655.46</v>
      </c>
      <c r="V280">
        <v>1</v>
      </c>
      <c r="W280">
        <f t="shared" si="31"/>
        <v>0</v>
      </c>
      <c r="X280" s="2">
        <f t="shared" si="32"/>
        <v>25.430843427090409</v>
      </c>
      <c r="Y280" s="2">
        <f t="shared" si="33"/>
        <v>18.353123060322162</v>
      </c>
      <c r="Z280">
        <f t="shared" si="34"/>
        <v>4478907.5676533664</v>
      </c>
    </row>
    <row r="281" spans="1:26" x14ac:dyDescent="0.25">
      <c r="A281">
        <v>279</v>
      </c>
      <c r="B281" t="s">
        <v>18</v>
      </c>
      <c r="C281">
        <v>391</v>
      </c>
      <c r="D281" t="s">
        <v>19</v>
      </c>
      <c r="E281" t="s">
        <v>32</v>
      </c>
      <c r="F281" t="s">
        <v>21</v>
      </c>
      <c r="G281" t="s">
        <v>399</v>
      </c>
      <c r="H281" t="s">
        <v>34</v>
      </c>
      <c r="I281" t="s">
        <v>95</v>
      </c>
      <c r="J281">
        <v>0</v>
      </c>
      <c r="K281">
        <v>572</v>
      </c>
      <c r="L281">
        <v>25</v>
      </c>
      <c r="M281">
        <v>572</v>
      </c>
      <c r="N281" t="s">
        <v>92</v>
      </c>
      <c r="O281">
        <v>63.68</v>
      </c>
      <c r="P281">
        <v>76.959999999999994</v>
      </c>
      <c r="Q281">
        <v>2875.89</v>
      </c>
      <c r="R281">
        <v>391</v>
      </c>
      <c r="S281">
        <f t="shared" si="28"/>
        <v>9.8651575991129192</v>
      </c>
      <c r="T281" s="2">
        <f t="shared" si="29"/>
        <v>2002.134842400887</v>
      </c>
      <c r="U281">
        <f t="shared" si="30"/>
        <v>2875.89</v>
      </c>
      <c r="V281">
        <v>1</v>
      </c>
      <c r="W281">
        <f t="shared" si="31"/>
        <v>0</v>
      </c>
      <c r="X281" s="2">
        <f t="shared" si="32"/>
        <v>10.865157599112919</v>
      </c>
      <c r="Y281" s="2">
        <f t="shared" si="33"/>
        <v>74.562229433866051</v>
      </c>
      <c r="Z281">
        <f t="shared" si="34"/>
        <v>192461.24000599553</v>
      </c>
    </row>
    <row r="282" spans="1:26" x14ac:dyDescent="0.25">
      <c r="A282">
        <v>280</v>
      </c>
      <c r="B282" t="s">
        <v>18</v>
      </c>
      <c r="C282">
        <v>390</v>
      </c>
      <c r="D282" t="s">
        <v>19</v>
      </c>
      <c r="E282" t="s">
        <v>45</v>
      </c>
      <c r="F282" t="s">
        <v>21</v>
      </c>
      <c r="G282" t="s">
        <v>400</v>
      </c>
      <c r="H282" t="s">
        <v>47</v>
      </c>
      <c r="I282" t="s">
        <v>308</v>
      </c>
      <c r="J282">
        <v>0</v>
      </c>
      <c r="K282">
        <v>286</v>
      </c>
      <c r="L282">
        <v>26</v>
      </c>
      <c r="M282">
        <v>286</v>
      </c>
      <c r="N282" t="s">
        <v>106</v>
      </c>
      <c r="O282">
        <v>57.77</v>
      </c>
      <c r="P282">
        <v>57.76</v>
      </c>
      <c r="Q282">
        <v>15351.17</v>
      </c>
      <c r="R282">
        <v>390</v>
      </c>
      <c r="S282">
        <f t="shared" si="28"/>
        <v>16.679860467664771</v>
      </c>
      <c r="T282" s="2">
        <f t="shared" si="29"/>
        <v>1995.3201395323351</v>
      </c>
      <c r="U282">
        <f t="shared" si="30"/>
        <v>15351.17</v>
      </c>
      <c r="V282">
        <v>0</v>
      </c>
      <c r="W282">
        <f t="shared" si="31"/>
        <v>15351.17</v>
      </c>
      <c r="X282" s="2">
        <f t="shared" si="32"/>
        <v>1</v>
      </c>
      <c r="Y282" s="2">
        <f t="shared" si="33"/>
        <v>95.089973183840399</v>
      </c>
      <c r="Z282">
        <f t="shared" si="34"/>
        <v>0</v>
      </c>
    </row>
    <row r="283" spans="1:26" x14ac:dyDescent="0.25">
      <c r="A283">
        <v>281</v>
      </c>
      <c r="B283" t="s">
        <v>18</v>
      </c>
      <c r="C283">
        <v>406</v>
      </c>
      <c r="D283" t="s">
        <v>19</v>
      </c>
      <c r="E283" t="s">
        <v>45</v>
      </c>
      <c r="F283" t="s">
        <v>21</v>
      </c>
      <c r="G283" t="s">
        <v>401</v>
      </c>
      <c r="H283" t="s">
        <v>47</v>
      </c>
      <c r="I283" t="s">
        <v>24</v>
      </c>
      <c r="J283">
        <v>0</v>
      </c>
      <c r="K283">
        <v>716</v>
      </c>
      <c r="L283">
        <v>23</v>
      </c>
      <c r="M283">
        <v>716</v>
      </c>
      <c r="N283" t="s">
        <v>49</v>
      </c>
      <c r="O283">
        <v>57.38</v>
      </c>
      <c r="P283">
        <v>56.48</v>
      </c>
      <c r="Q283">
        <v>33997.31</v>
      </c>
      <c r="R283">
        <v>406</v>
      </c>
      <c r="S283">
        <f t="shared" si="28"/>
        <v>17.053046951886746</v>
      </c>
      <c r="T283" s="2">
        <f t="shared" si="29"/>
        <v>1994.9469530481133</v>
      </c>
      <c r="U283">
        <f t="shared" si="30"/>
        <v>33997.31</v>
      </c>
      <c r="V283">
        <v>1</v>
      </c>
      <c r="W283">
        <f t="shared" si="31"/>
        <v>0</v>
      </c>
      <c r="X283" s="2">
        <f t="shared" si="32"/>
        <v>18.053046951886746</v>
      </c>
      <c r="Y283" s="2">
        <f t="shared" si="33"/>
        <v>52.906511161918459</v>
      </c>
      <c r="Z283">
        <f t="shared" si="34"/>
        <v>708503.57637178735</v>
      </c>
    </row>
    <row r="284" spans="1:26" x14ac:dyDescent="0.25">
      <c r="A284">
        <v>282</v>
      </c>
      <c r="B284" t="s">
        <v>18</v>
      </c>
      <c r="C284">
        <v>400.1</v>
      </c>
      <c r="D284" t="s">
        <v>37</v>
      </c>
      <c r="E284" t="s">
        <v>32</v>
      </c>
      <c r="F284" t="s">
        <v>21</v>
      </c>
      <c r="G284" t="s">
        <v>173</v>
      </c>
      <c r="H284" t="s">
        <v>34</v>
      </c>
      <c r="I284" t="s">
        <v>85</v>
      </c>
      <c r="J284">
        <v>1437</v>
      </c>
      <c r="K284">
        <v>3158</v>
      </c>
      <c r="L284">
        <v>26.5</v>
      </c>
      <c r="M284">
        <v>1721</v>
      </c>
      <c r="N284" t="s">
        <v>164</v>
      </c>
      <c r="O284">
        <v>78.36</v>
      </c>
      <c r="P284">
        <v>87.16</v>
      </c>
      <c r="Q284">
        <v>9171.98</v>
      </c>
      <c r="R284">
        <v>400</v>
      </c>
      <c r="S284">
        <f t="shared" si="28"/>
        <v>5.0278638951264956</v>
      </c>
      <c r="T284" s="2">
        <f t="shared" si="29"/>
        <v>2006.9721361048735</v>
      </c>
      <c r="U284">
        <f t="shared" si="30"/>
        <v>9171.98</v>
      </c>
      <c r="V284">
        <v>0</v>
      </c>
      <c r="W284">
        <f t="shared" si="31"/>
        <v>9171.98</v>
      </c>
      <c r="X284" s="2">
        <f t="shared" si="32"/>
        <v>1</v>
      </c>
      <c r="Y284" s="2">
        <f t="shared" si="33"/>
        <v>95.089973183840399</v>
      </c>
      <c r="Z284">
        <f t="shared" si="34"/>
        <v>0</v>
      </c>
    </row>
    <row r="285" spans="1:26" x14ac:dyDescent="0.25">
      <c r="A285">
        <v>283</v>
      </c>
      <c r="B285" t="s">
        <v>18</v>
      </c>
      <c r="C285">
        <v>403</v>
      </c>
      <c r="D285" t="s">
        <v>19</v>
      </c>
      <c r="E285" t="s">
        <v>32</v>
      </c>
      <c r="F285" t="s">
        <v>21</v>
      </c>
      <c r="G285" t="s">
        <v>402</v>
      </c>
      <c r="H285" t="s">
        <v>34</v>
      </c>
      <c r="I285" t="s">
        <v>156</v>
      </c>
      <c r="J285">
        <v>0</v>
      </c>
      <c r="K285">
        <v>326</v>
      </c>
      <c r="L285">
        <v>26.5</v>
      </c>
      <c r="M285">
        <v>326</v>
      </c>
      <c r="N285" t="s">
        <v>272</v>
      </c>
      <c r="O285">
        <v>66.180000000000007</v>
      </c>
      <c r="P285">
        <v>85.08</v>
      </c>
      <c r="Q285">
        <v>1737.4</v>
      </c>
      <c r="R285">
        <v>403</v>
      </c>
      <c r="S285">
        <f t="shared" si="28"/>
        <v>6.0891803715933106</v>
      </c>
      <c r="T285" s="2">
        <f t="shared" si="29"/>
        <v>2005.9108196284067</v>
      </c>
      <c r="U285">
        <f t="shared" si="30"/>
        <v>1737.4</v>
      </c>
      <c r="V285">
        <v>1</v>
      </c>
      <c r="W285">
        <f t="shared" si="31"/>
        <v>0</v>
      </c>
      <c r="X285" s="2">
        <f t="shared" si="32"/>
        <v>7.0891803715933106</v>
      </c>
      <c r="Y285" s="2">
        <f t="shared" si="33"/>
        <v>83.052430815702735</v>
      </c>
      <c r="Z285">
        <f t="shared" si="34"/>
        <v>47358.219099829344</v>
      </c>
    </row>
    <row r="286" spans="1:26" x14ac:dyDescent="0.25">
      <c r="A286">
        <v>284</v>
      </c>
      <c r="B286" t="s">
        <v>18</v>
      </c>
      <c r="C286">
        <v>404</v>
      </c>
      <c r="D286" t="s">
        <v>19</v>
      </c>
      <c r="E286" t="s">
        <v>45</v>
      </c>
      <c r="F286" t="s">
        <v>21</v>
      </c>
      <c r="G286" t="s">
        <v>403</v>
      </c>
      <c r="H286" t="s">
        <v>47</v>
      </c>
      <c r="I286" t="s">
        <v>51</v>
      </c>
      <c r="J286">
        <v>0</v>
      </c>
      <c r="K286">
        <v>448</v>
      </c>
      <c r="L286">
        <v>26.5</v>
      </c>
      <c r="M286">
        <v>448</v>
      </c>
      <c r="N286" t="s">
        <v>120</v>
      </c>
      <c r="O286">
        <v>55.7</v>
      </c>
      <c r="P286">
        <v>51.04</v>
      </c>
      <c r="Q286">
        <v>24509.06</v>
      </c>
      <c r="R286">
        <v>404</v>
      </c>
      <c r="S286">
        <f t="shared" si="28"/>
        <v>18.552424124465663</v>
      </c>
      <c r="T286" s="2">
        <f t="shared" si="29"/>
        <v>1993.4475758755343</v>
      </c>
      <c r="U286">
        <f t="shared" si="30"/>
        <v>24509.06</v>
      </c>
      <c r="V286">
        <v>1</v>
      </c>
      <c r="W286">
        <f t="shared" si="31"/>
        <v>0</v>
      </c>
      <c r="X286" s="2">
        <f t="shared" si="32"/>
        <v>19.552424124465663</v>
      </c>
      <c r="Y286" s="2">
        <f t="shared" si="33"/>
        <v>47.126829811741516</v>
      </c>
      <c r="Z286">
        <f t="shared" si="34"/>
        <v>631024.59323816537</v>
      </c>
    </row>
    <row r="287" spans="1:26" x14ac:dyDescent="0.25">
      <c r="A287">
        <v>285</v>
      </c>
      <c r="B287" t="s">
        <v>18</v>
      </c>
      <c r="C287">
        <v>1001</v>
      </c>
      <c r="D287" t="s">
        <v>37</v>
      </c>
      <c r="E287" t="s">
        <v>32</v>
      </c>
      <c r="F287" t="s">
        <v>21</v>
      </c>
      <c r="G287" t="s">
        <v>379</v>
      </c>
      <c r="H287" t="s">
        <v>34</v>
      </c>
      <c r="I287" t="s">
        <v>404</v>
      </c>
      <c r="J287">
        <v>0</v>
      </c>
      <c r="K287">
        <v>2518</v>
      </c>
      <c r="L287">
        <v>43</v>
      </c>
      <c r="M287">
        <v>2518</v>
      </c>
      <c r="N287" t="s">
        <v>405</v>
      </c>
      <c r="O287">
        <v>75.989999999999995</v>
      </c>
      <c r="P287">
        <v>76.959999999999994</v>
      </c>
      <c r="Q287">
        <v>21775.1</v>
      </c>
      <c r="R287">
        <v>1001</v>
      </c>
      <c r="S287">
        <f t="shared" si="28"/>
        <v>9.8651575991129192</v>
      </c>
      <c r="T287" s="2">
        <f t="shared" si="29"/>
        <v>2002.134842400887</v>
      </c>
      <c r="U287">
        <f t="shared" si="30"/>
        <v>21775.1</v>
      </c>
      <c r="V287">
        <v>1</v>
      </c>
      <c r="W287">
        <f t="shared" si="31"/>
        <v>0</v>
      </c>
      <c r="X287" s="2">
        <f t="shared" si="32"/>
        <v>10.865157599112919</v>
      </c>
      <c r="Y287" s="2">
        <f t="shared" si="33"/>
        <v>74.562229433866051</v>
      </c>
      <c r="Z287">
        <f t="shared" si="34"/>
        <v>1457241.1398887523</v>
      </c>
    </row>
    <row r="288" spans="1:26" x14ac:dyDescent="0.25">
      <c r="A288">
        <v>286</v>
      </c>
      <c r="B288" t="s">
        <v>18</v>
      </c>
      <c r="C288">
        <v>400</v>
      </c>
      <c r="D288" t="s">
        <v>37</v>
      </c>
      <c r="E288" t="s">
        <v>20</v>
      </c>
      <c r="F288" t="s">
        <v>21</v>
      </c>
      <c r="G288" t="s">
        <v>173</v>
      </c>
      <c r="H288" t="s">
        <v>23</v>
      </c>
      <c r="I288" t="s">
        <v>135</v>
      </c>
      <c r="J288">
        <v>0</v>
      </c>
      <c r="K288">
        <v>1437</v>
      </c>
      <c r="L288">
        <v>33</v>
      </c>
      <c r="M288">
        <v>1437</v>
      </c>
      <c r="N288" t="s">
        <v>85</v>
      </c>
      <c r="O288">
        <v>80.099999999999994</v>
      </c>
      <c r="P288">
        <v>92.83</v>
      </c>
      <c r="Q288">
        <v>0</v>
      </c>
      <c r="R288">
        <v>400</v>
      </c>
      <c r="S288">
        <f t="shared" si="28"/>
        <v>2.0670610044863822</v>
      </c>
      <c r="T288" s="2">
        <f t="shared" si="29"/>
        <v>2009.9329389955137</v>
      </c>
      <c r="U288">
        <f t="shared" si="30"/>
        <v>0</v>
      </c>
      <c r="V288">
        <v>0</v>
      </c>
      <c r="W288">
        <f t="shared" si="31"/>
        <v>0</v>
      </c>
      <c r="X288" s="2">
        <f t="shared" si="32"/>
        <v>1</v>
      </c>
      <c r="Y288" s="2">
        <f t="shared" si="33"/>
        <v>95.089973183840399</v>
      </c>
      <c r="Z288">
        <f t="shared" si="34"/>
        <v>0</v>
      </c>
    </row>
    <row r="289" spans="1:26" x14ac:dyDescent="0.25">
      <c r="A289">
        <v>287</v>
      </c>
      <c r="B289" t="s">
        <v>18</v>
      </c>
      <c r="C289">
        <v>4</v>
      </c>
      <c r="D289" t="s">
        <v>44</v>
      </c>
      <c r="E289" t="s">
        <v>27</v>
      </c>
      <c r="F289" t="s">
        <v>21</v>
      </c>
      <c r="G289" t="s">
        <v>406</v>
      </c>
      <c r="H289" t="s">
        <v>68</v>
      </c>
      <c r="I289" t="s">
        <v>51</v>
      </c>
      <c r="J289">
        <v>0</v>
      </c>
      <c r="K289">
        <v>274</v>
      </c>
      <c r="L289">
        <v>26.5</v>
      </c>
      <c r="M289">
        <v>274</v>
      </c>
      <c r="N289" t="s">
        <v>49</v>
      </c>
      <c r="O289">
        <v>35.06</v>
      </c>
      <c r="P289">
        <v>26.45</v>
      </c>
      <c r="Q289">
        <v>62210.81</v>
      </c>
      <c r="R289">
        <v>4</v>
      </c>
      <c r="S289">
        <f t="shared" si="28"/>
        <v>23.991347844451415</v>
      </c>
      <c r="T289" s="2">
        <f t="shared" si="29"/>
        <v>1988.0086521555486</v>
      </c>
      <c r="U289">
        <f t="shared" si="30"/>
        <v>62210.81</v>
      </c>
      <c r="V289">
        <v>0</v>
      </c>
      <c r="W289">
        <f t="shared" si="31"/>
        <v>62210.81</v>
      </c>
      <c r="X289" s="2">
        <f t="shared" si="32"/>
        <v>1</v>
      </c>
      <c r="Y289" s="2">
        <f t="shared" si="33"/>
        <v>95.089973183840399</v>
      </c>
      <c r="Z289">
        <f t="shared" si="34"/>
        <v>0</v>
      </c>
    </row>
    <row r="290" spans="1:26" x14ac:dyDescent="0.25">
      <c r="A290">
        <v>288</v>
      </c>
      <c r="B290" t="s">
        <v>18</v>
      </c>
      <c r="C290">
        <v>398</v>
      </c>
      <c r="D290" t="s">
        <v>19</v>
      </c>
      <c r="E290" t="s">
        <v>20</v>
      </c>
      <c r="F290" t="s">
        <v>21</v>
      </c>
      <c r="G290" t="s">
        <v>232</v>
      </c>
      <c r="H290" t="s">
        <v>23</v>
      </c>
      <c r="I290" t="s">
        <v>94</v>
      </c>
      <c r="J290">
        <v>0</v>
      </c>
      <c r="K290">
        <v>1555</v>
      </c>
      <c r="L290">
        <v>26.5</v>
      </c>
      <c r="M290">
        <v>1555</v>
      </c>
      <c r="N290" t="s">
        <v>28</v>
      </c>
      <c r="O290">
        <v>67.64</v>
      </c>
      <c r="P290">
        <v>89.84</v>
      </c>
      <c r="Q290">
        <v>0</v>
      </c>
      <c r="R290">
        <v>398</v>
      </c>
      <c r="S290">
        <f t="shared" si="28"/>
        <v>3.6234008311275021</v>
      </c>
      <c r="T290" s="2">
        <f t="shared" si="29"/>
        <v>2008.3765991688724</v>
      </c>
      <c r="U290">
        <f t="shared" si="30"/>
        <v>0</v>
      </c>
      <c r="V290">
        <v>0</v>
      </c>
      <c r="W290">
        <f t="shared" si="31"/>
        <v>0</v>
      </c>
      <c r="X290" s="2">
        <f t="shared" si="32"/>
        <v>1</v>
      </c>
      <c r="Y290" s="2">
        <f t="shared" si="33"/>
        <v>95.089973183840399</v>
      </c>
      <c r="Z290">
        <f t="shared" si="34"/>
        <v>0</v>
      </c>
    </row>
    <row r="291" spans="1:26" x14ac:dyDescent="0.25">
      <c r="A291">
        <v>289</v>
      </c>
      <c r="B291" t="s">
        <v>18</v>
      </c>
      <c r="C291">
        <v>399</v>
      </c>
      <c r="D291" t="s">
        <v>19</v>
      </c>
      <c r="E291" t="s">
        <v>45</v>
      </c>
      <c r="F291" t="s">
        <v>21</v>
      </c>
      <c r="G291" t="s">
        <v>407</v>
      </c>
      <c r="H291" t="s">
        <v>47</v>
      </c>
      <c r="I291" t="s">
        <v>185</v>
      </c>
      <c r="J291">
        <v>0</v>
      </c>
      <c r="K291">
        <v>432</v>
      </c>
      <c r="L291">
        <v>26.5</v>
      </c>
      <c r="M291">
        <v>432</v>
      </c>
      <c r="N291" t="s">
        <v>90</v>
      </c>
      <c r="O291">
        <v>60.39</v>
      </c>
      <c r="P291">
        <v>66.260000000000005</v>
      </c>
      <c r="Q291">
        <v>23633.759999999998</v>
      </c>
      <c r="R291">
        <v>399</v>
      </c>
      <c r="S291">
        <f t="shared" si="28"/>
        <v>13.97252497811006</v>
      </c>
      <c r="T291" s="2">
        <f t="shared" si="29"/>
        <v>1998.02747502189</v>
      </c>
      <c r="U291">
        <f t="shared" si="30"/>
        <v>23633.759999999998</v>
      </c>
      <c r="V291">
        <v>1</v>
      </c>
      <c r="W291">
        <f t="shared" si="31"/>
        <v>0</v>
      </c>
      <c r="X291" s="2">
        <f t="shared" si="32"/>
        <v>14.97252497811006</v>
      </c>
      <c r="Y291" s="2">
        <f t="shared" si="33"/>
        <v>63.272783961797472</v>
      </c>
      <c r="Z291">
        <f t="shared" si="34"/>
        <v>311599.48835924995</v>
      </c>
    </row>
    <row r="292" spans="1:26" x14ac:dyDescent="0.25">
      <c r="A292">
        <v>290</v>
      </c>
      <c r="B292" t="s">
        <v>18</v>
      </c>
      <c r="C292">
        <v>1001.1</v>
      </c>
      <c r="D292" t="s">
        <v>37</v>
      </c>
      <c r="E292" t="s">
        <v>27</v>
      </c>
      <c r="F292" t="s">
        <v>21</v>
      </c>
      <c r="G292" t="s">
        <v>379</v>
      </c>
      <c r="H292" t="s">
        <v>29</v>
      </c>
      <c r="I292" t="s">
        <v>405</v>
      </c>
      <c r="J292">
        <v>2518</v>
      </c>
      <c r="K292">
        <v>4233</v>
      </c>
      <c r="L292">
        <v>48</v>
      </c>
      <c r="M292">
        <v>1715</v>
      </c>
      <c r="N292" t="s">
        <v>391</v>
      </c>
      <c r="O292">
        <v>66.17</v>
      </c>
      <c r="P292">
        <v>45.05</v>
      </c>
      <c r="Q292">
        <v>836645.9</v>
      </c>
      <c r="R292">
        <v>1001</v>
      </c>
      <c r="S292">
        <f t="shared" si="28"/>
        <v>20.059160886462472</v>
      </c>
      <c r="T292" s="2">
        <f t="shared" si="29"/>
        <v>1991.9408391135375</v>
      </c>
      <c r="U292">
        <f t="shared" si="30"/>
        <v>836645.9</v>
      </c>
      <c r="V292">
        <v>1</v>
      </c>
      <c r="W292">
        <f t="shared" si="31"/>
        <v>0</v>
      </c>
      <c r="X292" s="2">
        <f t="shared" si="32"/>
        <v>21.059160886462472</v>
      </c>
      <c r="Y292" s="2">
        <f t="shared" si="33"/>
        <v>40.753383483896449</v>
      </c>
      <c r="Z292">
        <f t="shared" si="34"/>
        <v>5385037.9783617537</v>
      </c>
    </row>
    <row r="293" spans="1:26" x14ac:dyDescent="0.25">
      <c r="A293">
        <v>291</v>
      </c>
      <c r="B293" t="s">
        <v>18</v>
      </c>
      <c r="C293">
        <v>89</v>
      </c>
      <c r="D293" t="s">
        <v>19</v>
      </c>
      <c r="E293" t="s">
        <v>32</v>
      </c>
      <c r="F293" t="s">
        <v>21</v>
      </c>
      <c r="G293" t="s">
        <v>408</v>
      </c>
      <c r="H293" t="s">
        <v>34</v>
      </c>
      <c r="I293" t="s">
        <v>67</v>
      </c>
      <c r="J293">
        <v>0</v>
      </c>
      <c r="K293">
        <v>432</v>
      </c>
      <c r="L293">
        <v>26.5</v>
      </c>
      <c r="M293">
        <v>432</v>
      </c>
      <c r="N293" t="s">
        <v>161</v>
      </c>
      <c r="O293">
        <v>66.650000000000006</v>
      </c>
      <c r="P293">
        <v>86.6</v>
      </c>
      <c r="Q293">
        <v>2302.3200000000002</v>
      </c>
      <c r="R293">
        <v>89</v>
      </c>
      <c r="S293">
        <f t="shared" si="28"/>
        <v>5.3167496149281357</v>
      </c>
      <c r="T293" s="2">
        <f t="shared" si="29"/>
        <v>2006.6832503850719</v>
      </c>
      <c r="U293">
        <f t="shared" si="30"/>
        <v>2302.3200000000002</v>
      </c>
      <c r="V293">
        <v>0</v>
      </c>
      <c r="W293">
        <f t="shared" si="31"/>
        <v>2302.3200000000002</v>
      </c>
      <c r="X293" s="2">
        <f t="shared" si="32"/>
        <v>1</v>
      </c>
      <c r="Y293" s="2">
        <f t="shared" si="33"/>
        <v>95.089973183840399</v>
      </c>
      <c r="Z293">
        <f t="shared" si="34"/>
        <v>0</v>
      </c>
    </row>
    <row r="294" spans="1:26" x14ac:dyDescent="0.25">
      <c r="A294">
        <v>292</v>
      </c>
      <c r="B294" t="s">
        <v>18</v>
      </c>
      <c r="C294">
        <v>88</v>
      </c>
      <c r="D294" t="s">
        <v>37</v>
      </c>
      <c r="E294" t="s">
        <v>27</v>
      </c>
      <c r="F294" t="s">
        <v>21</v>
      </c>
      <c r="G294" t="s">
        <v>270</v>
      </c>
      <c r="H294" t="s">
        <v>29</v>
      </c>
      <c r="I294" t="s">
        <v>112</v>
      </c>
      <c r="J294">
        <v>0</v>
      </c>
      <c r="K294">
        <v>1097</v>
      </c>
      <c r="L294">
        <v>40</v>
      </c>
      <c r="M294">
        <v>1097</v>
      </c>
      <c r="N294" t="s">
        <v>53</v>
      </c>
      <c r="O294">
        <v>65.23</v>
      </c>
      <c r="P294">
        <v>44.51</v>
      </c>
      <c r="Q294">
        <v>445967.47</v>
      </c>
      <c r="R294">
        <v>88</v>
      </c>
      <c r="S294">
        <f t="shared" si="28"/>
        <v>20.188340096881792</v>
      </c>
      <c r="T294" s="2">
        <f t="shared" si="29"/>
        <v>1991.8116599031182</v>
      </c>
      <c r="U294">
        <f t="shared" si="30"/>
        <v>445967.47</v>
      </c>
      <c r="V294">
        <v>1</v>
      </c>
      <c r="W294">
        <f t="shared" si="31"/>
        <v>0</v>
      </c>
      <c r="X294" s="2">
        <f t="shared" si="32"/>
        <v>21.188340096881792</v>
      </c>
      <c r="Y294" s="2">
        <f t="shared" si="33"/>
        <v>40.178364270401012</v>
      </c>
      <c r="Z294">
        <f t="shared" si="34"/>
        <v>2921476.0263034692</v>
      </c>
    </row>
    <row r="295" spans="1:26" x14ac:dyDescent="0.25">
      <c r="A295">
        <v>293</v>
      </c>
      <c r="B295" t="s">
        <v>18</v>
      </c>
      <c r="C295">
        <v>87</v>
      </c>
      <c r="D295" t="s">
        <v>19</v>
      </c>
      <c r="E295" t="s">
        <v>20</v>
      </c>
      <c r="F295" t="s">
        <v>21</v>
      </c>
      <c r="G295" t="s">
        <v>409</v>
      </c>
      <c r="H295" t="s">
        <v>23</v>
      </c>
      <c r="I295" t="s">
        <v>41</v>
      </c>
      <c r="J295">
        <v>0</v>
      </c>
      <c r="K295">
        <v>527</v>
      </c>
      <c r="L295">
        <v>26.5</v>
      </c>
      <c r="M295">
        <v>527</v>
      </c>
      <c r="N295" t="s">
        <v>410</v>
      </c>
      <c r="O295">
        <v>70.08</v>
      </c>
      <c r="P295">
        <v>97.75</v>
      </c>
      <c r="Q295">
        <v>0</v>
      </c>
      <c r="R295">
        <v>87</v>
      </c>
      <c r="S295">
        <f t="shared" si="28"/>
        <v>0.13733822478085558</v>
      </c>
      <c r="T295" s="2">
        <f t="shared" si="29"/>
        <v>2011.8626617752191</v>
      </c>
      <c r="U295">
        <f t="shared" si="30"/>
        <v>0</v>
      </c>
      <c r="V295">
        <v>0</v>
      </c>
      <c r="W295">
        <f t="shared" si="31"/>
        <v>0</v>
      </c>
      <c r="X295" s="2">
        <f t="shared" si="32"/>
        <v>1</v>
      </c>
      <c r="Y295" s="2">
        <f t="shared" si="33"/>
        <v>95.089973183840399</v>
      </c>
      <c r="Z295">
        <f t="shared" si="34"/>
        <v>0</v>
      </c>
    </row>
    <row r="296" spans="1:26" x14ac:dyDescent="0.25">
      <c r="A296">
        <v>294</v>
      </c>
      <c r="B296" t="s">
        <v>18</v>
      </c>
      <c r="C296">
        <v>86</v>
      </c>
      <c r="D296" t="s">
        <v>19</v>
      </c>
      <c r="E296" t="s">
        <v>45</v>
      </c>
      <c r="F296" t="s">
        <v>21</v>
      </c>
      <c r="G296" t="s">
        <v>330</v>
      </c>
      <c r="H296" t="s">
        <v>47</v>
      </c>
      <c r="I296" t="s">
        <v>73</v>
      </c>
      <c r="J296">
        <v>0</v>
      </c>
      <c r="K296">
        <v>722</v>
      </c>
      <c r="L296">
        <v>23</v>
      </c>
      <c r="M296">
        <v>722</v>
      </c>
      <c r="N296" t="s">
        <v>90</v>
      </c>
      <c r="O296">
        <v>55.98</v>
      </c>
      <c r="P296">
        <v>51.92</v>
      </c>
      <c r="Q296">
        <v>34282.14</v>
      </c>
      <c r="R296">
        <v>86</v>
      </c>
      <c r="S296">
        <f t="shared" si="28"/>
        <v>18.318872917166914</v>
      </c>
      <c r="T296" s="2">
        <f t="shared" si="29"/>
        <v>1993.681127082833</v>
      </c>
      <c r="U296">
        <f t="shared" si="30"/>
        <v>34282.14</v>
      </c>
      <c r="V296">
        <v>1</v>
      </c>
      <c r="W296">
        <f t="shared" si="31"/>
        <v>0</v>
      </c>
      <c r="X296" s="2">
        <f t="shared" si="32"/>
        <v>19.318872917166914</v>
      </c>
      <c r="Y296" s="2">
        <f t="shared" si="33"/>
        <v>48.062355497376672</v>
      </c>
      <c r="Z296">
        <f t="shared" si="34"/>
        <v>854358.43868890998</v>
      </c>
    </row>
    <row r="297" spans="1:26" x14ac:dyDescent="0.25">
      <c r="A297">
        <v>295</v>
      </c>
      <c r="B297" t="s">
        <v>18</v>
      </c>
      <c r="C297">
        <v>84</v>
      </c>
      <c r="D297" t="s">
        <v>44</v>
      </c>
      <c r="E297" t="s">
        <v>20</v>
      </c>
      <c r="F297" t="s">
        <v>21</v>
      </c>
      <c r="G297" t="s">
        <v>411</v>
      </c>
      <c r="H297" t="s">
        <v>23</v>
      </c>
      <c r="I297" t="s">
        <v>412</v>
      </c>
      <c r="J297">
        <v>0</v>
      </c>
      <c r="K297">
        <v>222</v>
      </c>
      <c r="L297">
        <v>26</v>
      </c>
      <c r="M297">
        <v>222</v>
      </c>
      <c r="N297" t="s">
        <v>49</v>
      </c>
      <c r="O297">
        <v>53.68</v>
      </c>
      <c r="P297">
        <v>86.95</v>
      </c>
      <c r="Q297">
        <v>0</v>
      </c>
      <c r="R297">
        <v>84</v>
      </c>
      <c r="S297">
        <f t="shared" si="28"/>
        <v>5.1364426175859039</v>
      </c>
      <c r="T297" s="2">
        <f t="shared" si="29"/>
        <v>2006.863557382414</v>
      </c>
      <c r="U297">
        <f t="shared" si="30"/>
        <v>0</v>
      </c>
      <c r="V297">
        <v>1</v>
      </c>
      <c r="W297">
        <f t="shared" si="31"/>
        <v>0</v>
      </c>
      <c r="X297" s="2">
        <f t="shared" si="32"/>
        <v>6.1364426175859039</v>
      </c>
      <c r="Y297" s="2">
        <f t="shared" si="33"/>
        <v>84.985770425551536</v>
      </c>
      <c r="Z297">
        <f t="shared" si="34"/>
        <v>22799.363977998873</v>
      </c>
    </row>
    <row r="298" spans="1:26" x14ac:dyDescent="0.25">
      <c r="A298">
        <v>296</v>
      </c>
      <c r="B298" t="s">
        <v>18</v>
      </c>
      <c r="C298">
        <v>83</v>
      </c>
      <c r="D298" t="s">
        <v>19</v>
      </c>
      <c r="E298" t="s">
        <v>32</v>
      </c>
      <c r="F298" t="s">
        <v>21</v>
      </c>
      <c r="G298" t="s">
        <v>413</v>
      </c>
      <c r="H298" t="s">
        <v>34</v>
      </c>
      <c r="I298" t="s">
        <v>28</v>
      </c>
      <c r="J298">
        <v>0</v>
      </c>
      <c r="K298">
        <v>512</v>
      </c>
      <c r="L298">
        <v>26.5</v>
      </c>
      <c r="M298">
        <v>512</v>
      </c>
      <c r="N298" t="s">
        <v>49</v>
      </c>
      <c r="O298">
        <v>61.78</v>
      </c>
      <c r="P298">
        <v>70.8</v>
      </c>
      <c r="Q298">
        <v>2728.68</v>
      </c>
      <c r="R298">
        <v>83</v>
      </c>
      <c r="S298">
        <f t="shared" si="28"/>
        <v>12.337680234419411</v>
      </c>
      <c r="T298" s="2">
        <f t="shared" si="29"/>
        <v>1999.6623197655806</v>
      </c>
      <c r="U298">
        <f t="shared" si="30"/>
        <v>2728.68</v>
      </c>
      <c r="V298">
        <v>1</v>
      </c>
      <c r="W298">
        <f t="shared" si="31"/>
        <v>0</v>
      </c>
      <c r="X298" s="2">
        <f t="shared" si="32"/>
        <v>13.337680234419411</v>
      </c>
      <c r="Y298" s="2">
        <f t="shared" si="33"/>
        <v>68.071400964121423</v>
      </c>
      <c r="Z298">
        <f t="shared" si="34"/>
        <v>283981.32192866248</v>
      </c>
    </row>
    <row r="299" spans="1:26" x14ac:dyDescent="0.25">
      <c r="A299">
        <v>297</v>
      </c>
      <c r="B299" t="s">
        <v>18</v>
      </c>
      <c r="C299">
        <v>82</v>
      </c>
      <c r="D299" t="s">
        <v>19</v>
      </c>
      <c r="E299" t="s">
        <v>45</v>
      </c>
      <c r="F299" t="s">
        <v>21</v>
      </c>
      <c r="G299" t="s">
        <v>414</v>
      </c>
      <c r="H299" t="s">
        <v>47</v>
      </c>
      <c r="I299" t="s">
        <v>120</v>
      </c>
      <c r="J299">
        <v>0</v>
      </c>
      <c r="K299">
        <v>774</v>
      </c>
      <c r="L299">
        <v>26</v>
      </c>
      <c r="M299">
        <v>774</v>
      </c>
      <c r="N299" t="s">
        <v>121</v>
      </c>
      <c r="O299">
        <v>54.92</v>
      </c>
      <c r="P299">
        <v>48.48</v>
      </c>
      <c r="Q299">
        <v>41544.879999999997</v>
      </c>
      <c r="R299">
        <v>82</v>
      </c>
      <c r="S299">
        <f t="shared" si="28"/>
        <v>19.213532873278488</v>
      </c>
      <c r="T299" s="2">
        <f t="shared" si="29"/>
        <v>1992.7864671267216</v>
      </c>
      <c r="U299">
        <f t="shared" si="30"/>
        <v>41544.879999999997</v>
      </c>
      <c r="V299">
        <v>0</v>
      </c>
      <c r="W299">
        <f t="shared" si="31"/>
        <v>41544.879999999997</v>
      </c>
      <c r="X299" s="2">
        <f t="shared" si="32"/>
        <v>1</v>
      </c>
      <c r="Y299" s="2">
        <f t="shared" si="33"/>
        <v>95.089973183840399</v>
      </c>
      <c r="Z299">
        <f t="shared" si="34"/>
        <v>0</v>
      </c>
    </row>
    <row r="300" spans="1:26" x14ac:dyDescent="0.25">
      <c r="A300">
        <v>298</v>
      </c>
      <c r="B300" t="s">
        <v>18</v>
      </c>
      <c r="C300">
        <v>79</v>
      </c>
      <c r="D300" t="s">
        <v>19</v>
      </c>
      <c r="E300" t="s">
        <v>32</v>
      </c>
      <c r="F300" t="s">
        <v>21</v>
      </c>
      <c r="G300" t="s">
        <v>397</v>
      </c>
      <c r="H300" t="s">
        <v>34</v>
      </c>
      <c r="I300" t="s">
        <v>90</v>
      </c>
      <c r="J300">
        <v>0</v>
      </c>
      <c r="K300">
        <v>345</v>
      </c>
      <c r="L300">
        <v>26.5</v>
      </c>
      <c r="M300">
        <v>345</v>
      </c>
      <c r="N300" t="s">
        <v>77</v>
      </c>
      <c r="O300">
        <v>64.040000000000006</v>
      </c>
      <c r="P300">
        <v>78.12</v>
      </c>
      <c r="Q300">
        <v>1838.65</v>
      </c>
      <c r="R300">
        <v>79</v>
      </c>
      <c r="S300">
        <f t="shared" si="28"/>
        <v>9.3631065263856357</v>
      </c>
      <c r="T300" s="2">
        <f t="shared" si="29"/>
        <v>2002.6368934736145</v>
      </c>
      <c r="U300">
        <f t="shared" si="30"/>
        <v>1838.65</v>
      </c>
      <c r="V300">
        <v>0</v>
      </c>
      <c r="W300">
        <f t="shared" si="31"/>
        <v>1838.65</v>
      </c>
      <c r="X300" s="2">
        <f t="shared" si="32"/>
        <v>1</v>
      </c>
      <c r="Y300" s="2">
        <f t="shared" si="33"/>
        <v>95.089973183840399</v>
      </c>
      <c r="Z300">
        <f t="shared" si="34"/>
        <v>0</v>
      </c>
    </row>
    <row r="301" spans="1:26" x14ac:dyDescent="0.25">
      <c r="A301">
        <v>299</v>
      </c>
      <c r="B301" t="s">
        <v>18</v>
      </c>
      <c r="C301">
        <v>78</v>
      </c>
      <c r="D301" t="s">
        <v>19</v>
      </c>
      <c r="E301" t="s">
        <v>32</v>
      </c>
      <c r="F301" t="s">
        <v>21</v>
      </c>
      <c r="G301" t="s">
        <v>415</v>
      </c>
      <c r="H301" t="s">
        <v>34</v>
      </c>
      <c r="I301" t="s">
        <v>99</v>
      </c>
      <c r="J301">
        <v>0</v>
      </c>
      <c r="K301">
        <v>722</v>
      </c>
      <c r="L301">
        <v>26</v>
      </c>
      <c r="M301">
        <v>722</v>
      </c>
      <c r="N301" t="s">
        <v>41</v>
      </c>
      <c r="O301">
        <v>63.36</v>
      </c>
      <c r="P301">
        <v>75.92</v>
      </c>
      <c r="Q301">
        <v>3775.26</v>
      </c>
      <c r="R301">
        <v>78</v>
      </c>
      <c r="S301">
        <f t="shared" si="28"/>
        <v>10.305046032020499</v>
      </c>
      <c r="T301" s="2">
        <f t="shared" si="29"/>
        <v>2001.6949539679795</v>
      </c>
      <c r="U301">
        <f t="shared" si="30"/>
        <v>3775.26</v>
      </c>
      <c r="V301">
        <v>0</v>
      </c>
      <c r="W301">
        <f t="shared" si="31"/>
        <v>3775.26</v>
      </c>
      <c r="X301" s="2">
        <f t="shared" si="32"/>
        <v>1</v>
      </c>
      <c r="Y301" s="2">
        <f t="shared" si="33"/>
        <v>95.089973183840399</v>
      </c>
      <c r="Z301">
        <f t="shared" si="34"/>
        <v>0</v>
      </c>
    </row>
    <row r="302" spans="1:26" x14ac:dyDescent="0.25">
      <c r="A302">
        <v>300</v>
      </c>
      <c r="B302" t="s">
        <v>18</v>
      </c>
      <c r="C302">
        <v>77</v>
      </c>
      <c r="D302" t="s">
        <v>19</v>
      </c>
      <c r="E302" t="s">
        <v>32</v>
      </c>
      <c r="F302" t="s">
        <v>21</v>
      </c>
      <c r="G302" t="s">
        <v>416</v>
      </c>
      <c r="H302" t="s">
        <v>34</v>
      </c>
      <c r="I302" t="s">
        <v>272</v>
      </c>
      <c r="J302">
        <v>0</v>
      </c>
      <c r="K302">
        <v>547</v>
      </c>
      <c r="L302">
        <v>26</v>
      </c>
      <c r="M302">
        <v>547</v>
      </c>
      <c r="N302" t="s">
        <v>218</v>
      </c>
      <c r="O302">
        <v>64.34</v>
      </c>
      <c r="P302">
        <v>79.099999999999994</v>
      </c>
      <c r="Q302">
        <v>2860.2</v>
      </c>
      <c r="R302">
        <v>77</v>
      </c>
      <c r="S302">
        <f t="shared" si="28"/>
        <v>8.9293929876246469</v>
      </c>
      <c r="T302" s="2">
        <f t="shared" si="29"/>
        <v>2003.0706070123754</v>
      </c>
      <c r="U302">
        <f t="shared" si="30"/>
        <v>2860.2</v>
      </c>
      <c r="V302">
        <v>1</v>
      </c>
      <c r="W302">
        <f t="shared" si="31"/>
        <v>0</v>
      </c>
      <c r="X302" s="2">
        <f t="shared" si="32"/>
        <v>9.9293929876246469</v>
      </c>
      <c r="Y302" s="2">
        <f t="shared" si="33"/>
        <v>76.809500844515696</v>
      </c>
      <c r="Z302">
        <f t="shared" si="34"/>
        <v>158565.71092329366</v>
      </c>
    </row>
    <row r="303" spans="1:26" x14ac:dyDescent="0.25">
      <c r="A303">
        <v>301</v>
      </c>
      <c r="B303" t="s">
        <v>18</v>
      </c>
      <c r="C303">
        <v>74</v>
      </c>
      <c r="D303" t="s">
        <v>19</v>
      </c>
      <c r="E303" t="s">
        <v>32</v>
      </c>
      <c r="F303" t="s">
        <v>21</v>
      </c>
      <c r="G303" t="s">
        <v>417</v>
      </c>
      <c r="H303" t="s">
        <v>34</v>
      </c>
      <c r="I303" t="s">
        <v>40</v>
      </c>
      <c r="J303">
        <v>0</v>
      </c>
      <c r="K303">
        <v>194</v>
      </c>
      <c r="L303">
        <v>26</v>
      </c>
      <c r="M303">
        <v>194</v>
      </c>
      <c r="N303" t="s">
        <v>24</v>
      </c>
      <c r="O303">
        <v>62.28</v>
      </c>
      <c r="P303">
        <v>72.41</v>
      </c>
      <c r="Q303">
        <v>1014.4</v>
      </c>
      <c r="R303">
        <v>74</v>
      </c>
      <c r="S303">
        <f t="shared" si="28"/>
        <v>11.721393026428601</v>
      </c>
      <c r="T303" s="2">
        <f t="shared" si="29"/>
        <v>2000.2786069735714</v>
      </c>
      <c r="U303">
        <f t="shared" si="30"/>
        <v>1014.4</v>
      </c>
      <c r="V303">
        <v>1</v>
      </c>
      <c r="W303">
        <f t="shared" si="31"/>
        <v>0</v>
      </c>
      <c r="X303" s="2">
        <f t="shared" si="32"/>
        <v>12.721393026428601</v>
      </c>
      <c r="Y303" s="2">
        <f t="shared" si="33"/>
        <v>69.770432673054529</v>
      </c>
      <c r="Z303">
        <f t="shared" si="34"/>
        <v>95127.665394967014</v>
      </c>
    </row>
    <row r="304" spans="1:26" x14ac:dyDescent="0.25">
      <c r="A304">
        <v>302</v>
      </c>
      <c r="B304" t="s">
        <v>18</v>
      </c>
      <c r="C304">
        <v>73</v>
      </c>
      <c r="D304" t="s">
        <v>19</v>
      </c>
      <c r="E304" t="s">
        <v>27</v>
      </c>
      <c r="F304" t="s">
        <v>21</v>
      </c>
      <c r="G304" t="s">
        <v>418</v>
      </c>
      <c r="H304" t="s">
        <v>68</v>
      </c>
      <c r="I304" t="s">
        <v>100</v>
      </c>
      <c r="J304">
        <v>0</v>
      </c>
      <c r="K304">
        <v>728</v>
      </c>
      <c r="L304">
        <v>26.5</v>
      </c>
      <c r="M304">
        <v>728</v>
      </c>
      <c r="N304" t="s">
        <v>81</v>
      </c>
      <c r="O304">
        <v>52.11</v>
      </c>
      <c r="P304">
        <v>39.35</v>
      </c>
      <c r="Q304">
        <v>165289.91</v>
      </c>
      <c r="R304">
        <v>73</v>
      </c>
      <c r="S304">
        <f t="shared" si="28"/>
        <v>21.372612430045411</v>
      </c>
      <c r="T304" s="2">
        <f t="shared" si="29"/>
        <v>1990.6273875699546</v>
      </c>
      <c r="U304">
        <f t="shared" si="30"/>
        <v>165289.91</v>
      </c>
      <c r="V304">
        <v>0</v>
      </c>
      <c r="W304">
        <f t="shared" si="31"/>
        <v>165289.91</v>
      </c>
      <c r="X304" s="2">
        <f t="shared" si="32"/>
        <v>1</v>
      </c>
      <c r="Y304" s="2">
        <f t="shared" si="33"/>
        <v>95.089973183840399</v>
      </c>
      <c r="Z304">
        <f t="shared" si="34"/>
        <v>0</v>
      </c>
    </row>
    <row r="305" spans="1:26" x14ac:dyDescent="0.25">
      <c r="A305">
        <v>303</v>
      </c>
      <c r="B305" t="s">
        <v>18</v>
      </c>
      <c r="C305">
        <v>72</v>
      </c>
      <c r="D305" t="s">
        <v>19</v>
      </c>
      <c r="E305" t="s">
        <v>45</v>
      </c>
      <c r="F305" t="s">
        <v>21</v>
      </c>
      <c r="G305" t="s">
        <v>419</v>
      </c>
      <c r="H305" t="s">
        <v>47</v>
      </c>
      <c r="I305" t="s">
        <v>65</v>
      </c>
      <c r="J305">
        <v>0</v>
      </c>
      <c r="K305">
        <v>808</v>
      </c>
      <c r="L305">
        <v>26.5</v>
      </c>
      <c r="M305">
        <v>808</v>
      </c>
      <c r="N305" t="s">
        <v>183</v>
      </c>
      <c r="O305">
        <v>59.21</v>
      </c>
      <c r="P305">
        <v>62.42</v>
      </c>
      <c r="Q305">
        <v>44203.86</v>
      </c>
      <c r="R305">
        <v>72</v>
      </c>
      <c r="S305">
        <f t="shared" si="28"/>
        <v>15.247913628941632</v>
      </c>
      <c r="T305" s="2">
        <f t="shared" si="29"/>
        <v>1996.7520863710583</v>
      </c>
      <c r="U305">
        <f t="shared" si="30"/>
        <v>44203.86</v>
      </c>
      <c r="V305">
        <v>1</v>
      </c>
      <c r="W305">
        <f t="shared" si="31"/>
        <v>0</v>
      </c>
      <c r="X305" s="2">
        <f t="shared" si="32"/>
        <v>16.247913628941632</v>
      </c>
      <c r="Y305" s="2">
        <f t="shared" si="33"/>
        <v>59.206788031420665</v>
      </c>
      <c r="Z305">
        <f t="shared" si="34"/>
        <v>707794.63174572214</v>
      </c>
    </row>
    <row r="306" spans="1:26" x14ac:dyDescent="0.25">
      <c r="A306">
        <v>304</v>
      </c>
      <c r="B306" t="s">
        <v>18</v>
      </c>
      <c r="C306">
        <v>71</v>
      </c>
      <c r="D306" t="s">
        <v>44</v>
      </c>
      <c r="E306" t="s">
        <v>32</v>
      </c>
      <c r="F306" t="s">
        <v>21</v>
      </c>
      <c r="G306" t="s">
        <v>420</v>
      </c>
      <c r="H306" t="s">
        <v>34</v>
      </c>
      <c r="I306" t="s">
        <v>43</v>
      </c>
      <c r="J306">
        <v>0</v>
      </c>
      <c r="K306">
        <v>162</v>
      </c>
      <c r="L306">
        <v>27</v>
      </c>
      <c r="M306">
        <v>162</v>
      </c>
      <c r="N306" t="s">
        <v>49</v>
      </c>
      <c r="O306">
        <v>50.92</v>
      </c>
      <c r="P306">
        <v>78</v>
      </c>
      <c r="Q306">
        <v>879.66</v>
      </c>
      <c r="R306">
        <v>71</v>
      </c>
      <c r="S306">
        <f t="shared" si="28"/>
        <v>9.4156084881569395</v>
      </c>
      <c r="T306" s="2">
        <f t="shared" si="29"/>
        <v>2002.584391511843</v>
      </c>
      <c r="U306">
        <f t="shared" si="30"/>
        <v>879.66</v>
      </c>
      <c r="V306">
        <v>0</v>
      </c>
      <c r="W306">
        <f t="shared" si="31"/>
        <v>879.66</v>
      </c>
      <c r="X306" s="2">
        <f t="shared" si="32"/>
        <v>1</v>
      </c>
      <c r="Y306" s="2">
        <f t="shared" si="33"/>
        <v>95.089973183840399</v>
      </c>
      <c r="Z306">
        <f t="shared" si="34"/>
        <v>0</v>
      </c>
    </row>
    <row r="307" spans="1:26" x14ac:dyDescent="0.25">
      <c r="A307">
        <v>305</v>
      </c>
      <c r="B307" t="s">
        <v>18</v>
      </c>
      <c r="C307">
        <v>7</v>
      </c>
      <c r="D307" t="s">
        <v>19</v>
      </c>
      <c r="E307" t="s">
        <v>45</v>
      </c>
      <c r="F307" t="s">
        <v>21</v>
      </c>
      <c r="G307" t="s">
        <v>421</v>
      </c>
      <c r="H307" t="s">
        <v>47</v>
      </c>
      <c r="I307" t="s">
        <v>129</v>
      </c>
      <c r="J307">
        <v>0</v>
      </c>
      <c r="K307">
        <v>620</v>
      </c>
      <c r="L307">
        <v>27</v>
      </c>
      <c r="M307">
        <v>620</v>
      </c>
      <c r="N307" t="s">
        <v>75</v>
      </c>
      <c r="O307">
        <v>57.7</v>
      </c>
      <c r="P307">
        <v>57.52</v>
      </c>
      <c r="Q307">
        <v>34558.800000000003</v>
      </c>
      <c r="R307">
        <v>7</v>
      </c>
      <c r="S307">
        <f t="shared" si="28"/>
        <v>16.750462345366071</v>
      </c>
      <c r="T307" s="2">
        <f t="shared" si="29"/>
        <v>1995.249537654634</v>
      </c>
      <c r="U307">
        <f t="shared" si="30"/>
        <v>34558.800000000003</v>
      </c>
      <c r="V307">
        <v>1</v>
      </c>
      <c r="W307">
        <f t="shared" si="31"/>
        <v>0</v>
      </c>
      <c r="X307" s="2">
        <f t="shared" si="32"/>
        <v>17.750462345366071</v>
      </c>
      <c r="Y307" s="2">
        <f t="shared" si="33"/>
        <v>54.010437909046864</v>
      </c>
      <c r="Z307">
        <f t="shared" si="34"/>
        <v>689614.94829824322</v>
      </c>
    </row>
    <row r="308" spans="1:26" x14ac:dyDescent="0.25">
      <c r="A308">
        <v>306</v>
      </c>
      <c r="B308" t="s">
        <v>18</v>
      </c>
      <c r="C308">
        <v>69</v>
      </c>
      <c r="D308" t="s">
        <v>44</v>
      </c>
      <c r="E308" t="s">
        <v>20</v>
      </c>
      <c r="F308" t="s">
        <v>21</v>
      </c>
      <c r="G308" t="s">
        <v>281</v>
      </c>
      <c r="H308" t="s">
        <v>23</v>
      </c>
      <c r="I308" t="s">
        <v>73</v>
      </c>
      <c r="J308">
        <v>0</v>
      </c>
      <c r="K308">
        <v>368</v>
      </c>
      <c r="L308">
        <v>26</v>
      </c>
      <c r="M308">
        <v>368</v>
      </c>
      <c r="N308" t="s">
        <v>49</v>
      </c>
      <c r="O308">
        <v>55.86</v>
      </c>
      <c r="P308">
        <v>94.06</v>
      </c>
      <c r="Q308">
        <v>0</v>
      </c>
      <c r="R308">
        <v>69</v>
      </c>
      <c r="S308">
        <f t="shared" si="28"/>
        <v>1.4647546165448306</v>
      </c>
      <c r="T308" s="2">
        <f t="shared" si="29"/>
        <v>2010.5352453834553</v>
      </c>
      <c r="U308">
        <f t="shared" si="30"/>
        <v>0</v>
      </c>
      <c r="V308">
        <v>1</v>
      </c>
      <c r="W308">
        <f t="shared" si="31"/>
        <v>0</v>
      </c>
      <c r="X308" s="2">
        <f t="shared" si="32"/>
        <v>2.4647546165448304</v>
      </c>
      <c r="Y308" s="2">
        <f t="shared" si="33"/>
        <v>92.051059734185131</v>
      </c>
      <c r="Z308">
        <f t="shared" si="34"/>
        <v>0</v>
      </c>
    </row>
    <row r="309" spans="1:26" x14ac:dyDescent="0.25">
      <c r="A309">
        <v>307</v>
      </c>
      <c r="B309" t="s">
        <v>18</v>
      </c>
      <c r="C309">
        <v>671</v>
      </c>
      <c r="D309" t="s">
        <v>19</v>
      </c>
      <c r="E309" t="s">
        <v>20</v>
      </c>
      <c r="F309" t="s">
        <v>21</v>
      </c>
      <c r="G309" t="s">
        <v>93</v>
      </c>
      <c r="H309" t="s">
        <v>23</v>
      </c>
      <c r="I309" t="s">
        <v>91</v>
      </c>
      <c r="J309">
        <v>0</v>
      </c>
      <c r="K309">
        <v>358</v>
      </c>
      <c r="L309">
        <v>22</v>
      </c>
      <c r="M309">
        <v>358</v>
      </c>
      <c r="N309" t="s">
        <v>207</v>
      </c>
      <c r="O309">
        <v>70.08</v>
      </c>
      <c r="P309">
        <v>97.77</v>
      </c>
      <c r="Q309">
        <v>0</v>
      </c>
      <c r="R309">
        <v>671</v>
      </c>
      <c r="S309">
        <f t="shared" si="28"/>
        <v>0.13364050304884101</v>
      </c>
      <c r="T309" s="2">
        <f t="shared" si="29"/>
        <v>2011.8663594969512</v>
      </c>
      <c r="U309">
        <f t="shared" si="30"/>
        <v>0</v>
      </c>
      <c r="V309">
        <v>1</v>
      </c>
      <c r="W309">
        <f t="shared" si="31"/>
        <v>0</v>
      </c>
      <c r="X309" s="2">
        <f t="shared" si="32"/>
        <v>1.133640503048841</v>
      </c>
      <c r="Y309" s="2">
        <f t="shared" si="33"/>
        <v>94.782798908261867</v>
      </c>
      <c r="Z309">
        <f t="shared" si="34"/>
        <v>0</v>
      </c>
    </row>
    <row r="310" spans="1:26" x14ac:dyDescent="0.25">
      <c r="A310">
        <v>308</v>
      </c>
      <c r="B310" t="s">
        <v>18</v>
      </c>
      <c r="C310">
        <v>670</v>
      </c>
      <c r="D310" t="s">
        <v>19</v>
      </c>
      <c r="E310" t="s">
        <v>27</v>
      </c>
      <c r="F310" t="s">
        <v>21</v>
      </c>
      <c r="G310" t="s">
        <v>422</v>
      </c>
      <c r="H310" t="s">
        <v>68</v>
      </c>
      <c r="I310" t="s">
        <v>41</v>
      </c>
      <c r="J310">
        <v>0</v>
      </c>
      <c r="K310">
        <v>299</v>
      </c>
      <c r="L310">
        <v>26.5</v>
      </c>
      <c r="M310">
        <v>299</v>
      </c>
      <c r="N310" t="s">
        <v>423</v>
      </c>
      <c r="O310">
        <v>49.88</v>
      </c>
      <c r="P310">
        <v>32.119999999999997</v>
      </c>
      <c r="Q310">
        <v>67886.87</v>
      </c>
      <c r="R310">
        <v>670</v>
      </c>
      <c r="S310">
        <f t="shared" si="28"/>
        <v>22.894728905811849</v>
      </c>
      <c r="T310" s="2">
        <f t="shared" si="29"/>
        <v>1989.1052710941881</v>
      </c>
      <c r="U310">
        <f t="shared" si="30"/>
        <v>67886.87</v>
      </c>
      <c r="V310">
        <v>0</v>
      </c>
      <c r="W310">
        <f t="shared" si="31"/>
        <v>67886.87</v>
      </c>
      <c r="X310" s="2">
        <f t="shared" si="32"/>
        <v>1</v>
      </c>
      <c r="Y310" s="2">
        <f t="shared" si="33"/>
        <v>95.089973183840399</v>
      </c>
      <c r="Z310">
        <f t="shared" si="34"/>
        <v>0</v>
      </c>
    </row>
    <row r="311" spans="1:26" x14ac:dyDescent="0.25">
      <c r="A311">
        <v>309</v>
      </c>
      <c r="B311" t="s">
        <v>18</v>
      </c>
      <c r="C311">
        <v>67</v>
      </c>
      <c r="D311" t="s">
        <v>37</v>
      </c>
      <c r="E311" t="s">
        <v>20</v>
      </c>
      <c r="F311" t="s">
        <v>21</v>
      </c>
      <c r="G311" t="s">
        <v>424</v>
      </c>
      <c r="H311" t="s">
        <v>23</v>
      </c>
      <c r="I311" t="s">
        <v>73</v>
      </c>
      <c r="J311">
        <v>0</v>
      </c>
      <c r="K311">
        <v>1583</v>
      </c>
      <c r="L311">
        <v>37</v>
      </c>
      <c r="M311">
        <v>1583</v>
      </c>
      <c r="N311" t="s">
        <v>155</v>
      </c>
      <c r="O311">
        <v>82.93</v>
      </c>
      <c r="P311">
        <v>97.02</v>
      </c>
      <c r="Q311">
        <v>0</v>
      </c>
      <c r="R311">
        <v>67</v>
      </c>
      <c r="S311">
        <f t="shared" si="28"/>
        <v>0.30620859701308528</v>
      </c>
      <c r="T311" s="2">
        <f t="shared" si="29"/>
        <v>2011.693791402987</v>
      </c>
      <c r="U311">
        <f t="shared" si="30"/>
        <v>0</v>
      </c>
      <c r="V311">
        <v>0</v>
      </c>
      <c r="W311">
        <f t="shared" si="31"/>
        <v>0</v>
      </c>
      <c r="X311" s="2">
        <f t="shared" si="32"/>
        <v>1</v>
      </c>
      <c r="Y311" s="2">
        <f t="shared" si="33"/>
        <v>95.089973183840399</v>
      </c>
      <c r="Z311">
        <f t="shared" si="34"/>
        <v>0</v>
      </c>
    </row>
    <row r="312" spans="1:26" x14ac:dyDescent="0.25">
      <c r="A312">
        <v>310</v>
      </c>
      <c r="B312" t="s">
        <v>18</v>
      </c>
      <c r="C312">
        <v>669</v>
      </c>
      <c r="D312" t="s">
        <v>44</v>
      </c>
      <c r="E312" t="s">
        <v>20</v>
      </c>
      <c r="F312" t="s">
        <v>21</v>
      </c>
      <c r="G312" t="s">
        <v>425</v>
      </c>
      <c r="H312" t="s">
        <v>23</v>
      </c>
      <c r="I312" t="s">
        <v>49</v>
      </c>
      <c r="J312">
        <v>0</v>
      </c>
      <c r="K312">
        <v>129</v>
      </c>
      <c r="L312">
        <v>26.5</v>
      </c>
      <c r="M312">
        <v>129</v>
      </c>
      <c r="N312" t="s">
        <v>161</v>
      </c>
      <c r="O312">
        <v>54.82</v>
      </c>
      <c r="P312">
        <v>90.68</v>
      </c>
      <c r="Q312">
        <v>0</v>
      </c>
      <c r="R312">
        <v>669</v>
      </c>
      <c r="S312">
        <f t="shared" si="28"/>
        <v>3.1805943666790446</v>
      </c>
      <c r="T312" s="2">
        <f t="shared" si="29"/>
        <v>2008.8194056333209</v>
      </c>
      <c r="U312">
        <f t="shared" si="30"/>
        <v>0</v>
      </c>
      <c r="V312">
        <v>0</v>
      </c>
      <c r="W312">
        <f t="shared" si="31"/>
        <v>0</v>
      </c>
      <c r="X312" s="2">
        <f t="shared" si="32"/>
        <v>1</v>
      </c>
      <c r="Y312" s="2">
        <f t="shared" si="33"/>
        <v>95.089973183840399</v>
      </c>
      <c r="Z312">
        <f t="shared" si="34"/>
        <v>0</v>
      </c>
    </row>
    <row r="313" spans="1:26" x14ac:dyDescent="0.25">
      <c r="A313">
        <v>311</v>
      </c>
      <c r="B313" t="s">
        <v>18</v>
      </c>
      <c r="C313">
        <v>668</v>
      </c>
      <c r="D313" t="s">
        <v>44</v>
      </c>
      <c r="E313" t="s">
        <v>32</v>
      </c>
      <c r="F313" t="s">
        <v>21</v>
      </c>
      <c r="G313" t="s">
        <v>426</v>
      </c>
      <c r="H313" t="s">
        <v>34</v>
      </c>
      <c r="I313" t="s">
        <v>112</v>
      </c>
      <c r="J313">
        <v>0</v>
      </c>
      <c r="K313">
        <v>476</v>
      </c>
      <c r="L313">
        <v>26.5</v>
      </c>
      <c r="M313">
        <v>476</v>
      </c>
      <c r="N313" t="s">
        <v>49</v>
      </c>
      <c r="O313">
        <v>50.66</v>
      </c>
      <c r="P313">
        <v>77.16</v>
      </c>
      <c r="Q313">
        <v>2536.8200000000002</v>
      </c>
      <c r="R313">
        <v>668</v>
      </c>
      <c r="S313">
        <f t="shared" si="28"/>
        <v>9.7794626085018166</v>
      </c>
      <c r="T313" s="2">
        <f t="shared" si="29"/>
        <v>2002.2205373914983</v>
      </c>
      <c r="U313">
        <f t="shared" si="30"/>
        <v>2536.8200000000002</v>
      </c>
      <c r="V313">
        <v>1</v>
      </c>
      <c r="W313">
        <f t="shared" si="31"/>
        <v>0</v>
      </c>
      <c r="X313" s="2">
        <f t="shared" si="32"/>
        <v>10.779462608501817</v>
      </c>
      <c r="Y313" s="2">
        <f t="shared" si="33"/>
        <v>74.772458412238862</v>
      </c>
      <c r="Z313">
        <f t="shared" si="34"/>
        <v>166968.12154969556</v>
      </c>
    </row>
    <row r="314" spans="1:26" x14ac:dyDescent="0.25">
      <c r="A314">
        <v>312</v>
      </c>
      <c r="B314" t="s">
        <v>18</v>
      </c>
      <c r="C314">
        <v>667</v>
      </c>
      <c r="D314" t="s">
        <v>19</v>
      </c>
      <c r="E314" t="s">
        <v>32</v>
      </c>
      <c r="F314" t="s">
        <v>21</v>
      </c>
      <c r="G314" t="s">
        <v>427</v>
      </c>
      <c r="H314" t="s">
        <v>34</v>
      </c>
      <c r="I314" t="s">
        <v>65</v>
      </c>
      <c r="J314">
        <v>0</v>
      </c>
      <c r="K314">
        <v>360</v>
      </c>
      <c r="L314">
        <v>26</v>
      </c>
      <c r="M314">
        <v>360</v>
      </c>
      <c r="N314" t="s">
        <v>293</v>
      </c>
      <c r="O314">
        <v>60.97</v>
      </c>
      <c r="P314">
        <v>68.14</v>
      </c>
      <c r="Q314">
        <v>1882.4</v>
      </c>
      <c r="R314">
        <v>667</v>
      </c>
      <c r="S314">
        <f t="shared" si="28"/>
        <v>13.313211813210765</v>
      </c>
      <c r="T314" s="2">
        <f t="shared" si="29"/>
        <v>1998.6867881867893</v>
      </c>
      <c r="U314">
        <f t="shared" si="30"/>
        <v>1882.4</v>
      </c>
      <c r="V314">
        <v>1</v>
      </c>
      <c r="W314">
        <f t="shared" si="31"/>
        <v>0</v>
      </c>
      <c r="X314" s="2">
        <f t="shared" si="32"/>
        <v>14.313211813210765</v>
      </c>
      <c r="Y314" s="2">
        <f t="shared" si="33"/>
        <v>65.261116088405544</v>
      </c>
      <c r="Z314">
        <f t="shared" si="34"/>
        <v>229639.46982088836</v>
      </c>
    </row>
    <row r="315" spans="1:26" x14ac:dyDescent="0.25">
      <c r="A315">
        <v>313</v>
      </c>
      <c r="B315" t="s">
        <v>18</v>
      </c>
      <c r="C315">
        <v>666</v>
      </c>
      <c r="D315" t="s">
        <v>44</v>
      </c>
      <c r="E315" t="s">
        <v>32</v>
      </c>
      <c r="F315" t="s">
        <v>21</v>
      </c>
      <c r="G315" t="s">
        <v>428</v>
      </c>
      <c r="H315" t="s">
        <v>34</v>
      </c>
      <c r="I315" t="s">
        <v>24</v>
      </c>
      <c r="J315">
        <v>0</v>
      </c>
      <c r="K315">
        <v>683</v>
      </c>
      <c r="L315">
        <v>27</v>
      </c>
      <c r="M315">
        <v>683</v>
      </c>
      <c r="N315" t="s">
        <v>49</v>
      </c>
      <c r="O315">
        <v>48.02</v>
      </c>
      <c r="P315">
        <v>68.55</v>
      </c>
      <c r="Q315">
        <v>3708.69</v>
      </c>
      <c r="R315">
        <v>666</v>
      </c>
      <c r="S315">
        <f t="shared" si="28"/>
        <v>13.166183245762177</v>
      </c>
      <c r="T315" s="2">
        <f t="shared" si="29"/>
        <v>1998.8338167542379</v>
      </c>
      <c r="U315">
        <f t="shared" si="30"/>
        <v>3708.69</v>
      </c>
      <c r="V315">
        <v>0</v>
      </c>
      <c r="W315">
        <f t="shared" si="31"/>
        <v>3708.69</v>
      </c>
      <c r="X315" s="2">
        <f t="shared" si="32"/>
        <v>1</v>
      </c>
      <c r="Y315" s="2">
        <f t="shared" si="33"/>
        <v>95.089973183840399</v>
      </c>
      <c r="Z315">
        <f t="shared" si="34"/>
        <v>0</v>
      </c>
    </row>
    <row r="316" spans="1:26" x14ac:dyDescent="0.25">
      <c r="A316">
        <v>314</v>
      </c>
      <c r="B316" t="s">
        <v>18</v>
      </c>
      <c r="C316">
        <v>665</v>
      </c>
      <c r="D316" t="s">
        <v>19</v>
      </c>
      <c r="E316" t="s">
        <v>87</v>
      </c>
      <c r="F316" t="s">
        <v>21</v>
      </c>
      <c r="G316" t="s">
        <v>179</v>
      </c>
      <c r="H316" t="s">
        <v>89</v>
      </c>
      <c r="I316" t="s">
        <v>248</v>
      </c>
      <c r="J316">
        <v>0</v>
      </c>
      <c r="K316">
        <v>681</v>
      </c>
      <c r="L316">
        <v>20</v>
      </c>
      <c r="M316">
        <v>681</v>
      </c>
      <c r="N316" t="s">
        <v>90</v>
      </c>
      <c r="O316">
        <v>44.92</v>
      </c>
      <c r="P316">
        <v>16</v>
      </c>
      <c r="Q316">
        <v>212426.13</v>
      </c>
      <c r="R316">
        <v>665</v>
      </c>
      <c r="S316">
        <f t="shared" si="28"/>
        <v>25.824339395355523</v>
      </c>
      <c r="T316" s="2">
        <f t="shared" si="29"/>
        <v>1986.1756606046445</v>
      </c>
      <c r="U316">
        <f t="shared" si="30"/>
        <v>212426.13</v>
      </c>
      <c r="V316">
        <v>1</v>
      </c>
      <c r="W316">
        <f t="shared" si="31"/>
        <v>0</v>
      </c>
      <c r="X316" s="2">
        <f t="shared" si="32"/>
        <v>26.824339395355523</v>
      </c>
      <c r="Y316" s="2">
        <f t="shared" si="33"/>
        <v>9.7271241410025908</v>
      </c>
      <c r="Z316">
        <f t="shared" si="34"/>
        <v>1927224.6268691174</v>
      </c>
    </row>
    <row r="317" spans="1:26" x14ac:dyDescent="0.25">
      <c r="A317">
        <v>315</v>
      </c>
      <c r="B317" t="s">
        <v>18</v>
      </c>
      <c r="C317">
        <v>664</v>
      </c>
      <c r="D317" t="s">
        <v>19</v>
      </c>
      <c r="E317" t="s">
        <v>45</v>
      </c>
      <c r="F317" t="s">
        <v>21</v>
      </c>
      <c r="G317" t="s">
        <v>429</v>
      </c>
      <c r="H317" t="s">
        <v>47</v>
      </c>
      <c r="I317" t="s">
        <v>51</v>
      </c>
      <c r="J317">
        <v>0</v>
      </c>
      <c r="K317">
        <v>419</v>
      </c>
      <c r="L317">
        <v>26.5</v>
      </c>
      <c r="M317">
        <v>419</v>
      </c>
      <c r="N317" t="s">
        <v>430</v>
      </c>
      <c r="O317">
        <v>59.05</v>
      </c>
      <c r="P317">
        <v>61.92</v>
      </c>
      <c r="Q317">
        <v>22922.52</v>
      </c>
      <c r="R317">
        <v>664</v>
      </c>
      <c r="S317">
        <f t="shared" si="28"/>
        <v>15.407370416677752</v>
      </c>
      <c r="T317" s="2">
        <f t="shared" si="29"/>
        <v>1996.5926295833222</v>
      </c>
      <c r="U317">
        <f t="shared" si="30"/>
        <v>22922.52</v>
      </c>
      <c r="V317">
        <v>0</v>
      </c>
      <c r="W317">
        <f t="shared" si="31"/>
        <v>22922.52</v>
      </c>
      <c r="X317" s="2">
        <f t="shared" si="32"/>
        <v>1</v>
      </c>
      <c r="Y317" s="2">
        <f t="shared" si="33"/>
        <v>95.089973183840399</v>
      </c>
      <c r="Z317">
        <f t="shared" si="34"/>
        <v>0</v>
      </c>
    </row>
    <row r="318" spans="1:26" x14ac:dyDescent="0.25">
      <c r="A318">
        <v>316</v>
      </c>
      <c r="B318" t="s">
        <v>18</v>
      </c>
      <c r="C318">
        <v>663</v>
      </c>
      <c r="D318" t="s">
        <v>44</v>
      </c>
      <c r="E318" t="s">
        <v>20</v>
      </c>
      <c r="F318" t="s">
        <v>21</v>
      </c>
      <c r="G318" t="s">
        <v>431</v>
      </c>
      <c r="H318" t="s">
        <v>23</v>
      </c>
      <c r="I318" t="s">
        <v>49</v>
      </c>
      <c r="J318">
        <v>0</v>
      </c>
      <c r="K318">
        <v>418</v>
      </c>
      <c r="L318">
        <v>18</v>
      </c>
      <c r="M318">
        <v>418</v>
      </c>
      <c r="N318" t="s">
        <v>90</v>
      </c>
      <c r="O318">
        <v>57.69</v>
      </c>
      <c r="P318">
        <v>99.98</v>
      </c>
      <c r="Q318">
        <v>0</v>
      </c>
      <c r="R318">
        <v>663</v>
      </c>
      <c r="S318">
        <f t="shared" si="28"/>
        <v>1.8349523402197554E-25</v>
      </c>
      <c r="T318" s="2">
        <f t="shared" si="29"/>
        <v>2012</v>
      </c>
      <c r="U318">
        <f t="shared" si="30"/>
        <v>0</v>
      </c>
      <c r="V318">
        <v>1</v>
      </c>
      <c r="W318">
        <f t="shared" si="31"/>
        <v>0</v>
      </c>
      <c r="X318" s="2">
        <f t="shared" si="32"/>
        <v>1</v>
      </c>
      <c r="Y318" s="2">
        <f t="shared" si="33"/>
        <v>95.089973183840399</v>
      </c>
      <c r="Z318">
        <f t="shared" si="34"/>
        <v>0</v>
      </c>
    </row>
    <row r="319" spans="1:26" x14ac:dyDescent="0.25">
      <c r="A319">
        <v>317</v>
      </c>
      <c r="B319" t="s">
        <v>18</v>
      </c>
      <c r="C319">
        <v>662</v>
      </c>
      <c r="D319" t="s">
        <v>44</v>
      </c>
      <c r="E319" t="s">
        <v>20</v>
      </c>
      <c r="F319" t="s">
        <v>21</v>
      </c>
      <c r="G319" t="s">
        <v>432</v>
      </c>
      <c r="H319" t="s">
        <v>23</v>
      </c>
      <c r="I319" t="s">
        <v>51</v>
      </c>
      <c r="J319">
        <v>0</v>
      </c>
      <c r="K319">
        <v>321</v>
      </c>
      <c r="L319">
        <v>34</v>
      </c>
      <c r="M319">
        <v>321</v>
      </c>
      <c r="N319" t="s">
        <v>49</v>
      </c>
      <c r="O319">
        <v>57.69</v>
      </c>
      <c r="P319">
        <v>99.98</v>
      </c>
      <c r="Q319">
        <v>0</v>
      </c>
      <c r="R319">
        <v>662</v>
      </c>
      <c r="S319">
        <f t="shared" si="28"/>
        <v>1.8349523402197554E-25</v>
      </c>
      <c r="T319" s="2">
        <f t="shared" si="29"/>
        <v>2012</v>
      </c>
      <c r="U319">
        <f t="shared" si="30"/>
        <v>0</v>
      </c>
      <c r="V319">
        <v>1</v>
      </c>
      <c r="W319">
        <f t="shared" si="31"/>
        <v>0</v>
      </c>
      <c r="X319" s="2">
        <f t="shared" si="32"/>
        <v>1</v>
      </c>
      <c r="Y319" s="2">
        <f t="shared" si="33"/>
        <v>95.089973183840399</v>
      </c>
      <c r="Z319">
        <f t="shared" si="34"/>
        <v>0</v>
      </c>
    </row>
    <row r="320" spans="1:26" x14ac:dyDescent="0.25">
      <c r="A320">
        <v>318</v>
      </c>
      <c r="B320" t="s">
        <v>18</v>
      </c>
      <c r="C320">
        <v>661</v>
      </c>
      <c r="D320" t="s">
        <v>19</v>
      </c>
      <c r="E320" t="s">
        <v>20</v>
      </c>
      <c r="F320" t="s">
        <v>21</v>
      </c>
      <c r="G320" t="s">
        <v>175</v>
      </c>
      <c r="H320" t="s">
        <v>23</v>
      </c>
      <c r="I320" t="s">
        <v>218</v>
      </c>
      <c r="J320">
        <v>0</v>
      </c>
      <c r="K320">
        <v>1483</v>
      </c>
      <c r="L320">
        <v>26.5</v>
      </c>
      <c r="M320">
        <v>1483</v>
      </c>
      <c r="N320" t="s">
        <v>125</v>
      </c>
      <c r="O320">
        <v>68.48</v>
      </c>
      <c r="P320">
        <v>92.57</v>
      </c>
      <c r="Q320">
        <v>0</v>
      </c>
      <c r="R320">
        <v>661</v>
      </c>
      <c r="S320">
        <f t="shared" si="28"/>
        <v>2.1987536424568059</v>
      </c>
      <c r="T320" s="2">
        <f t="shared" si="29"/>
        <v>2009.8012463575433</v>
      </c>
      <c r="U320">
        <f t="shared" si="30"/>
        <v>0</v>
      </c>
      <c r="V320">
        <v>1</v>
      </c>
      <c r="W320">
        <f t="shared" si="31"/>
        <v>0</v>
      </c>
      <c r="X320" s="2">
        <f t="shared" si="32"/>
        <v>3.1987536424568059</v>
      </c>
      <c r="Y320" s="2">
        <f t="shared" si="33"/>
        <v>90.645481172622183</v>
      </c>
      <c r="Z320">
        <f t="shared" si="34"/>
        <v>2837.5589494597821</v>
      </c>
    </row>
    <row r="321" spans="1:26" x14ac:dyDescent="0.25">
      <c r="A321">
        <v>319</v>
      </c>
      <c r="B321" t="s">
        <v>18</v>
      </c>
      <c r="C321">
        <v>660.1</v>
      </c>
      <c r="D321" t="s">
        <v>37</v>
      </c>
      <c r="E321" t="s">
        <v>45</v>
      </c>
      <c r="F321" t="s">
        <v>21</v>
      </c>
      <c r="G321" t="s">
        <v>164</v>
      </c>
      <c r="H321" t="s">
        <v>47</v>
      </c>
      <c r="I321" t="s">
        <v>379</v>
      </c>
      <c r="J321">
        <v>2464</v>
      </c>
      <c r="K321">
        <v>4017</v>
      </c>
      <c r="L321">
        <v>40</v>
      </c>
      <c r="M321">
        <v>1553</v>
      </c>
      <c r="N321" t="s">
        <v>40</v>
      </c>
      <c r="O321">
        <v>74.3</v>
      </c>
      <c r="P321">
        <v>68.97</v>
      </c>
      <c r="Q321">
        <v>128243.25</v>
      </c>
      <c r="R321">
        <v>660</v>
      </c>
      <c r="S321">
        <f t="shared" si="28"/>
        <v>13.014331409134286</v>
      </c>
      <c r="T321" s="2">
        <f t="shared" si="29"/>
        <v>1998.9856685908658</v>
      </c>
      <c r="U321">
        <f t="shared" si="30"/>
        <v>128243.25</v>
      </c>
      <c r="V321">
        <v>0</v>
      </c>
      <c r="W321">
        <f t="shared" si="31"/>
        <v>128243.25</v>
      </c>
      <c r="X321" s="2">
        <f t="shared" si="32"/>
        <v>1</v>
      </c>
      <c r="Y321" s="2">
        <f t="shared" si="33"/>
        <v>95.089973183840399</v>
      </c>
      <c r="Z321">
        <f t="shared" si="34"/>
        <v>0</v>
      </c>
    </row>
    <row r="322" spans="1:26" x14ac:dyDescent="0.25">
      <c r="A322">
        <v>320</v>
      </c>
      <c r="B322" t="s">
        <v>18</v>
      </c>
      <c r="C322">
        <v>660</v>
      </c>
      <c r="D322" t="s">
        <v>37</v>
      </c>
      <c r="E322" t="s">
        <v>32</v>
      </c>
      <c r="F322" t="s">
        <v>21</v>
      </c>
      <c r="G322" t="s">
        <v>164</v>
      </c>
      <c r="H322" t="s">
        <v>34</v>
      </c>
      <c r="I322" t="s">
        <v>120</v>
      </c>
      <c r="J322">
        <v>0</v>
      </c>
      <c r="K322">
        <v>2464</v>
      </c>
      <c r="L322">
        <v>40</v>
      </c>
      <c r="M322">
        <v>2464</v>
      </c>
      <c r="N322" t="s">
        <v>379</v>
      </c>
      <c r="O322">
        <v>76.34</v>
      </c>
      <c r="P322">
        <v>75.599999999999994</v>
      </c>
      <c r="Q322">
        <v>19821.509999999998</v>
      </c>
      <c r="R322">
        <v>660</v>
      </c>
      <c r="S322">
        <f t="shared" si="28"/>
        <v>10.438486566047828</v>
      </c>
      <c r="T322" s="2">
        <f t="shared" si="29"/>
        <v>2001.5615134339521</v>
      </c>
      <c r="U322">
        <f t="shared" si="30"/>
        <v>19821.509999999998</v>
      </c>
      <c r="V322">
        <v>0</v>
      </c>
      <c r="W322">
        <f t="shared" si="31"/>
        <v>19821.509999999998</v>
      </c>
      <c r="X322" s="2">
        <f t="shared" si="32"/>
        <v>1</v>
      </c>
      <c r="Y322" s="2">
        <f t="shared" si="33"/>
        <v>95.089973183840399</v>
      </c>
      <c r="Z322">
        <f t="shared" si="34"/>
        <v>0</v>
      </c>
    </row>
    <row r="323" spans="1:26" x14ac:dyDescent="0.25">
      <c r="A323">
        <v>321</v>
      </c>
      <c r="B323" t="s">
        <v>18</v>
      </c>
      <c r="C323">
        <v>66</v>
      </c>
      <c r="D323" t="s">
        <v>19</v>
      </c>
      <c r="E323" t="s">
        <v>45</v>
      </c>
      <c r="F323" t="s">
        <v>21</v>
      </c>
      <c r="G323" t="s">
        <v>124</v>
      </c>
      <c r="H323" t="s">
        <v>47</v>
      </c>
      <c r="I323" t="s">
        <v>73</v>
      </c>
      <c r="J323">
        <v>0</v>
      </c>
      <c r="K323">
        <v>1933</v>
      </c>
      <c r="L323">
        <v>26</v>
      </c>
      <c r="M323">
        <v>1933</v>
      </c>
      <c r="N323" t="s">
        <v>125</v>
      </c>
      <c r="O323">
        <v>54.47</v>
      </c>
      <c r="P323">
        <v>47.04</v>
      </c>
      <c r="Q323">
        <v>103754.81</v>
      </c>
      <c r="R323">
        <v>66</v>
      </c>
      <c r="S323">
        <f t="shared" ref="S323:S386" si="35" xml:space="preserve"> 79*(2.71828^(-9.37879/(100-P323)^0.48))</f>
        <v>19.573949759113532</v>
      </c>
      <c r="T323" s="2">
        <f t="shared" ref="T323:T386" si="36">2012-S323</f>
        <v>1992.4260502408865</v>
      </c>
      <c r="U323">
        <f t="shared" ref="U323:U386" si="37">Q323</f>
        <v>103754.81</v>
      </c>
      <c r="V323">
        <v>0</v>
      </c>
      <c r="W323">
        <f t="shared" ref="W323:W386" si="38">U323*(ABS(V323-1))</f>
        <v>103754.81</v>
      </c>
      <c r="X323" s="2">
        <f t="shared" ref="X323:X386" si="39">S323*V323+1</f>
        <v>1</v>
      </c>
      <c r="Y323" s="2">
        <f t="shared" ref="Y323:Y386" si="40" xml:space="preserve"> 100 - (106/((LN(79/X323))^(1/0.48)))</f>
        <v>95.089973183840399</v>
      </c>
      <c r="Z323">
        <f t="shared" ref="Z323:Z386" si="41">(IF((0.0141196 * Y323^2 -3.165 * Y323 + 170.95)&gt;0,(0.0141196 * Y323^2 -3.165 * Y323 + 170.95), 0))*M323*L323</f>
        <v>0</v>
      </c>
    </row>
    <row r="324" spans="1:26" x14ac:dyDescent="0.25">
      <c r="A324">
        <v>322</v>
      </c>
      <c r="B324" t="s">
        <v>18</v>
      </c>
      <c r="C324">
        <v>659</v>
      </c>
      <c r="D324" t="s">
        <v>19</v>
      </c>
      <c r="E324" t="s">
        <v>45</v>
      </c>
      <c r="F324" t="s">
        <v>21</v>
      </c>
      <c r="G324" t="s">
        <v>433</v>
      </c>
      <c r="H324" t="s">
        <v>47</v>
      </c>
      <c r="I324" t="s">
        <v>41</v>
      </c>
      <c r="J324">
        <v>0</v>
      </c>
      <c r="K324">
        <v>560</v>
      </c>
      <c r="L324">
        <v>26</v>
      </c>
      <c r="M324">
        <v>560</v>
      </c>
      <c r="N324" t="s">
        <v>99</v>
      </c>
      <c r="O324">
        <v>57.6</v>
      </c>
      <c r="P324">
        <v>57.2</v>
      </c>
      <c r="Q324">
        <v>30058.35</v>
      </c>
      <c r="R324">
        <v>659</v>
      </c>
      <c r="S324">
        <f t="shared" si="35"/>
        <v>16.844143114897175</v>
      </c>
      <c r="T324" s="2">
        <f t="shared" si="36"/>
        <v>1995.1558568851028</v>
      </c>
      <c r="U324">
        <f t="shared" si="37"/>
        <v>30058.35</v>
      </c>
      <c r="V324">
        <v>1</v>
      </c>
      <c r="W324">
        <f t="shared" si="38"/>
        <v>0</v>
      </c>
      <c r="X324" s="2">
        <f t="shared" si="39"/>
        <v>17.844143114897175</v>
      </c>
      <c r="Y324" s="2">
        <f t="shared" si="40"/>
        <v>53.670804542544893</v>
      </c>
      <c r="Z324">
        <f t="shared" si="41"/>
        <v>607941.03079364065</v>
      </c>
    </row>
    <row r="325" spans="1:26" x14ac:dyDescent="0.25">
      <c r="A325">
        <v>323</v>
      </c>
      <c r="B325" t="s">
        <v>18</v>
      </c>
      <c r="C325">
        <v>658.5</v>
      </c>
      <c r="D325" t="s">
        <v>26</v>
      </c>
      <c r="E325" t="s">
        <v>27</v>
      </c>
      <c r="F325" t="s">
        <v>21</v>
      </c>
      <c r="G325" t="s">
        <v>24</v>
      </c>
      <c r="H325" t="s">
        <v>29</v>
      </c>
      <c r="I325" t="s">
        <v>343</v>
      </c>
      <c r="J325">
        <v>5103</v>
      </c>
      <c r="K325">
        <v>6752</v>
      </c>
      <c r="L325">
        <v>34</v>
      </c>
      <c r="M325">
        <v>1649</v>
      </c>
      <c r="N325" t="s">
        <v>72</v>
      </c>
      <c r="O325">
        <v>68.010000000000005</v>
      </c>
      <c r="P325">
        <v>36.04</v>
      </c>
      <c r="Q325">
        <v>569817.85</v>
      </c>
      <c r="R325">
        <v>658</v>
      </c>
      <c r="S325">
        <f t="shared" si="35"/>
        <v>22.087990963207744</v>
      </c>
      <c r="T325" s="2">
        <f t="shared" si="36"/>
        <v>1989.9120090367924</v>
      </c>
      <c r="U325">
        <f t="shared" si="37"/>
        <v>569817.85</v>
      </c>
      <c r="V325">
        <v>1</v>
      </c>
      <c r="W325">
        <f t="shared" si="38"/>
        <v>0</v>
      </c>
      <c r="X325" s="2">
        <f t="shared" si="39"/>
        <v>23.087990963207744</v>
      </c>
      <c r="Y325" s="2">
        <f t="shared" si="40"/>
        <v>31.149979770593376</v>
      </c>
      <c r="Z325">
        <f t="shared" si="41"/>
        <v>4825088.2778054168</v>
      </c>
    </row>
    <row r="326" spans="1:26" x14ac:dyDescent="0.25">
      <c r="A326">
        <v>324</v>
      </c>
      <c r="B326" t="s">
        <v>18</v>
      </c>
      <c r="C326">
        <v>658.4</v>
      </c>
      <c r="D326" t="s">
        <v>26</v>
      </c>
      <c r="E326" t="s">
        <v>27</v>
      </c>
      <c r="F326" t="s">
        <v>21</v>
      </c>
      <c r="G326" t="s">
        <v>24</v>
      </c>
      <c r="H326" t="s">
        <v>29</v>
      </c>
      <c r="I326" t="s">
        <v>191</v>
      </c>
      <c r="J326">
        <v>3956</v>
      </c>
      <c r="K326">
        <v>5103</v>
      </c>
      <c r="L326">
        <v>34</v>
      </c>
      <c r="M326">
        <v>1147</v>
      </c>
      <c r="N326" t="s">
        <v>343</v>
      </c>
      <c r="O326">
        <v>68.930000000000007</v>
      </c>
      <c r="P326">
        <v>39.03</v>
      </c>
      <c r="Q326">
        <v>396349.57</v>
      </c>
      <c r="R326">
        <v>658</v>
      </c>
      <c r="S326">
        <f t="shared" si="35"/>
        <v>21.443216630288955</v>
      </c>
      <c r="T326" s="2">
        <f t="shared" si="36"/>
        <v>1990.556783369711</v>
      </c>
      <c r="U326">
        <f t="shared" si="37"/>
        <v>396349.57</v>
      </c>
      <c r="V326">
        <v>0</v>
      </c>
      <c r="W326">
        <f t="shared" si="38"/>
        <v>396349.57</v>
      </c>
      <c r="X326" s="2">
        <f t="shared" si="39"/>
        <v>1</v>
      </c>
      <c r="Y326" s="2">
        <f t="shared" si="40"/>
        <v>95.089973183840399</v>
      </c>
      <c r="Z326">
        <f t="shared" si="41"/>
        <v>0</v>
      </c>
    </row>
    <row r="327" spans="1:26" x14ac:dyDescent="0.25">
      <c r="A327">
        <v>325</v>
      </c>
      <c r="B327" t="s">
        <v>18</v>
      </c>
      <c r="C327">
        <v>658.3</v>
      </c>
      <c r="D327" t="s">
        <v>26</v>
      </c>
      <c r="E327" t="s">
        <v>27</v>
      </c>
      <c r="F327" t="s">
        <v>21</v>
      </c>
      <c r="G327" t="s">
        <v>24</v>
      </c>
      <c r="H327" t="s">
        <v>29</v>
      </c>
      <c r="I327" t="s">
        <v>392</v>
      </c>
      <c r="J327">
        <v>2951</v>
      </c>
      <c r="K327">
        <v>3956</v>
      </c>
      <c r="L327">
        <v>34</v>
      </c>
      <c r="M327">
        <v>1005</v>
      </c>
      <c r="N327" t="s">
        <v>191</v>
      </c>
      <c r="O327">
        <v>69.150000000000006</v>
      </c>
      <c r="P327">
        <v>39.729999999999997</v>
      </c>
      <c r="Q327">
        <v>347281.4</v>
      </c>
      <c r="R327">
        <v>658</v>
      </c>
      <c r="S327">
        <f t="shared" si="35"/>
        <v>21.288356344372104</v>
      </c>
      <c r="T327" s="2">
        <f t="shared" si="36"/>
        <v>1990.711643655628</v>
      </c>
      <c r="U327">
        <f t="shared" si="37"/>
        <v>347281.4</v>
      </c>
      <c r="V327">
        <v>1</v>
      </c>
      <c r="W327">
        <f t="shared" si="38"/>
        <v>0</v>
      </c>
      <c r="X327" s="2">
        <f t="shared" si="39"/>
        <v>22.288356344372104</v>
      </c>
      <c r="Y327" s="2">
        <f t="shared" si="40"/>
        <v>35.085299961618901</v>
      </c>
      <c r="Z327">
        <f t="shared" si="41"/>
        <v>2640860.7902145856</v>
      </c>
    </row>
    <row r="328" spans="1:26" x14ac:dyDescent="0.25">
      <c r="A328">
        <v>326</v>
      </c>
      <c r="B328" t="s">
        <v>18</v>
      </c>
      <c r="C328">
        <v>658.2</v>
      </c>
      <c r="D328" t="s">
        <v>26</v>
      </c>
      <c r="E328" t="s">
        <v>32</v>
      </c>
      <c r="F328" t="s">
        <v>21</v>
      </c>
      <c r="G328" t="s">
        <v>24</v>
      </c>
      <c r="H328" t="s">
        <v>34</v>
      </c>
      <c r="I328" t="s">
        <v>434</v>
      </c>
      <c r="J328">
        <v>2266</v>
      </c>
      <c r="K328">
        <v>2951</v>
      </c>
      <c r="L328">
        <v>35</v>
      </c>
      <c r="M328">
        <v>685</v>
      </c>
      <c r="N328" t="s">
        <v>392</v>
      </c>
      <c r="O328">
        <v>80.540000000000006</v>
      </c>
      <c r="P328">
        <v>76.75</v>
      </c>
      <c r="Q328">
        <v>4821.6400000000003</v>
      </c>
      <c r="R328">
        <v>658</v>
      </c>
      <c r="S328">
        <f t="shared" si="35"/>
        <v>9.9547527732435661</v>
      </c>
      <c r="T328" s="2">
        <f t="shared" si="36"/>
        <v>2002.0452472267564</v>
      </c>
      <c r="U328">
        <f t="shared" si="37"/>
        <v>4821.6400000000003</v>
      </c>
      <c r="V328">
        <v>0</v>
      </c>
      <c r="W328">
        <f t="shared" si="38"/>
        <v>4821.6400000000003</v>
      </c>
      <c r="X328" s="2">
        <f t="shared" si="39"/>
        <v>1</v>
      </c>
      <c r="Y328" s="2">
        <f t="shared" si="40"/>
        <v>95.089973183840399</v>
      </c>
      <c r="Z328">
        <f t="shared" si="41"/>
        <v>0</v>
      </c>
    </row>
    <row r="329" spans="1:26" x14ac:dyDescent="0.25">
      <c r="A329">
        <v>327</v>
      </c>
      <c r="B329" t="s">
        <v>18</v>
      </c>
      <c r="C329">
        <v>658.1</v>
      </c>
      <c r="D329" t="s">
        <v>26</v>
      </c>
      <c r="E329" t="s">
        <v>27</v>
      </c>
      <c r="F329" t="s">
        <v>21</v>
      </c>
      <c r="G329" t="s">
        <v>24</v>
      </c>
      <c r="H329" t="s">
        <v>29</v>
      </c>
      <c r="I329" t="s">
        <v>339</v>
      </c>
      <c r="J329">
        <v>1138</v>
      </c>
      <c r="K329">
        <v>2266</v>
      </c>
      <c r="L329">
        <v>34</v>
      </c>
      <c r="M329">
        <v>1128</v>
      </c>
      <c r="N329" t="s">
        <v>434</v>
      </c>
      <c r="O329">
        <v>69.84</v>
      </c>
      <c r="P329">
        <v>41.97</v>
      </c>
      <c r="Q329">
        <v>389783.86</v>
      </c>
      <c r="R329">
        <v>658</v>
      </c>
      <c r="S329">
        <f t="shared" si="35"/>
        <v>20.782337432067816</v>
      </c>
      <c r="T329" s="2">
        <f t="shared" si="36"/>
        <v>1991.2176625679322</v>
      </c>
      <c r="U329">
        <f t="shared" si="37"/>
        <v>389783.86</v>
      </c>
      <c r="V329">
        <v>1</v>
      </c>
      <c r="W329">
        <f t="shared" si="38"/>
        <v>0</v>
      </c>
      <c r="X329" s="2">
        <f t="shared" si="39"/>
        <v>21.782337432067816</v>
      </c>
      <c r="Y329" s="2">
        <f t="shared" si="40"/>
        <v>37.472687530916247</v>
      </c>
      <c r="Z329">
        <f t="shared" si="41"/>
        <v>2768083.1717159431</v>
      </c>
    </row>
    <row r="330" spans="1:26" x14ac:dyDescent="0.25">
      <c r="A330">
        <v>328</v>
      </c>
      <c r="B330" t="s">
        <v>18</v>
      </c>
      <c r="C330">
        <v>658</v>
      </c>
      <c r="D330" t="s">
        <v>26</v>
      </c>
      <c r="E330" t="s">
        <v>45</v>
      </c>
      <c r="F330" t="s">
        <v>21</v>
      </c>
      <c r="G330" t="s">
        <v>24</v>
      </c>
      <c r="H330" t="s">
        <v>47</v>
      </c>
      <c r="I330" t="s">
        <v>41</v>
      </c>
      <c r="J330">
        <v>0</v>
      </c>
      <c r="K330">
        <v>1138</v>
      </c>
      <c r="L330">
        <v>36</v>
      </c>
      <c r="M330">
        <v>1138</v>
      </c>
      <c r="N330" t="s">
        <v>339</v>
      </c>
      <c r="O330">
        <v>77.23</v>
      </c>
      <c r="P330">
        <v>66.010000000000005</v>
      </c>
      <c r="Q330">
        <v>84576.16</v>
      </c>
      <c r="R330">
        <v>658</v>
      </c>
      <c r="S330">
        <f t="shared" si="35"/>
        <v>14.058407735821344</v>
      </c>
      <c r="T330" s="2">
        <f t="shared" si="36"/>
        <v>1997.9415922641786</v>
      </c>
      <c r="U330">
        <f t="shared" si="37"/>
        <v>84576.16</v>
      </c>
      <c r="V330">
        <v>1</v>
      </c>
      <c r="W330">
        <f t="shared" si="38"/>
        <v>0</v>
      </c>
      <c r="X330" s="2">
        <f t="shared" si="39"/>
        <v>15.058407735821344</v>
      </c>
      <c r="Y330" s="2">
        <f t="shared" si="40"/>
        <v>63.008257161555875</v>
      </c>
      <c r="Z330">
        <f t="shared" si="41"/>
        <v>1130071.5339857566</v>
      </c>
    </row>
    <row r="331" spans="1:26" x14ac:dyDescent="0.25">
      <c r="A331">
        <v>329</v>
      </c>
      <c r="B331" t="s">
        <v>18</v>
      </c>
      <c r="C331">
        <v>657.5</v>
      </c>
      <c r="D331" t="s">
        <v>26</v>
      </c>
      <c r="E331" t="s">
        <v>45</v>
      </c>
      <c r="F331" t="s">
        <v>21</v>
      </c>
      <c r="G331" t="s">
        <v>95</v>
      </c>
      <c r="H331" t="s">
        <v>47</v>
      </c>
      <c r="I331" t="s">
        <v>435</v>
      </c>
      <c r="J331">
        <v>5676</v>
      </c>
      <c r="K331">
        <v>6317</v>
      </c>
      <c r="L331">
        <v>32</v>
      </c>
      <c r="M331">
        <v>641</v>
      </c>
      <c r="N331" t="s">
        <v>41</v>
      </c>
      <c r="O331">
        <v>73.239999999999995</v>
      </c>
      <c r="P331">
        <v>53.03</v>
      </c>
      <c r="Q331">
        <v>42345.86</v>
      </c>
      <c r="R331">
        <v>657</v>
      </c>
      <c r="S331">
        <f t="shared" si="35"/>
        <v>18.019489491380515</v>
      </c>
      <c r="T331" s="2">
        <f t="shared" si="36"/>
        <v>1993.9805105086195</v>
      </c>
      <c r="U331">
        <f t="shared" si="37"/>
        <v>42345.86</v>
      </c>
      <c r="V331">
        <v>1</v>
      </c>
      <c r="W331">
        <f t="shared" si="38"/>
        <v>0</v>
      </c>
      <c r="X331" s="2">
        <f t="shared" si="39"/>
        <v>19.019489491380515</v>
      </c>
      <c r="Y331" s="2">
        <f t="shared" si="40"/>
        <v>49.242083758423377</v>
      </c>
      <c r="Z331">
        <f t="shared" si="41"/>
        <v>1011975.2795585484</v>
      </c>
    </row>
    <row r="332" spans="1:26" x14ac:dyDescent="0.25">
      <c r="A332">
        <v>330</v>
      </c>
      <c r="B332" t="s">
        <v>18</v>
      </c>
      <c r="C332">
        <v>657.4</v>
      </c>
      <c r="D332" t="s">
        <v>26</v>
      </c>
      <c r="E332" t="s">
        <v>45</v>
      </c>
      <c r="F332" t="s">
        <v>21</v>
      </c>
      <c r="G332" t="s">
        <v>95</v>
      </c>
      <c r="H332" t="s">
        <v>47</v>
      </c>
      <c r="I332" t="s">
        <v>43</v>
      </c>
      <c r="J332">
        <v>5057</v>
      </c>
      <c r="K332">
        <v>5676</v>
      </c>
      <c r="L332">
        <v>33</v>
      </c>
      <c r="M332">
        <v>619</v>
      </c>
      <c r="N332" t="s">
        <v>435</v>
      </c>
      <c r="O332">
        <v>77.290000000000006</v>
      </c>
      <c r="P332">
        <v>66.19</v>
      </c>
      <c r="Q332">
        <v>42170.47</v>
      </c>
      <c r="R332">
        <v>657</v>
      </c>
      <c r="S332">
        <f t="shared" si="35"/>
        <v>13.996613710241874</v>
      </c>
      <c r="T332" s="2">
        <f t="shared" si="36"/>
        <v>1998.0033862897581</v>
      </c>
      <c r="U332">
        <f t="shared" si="37"/>
        <v>42170.47</v>
      </c>
      <c r="V332">
        <v>0</v>
      </c>
      <c r="W332">
        <f t="shared" si="38"/>
        <v>42170.47</v>
      </c>
      <c r="X332" s="2">
        <f t="shared" si="39"/>
        <v>1</v>
      </c>
      <c r="Y332" s="2">
        <f t="shared" si="40"/>
        <v>95.089973183840399</v>
      </c>
      <c r="Z332">
        <f t="shared" si="41"/>
        <v>0</v>
      </c>
    </row>
    <row r="333" spans="1:26" x14ac:dyDescent="0.25">
      <c r="A333">
        <v>331</v>
      </c>
      <c r="B333" t="s">
        <v>18</v>
      </c>
      <c r="C333">
        <v>657.3</v>
      </c>
      <c r="D333" t="s">
        <v>26</v>
      </c>
      <c r="E333" t="s">
        <v>32</v>
      </c>
      <c r="F333" t="s">
        <v>21</v>
      </c>
      <c r="G333" t="s">
        <v>95</v>
      </c>
      <c r="H333" t="s">
        <v>34</v>
      </c>
      <c r="I333" t="s">
        <v>436</v>
      </c>
      <c r="J333">
        <v>4383</v>
      </c>
      <c r="K333">
        <v>5057</v>
      </c>
      <c r="L333">
        <v>34</v>
      </c>
      <c r="M333">
        <v>674</v>
      </c>
      <c r="N333" t="s">
        <v>43</v>
      </c>
      <c r="O333">
        <v>82.28</v>
      </c>
      <c r="P333">
        <v>82.4</v>
      </c>
      <c r="Q333">
        <v>4608.66</v>
      </c>
      <c r="R333">
        <v>657</v>
      </c>
      <c r="S333">
        <f t="shared" si="35"/>
        <v>7.40304111752803</v>
      </c>
      <c r="T333" s="2">
        <f t="shared" si="36"/>
        <v>2004.5969588824719</v>
      </c>
      <c r="U333">
        <f t="shared" si="37"/>
        <v>4608.66</v>
      </c>
      <c r="V333">
        <v>0</v>
      </c>
      <c r="W333">
        <f t="shared" si="38"/>
        <v>4608.66</v>
      </c>
      <c r="X333" s="2">
        <f t="shared" si="39"/>
        <v>1</v>
      </c>
      <c r="Y333" s="2">
        <f t="shared" si="40"/>
        <v>95.089973183840399</v>
      </c>
      <c r="Z333">
        <f t="shared" si="41"/>
        <v>0</v>
      </c>
    </row>
    <row r="334" spans="1:26" x14ac:dyDescent="0.25">
      <c r="A334">
        <v>332</v>
      </c>
      <c r="B334" t="s">
        <v>18</v>
      </c>
      <c r="C334">
        <v>657.2</v>
      </c>
      <c r="D334" t="s">
        <v>26</v>
      </c>
      <c r="E334" t="s">
        <v>45</v>
      </c>
      <c r="F334" t="s">
        <v>21</v>
      </c>
      <c r="G334" t="s">
        <v>95</v>
      </c>
      <c r="H334" t="s">
        <v>47</v>
      </c>
      <c r="I334" t="s">
        <v>437</v>
      </c>
      <c r="J334">
        <v>3207</v>
      </c>
      <c r="K334">
        <v>4383</v>
      </c>
      <c r="L334">
        <v>35</v>
      </c>
      <c r="M334">
        <v>1176</v>
      </c>
      <c r="N334" t="s">
        <v>436</v>
      </c>
      <c r="O334">
        <v>73.239999999999995</v>
      </c>
      <c r="P334">
        <v>53.03</v>
      </c>
      <c r="Q334">
        <v>84972.47</v>
      </c>
      <c r="R334">
        <v>657</v>
      </c>
      <c r="S334">
        <f t="shared" si="35"/>
        <v>18.019489491380515</v>
      </c>
      <c r="T334" s="2">
        <f t="shared" si="36"/>
        <v>1993.9805105086195</v>
      </c>
      <c r="U334">
        <f t="shared" si="37"/>
        <v>84972.47</v>
      </c>
      <c r="V334">
        <v>0</v>
      </c>
      <c r="W334">
        <f t="shared" si="38"/>
        <v>84972.47</v>
      </c>
      <c r="X334" s="2">
        <f t="shared" si="39"/>
        <v>1</v>
      </c>
      <c r="Y334" s="2">
        <f t="shared" si="40"/>
        <v>95.089973183840399</v>
      </c>
      <c r="Z334">
        <f t="shared" si="41"/>
        <v>0</v>
      </c>
    </row>
    <row r="335" spans="1:26" x14ac:dyDescent="0.25">
      <c r="A335">
        <v>333</v>
      </c>
      <c r="B335" t="s">
        <v>18</v>
      </c>
      <c r="C335">
        <v>657.1</v>
      </c>
      <c r="D335" t="s">
        <v>26</v>
      </c>
      <c r="E335" t="s">
        <v>32</v>
      </c>
      <c r="F335" t="s">
        <v>21</v>
      </c>
      <c r="G335" t="s">
        <v>95</v>
      </c>
      <c r="H335" t="s">
        <v>34</v>
      </c>
      <c r="I335" t="s">
        <v>347</v>
      </c>
      <c r="J335">
        <v>2161</v>
      </c>
      <c r="K335">
        <v>3207</v>
      </c>
      <c r="L335">
        <v>40</v>
      </c>
      <c r="M335">
        <v>1046</v>
      </c>
      <c r="N335" t="s">
        <v>438</v>
      </c>
      <c r="O335">
        <v>82.3</v>
      </c>
      <c r="P335">
        <v>82.48</v>
      </c>
      <c r="Q335">
        <v>8414.49</v>
      </c>
      <c r="R335">
        <v>657</v>
      </c>
      <c r="S335">
        <f t="shared" si="35"/>
        <v>7.3647702757641218</v>
      </c>
      <c r="T335" s="2">
        <f t="shared" si="36"/>
        <v>2004.6352297242358</v>
      </c>
      <c r="U335">
        <f t="shared" si="37"/>
        <v>8414.49</v>
      </c>
      <c r="V335">
        <v>1</v>
      </c>
      <c r="W335">
        <f t="shared" si="38"/>
        <v>0</v>
      </c>
      <c r="X335" s="2">
        <f t="shared" si="39"/>
        <v>8.3647702757641227</v>
      </c>
      <c r="Y335" s="2">
        <f t="shared" si="40"/>
        <v>80.346662880037911</v>
      </c>
      <c r="Z335">
        <f t="shared" si="41"/>
        <v>326482.01369629422</v>
      </c>
    </row>
    <row r="336" spans="1:26" x14ac:dyDescent="0.25">
      <c r="A336">
        <v>334</v>
      </c>
      <c r="B336" t="s">
        <v>18</v>
      </c>
      <c r="C336">
        <v>657</v>
      </c>
      <c r="D336" t="s">
        <v>26</v>
      </c>
      <c r="E336" t="s">
        <v>45</v>
      </c>
      <c r="F336" t="s">
        <v>21</v>
      </c>
      <c r="G336" t="s">
        <v>95</v>
      </c>
      <c r="H336" t="s">
        <v>47</v>
      </c>
      <c r="I336" t="s">
        <v>111</v>
      </c>
      <c r="J336">
        <v>0</v>
      </c>
      <c r="K336">
        <v>2161</v>
      </c>
      <c r="L336">
        <v>35</v>
      </c>
      <c r="M336">
        <v>2161</v>
      </c>
      <c r="N336" t="s">
        <v>347</v>
      </c>
      <c r="O336">
        <v>77.61</v>
      </c>
      <c r="P336">
        <v>67.239999999999995</v>
      </c>
      <c r="Q336">
        <v>156144.28</v>
      </c>
      <c r="R336">
        <v>657</v>
      </c>
      <c r="S336">
        <f t="shared" si="35"/>
        <v>13.631845715469563</v>
      </c>
      <c r="T336" s="2">
        <f t="shared" si="36"/>
        <v>1998.3681542845304</v>
      </c>
      <c r="U336">
        <f t="shared" si="37"/>
        <v>156144.28</v>
      </c>
      <c r="V336">
        <v>1</v>
      </c>
      <c r="W336">
        <f t="shared" si="38"/>
        <v>0</v>
      </c>
      <c r="X336" s="2">
        <f t="shared" si="39"/>
        <v>14.631845715469563</v>
      </c>
      <c r="Y336" s="2">
        <f t="shared" si="40"/>
        <v>64.309459466362455</v>
      </c>
      <c r="Z336">
        <f t="shared" si="41"/>
        <v>1951767.4808060329</v>
      </c>
    </row>
    <row r="337" spans="1:26" x14ac:dyDescent="0.25">
      <c r="A337">
        <v>335</v>
      </c>
      <c r="B337" t="s">
        <v>18</v>
      </c>
      <c r="C337">
        <v>656</v>
      </c>
      <c r="D337" t="s">
        <v>44</v>
      </c>
      <c r="E337" t="s">
        <v>20</v>
      </c>
      <c r="F337" t="s">
        <v>21</v>
      </c>
      <c r="G337" t="s">
        <v>439</v>
      </c>
      <c r="H337" t="s">
        <v>23</v>
      </c>
      <c r="I337" t="s">
        <v>440</v>
      </c>
      <c r="J337">
        <v>0</v>
      </c>
      <c r="K337">
        <v>206</v>
      </c>
      <c r="L337">
        <v>20</v>
      </c>
      <c r="M337">
        <v>206</v>
      </c>
      <c r="N337" t="s">
        <v>49</v>
      </c>
      <c r="O337">
        <v>53.98</v>
      </c>
      <c r="P337">
        <v>87.95</v>
      </c>
      <c r="Q337">
        <v>0</v>
      </c>
      <c r="R337">
        <v>656</v>
      </c>
      <c r="S337">
        <f t="shared" si="35"/>
        <v>4.6170041867990665</v>
      </c>
      <c r="T337" s="2">
        <f t="shared" si="36"/>
        <v>2007.382995813201</v>
      </c>
      <c r="U337">
        <f t="shared" si="37"/>
        <v>0</v>
      </c>
      <c r="V337">
        <v>0</v>
      </c>
      <c r="W337">
        <f t="shared" si="38"/>
        <v>0</v>
      </c>
      <c r="X337" s="2">
        <f t="shared" si="39"/>
        <v>1</v>
      </c>
      <c r="Y337" s="2">
        <f t="shared" si="40"/>
        <v>95.089973183840399</v>
      </c>
      <c r="Z337">
        <f t="shared" si="41"/>
        <v>0</v>
      </c>
    </row>
    <row r="338" spans="1:26" x14ac:dyDescent="0.25">
      <c r="A338">
        <v>336</v>
      </c>
      <c r="B338" t="s">
        <v>18</v>
      </c>
      <c r="C338">
        <v>655</v>
      </c>
      <c r="D338" t="s">
        <v>19</v>
      </c>
      <c r="E338" t="s">
        <v>32</v>
      </c>
      <c r="F338" t="s">
        <v>21</v>
      </c>
      <c r="G338" t="s">
        <v>441</v>
      </c>
      <c r="H338" t="s">
        <v>34</v>
      </c>
      <c r="I338" t="s">
        <v>135</v>
      </c>
      <c r="J338">
        <v>0</v>
      </c>
      <c r="K338">
        <v>470</v>
      </c>
      <c r="L338">
        <v>26</v>
      </c>
      <c r="M338">
        <v>470</v>
      </c>
      <c r="N338" t="s">
        <v>50</v>
      </c>
      <c r="O338">
        <v>61.7</v>
      </c>
      <c r="P338">
        <v>70.52</v>
      </c>
      <c r="Q338">
        <v>2457.58</v>
      </c>
      <c r="R338">
        <v>655</v>
      </c>
      <c r="S338">
        <f t="shared" si="35"/>
        <v>12.442825187924338</v>
      </c>
      <c r="T338" s="2">
        <f t="shared" si="36"/>
        <v>1999.5571748120756</v>
      </c>
      <c r="U338">
        <f t="shared" si="37"/>
        <v>2457.58</v>
      </c>
      <c r="V338">
        <v>1</v>
      </c>
      <c r="W338">
        <f t="shared" si="38"/>
        <v>0</v>
      </c>
      <c r="X338" s="2">
        <f t="shared" si="39"/>
        <v>13.442825187924338</v>
      </c>
      <c r="Y338" s="2">
        <f t="shared" si="40"/>
        <v>67.775760893622135</v>
      </c>
      <c r="Z338">
        <f t="shared" si="41"/>
        <v>260272.05096626127</v>
      </c>
    </row>
    <row r="339" spans="1:26" x14ac:dyDescent="0.25">
      <c r="A339">
        <v>337</v>
      </c>
      <c r="B339" t="s">
        <v>18</v>
      </c>
      <c r="C339">
        <v>654</v>
      </c>
      <c r="D339" t="s">
        <v>37</v>
      </c>
      <c r="E339" t="s">
        <v>32</v>
      </c>
      <c r="F339" t="s">
        <v>21</v>
      </c>
      <c r="G339" t="s">
        <v>263</v>
      </c>
      <c r="H339" t="s">
        <v>34</v>
      </c>
      <c r="I339" t="s">
        <v>121</v>
      </c>
      <c r="J339">
        <v>0</v>
      </c>
      <c r="K339">
        <v>1483</v>
      </c>
      <c r="L339">
        <v>29.5</v>
      </c>
      <c r="M339">
        <v>1483</v>
      </c>
      <c r="N339" t="s">
        <v>50</v>
      </c>
      <c r="O339">
        <v>76.819999999999993</v>
      </c>
      <c r="P339">
        <v>82.16</v>
      </c>
      <c r="Q339">
        <v>8798.2999999999993</v>
      </c>
      <c r="R339">
        <v>654</v>
      </c>
      <c r="S339">
        <f t="shared" si="35"/>
        <v>7.517495070505734</v>
      </c>
      <c r="T339" s="2">
        <f t="shared" si="36"/>
        <v>2004.4825049294943</v>
      </c>
      <c r="U339">
        <f t="shared" si="37"/>
        <v>8798.2999999999993</v>
      </c>
      <c r="V339">
        <v>0</v>
      </c>
      <c r="W339">
        <f t="shared" si="38"/>
        <v>8798.2999999999993</v>
      </c>
      <c r="X339" s="2">
        <f t="shared" si="39"/>
        <v>1</v>
      </c>
      <c r="Y339" s="2">
        <f t="shared" si="40"/>
        <v>95.089973183840399</v>
      </c>
      <c r="Z339">
        <f t="shared" si="41"/>
        <v>0</v>
      </c>
    </row>
    <row r="340" spans="1:26" x14ac:dyDescent="0.25">
      <c r="A340">
        <v>338</v>
      </c>
      <c r="B340" t="s">
        <v>18</v>
      </c>
      <c r="C340">
        <v>653</v>
      </c>
      <c r="D340" t="s">
        <v>44</v>
      </c>
      <c r="E340" t="s">
        <v>87</v>
      </c>
      <c r="F340" t="s">
        <v>21</v>
      </c>
      <c r="G340" t="s">
        <v>442</v>
      </c>
      <c r="H340" t="s">
        <v>89</v>
      </c>
      <c r="I340" t="s">
        <v>53</v>
      </c>
      <c r="J340">
        <v>0</v>
      </c>
      <c r="K340">
        <v>881</v>
      </c>
      <c r="L340">
        <v>40</v>
      </c>
      <c r="M340">
        <v>881</v>
      </c>
      <c r="N340" t="s">
        <v>115</v>
      </c>
      <c r="O340">
        <v>28.99</v>
      </c>
      <c r="P340">
        <v>6.73</v>
      </c>
      <c r="Q340">
        <v>549627.16</v>
      </c>
      <c r="R340">
        <v>653</v>
      </c>
      <c r="S340">
        <f t="shared" si="35"/>
        <v>27.278864597118822</v>
      </c>
      <c r="T340" s="2">
        <f t="shared" si="36"/>
        <v>1984.7211354028811</v>
      </c>
      <c r="U340">
        <f t="shared" si="37"/>
        <v>549627.16</v>
      </c>
      <c r="V340">
        <v>1</v>
      </c>
      <c r="W340">
        <f t="shared" si="38"/>
        <v>0</v>
      </c>
      <c r="X340" s="2">
        <f t="shared" si="39"/>
        <v>28.278864597118822</v>
      </c>
      <c r="Y340" s="2">
        <f t="shared" si="40"/>
        <v>-0.20913412116595964</v>
      </c>
      <c r="Z340">
        <f t="shared" si="41"/>
        <v>6047625.4530155482</v>
      </c>
    </row>
    <row r="341" spans="1:26" x14ac:dyDescent="0.25">
      <c r="A341">
        <v>339</v>
      </c>
      <c r="B341" t="s">
        <v>18</v>
      </c>
      <c r="C341">
        <v>652.29999999999995</v>
      </c>
      <c r="D341" t="s">
        <v>37</v>
      </c>
      <c r="E341" t="s">
        <v>45</v>
      </c>
      <c r="F341" t="s">
        <v>21</v>
      </c>
      <c r="G341" t="s">
        <v>71</v>
      </c>
      <c r="H341" t="s">
        <v>47</v>
      </c>
      <c r="I341" t="s">
        <v>226</v>
      </c>
      <c r="J341">
        <v>4293</v>
      </c>
      <c r="K341">
        <v>5194</v>
      </c>
      <c r="L341">
        <v>40</v>
      </c>
      <c r="M341">
        <v>901</v>
      </c>
      <c r="N341" t="s">
        <v>227</v>
      </c>
      <c r="O341">
        <v>73.5</v>
      </c>
      <c r="P341">
        <v>68.88</v>
      </c>
      <c r="Q341">
        <v>74402.5</v>
      </c>
      <c r="R341">
        <v>652</v>
      </c>
      <c r="S341">
        <f t="shared" si="35"/>
        <v>13.046977285978478</v>
      </c>
      <c r="T341" s="2">
        <f t="shared" si="36"/>
        <v>1998.9530227140215</v>
      </c>
      <c r="U341">
        <f t="shared" si="37"/>
        <v>74402.5</v>
      </c>
      <c r="V341">
        <v>1</v>
      </c>
      <c r="W341">
        <f t="shared" si="38"/>
        <v>0</v>
      </c>
      <c r="X341" s="2">
        <f t="shared" si="39"/>
        <v>14.046977285978478</v>
      </c>
      <c r="Y341" s="2">
        <f t="shared" si="40"/>
        <v>66.043294493882343</v>
      </c>
      <c r="Z341">
        <f t="shared" si="41"/>
        <v>847252.42053744756</v>
      </c>
    </row>
    <row r="342" spans="1:26" x14ac:dyDescent="0.25">
      <c r="A342">
        <v>340</v>
      </c>
      <c r="B342" t="s">
        <v>18</v>
      </c>
      <c r="C342">
        <v>652.20000000000005</v>
      </c>
      <c r="D342" t="s">
        <v>37</v>
      </c>
      <c r="E342" t="s">
        <v>27</v>
      </c>
      <c r="F342" t="s">
        <v>21</v>
      </c>
      <c r="G342" t="s">
        <v>71</v>
      </c>
      <c r="H342" t="s">
        <v>29</v>
      </c>
      <c r="I342" t="s">
        <v>299</v>
      </c>
      <c r="J342">
        <v>2892</v>
      </c>
      <c r="K342">
        <v>4293</v>
      </c>
      <c r="L342">
        <v>40</v>
      </c>
      <c r="M342">
        <v>1401</v>
      </c>
      <c r="N342" t="s">
        <v>226</v>
      </c>
      <c r="O342">
        <v>65.55</v>
      </c>
      <c r="P342">
        <v>43.04</v>
      </c>
      <c r="Q342">
        <v>569553.5</v>
      </c>
      <c r="R342">
        <v>652</v>
      </c>
      <c r="S342">
        <f t="shared" si="35"/>
        <v>20.53480216728515</v>
      </c>
      <c r="T342" s="2">
        <f t="shared" si="36"/>
        <v>1991.4651978327149</v>
      </c>
      <c r="U342">
        <f t="shared" si="37"/>
        <v>569553.5</v>
      </c>
      <c r="V342">
        <v>1</v>
      </c>
      <c r="W342">
        <f t="shared" si="38"/>
        <v>0</v>
      </c>
      <c r="X342" s="2">
        <f t="shared" si="39"/>
        <v>21.53480216728515</v>
      </c>
      <c r="Y342" s="2">
        <f t="shared" si="40"/>
        <v>38.612671076509294</v>
      </c>
      <c r="Z342">
        <f t="shared" si="41"/>
        <v>3911163.2614350603</v>
      </c>
    </row>
    <row r="343" spans="1:26" x14ac:dyDescent="0.25">
      <c r="A343">
        <v>341</v>
      </c>
      <c r="B343" t="s">
        <v>18</v>
      </c>
      <c r="C343">
        <v>652.1</v>
      </c>
      <c r="D343" t="s">
        <v>37</v>
      </c>
      <c r="E343" t="s">
        <v>27</v>
      </c>
      <c r="F343" t="s">
        <v>21</v>
      </c>
      <c r="G343" t="s">
        <v>71</v>
      </c>
      <c r="H343" t="s">
        <v>29</v>
      </c>
      <c r="I343" t="s">
        <v>70</v>
      </c>
      <c r="J343">
        <v>1477</v>
      </c>
      <c r="K343">
        <v>2892</v>
      </c>
      <c r="L343">
        <v>40</v>
      </c>
      <c r="M343">
        <v>1415</v>
      </c>
      <c r="N343" t="s">
        <v>299</v>
      </c>
      <c r="O343">
        <v>63.14</v>
      </c>
      <c r="P343">
        <v>35.200000000000003</v>
      </c>
      <c r="Q343">
        <v>575244.77</v>
      </c>
      <c r="R343">
        <v>652</v>
      </c>
      <c r="S343">
        <f t="shared" si="35"/>
        <v>22.26443704708398</v>
      </c>
      <c r="T343" s="2">
        <f t="shared" si="36"/>
        <v>1989.7355629529161</v>
      </c>
      <c r="U343">
        <f t="shared" si="37"/>
        <v>575244.77</v>
      </c>
      <c r="V343">
        <v>0</v>
      </c>
      <c r="W343">
        <f t="shared" si="38"/>
        <v>575244.77</v>
      </c>
      <c r="X343" s="2">
        <f t="shared" si="39"/>
        <v>1</v>
      </c>
      <c r="Y343" s="2">
        <f t="shared" si="40"/>
        <v>95.089973183840399</v>
      </c>
      <c r="Z343">
        <f t="shared" si="41"/>
        <v>0</v>
      </c>
    </row>
    <row r="344" spans="1:26" x14ac:dyDescent="0.25">
      <c r="A344">
        <v>342</v>
      </c>
      <c r="B344" t="s">
        <v>18</v>
      </c>
      <c r="C344">
        <v>652</v>
      </c>
      <c r="D344" t="s">
        <v>37</v>
      </c>
      <c r="E344" t="s">
        <v>27</v>
      </c>
      <c r="F344" t="s">
        <v>21</v>
      </c>
      <c r="G344" t="s">
        <v>71</v>
      </c>
      <c r="H344" t="s">
        <v>29</v>
      </c>
      <c r="I344" t="s">
        <v>443</v>
      </c>
      <c r="J344">
        <v>0</v>
      </c>
      <c r="K344">
        <v>1477</v>
      </c>
      <c r="L344">
        <v>40</v>
      </c>
      <c r="M344">
        <v>1477</v>
      </c>
      <c r="N344" t="s">
        <v>70</v>
      </c>
      <c r="O344">
        <v>62.46</v>
      </c>
      <c r="P344">
        <v>32.979999999999997</v>
      </c>
      <c r="Q344">
        <v>600449.32999999996</v>
      </c>
      <c r="R344">
        <v>652</v>
      </c>
      <c r="S344">
        <f t="shared" si="35"/>
        <v>22.721312882173784</v>
      </c>
      <c r="T344" s="2">
        <f t="shared" si="36"/>
        <v>1989.2786871178262</v>
      </c>
      <c r="U344">
        <f t="shared" si="37"/>
        <v>600449.32999999996</v>
      </c>
      <c r="V344">
        <v>0</v>
      </c>
      <c r="W344">
        <f t="shared" si="38"/>
        <v>600449.32999999996</v>
      </c>
      <c r="X344" s="2">
        <f t="shared" si="39"/>
        <v>1</v>
      </c>
      <c r="Y344" s="2">
        <f t="shared" si="40"/>
        <v>95.089973183840399</v>
      </c>
      <c r="Z344">
        <f t="shared" si="41"/>
        <v>0</v>
      </c>
    </row>
    <row r="345" spans="1:26" x14ac:dyDescent="0.25">
      <c r="A345">
        <v>343</v>
      </c>
      <c r="B345" t="s">
        <v>18</v>
      </c>
      <c r="C345">
        <v>651</v>
      </c>
      <c r="D345" t="s">
        <v>19</v>
      </c>
      <c r="E345" t="s">
        <v>45</v>
      </c>
      <c r="F345" t="s">
        <v>21</v>
      </c>
      <c r="G345" t="s">
        <v>444</v>
      </c>
      <c r="H345" t="s">
        <v>47</v>
      </c>
      <c r="I345" t="s">
        <v>43</v>
      </c>
      <c r="J345">
        <v>0</v>
      </c>
      <c r="K345">
        <v>1395</v>
      </c>
      <c r="L345">
        <v>24</v>
      </c>
      <c r="M345">
        <v>1395</v>
      </c>
      <c r="N345" t="s">
        <v>41</v>
      </c>
      <c r="O345">
        <v>54.89</v>
      </c>
      <c r="P345">
        <v>48.4</v>
      </c>
      <c r="Q345">
        <v>69117.600000000006</v>
      </c>
      <c r="R345">
        <v>651</v>
      </c>
      <c r="S345">
        <f t="shared" si="35"/>
        <v>19.233767286345714</v>
      </c>
      <c r="T345" s="2">
        <f t="shared" si="36"/>
        <v>1992.7662327136543</v>
      </c>
      <c r="U345">
        <f t="shared" si="37"/>
        <v>69117.600000000006</v>
      </c>
      <c r="V345">
        <v>0</v>
      </c>
      <c r="W345">
        <f t="shared" si="38"/>
        <v>69117.600000000006</v>
      </c>
      <c r="X345" s="2">
        <f t="shared" si="39"/>
        <v>1</v>
      </c>
      <c r="Y345" s="2">
        <f t="shared" si="40"/>
        <v>95.089973183840399</v>
      </c>
      <c r="Z345">
        <f t="shared" si="41"/>
        <v>0</v>
      </c>
    </row>
    <row r="346" spans="1:26" x14ac:dyDescent="0.25">
      <c r="A346">
        <v>344</v>
      </c>
      <c r="B346" t="s">
        <v>18</v>
      </c>
      <c r="C346">
        <v>650</v>
      </c>
      <c r="D346" t="s">
        <v>19</v>
      </c>
      <c r="E346" t="s">
        <v>45</v>
      </c>
      <c r="F346" t="s">
        <v>21</v>
      </c>
      <c r="G346" t="s">
        <v>445</v>
      </c>
      <c r="H346" t="s">
        <v>47</v>
      </c>
      <c r="I346" t="s">
        <v>115</v>
      </c>
      <c r="J346">
        <v>0</v>
      </c>
      <c r="K346">
        <v>350</v>
      </c>
      <c r="L346">
        <v>26.5</v>
      </c>
      <c r="M346">
        <v>350</v>
      </c>
      <c r="N346" t="s">
        <v>446</v>
      </c>
      <c r="O346">
        <v>57.55</v>
      </c>
      <c r="P346">
        <v>57.04</v>
      </c>
      <c r="Q346">
        <v>19147.8</v>
      </c>
      <c r="R346">
        <v>650</v>
      </c>
      <c r="S346">
        <f t="shared" si="35"/>
        <v>16.890789841597591</v>
      </c>
      <c r="T346" s="2">
        <f t="shared" si="36"/>
        <v>1995.1092101584024</v>
      </c>
      <c r="U346">
        <f t="shared" si="37"/>
        <v>19147.8</v>
      </c>
      <c r="V346">
        <v>1</v>
      </c>
      <c r="W346">
        <f t="shared" si="38"/>
        <v>0</v>
      </c>
      <c r="X346" s="2">
        <f t="shared" si="39"/>
        <v>17.890789841597591</v>
      </c>
      <c r="Y346" s="2">
        <f t="shared" si="40"/>
        <v>53.500975664163455</v>
      </c>
      <c r="Z346">
        <f t="shared" si="41"/>
        <v>389871.94607438589</v>
      </c>
    </row>
    <row r="347" spans="1:26" x14ac:dyDescent="0.25">
      <c r="A347">
        <v>345</v>
      </c>
      <c r="B347" t="s">
        <v>18</v>
      </c>
      <c r="C347">
        <v>65</v>
      </c>
      <c r="D347" t="s">
        <v>19</v>
      </c>
      <c r="E347" t="s">
        <v>32</v>
      </c>
      <c r="F347" t="s">
        <v>21</v>
      </c>
      <c r="G347" t="s">
        <v>206</v>
      </c>
      <c r="H347" t="s">
        <v>34</v>
      </c>
      <c r="I347" t="s">
        <v>73</v>
      </c>
      <c r="J347">
        <v>0</v>
      </c>
      <c r="K347">
        <v>432</v>
      </c>
      <c r="L347">
        <v>27</v>
      </c>
      <c r="M347">
        <v>432</v>
      </c>
      <c r="N347" t="s">
        <v>360</v>
      </c>
      <c r="O347">
        <v>65.91</v>
      </c>
      <c r="P347">
        <v>84.2</v>
      </c>
      <c r="Q347">
        <v>2345.7600000000002</v>
      </c>
      <c r="R347">
        <v>65</v>
      </c>
      <c r="S347">
        <f t="shared" si="35"/>
        <v>6.5276869376583626</v>
      </c>
      <c r="T347" s="2">
        <f t="shared" si="36"/>
        <v>2005.4723130623415</v>
      </c>
      <c r="U347">
        <f t="shared" si="37"/>
        <v>2345.7600000000002</v>
      </c>
      <c r="V347">
        <v>1</v>
      </c>
      <c r="W347">
        <f t="shared" si="38"/>
        <v>0</v>
      </c>
      <c r="X347" s="2">
        <f t="shared" si="39"/>
        <v>7.5276869376583626</v>
      </c>
      <c r="Y347" s="2">
        <f t="shared" si="40"/>
        <v>82.138548281080944</v>
      </c>
      <c r="Z347">
        <f t="shared" si="41"/>
        <v>72815.79198188131</v>
      </c>
    </row>
    <row r="348" spans="1:26" x14ac:dyDescent="0.25">
      <c r="A348">
        <v>346</v>
      </c>
      <c r="B348" t="s">
        <v>18</v>
      </c>
      <c r="C348">
        <v>649</v>
      </c>
      <c r="D348" t="s">
        <v>19</v>
      </c>
      <c r="E348" t="s">
        <v>32</v>
      </c>
      <c r="F348" t="s">
        <v>21</v>
      </c>
      <c r="G348" t="s">
        <v>447</v>
      </c>
      <c r="H348" t="s">
        <v>34</v>
      </c>
      <c r="I348" t="s">
        <v>218</v>
      </c>
      <c r="J348">
        <v>0</v>
      </c>
      <c r="K348">
        <v>798</v>
      </c>
      <c r="L348">
        <v>26.5</v>
      </c>
      <c r="M348">
        <v>798</v>
      </c>
      <c r="N348" t="s">
        <v>115</v>
      </c>
      <c r="O348">
        <v>64.02</v>
      </c>
      <c r="P348">
        <v>78.08</v>
      </c>
      <c r="Q348">
        <v>4252.8999999999996</v>
      </c>
      <c r="R348">
        <v>649</v>
      </c>
      <c r="S348">
        <f t="shared" si="35"/>
        <v>9.3806217843658573</v>
      </c>
      <c r="T348" s="2">
        <f t="shared" si="36"/>
        <v>2002.6193782156342</v>
      </c>
      <c r="U348">
        <f t="shared" si="37"/>
        <v>4252.8999999999996</v>
      </c>
      <c r="V348">
        <v>0</v>
      </c>
      <c r="W348">
        <f t="shared" si="38"/>
        <v>4252.8999999999996</v>
      </c>
      <c r="X348" s="2">
        <f t="shared" si="39"/>
        <v>1</v>
      </c>
      <c r="Y348" s="2">
        <f t="shared" si="40"/>
        <v>95.089973183840399</v>
      </c>
      <c r="Z348">
        <f t="shared" si="41"/>
        <v>0</v>
      </c>
    </row>
    <row r="349" spans="1:26" x14ac:dyDescent="0.25">
      <c r="A349">
        <v>347</v>
      </c>
      <c r="B349" t="s">
        <v>18</v>
      </c>
      <c r="C349">
        <v>648.1</v>
      </c>
      <c r="D349" t="s">
        <v>37</v>
      </c>
      <c r="E349" t="s">
        <v>27</v>
      </c>
      <c r="F349" t="s">
        <v>21</v>
      </c>
      <c r="G349" t="s">
        <v>31</v>
      </c>
      <c r="H349" t="s">
        <v>29</v>
      </c>
      <c r="I349" t="s">
        <v>448</v>
      </c>
      <c r="J349">
        <v>723</v>
      </c>
      <c r="K349">
        <v>2118</v>
      </c>
      <c r="L349">
        <v>60.5</v>
      </c>
      <c r="M349">
        <v>1395</v>
      </c>
      <c r="N349" t="s">
        <v>180</v>
      </c>
      <c r="O349">
        <v>66.61</v>
      </c>
      <c r="P349">
        <v>46.47</v>
      </c>
      <c r="Q349">
        <v>857759.93</v>
      </c>
      <c r="R349">
        <v>648</v>
      </c>
      <c r="S349">
        <f t="shared" si="35"/>
        <v>19.714428241574147</v>
      </c>
      <c r="T349" s="2">
        <f t="shared" si="36"/>
        <v>1992.2855717584259</v>
      </c>
      <c r="U349">
        <f t="shared" si="37"/>
        <v>857759.93</v>
      </c>
      <c r="V349">
        <v>1</v>
      </c>
      <c r="W349">
        <f t="shared" si="38"/>
        <v>0</v>
      </c>
      <c r="X349" s="2">
        <f t="shared" si="39"/>
        <v>20.714428241574147</v>
      </c>
      <c r="Y349" s="2">
        <f t="shared" si="40"/>
        <v>42.265123313675616</v>
      </c>
      <c r="Z349">
        <f t="shared" si="41"/>
        <v>5266682.5232184781</v>
      </c>
    </row>
    <row r="350" spans="1:26" x14ac:dyDescent="0.25">
      <c r="A350">
        <v>348</v>
      </c>
      <c r="B350" t="s">
        <v>18</v>
      </c>
      <c r="C350">
        <v>648</v>
      </c>
      <c r="D350" t="s">
        <v>37</v>
      </c>
      <c r="E350" t="s">
        <v>45</v>
      </c>
      <c r="F350" t="s">
        <v>21</v>
      </c>
      <c r="G350" t="s">
        <v>31</v>
      </c>
      <c r="H350" t="s">
        <v>47</v>
      </c>
      <c r="I350" t="s">
        <v>28</v>
      </c>
      <c r="J350">
        <v>0</v>
      </c>
      <c r="K350">
        <v>723</v>
      </c>
      <c r="L350">
        <v>60.5</v>
      </c>
      <c r="M350">
        <v>723</v>
      </c>
      <c r="N350" t="s">
        <v>448</v>
      </c>
      <c r="O350">
        <v>68.260000000000005</v>
      </c>
      <c r="P350">
        <v>51.86</v>
      </c>
      <c r="Q350">
        <v>90301.96</v>
      </c>
      <c r="R350">
        <v>648</v>
      </c>
      <c r="S350">
        <f t="shared" si="35"/>
        <v>18.334902398585697</v>
      </c>
      <c r="T350" s="2">
        <f t="shared" si="36"/>
        <v>1993.6650976014143</v>
      </c>
      <c r="U350">
        <f t="shared" si="37"/>
        <v>90301.96</v>
      </c>
      <c r="V350">
        <v>0</v>
      </c>
      <c r="W350">
        <f t="shared" si="38"/>
        <v>90301.96</v>
      </c>
      <c r="X350" s="2">
        <f t="shared" si="39"/>
        <v>1</v>
      </c>
      <c r="Y350" s="2">
        <f t="shared" si="40"/>
        <v>95.089973183840399</v>
      </c>
      <c r="Z350">
        <f t="shared" si="41"/>
        <v>0</v>
      </c>
    </row>
    <row r="351" spans="1:26" x14ac:dyDescent="0.25">
      <c r="A351">
        <v>349</v>
      </c>
      <c r="B351" t="s">
        <v>18</v>
      </c>
      <c r="C351">
        <v>647</v>
      </c>
      <c r="D351" t="s">
        <v>19</v>
      </c>
      <c r="E351" t="s">
        <v>20</v>
      </c>
      <c r="F351" t="s">
        <v>21</v>
      </c>
      <c r="G351" t="s">
        <v>448</v>
      </c>
      <c r="H351" t="s">
        <v>23</v>
      </c>
      <c r="I351" t="s">
        <v>31</v>
      </c>
      <c r="J351">
        <v>0</v>
      </c>
      <c r="K351">
        <v>690</v>
      </c>
      <c r="L351">
        <v>48</v>
      </c>
      <c r="M351">
        <v>690</v>
      </c>
      <c r="N351" t="s">
        <v>449</v>
      </c>
      <c r="O351">
        <v>68.63</v>
      </c>
      <c r="P351">
        <v>98.04</v>
      </c>
      <c r="Q351">
        <v>0</v>
      </c>
      <c r="R351">
        <v>647</v>
      </c>
      <c r="S351">
        <f t="shared" si="35"/>
        <v>8.888110517019529E-2</v>
      </c>
      <c r="T351" s="2">
        <f t="shared" si="36"/>
        <v>2011.9111188948298</v>
      </c>
      <c r="U351">
        <f t="shared" si="37"/>
        <v>0</v>
      </c>
      <c r="V351">
        <v>1</v>
      </c>
      <c r="W351">
        <f t="shared" si="38"/>
        <v>0</v>
      </c>
      <c r="X351" s="2">
        <f t="shared" si="39"/>
        <v>1.0888811051701952</v>
      </c>
      <c r="Y351" s="2">
        <f t="shared" si="40"/>
        <v>94.884476851296341</v>
      </c>
      <c r="Z351">
        <f t="shared" si="41"/>
        <v>0</v>
      </c>
    </row>
    <row r="352" spans="1:26" x14ac:dyDescent="0.25">
      <c r="A352">
        <v>350</v>
      </c>
      <c r="B352" t="s">
        <v>18</v>
      </c>
      <c r="C352">
        <v>646</v>
      </c>
      <c r="D352" t="s">
        <v>44</v>
      </c>
      <c r="E352" t="s">
        <v>45</v>
      </c>
      <c r="F352" t="s">
        <v>21</v>
      </c>
      <c r="G352" t="s">
        <v>450</v>
      </c>
      <c r="H352" t="s">
        <v>47</v>
      </c>
      <c r="I352" t="s">
        <v>451</v>
      </c>
      <c r="J352">
        <v>0</v>
      </c>
      <c r="K352">
        <v>796</v>
      </c>
      <c r="L352">
        <v>26</v>
      </c>
      <c r="M352">
        <v>796</v>
      </c>
      <c r="N352" t="s">
        <v>49</v>
      </c>
      <c r="O352">
        <v>45.96</v>
      </c>
      <c r="P352">
        <v>61.86</v>
      </c>
      <c r="Q352">
        <v>42725.82</v>
      </c>
      <c r="R352">
        <v>646</v>
      </c>
      <c r="S352">
        <f t="shared" si="35"/>
        <v>15.42640740377756</v>
      </c>
      <c r="T352" s="2">
        <f t="shared" si="36"/>
        <v>1996.5735925962224</v>
      </c>
      <c r="U352">
        <f t="shared" si="37"/>
        <v>42725.82</v>
      </c>
      <c r="V352">
        <v>1</v>
      </c>
      <c r="W352">
        <f t="shared" si="38"/>
        <v>0</v>
      </c>
      <c r="X352" s="2">
        <f t="shared" si="39"/>
        <v>16.42640740377756</v>
      </c>
      <c r="Y352" s="2">
        <f t="shared" si="40"/>
        <v>58.613347312790353</v>
      </c>
      <c r="Z352">
        <f t="shared" si="41"/>
        <v>702566.84808765969</v>
      </c>
    </row>
    <row r="353" spans="1:26" x14ac:dyDescent="0.25">
      <c r="A353">
        <v>351</v>
      </c>
      <c r="B353" t="s">
        <v>18</v>
      </c>
      <c r="C353">
        <v>645</v>
      </c>
      <c r="D353" t="s">
        <v>37</v>
      </c>
      <c r="E353" t="s">
        <v>45</v>
      </c>
      <c r="F353" t="s">
        <v>21</v>
      </c>
      <c r="G353" t="s">
        <v>188</v>
      </c>
      <c r="H353" t="s">
        <v>47</v>
      </c>
      <c r="I353" t="s">
        <v>452</v>
      </c>
      <c r="J353">
        <v>0</v>
      </c>
      <c r="K353">
        <v>947</v>
      </c>
      <c r="L353">
        <v>40</v>
      </c>
      <c r="M353">
        <v>947</v>
      </c>
      <c r="N353" t="s">
        <v>453</v>
      </c>
      <c r="O353">
        <v>71.900000000000006</v>
      </c>
      <c r="P353">
        <v>66.180000000000007</v>
      </c>
      <c r="Q353">
        <v>78201.179999999993</v>
      </c>
      <c r="R353">
        <v>645</v>
      </c>
      <c r="S353">
        <f t="shared" si="35"/>
        <v>14.000052314381572</v>
      </c>
      <c r="T353" s="2">
        <f t="shared" si="36"/>
        <v>1997.9999476856185</v>
      </c>
      <c r="U353">
        <f t="shared" si="37"/>
        <v>78201.179999999993</v>
      </c>
      <c r="V353">
        <v>1</v>
      </c>
      <c r="W353">
        <f t="shared" si="38"/>
        <v>0</v>
      </c>
      <c r="X353" s="2">
        <f t="shared" si="39"/>
        <v>15.000052314381572</v>
      </c>
      <c r="Y353" s="2">
        <f t="shared" si="40"/>
        <v>63.188138374383819</v>
      </c>
      <c r="Z353">
        <f t="shared" si="41"/>
        <v>1035466.6749935059</v>
      </c>
    </row>
    <row r="354" spans="1:26" x14ac:dyDescent="0.25">
      <c r="A354">
        <v>352</v>
      </c>
      <c r="B354" t="s">
        <v>18</v>
      </c>
      <c r="C354">
        <v>644.1</v>
      </c>
      <c r="D354" t="s">
        <v>37</v>
      </c>
      <c r="E354" t="s">
        <v>32</v>
      </c>
      <c r="F354" t="s">
        <v>21</v>
      </c>
      <c r="G354" t="s">
        <v>163</v>
      </c>
      <c r="H354" t="s">
        <v>34</v>
      </c>
      <c r="I354" t="s">
        <v>454</v>
      </c>
      <c r="J354">
        <v>1114</v>
      </c>
      <c r="K354">
        <v>2219</v>
      </c>
      <c r="L354">
        <v>33</v>
      </c>
      <c r="M354">
        <v>1105</v>
      </c>
      <c r="N354" t="s">
        <v>40</v>
      </c>
      <c r="O354">
        <v>76.930000000000007</v>
      </c>
      <c r="P354">
        <v>82.52</v>
      </c>
      <c r="Q354">
        <v>7333.52</v>
      </c>
      <c r="R354">
        <v>644</v>
      </c>
      <c r="S354">
        <f t="shared" si="35"/>
        <v>7.3456124810599599</v>
      </c>
      <c r="T354" s="2">
        <f t="shared" si="36"/>
        <v>2004.65438751894</v>
      </c>
      <c r="U354">
        <f t="shared" si="37"/>
        <v>7333.52</v>
      </c>
      <c r="V354">
        <v>0</v>
      </c>
      <c r="W354">
        <f t="shared" si="38"/>
        <v>7333.52</v>
      </c>
      <c r="X354" s="2">
        <f t="shared" si="39"/>
        <v>1</v>
      </c>
      <c r="Y354" s="2">
        <f t="shared" si="40"/>
        <v>95.089973183840399</v>
      </c>
      <c r="Z354">
        <f t="shared" si="41"/>
        <v>0</v>
      </c>
    </row>
    <row r="355" spans="1:26" x14ac:dyDescent="0.25">
      <c r="A355">
        <v>353</v>
      </c>
      <c r="B355" t="s">
        <v>18</v>
      </c>
      <c r="C355">
        <v>644</v>
      </c>
      <c r="D355" t="s">
        <v>37</v>
      </c>
      <c r="E355" t="s">
        <v>20</v>
      </c>
      <c r="F355" t="s">
        <v>21</v>
      </c>
      <c r="G355" t="s">
        <v>163</v>
      </c>
      <c r="H355" t="s">
        <v>23</v>
      </c>
      <c r="I355" t="s">
        <v>173</v>
      </c>
      <c r="J355">
        <v>0</v>
      </c>
      <c r="K355">
        <v>1114</v>
      </c>
      <c r="L355">
        <v>26.5</v>
      </c>
      <c r="M355">
        <v>1114</v>
      </c>
      <c r="N355" t="s">
        <v>454</v>
      </c>
      <c r="O355">
        <v>80.36</v>
      </c>
      <c r="P355">
        <v>93.66</v>
      </c>
      <c r="Q355">
        <v>0</v>
      </c>
      <c r="R355">
        <v>644</v>
      </c>
      <c r="S355">
        <f t="shared" si="35"/>
        <v>1.6561566867450537</v>
      </c>
      <c r="T355" s="2">
        <f t="shared" si="36"/>
        <v>2010.3438433132549</v>
      </c>
      <c r="U355">
        <f t="shared" si="37"/>
        <v>0</v>
      </c>
      <c r="V355">
        <v>0</v>
      </c>
      <c r="W355">
        <f t="shared" si="38"/>
        <v>0</v>
      </c>
      <c r="X355" s="2">
        <f t="shared" si="39"/>
        <v>1</v>
      </c>
      <c r="Y355" s="2">
        <f t="shared" si="40"/>
        <v>95.089973183840399</v>
      </c>
      <c r="Z355">
        <f t="shared" si="41"/>
        <v>0</v>
      </c>
    </row>
    <row r="356" spans="1:26" x14ac:dyDescent="0.25">
      <c r="A356">
        <v>354</v>
      </c>
      <c r="B356" t="s">
        <v>18</v>
      </c>
      <c r="C356">
        <v>643</v>
      </c>
      <c r="D356" t="s">
        <v>19</v>
      </c>
      <c r="E356" t="s">
        <v>20</v>
      </c>
      <c r="F356" t="s">
        <v>21</v>
      </c>
      <c r="G356" t="s">
        <v>56</v>
      </c>
      <c r="H356" t="s">
        <v>23</v>
      </c>
      <c r="I356" t="s">
        <v>218</v>
      </c>
      <c r="J356">
        <v>0</v>
      </c>
      <c r="K356">
        <v>797</v>
      </c>
      <c r="L356">
        <v>26.5</v>
      </c>
      <c r="M356">
        <v>797</v>
      </c>
      <c r="N356" t="s">
        <v>115</v>
      </c>
      <c r="O356">
        <v>67.7</v>
      </c>
      <c r="P356">
        <v>90.04</v>
      </c>
      <c r="Q356">
        <v>0</v>
      </c>
      <c r="R356">
        <v>643</v>
      </c>
      <c r="S356">
        <f t="shared" si="35"/>
        <v>3.5178859137968854</v>
      </c>
      <c r="T356" s="2">
        <f t="shared" si="36"/>
        <v>2008.4821140862032</v>
      </c>
      <c r="U356">
        <f t="shared" si="37"/>
        <v>0</v>
      </c>
      <c r="V356">
        <v>0</v>
      </c>
      <c r="W356">
        <f t="shared" si="38"/>
        <v>0</v>
      </c>
      <c r="X356" s="2">
        <f t="shared" si="39"/>
        <v>1</v>
      </c>
      <c r="Y356" s="2">
        <f t="shared" si="40"/>
        <v>95.089973183840399</v>
      </c>
      <c r="Z356">
        <f t="shared" si="41"/>
        <v>0</v>
      </c>
    </row>
    <row r="357" spans="1:26" x14ac:dyDescent="0.25">
      <c r="A357">
        <v>355</v>
      </c>
      <c r="B357" t="s">
        <v>18</v>
      </c>
      <c r="C357">
        <v>642</v>
      </c>
      <c r="D357" t="s">
        <v>19</v>
      </c>
      <c r="E357" t="s">
        <v>20</v>
      </c>
      <c r="F357" t="s">
        <v>21</v>
      </c>
      <c r="G357" t="s">
        <v>25</v>
      </c>
      <c r="H357" t="s">
        <v>23</v>
      </c>
      <c r="I357" t="s">
        <v>115</v>
      </c>
      <c r="J357">
        <v>0</v>
      </c>
      <c r="K357">
        <v>733</v>
      </c>
      <c r="L357">
        <v>27</v>
      </c>
      <c r="M357">
        <v>733</v>
      </c>
      <c r="N357" t="s">
        <v>125</v>
      </c>
      <c r="O357">
        <v>68.180000000000007</v>
      </c>
      <c r="P357">
        <v>91.6</v>
      </c>
      <c r="Q357">
        <v>0</v>
      </c>
      <c r="R357">
        <v>642</v>
      </c>
      <c r="S357">
        <f t="shared" si="35"/>
        <v>2.6986400839108353</v>
      </c>
      <c r="T357" s="2">
        <f t="shared" si="36"/>
        <v>2009.3013599160893</v>
      </c>
      <c r="U357">
        <f t="shared" si="37"/>
        <v>0</v>
      </c>
      <c r="V357">
        <v>1</v>
      </c>
      <c r="W357">
        <f t="shared" si="38"/>
        <v>0</v>
      </c>
      <c r="X357" s="2">
        <f t="shared" si="39"/>
        <v>3.6986400839108353</v>
      </c>
      <c r="Y357" s="2">
        <f t="shared" si="40"/>
        <v>89.69737376085277</v>
      </c>
      <c r="Z357">
        <f t="shared" si="41"/>
        <v>13036.966928284775</v>
      </c>
    </row>
    <row r="358" spans="1:26" x14ac:dyDescent="0.25">
      <c r="A358">
        <v>356</v>
      </c>
      <c r="B358" t="s">
        <v>18</v>
      </c>
      <c r="C358">
        <v>641</v>
      </c>
      <c r="D358" t="s">
        <v>44</v>
      </c>
      <c r="E358" t="s">
        <v>45</v>
      </c>
      <c r="F358" t="s">
        <v>21</v>
      </c>
      <c r="G358" t="s">
        <v>271</v>
      </c>
      <c r="H358" t="s">
        <v>47</v>
      </c>
      <c r="I358" t="s">
        <v>53</v>
      </c>
      <c r="J358">
        <v>0</v>
      </c>
      <c r="K358">
        <v>294</v>
      </c>
      <c r="L358">
        <v>26.5</v>
      </c>
      <c r="M358">
        <v>294</v>
      </c>
      <c r="N358" t="s">
        <v>455</v>
      </c>
      <c r="O358">
        <v>40.86</v>
      </c>
      <c r="P358">
        <v>45.3</v>
      </c>
      <c r="Q358">
        <v>16084.15</v>
      </c>
      <c r="R358">
        <v>641</v>
      </c>
      <c r="S358">
        <f t="shared" si="35"/>
        <v>19.999001768177099</v>
      </c>
      <c r="T358" s="2">
        <f t="shared" si="36"/>
        <v>1992.0009982318229</v>
      </c>
      <c r="U358">
        <f t="shared" si="37"/>
        <v>16084.15</v>
      </c>
      <c r="V358">
        <v>1</v>
      </c>
      <c r="W358">
        <f t="shared" si="38"/>
        <v>0</v>
      </c>
      <c r="X358" s="2">
        <f t="shared" si="39"/>
        <v>20.999001768177099</v>
      </c>
      <c r="Y358" s="2">
        <f t="shared" si="40"/>
        <v>41.019571549599291</v>
      </c>
      <c r="Z358">
        <f t="shared" si="41"/>
        <v>505486.07233085873</v>
      </c>
    </row>
    <row r="359" spans="1:26" x14ac:dyDescent="0.25">
      <c r="A359">
        <v>357</v>
      </c>
      <c r="B359" t="s">
        <v>18</v>
      </c>
      <c r="C359">
        <v>640</v>
      </c>
      <c r="D359" t="s">
        <v>19</v>
      </c>
      <c r="E359" t="s">
        <v>27</v>
      </c>
      <c r="F359" t="s">
        <v>21</v>
      </c>
      <c r="G359" t="s">
        <v>456</v>
      </c>
      <c r="H359" t="s">
        <v>68</v>
      </c>
      <c r="I359" t="s">
        <v>139</v>
      </c>
      <c r="J359">
        <v>0</v>
      </c>
      <c r="K359">
        <v>548</v>
      </c>
      <c r="L359">
        <v>27</v>
      </c>
      <c r="M359">
        <v>548</v>
      </c>
      <c r="N359" t="s">
        <v>128</v>
      </c>
      <c r="O359">
        <v>47</v>
      </c>
      <c r="P359">
        <v>22.74</v>
      </c>
      <c r="Q359">
        <v>126768.84</v>
      </c>
      <c r="R359">
        <v>640</v>
      </c>
      <c r="S359">
        <f t="shared" si="35"/>
        <v>24.668178705089453</v>
      </c>
      <c r="T359" s="2">
        <f t="shared" si="36"/>
        <v>1987.3318212949105</v>
      </c>
      <c r="U359">
        <f t="shared" si="37"/>
        <v>126768.84</v>
      </c>
      <c r="V359">
        <v>0</v>
      </c>
      <c r="W359">
        <f t="shared" si="38"/>
        <v>126768.84</v>
      </c>
      <c r="X359" s="2">
        <f t="shared" si="39"/>
        <v>1</v>
      </c>
      <c r="Y359" s="2">
        <f t="shared" si="40"/>
        <v>95.089973183840399</v>
      </c>
      <c r="Z359">
        <f t="shared" si="41"/>
        <v>0</v>
      </c>
    </row>
    <row r="360" spans="1:26" x14ac:dyDescent="0.25">
      <c r="A360">
        <v>358</v>
      </c>
      <c r="B360" t="s">
        <v>18</v>
      </c>
      <c r="C360">
        <v>64</v>
      </c>
      <c r="D360" t="s">
        <v>19</v>
      </c>
      <c r="E360" t="s">
        <v>32</v>
      </c>
      <c r="F360" t="s">
        <v>21</v>
      </c>
      <c r="G360" t="s">
        <v>435</v>
      </c>
      <c r="H360" t="s">
        <v>34</v>
      </c>
      <c r="I360" t="s">
        <v>95</v>
      </c>
      <c r="J360">
        <v>0</v>
      </c>
      <c r="K360">
        <v>689</v>
      </c>
      <c r="L360">
        <v>26</v>
      </c>
      <c r="M360">
        <v>689</v>
      </c>
      <c r="N360" t="s">
        <v>176</v>
      </c>
      <c r="O360">
        <v>63.79</v>
      </c>
      <c r="P360">
        <v>77.319999999999993</v>
      </c>
      <c r="Q360">
        <v>3602.7</v>
      </c>
      <c r="R360">
        <v>64</v>
      </c>
      <c r="S360">
        <f t="shared" si="35"/>
        <v>9.7106483251734037</v>
      </c>
      <c r="T360" s="2">
        <f t="shared" si="36"/>
        <v>2002.2893516748265</v>
      </c>
      <c r="U360">
        <f t="shared" si="37"/>
        <v>3602.7</v>
      </c>
      <c r="V360">
        <v>1</v>
      </c>
      <c r="W360">
        <f t="shared" si="38"/>
        <v>0</v>
      </c>
      <c r="X360" s="2">
        <f t="shared" si="39"/>
        <v>10.710648325173404</v>
      </c>
      <c r="Y360" s="2">
        <f t="shared" si="40"/>
        <v>74.940613323685128</v>
      </c>
      <c r="Z360">
        <f t="shared" si="41"/>
        <v>233956.50339571276</v>
      </c>
    </row>
    <row r="361" spans="1:26" x14ac:dyDescent="0.25">
      <c r="A361">
        <v>359</v>
      </c>
      <c r="B361" t="s">
        <v>18</v>
      </c>
      <c r="C361">
        <v>638</v>
      </c>
      <c r="D361" t="s">
        <v>19</v>
      </c>
      <c r="E361" t="s">
        <v>20</v>
      </c>
      <c r="F361" t="s">
        <v>21</v>
      </c>
      <c r="G361" t="s">
        <v>457</v>
      </c>
      <c r="H361" t="s">
        <v>23</v>
      </c>
      <c r="I361" t="s">
        <v>204</v>
      </c>
      <c r="J361">
        <v>0</v>
      </c>
      <c r="K361">
        <v>360</v>
      </c>
      <c r="L361">
        <v>26</v>
      </c>
      <c r="M361">
        <v>360</v>
      </c>
      <c r="N361" t="s">
        <v>227</v>
      </c>
      <c r="O361">
        <v>69</v>
      </c>
      <c r="P361">
        <v>94.25</v>
      </c>
      <c r="Q361">
        <v>0</v>
      </c>
      <c r="R361">
        <v>638</v>
      </c>
      <c r="S361">
        <f t="shared" si="35"/>
        <v>1.3757140012522397</v>
      </c>
      <c r="T361" s="2">
        <f t="shared" si="36"/>
        <v>2010.6242859987478</v>
      </c>
      <c r="U361">
        <f t="shared" si="37"/>
        <v>0</v>
      </c>
      <c r="V361">
        <v>0</v>
      </c>
      <c r="W361">
        <f t="shared" si="38"/>
        <v>0</v>
      </c>
      <c r="X361" s="2">
        <f t="shared" si="39"/>
        <v>1</v>
      </c>
      <c r="Y361" s="2">
        <f t="shared" si="40"/>
        <v>95.089973183840399</v>
      </c>
      <c r="Z361">
        <f t="shared" si="41"/>
        <v>0</v>
      </c>
    </row>
    <row r="362" spans="1:26" x14ac:dyDescent="0.25">
      <c r="A362">
        <v>360</v>
      </c>
      <c r="B362" t="s">
        <v>18</v>
      </c>
      <c r="C362">
        <v>637</v>
      </c>
      <c r="D362" t="s">
        <v>19</v>
      </c>
      <c r="E362" t="s">
        <v>27</v>
      </c>
      <c r="F362" t="s">
        <v>21</v>
      </c>
      <c r="G362" t="s">
        <v>458</v>
      </c>
      <c r="H362" t="s">
        <v>68</v>
      </c>
      <c r="I362" t="s">
        <v>226</v>
      </c>
      <c r="J362">
        <v>0</v>
      </c>
      <c r="K362">
        <v>1218</v>
      </c>
      <c r="L362">
        <v>26.5</v>
      </c>
      <c r="M362">
        <v>1218</v>
      </c>
      <c r="N362" t="s">
        <v>227</v>
      </c>
      <c r="O362">
        <v>54.25</v>
      </c>
      <c r="P362">
        <v>46.32</v>
      </c>
      <c r="Q362">
        <v>276541.90999999997</v>
      </c>
      <c r="R362">
        <v>637</v>
      </c>
      <c r="S362">
        <f t="shared" si="35"/>
        <v>19.751194084357945</v>
      </c>
      <c r="T362" s="2">
        <f t="shared" si="36"/>
        <v>1992.2488059156422</v>
      </c>
      <c r="U362">
        <f t="shared" si="37"/>
        <v>276541.90999999997</v>
      </c>
      <c r="V362">
        <v>1</v>
      </c>
      <c r="W362">
        <f t="shared" si="38"/>
        <v>0</v>
      </c>
      <c r="X362" s="2">
        <f t="shared" si="39"/>
        <v>20.751194084357945</v>
      </c>
      <c r="Y362" s="2">
        <f t="shared" si="40"/>
        <v>42.10545650332655</v>
      </c>
      <c r="Z362">
        <f t="shared" si="41"/>
        <v>2024363.0200407268</v>
      </c>
    </row>
    <row r="363" spans="1:26" x14ac:dyDescent="0.25">
      <c r="A363">
        <v>361</v>
      </c>
      <c r="B363" t="s">
        <v>18</v>
      </c>
      <c r="C363">
        <v>635</v>
      </c>
      <c r="D363" t="s">
        <v>19</v>
      </c>
      <c r="E363" t="s">
        <v>20</v>
      </c>
      <c r="F363" t="s">
        <v>21</v>
      </c>
      <c r="G363" t="s">
        <v>459</v>
      </c>
      <c r="H363" t="s">
        <v>23</v>
      </c>
      <c r="I363" t="s">
        <v>95</v>
      </c>
      <c r="J363">
        <v>0</v>
      </c>
      <c r="K363">
        <v>549</v>
      </c>
      <c r="L363">
        <v>27</v>
      </c>
      <c r="M363">
        <v>549</v>
      </c>
      <c r="N363" t="s">
        <v>92</v>
      </c>
      <c r="O363">
        <v>68.209999999999994</v>
      </c>
      <c r="P363">
        <v>91.68</v>
      </c>
      <c r="Q363">
        <v>0</v>
      </c>
      <c r="R363">
        <v>635</v>
      </c>
      <c r="S363">
        <f t="shared" si="35"/>
        <v>2.657011455144711</v>
      </c>
      <c r="T363" s="2">
        <f t="shared" si="36"/>
        <v>2009.3429885448552</v>
      </c>
      <c r="U363">
        <f t="shared" si="37"/>
        <v>0</v>
      </c>
      <c r="V363">
        <v>1</v>
      </c>
      <c r="W363">
        <f t="shared" si="38"/>
        <v>0</v>
      </c>
      <c r="X363" s="2">
        <f t="shared" si="39"/>
        <v>3.657011455144711</v>
      </c>
      <c r="Y363" s="2">
        <f t="shared" si="40"/>
        <v>89.776279840420088</v>
      </c>
      <c r="Z363">
        <f t="shared" si="41"/>
        <v>9026.4651286493299</v>
      </c>
    </row>
    <row r="364" spans="1:26" x14ac:dyDescent="0.25">
      <c r="A364">
        <v>362</v>
      </c>
      <c r="B364" t="s">
        <v>18</v>
      </c>
      <c r="C364">
        <v>634</v>
      </c>
      <c r="D364" t="s">
        <v>19</v>
      </c>
      <c r="E364" t="s">
        <v>27</v>
      </c>
      <c r="F364" t="s">
        <v>21</v>
      </c>
      <c r="G364" t="s">
        <v>460</v>
      </c>
      <c r="H364" t="s">
        <v>68</v>
      </c>
      <c r="I364" t="s">
        <v>164</v>
      </c>
      <c r="J364">
        <v>0</v>
      </c>
      <c r="K364">
        <v>473</v>
      </c>
      <c r="L364">
        <v>20</v>
      </c>
      <c r="M364">
        <v>473</v>
      </c>
      <c r="N364" t="s">
        <v>112</v>
      </c>
      <c r="O364">
        <v>51.49</v>
      </c>
      <c r="P364">
        <v>37.35</v>
      </c>
      <c r="Q364">
        <v>81051.09</v>
      </c>
      <c r="R364">
        <v>634</v>
      </c>
      <c r="S364">
        <f t="shared" si="35"/>
        <v>21.808764992592959</v>
      </c>
      <c r="T364" s="2">
        <f t="shared" si="36"/>
        <v>1990.1912350074069</v>
      </c>
      <c r="U364">
        <f t="shared" si="37"/>
        <v>81051.09</v>
      </c>
      <c r="V364">
        <v>1</v>
      </c>
      <c r="W364">
        <f t="shared" si="38"/>
        <v>0</v>
      </c>
      <c r="X364" s="2">
        <f t="shared" si="39"/>
        <v>22.808764992592959</v>
      </c>
      <c r="Y364" s="2">
        <f t="shared" si="40"/>
        <v>32.547425345177771</v>
      </c>
      <c r="Z364">
        <f t="shared" si="41"/>
        <v>784184.65463963174</v>
      </c>
    </row>
    <row r="365" spans="1:26" x14ac:dyDescent="0.25">
      <c r="A365">
        <v>363</v>
      </c>
      <c r="B365" t="s">
        <v>18</v>
      </c>
      <c r="C365">
        <v>632</v>
      </c>
      <c r="D365" t="s">
        <v>19</v>
      </c>
      <c r="E365" t="s">
        <v>27</v>
      </c>
      <c r="F365" t="s">
        <v>21</v>
      </c>
      <c r="G365" t="s">
        <v>461</v>
      </c>
      <c r="H365" t="s">
        <v>68</v>
      </c>
      <c r="I365" t="s">
        <v>164</v>
      </c>
      <c r="J365">
        <v>0</v>
      </c>
      <c r="K365">
        <v>1184</v>
      </c>
      <c r="L365">
        <v>27</v>
      </c>
      <c r="M365">
        <v>1184</v>
      </c>
      <c r="N365" t="s">
        <v>462</v>
      </c>
      <c r="O365">
        <v>51.85</v>
      </c>
      <c r="P365">
        <v>38.5</v>
      </c>
      <c r="Q365">
        <v>273894.71999999997</v>
      </c>
      <c r="R365">
        <v>632</v>
      </c>
      <c r="S365">
        <f t="shared" si="35"/>
        <v>21.559461410957422</v>
      </c>
      <c r="T365" s="2">
        <f t="shared" si="36"/>
        <v>1990.4405385890425</v>
      </c>
      <c r="U365">
        <f t="shared" si="37"/>
        <v>273894.71999999997</v>
      </c>
      <c r="V365">
        <v>0</v>
      </c>
      <c r="W365">
        <f t="shared" si="38"/>
        <v>273894.71999999997</v>
      </c>
      <c r="X365" s="2">
        <f t="shared" si="39"/>
        <v>1</v>
      </c>
      <c r="Y365" s="2">
        <f t="shared" si="40"/>
        <v>95.089973183840399</v>
      </c>
      <c r="Z365">
        <f t="shared" si="41"/>
        <v>0</v>
      </c>
    </row>
    <row r="366" spans="1:26" x14ac:dyDescent="0.25">
      <c r="A366">
        <v>364</v>
      </c>
      <c r="B366" t="s">
        <v>18</v>
      </c>
      <c r="C366">
        <v>631</v>
      </c>
      <c r="D366" t="s">
        <v>19</v>
      </c>
      <c r="E366" t="s">
        <v>45</v>
      </c>
      <c r="F366" t="s">
        <v>21</v>
      </c>
      <c r="G366" t="s">
        <v>463</v>
      </c>
      <c r="H366" t="s">
        <v>47</v>
      </c>
      <c r="I366" t="s">
        <v>53</v>
      </c>
      <c r="J366">
        <v>0</v>
      </c>
      <c r="K366">
        <v>560</v>
      </c>
      <c r="L366">
        <v>25.5</v>
      </c>
      <c r="M366">
        <v>560</v>
      </c>
      <c r="N366" t="s">
        <v>52</v>
      </c>
      <c r="O366">
        <v>60.89</v>
      </c>
      <c r="P366">
        <v>67.88</v>
      </c>
      <c r="Q366">
        <v>29480.33</v>
      </c>
      <c r="R366">
        <v>631</v>
      </c>
      <c r="S366">
        <f t="shared" si="35"/>
        <v>13.405837979820214</v>
      </c>
      <c r="T366" s="2">
        <f t="shared" si="36"/>
        <v>1998.5941620201797</v>
      </c>
      <c r="U366">
        <f t="shared" si="37"/>
        <v>29480.33</v>
      </c>
      <c r="V366">
        <v>0</v>
      </c>
      <c r="W366">
        <f t="shared" si="38"/>
        <v>29480.33</v>
      </c>
      <c r="X366" s="2">
        <f t="shared" si="39"/>
        <v>1</v>
      </c>
      <c r="Y366" s="2">
        <f t="shared" si="40"/>
        <v>95.089973183840399</v>
      </c>
      <c r="Z366">
        <f t="shared" si="41"/>
        <v>0</v>
      </c>
    </row>
    <row r="367" spans="1:26" x14ac:dyDescent="0.25">
      <c r="A367">
        <v>365</v>
      </c>
      <c r="B367" t="s">
        <v>18</v>
      </c>
      <c r="C367">
        <v>630</v>
      </c>
      <c r="D367" t="s">
        <v>19</v>
      </c>
      <c r="E367" t="s">
        <v>32</v>
      </c>
      <c r="F367" t="s">
        <v>21</v>
      </c>
      <c r="G367" t="s">
        <v>464</v>
      </c>
      <c r="H367" t="s">
        <v>34</v>
      </c>
      <c r="I367" t="s">
        <v>250</v>
      </c>
      <c r="J367">
        <v>0</v>
      </c>
      <c r="K367">
        <v>621</v>
      </c>
      <c r="L367">
        <v>26</v>
      </c>
      <c r="M367">
        <v>621</v>
      </c>
      <c r="N367" t="s">
        <v>85</v>
      </c>
      <c r="O367">
        <v>64.75</v>
      </c>
      <c r="P367">
        <v>80.45</v>
      </c>
      <c r="Q367">
        <v>3247.14</v>
      </c>
      <c r="R367">
        <v>630</v>
      </c>
      <c r="S367">
        <f t="shared" si="35"/>
        <v>8.3173291430364387</v>
      </c>
      <c r="T367" s="2">
        <f t="shared" si="36"/>
        <v>2003.6826708569636</v>
      </c>
      <c r="U367">
        <f t="shared" si="37"/>
        <v>3247.14</v>
      </c>
      <c r="V367">
        <v>0</v>
      </c>
      <c r="W367">
        <f t="shared" si="38"/>
        <v>3247.14</v>
      </c>
      <c r="X367" s="2">
        <f t="shared" si="39"/>
        <v>1</v>
      </c>
      <c r="Y367" s="2">
        <f t="shared" si="40"/>
        <v>95.089973183840399</v>
      </c>
      <c r="Z367">
        <f t="shared" si="41"/>
        <v>0</v>
      </c>
    </row>
    <row r="368" spans="1:26" x14ac:dyDescent="0.25">
      <c r="A368">
        <v>366</v>
      </c>
      <c r="B368" t="s">
        <v>18</v>
      </c>
      <c r="C368">
        <v>63</v>
      </c>
      <c r="D368" t="s">
        <v>19</v>
      </c>
      <c r="E368" t="s">
        <v>27</v>
      </c>
      <c r="F368" t="s">
        <v>21</v>
      </c>
      <c r="G368" t="s">
        <v>465</v>
      </c>
      <c r="H368" t="s">
        <v>68</v>
      </c>
      <c r="I368" t="s">
        <v>466</v>
      </c>
      <c r="J368">
        <v>0</v>
      </c>
      <c r="K368">
        <v>522</v>
      </c>
      <c r="L368">
        <v>24.5</v>
      </c>
      <c r="M368">
        <v>522</v>
      </c>
      <c r="N368" t="s">
        <v>200</v>
      </c>
      <c r="O368">
        <v>47.45</v>
      </c>
      <c r="P368">
        <v>24.2</v>
      </c>
      <c r="Q368">
        <v>109573.31</v>
      </c>
      <c r="R368">
        <v>63</v>
      </c>
      <c r="S368">
        <f t="shared" si="35"/>
        <v>24.405449787455971</v>
      </c>
      <c r="T368" s="2">
        <f t="shared" si="36"/>
        <v>1987.5945502125439</v>
      </c>
      <c r="U368">
        <f t="shared" si="37"/>
        <v>109573.31</v>
      </c>
      <c r="V368">
        <v>1</v>
      </c>
      <c r="W368">
        <f t="shared" si="38"/>
        <v>0</v>
      </c>
      <c r="X368" s="2">
        <f t="shared" si="39"/>
        <v>25.405449787455971</v>
      </c>
      <c r="Y368" s="2">
        <f t="shared" si="40"/>
        <v>18.502840991306954</v>
      </c>
      <c r="Z368">
        <f t="shared" si="41"/>
        <v>1499157.6020461742</v>
      </c>
    </row>
    <row r="369" spans="1:26" x14ac:dyDescent="0.25">
      <c r="A369">
        <v>367</v>
      </c>
      <c r="B369" t="s">
        <v>18</v>
      </c>
      <c r="C369">
        <v>628</v>
      </c>
      <c r="D369" t="s">
        <v>19</v>
      </c>
      <c r="E369" t="s">
        <v>27</v>
      </c>
      <c r="F369" t="s">
        <v>21</v>
      </c>
      <c r="G369" t="s">
        <v>467</v>
      </c>
      <c r="H369" t="s">
        <v>68</v>
      </c>
      <c r="I369" t="s">
        <v>120</v>
      </c>
      <c r="J369">
        <v>0</v>
      </c>
      <c r="K369">
        <v>353</v>
      </c>
      <c r="L369">
        <v>26.5</v>
      </c>
      <c r="M369">
        <v>353</v>
      </c>
      <c r="N369" t="s">
        <v>121</v>
      </c>
      <c r="O369">
        <v>53.45</v>
      </c>
      <c r="P369">
        <v>43.72</v>
      </c>
      <c r="Q369">
        <v>80147.360000000001</v>
      </c>
      <c r="R369">
        <v>628</v>
      </c>
      <c r="S369">
        <f t="shared" si="35"/>
        <v>20.375467236011897</v>
      </c>
      <c r="T369" s="2">
        <f t="shared" si="36"/>
        <v>1991.6245327639881</v>
      </c>
      <c r="U369">
        <f t="shared" si="37"/>
        <v>80147.360000000001</v>
      </c>
      <c r="V369">
        <v>1</v>
      </c>
      <c r="W369">
        <f t="shared" si="38"/>
        <v>0</v>
      </c>
      <c r="X369" s="2">
        <f t="shared" si="39"/>
        <v>21.375467236011897</v>
      </c>
      <c r="Y369" s="2">
        <f t="shared" si="40"/>
        <v>39.337002924571266</v>
      </c>
      <c r="Z369">
        <f t="shared" si="41"/>
        <v>638884.77243756619</v>
      </c>
    </row>
    <row r="370" spans="1:26" x14ac:dyDescent="0.25">
      <c r="A370">
        <v>368</v>
      </c>
      <c r="B370" t="s">
        <v>18</v>
      </c>
      <c r="C370">
        <v>627</v>
      </c>
      <c r="D370" t="s">
        <v>19</v>
      </c>
      <c r="E370" t="s">
        <v>32</v>
      </c>
      <c r="F370" t="s">
        <v>21</v>
      </c>
      <c r="G370" t="s">
        <v>468</v>
      </c>
      <c r="H370" t="s">
        <v>34</v>
      </c>
      <c r="I370" t="s">
        <v>100</v>
      </c>
      <c r="J370">
        <v>0</v>
      </c>
      <c r="K370">
        <v>509</v>
      </c>
      <c r="L370">
        <v>24</v>
      </c>
      <c r="M370">
        <v>509</v>
      </c>
      <c r="N370" t="s">
        <v>211</v>
      </c>
      <c r="O370">
        <v>63.45</v>
      </c>
      <c r="P370">
        <v>76.2</v>
      </c>
      <c r="Q370">
        <v>2456.77</v>
      </c>
      <c r="R370">
        <v>627</v>
      </c>
      <c r="S370">
        <f t="shared" si="35"/>
        <v>10.187552646392875</v>
      </c>
      <c r="T370" s="2">
        <f t="shared" si="36"/>
        <v>2001.812447353607</v>
      </c>
      <c r="U370">
        <f t="shared" si="37"/>
        <v>2456.77</v>
      </c>
      <c r="V370">
        <v>0</v>
      </c>
      <c r="W370">
        <f t="shared" si="38"/>
        <v>2456.77</v>
      </c>
      <c r="X370" s="2">
        <f t="shared" si="39"/>
        <v>1</v>
      </c>
      <c r="Y370" s="2">
        <f t="shared" si="40"/>
        <v>95.089973183840399</v>
      </c>
      <c r="Z370">
        <f t="shared" si="41"/>
        <v>0</v>
      </c>
    </row>
    <row r="371" spans="1:26" x14ac:dyDescent="0.25">
      <c r="A371">
        <v>369</v>
      </c>
      <c r="B371" t="s">
        <v>18</v>
      </c>
      <c r="C371">
        <v>626</v>
      </c>
      <c r="D371" t="s">
        <v>44</v>
      </c>
      <c r="E371" t="s">
        <v>32</v>
      </c>
      <c r="F371" t="s">
        <v>21</v>
      </c>
      <c r="G371" t="s">
        <v>469</v>
      </c>
      <c r="H371" t="s">
        <v>34</v>
      </c>
      <c r="I371" t="s">
        <v>24</v>
      </c>
      <c r="J371">
        <v>0</v>
      </c>
      <c r="K371">
        <v>352</v>
      </c>
      <c r="L371">
        <v>23</v>
      </c>
      <c r="M371">
        <v>352</v>
      </c>
      <c r="N371" t="s">
        <v>49</v>
      </c>
      <c r="O371">
        <v>52.11</v>
      </c>
      <c r="P371">
        <v>81.87</v>
      </c>
      <c r="Q371">
        <v>1628.2</v>
      </c>
      <c r="R371">
        <v>626</v>
      </c>
      <c r="S371">
        <f t="shared" si="35"/>
        <v>7.6550742775499483</v>
      </c>
      <c r="T371" s="2">
        <f t="shared" si="36"/>
        <v>2004.3449257224499</v>
      </c>
      <c r="U371">
        <f t="shared" si="37"/>
        <v>1628.2</v>
      </c>
      <c r="V371">
        <v>1</v>
      </c>
      <c r="W371">
        <f t="shared" si="38"/>
        <v>0</v>
      </c>
      <c r="X371" s="2">
        <f t="shared" si="39"/>
        <v>8.6550742775499483</v>
      </c>
      <c r="Y371" s="2">
        <f t="shared" si="40"/>
        <v>79.709673159398832</v>
      </c>
      <c r="Z371">
        <f t="shared" si="41"/>
        <v>67841.458326848267</v>
      </c>
    </row>
    <row r="372" spans="1:26" x14ac:dyDescent="0.25">
      <c r="A372">
        <v>370</v>
      </c>
      <c r="B372" t="s">
        <v>18</v>
      </c>
      <c r="C372">
        <v>625</v>
      </c>
      <c r="D372" t="s">
        <v>19</v>
      </c>
      <c r="E372" t="s">
        <v>32</v>
      </c>
      <c r="F372" t="s">
        <v>21</v>
      </c>
      <c r="G372" t="s">
        <v>470</v>
      </c>
      <c r="H372" t="s">
        <v>34</v>
      </c>
      <c r="I372" t="s">
        <v>52</v>
      </c>
      <c r="J372">
        <v>0</v>
      </c>
      <c r="K372">
        <v>197</v>
      </c>
      <c r="L372">
        <v>17</v>
      </c>
      <c r="M372">
        <v>197</v>
      </c>
      <c r="N372" t="s">
        <v>53</v>
      </c>
      <c r="O372">
        <v>63.59</v>
      </c>
      <c r="P372">
        <v>76.680000000000007</v>
      </c>
      <c r="Q372">
        <v>673.52</v>
      </c>
      <c r="R372">
        <v>625</v>
      </c>
      <c r="S372">
        <f t="shared" si="35"/>
        <v>9.9845305853541912</v>
      </c>
      <c r="T372" s="2">
        <f t="shared" si="36"/>
        <v>2002.0154694146458</v>
      </c>
      <c r="U372">
        <f t="shared" si="37"/>
        <v>673.52</v>
      </c>
      <c r="V372">
        <v>0</v>
      </c>
      <c r="W372">
        <f t="shared" si="38"/>
        <v>673.52</v>
      </c>
      <c r="X372" s="2">
        <f t="shared" si="39"/>
        <v>1</v>
      </c>
      <c r="Y372" s="2">
        <f t="shared" si="40"/>
        <v>95.089973183840399</v>
      </c>
      <c r="Z372">
        <f t="shared" si="41"/>
        <v>0</v>
      </c>
    </row>
    <row r="373" spans="1:26" x14ac:dyDescent="0.25">
      <c r="A373">
        <v>371</v>
      </c>
      <c r="B373" t="s">
        <v>18</v>
      </c>
      <c r="C373">
        <v>624.1</v>
      </c>
      <c r="D373" t="s">
        <v>37</v>
      </c>
      <c r="E373" t="s">
        <v>20</v>
      </c>
      <c r="F373" t="s">
        <v>21</v>
      </c>
      <c r="G373" t="s">
        <v>85</v>
      </c>
      <c r="H373" t="s">
        <v>23</v>
      </c>
      <c r="I373" t="s">
        <v>471</v>
      </c>
      <c r="J373">
        <v>1125</v>
      </c>
      <c r="K373">
        <v>3588</v>
      </c>
      <c r="L373">
        <v>33.5</v>
      </c>
      <c r="M373">
        <v>2463</v>
      </c>
      <c r="N373" t="s">
        <v>24</v>
      </c>
      <c r="O373">
        <v>82.29</v>
      </c>
      <c r="P373">
        <v>99.94</v>
      </c>
      <c r="Q373">
        <v>0</v>
      </c>
      <c r="R373">
        <v>624</v>
      </c>
      <c r="S373">
        <f t="shared" si="35"/>
        <v>1.5096246740883146E-14</v>
      </c>
      <c r="T373" s="2">
        <f t="shared" si="36"/>
        <v>2012</v>
      </c>
      <c r="U373">
        <f t="shared" si="37"/>
        <v>0</v>
      </c>
      <c r="V373">
        <v>1</v>
      </c>
      <c r="W373">
        <f t="shared" si="38"/>
        <v>0</v>
      </c>
      <c r="X373" s="2">
        <f t="shared" si="39"/>
        <v>1.0000000000000151</v>
      </c>
      <c r="Y373" s="2">
        <f t="shared" si="40"/>
        <v>95.089973183840371</v>
      </c>
      <c r="Z373">
        <f t="shared" si="41"/>
        <v>0</v>
      </c>
    </row>
    <row r="374" spans="1:26" x14ac:dyDescent="0.25">
      <c r="A374">
        <v>372</v>
      </c>
      <c r="B374" t="s">
        <v>18</v>
      </c>
      <c r="C374">
        <v>624</v>
      </c>
      <c r="D374" t="s">
        <v>37</v>
      </c>
      <c r="E374" t="s">
        <v>20</v>
      </c>
      <c r="F374" t="s">
        <v>21</v>
      </c>
      <c r="G374" t="s">
        <v>85</v>
      </c>
      <c r="H374" t="s">
        <v>23</v>
      </c>
      <c r="I374" t="s">
        <v>53</v>
      </c>
      <c r="J374">
        <v>0</v>
      </c>
      <c r="K374">
        <v>1125</v>
      </c>
      <c r="L374">
        <v>33.5</v>
      </c>
      <c r="M374">
        <v>1125</v>
      </c>
      <c r="N374" t="s">
        <v>471</v>
      </c>
      <c r="O374">
        <v>82.23</v>
      </c>
      <c r="P374">
        <v>99.75</v>
      </c>
      <c r="Q374">
        <v>0</v>
      </c>
      <c r="R374">
        <v>624</v>
      </c>
      <c r="S374">
        <f t="shared" si="35"/>
        <v>9.420637743065401E-7</v>
      </c>
      <c r="T374" s="2">
        <f t="shared" si="36"/>
        <v>2011.9999990579363</v>
      </c>
      <c r="U374">
        <f t="shared" si="37"/>
        <v>0</v>
      </c>
      <c r="V374">
        <v>1</v>
      </c>
      <c r="W374">
        <f t="shared" si="38"/>
        <v>0</v>
      </c>
      <c r="X374" s="2">
        <f t="shared" si="39"/>
        <v>1.0000009420637743</v>
      </c>
      <c r="Y374" s="2">
        <f t="shared" si="40"/>
        <v>95.089970978395002</v>
      </c>
      <c r="Z374">
        <f t="shared" si="41"/>
        <v>0</v>
      </c>
    </row>
    <row r="375" spans="1:26" x14ac:dyDescent="0.25">
      <c r="A375">
        <v>373</v>
      </c>
      <c r="B375" t="s">
        <v>18</v>
      </c>
      <c r="C375">
        <v>623</v>
      </c>
      <c r="D375" t="s">
        <v>19</v>
      </c>
      <c r="E375" t="s">
        <v>27</v>
      </c>
      <c r="F375" t="s">
        <v>21</v>
      </c>
      <c r="G375" t="s">
        <v>472</v>
      </c>
      <c r="H375" t="s">
        <v>68</v>
      </c>
      <c r="I375" t="s">
        <v>41</v>
      </c>
      <c r="J375">
        <v>0</v>
      </c>
      <c r="K375">
        <v>460</v>
      </c>
      <c r="L375">
        <v>26</v>
      </c>
      <c r="M375">
        <v>460</v>
      </c>
      <c r="N375" t="s">
        <v>99</v>
      </c>
      <c r="O375">
        <v>53.16</v>
      </c>
      <c r="P375">
        <v>42.76</v>
      </c>
      <c r="Q375">
        <v>102470.71</v>
      </c>
      <c r="R375">
        <v>623</v>
      </c>
      <c r="S375">
        <f t="shared" si="35"/>
        <v>20.599950675952169</v>
      </c>
      <c r="T375" s="2">
        <f t="shared" si="36"/>
        <v>1991.4000493240478</v>
      </c>
      <c r="U375">
        <f t="shared" si="37"/>
        <v>102470.71</v>
      </c>
      <c r="V375">
        <v>1</v>
      </c>
      <c r="W375">
        <f t="shared" si="38"/>
        <v>0</v>
      </c>
      <c r="X375" s="2">
        <f t="shared" si="39"/>
        <v>21.599950675952169</v>
      </c>
      <c r="Y375" s="2">
        <f t="shared" si="40"/>
        <v>38.314384218418652</v>
      </c>
      <c r="Z375">
        <f t="shared" si="41"/>
        <v>842132.71457444096</v>
      </c>
    </row>
    <row r="376" spans="1:26" x14ac:dyDescent="0.25">
      <c r="A376">
        <v>374</v>
      </c>
      <c r="B376" t="s">
        <v>18</v>
      </c>
      <c r="C376">
        <v>621</v>
      </c>
      <c r="D376" t="s">
        <v>19</v>
      </c>
      <c r="E376" t="s">
        <v>27</v>
      </c>
      <c r="F376" t="s">
        <v>21</v>
      </c>
      <c r="G376" t="s">
        <v>473</v>
      </c>
      <c r="H376" t="s">
        <v>68</v>
      </c>
      <c r="I376" t="s">
        <v>164</v>
      </c>
      <c r="J376">
        <v>0</v>
      </c>
      <c r="K376">
        <v>434</v>
      </c>
      <c r="L376">
        <v>26.5</v>
      </c>
      <c r="M376">
        <v>434</v>
      </c>
      <c r="N376" t="s">
        <v>376</v>
      </c>
      <c r="O376">
        <v>48.36</v>
      </c>
      <c r="P376">
        <v>27.16</v>
      </c>
      <c r="Q376">
        <v>98538.1</v>
      </c>
      <c r="R376">
        <v>621</v>
      </c>
      <c r="S376">
        <f t="shared" si="35"/>
        <v>23.858281775823905</v>
      </c>
      <c r="T376" s="2">
        <f t="shared" si="36"/>
        <v>1988.1417182241762</v>
      </c>
      <c r="U376">
        <f t="shared" si="37"/>
        <v>98538.1</v>
      </c>
      <c r="V376">
        <v>0</v>
      </c>
      <c r="W376">
        <f t="shared" si="38"/>
        <v>98538.1</v>
      </c>
      <c r="X376" s="2">
        <f t="shared" si="39"/>
        <v>1</v>
      </c>
      <c r="Y376" s="2">
        <f t="shared" si="40"/>
        <v>95.089973183840399</v>
      </c>
      <c r="Z376">
        <f t="shared" si="41"/>
        <v>0</v>
      </c>
    </row>
    <row r="377" spans="1:26" x14ac:dyDescent="0.25">
      <c r="A377">
        <v>375</v>
      </c>
      <c r="B377" t="s">
        <v>18</v>
      </c>
      <c r="C377">
        <v>620</v>
      </c>
      <c r="D377" t="s">
        <v>19</v>
      </c>
      <c r="E377" t="s">
        <v>32</v>
      </c>
      <c r="F377" t="s">
        <v>21</v>
      </c>
      <c r="G377" t="s">
        <v>446</v>
      </c>
      <c r="H377" t="s">
        <v>34</v>
      </c>
      <c r="I377" t="s">
        <v>65</v>
      </c>
      <c r="J377">
        <v>0</v>
      </c>
      <c r="K377">
        <v>789</v>
      </c>
      <c r="L377">
        <v>27</v>
      </c>
      <c r="M377">
        <v>789</v>
      </c>
      <c r="N377" t="s">
        <v>25</v>
      </c>
      <c r="O377">
        <v>65.03</v>
      </c>
      <c r="P377">
        <v>81.349999999999994</v>
      </c>
      <c r="Q377">
        <v>4284.2700000000004</v>
      </c>
      <c r="R377">
        <v>620</v>
      </c>
      <c r="S377">
        <f t="shared" si="35"/>
        <v>7.8997910153430526</v>
      </c>
      <c r="T377" s="2">
        <f t="shared" si="36"/>
        <v>2004.100208984657</v>
      </c>
      <c r="U377">
        <f t="shared" si="37"/>
        <v>4284.2700000000004</v>
      </c>
      <c r="V377">
        <v>0</v>
      </c>
      <c r="W377">
        <f t="shared" si="38"/>
        <v>4284.2700000000004</v>
      </c>
      <c r="X377" s="2">
        <f t="shared" si="39"/>
        <v>1</v>
      </c>
      <c r="Y377" s="2">
        <f t="shared" si="40"/>
        <v>95.089973183840399</v>
      </c>
      <c r="Z377">
        <f t="shared" si="41"/>
        <v>0</v>
      </c>
    </row>
    <row r="378" spans="1:26" x14ac:dyDescent="0.25">
      <c r="A378">
        <v>376</v>
      </c>
      <c r="B378" t="s">
        <v>18</v>
      </c>
      <c r="C378">
        <v>619</v>
      </c>
      <c r="D378" t="s">
        <v>19</v>
      </c>
      <c r="E378" t="s">
        <v>45</v>
      </c>
      <c r="F378" t="s">
        <v>21</v>
      </c>
      <c r="G378" t="s">
        <v>474</v>
      </c>
      <c r="H378" t="s">
        <v>47</v>
      </c>
      <c r="I378" t="s">
        <v>70</v>
      </c>
      <c r="J378">
        <v>0</v>
      </c>
      <c r="K378">
        <v>683</v>
      </c>
      <c r="L378">
        <v>26.5</v>
      </c>
      <c r="M378">
        <v>683</v>
      </c>
      <c r="N378" t="s">
        <v>475</v>
      </c>
      <c r="O378">
        <v>54.82</v>
      </c>
      <c r="P378">
        <v>48.16</v>
      </c>
      <c r="Q378">
        <v>37365.49</v>
      </c>
      <c r="R378">
        <v>619</v>
      </c>
      <c r="S378">
        <f t="shared" si="35"/>
        <v>19.29431990365077</v>
      </c>
      <c r="T378" s="2">
        <f t="shared" si="36"/>
        <v>1992.7056800963492</v>
      </c>
      <c r="U378">
        <f t="shared" si="37"/>
        <v>37365.49</v>
      </c>
      <c r="V378">
        <v>0</v>
      </c>
      <c r="W378">
        <f t="shared" si="38"/>
        <v>37365.49</v>
      </c>
      <c r="X378" s="2">
        <f t="shared" si="39"/>
        <v>1</v>
      </c>
      <c r="Y378" s="2">
        <f t="shared" si="40"/>
        <v>95.089973183840399</v>
      </c>
      <c r="Z378">
        <f t="shared" si="41"/>
        <v>0</v>
      </c>
    </row>
    <row r="379" spans="1:26" x14ac:dyDescent="0.25">
      <c r="A379">
        <v>377</v>
      </c>
      <c r="B379" t="s">
        <v>18</v>
      </c>
      <c r="C379">
        <v>618</v>
      </c>
      <c r="D379" t="s">
        <v>19</v>
      </c>
      <c r="E379" t="s">
        <v>45</v>
      </c>
      <c r="F379" t="s">
        <v>21</v>
      </c>
      <c r="G379" t="s">
        <v>476</v>
      </c>
      <c r="H379" t="s">
        <v>47</v>
      </c>
      <c r="I379" t="s">
        <v>475</v>
      </c>
      <c r="J379">
        <v>0</v>
      </c>
      <c r="K379">
        <v>738</v>
      </c>
      <c r="L379">
        <v>26.5</v>
      </c>
      <c r="M379">
        <v>738</v>
      </c>
      <c r="N379" t="s">
        <v>299</v>
      </c>
      <c r="O379">
        <v>55.21</v>
      </c>
      <c r="P379">
        <v>49.44</v>
      </c>
      <c r="Q379">
        <v>40374.339999999997</v>
      </c>
      <c r="R379">
        <v>618</v>
      </c>
      <c r="S379">
        <f t="shared" si="35"/>
        <v>18.968739012332321</v>
      </c>
      <c r="T379" s="2">
        <f t="shared" si="36"/>
        <v>1993.0312609876678</v>
      </c>
      <c r="U379">
        <f t="shared" si="37"/>
        <v>40374.339999999997</v>
      </c>
      <c r="V379">
        <v>1</v>
      </c>
      <c r="W379">
        <f t="shared" si="38"/>
        <v>0</v>
      </c>
      <c r="X379" s="2">
        <f t="shared" si="39"/>
        <v>19.968739012332321</v>
      </c>
      <c r="Y379" s="2">
        <f t="shared" si="40"/>
        <v>45.4253304621488</v>
      </c>
      <c r="Z379">
        <f t="shared" si="41"/>
        <v>1101334.2287968877</v>
      </c>
    </row>
    <row r="380" spans="1:26" x14ac:dyDescent="0.25">
      <c r="A380">
        <v>378</v>
      </c>
      <c r="B380" t="s">
        <v>18</v>
      </c>
      <c r="C380">
        <v>617</v>
      </c>
      <c r="D380" t="s">
        <v>19</v>
      </c>
      <c r="E380" t="s">
        <v>45</v>
      </c>
      <c r="F380" t="s">
        <v>21</v>
      </c>
      <c r="G380" t="s">
        <v>477</v>
      </c>
      <c r="H380" t="s">
        <v>47</v>
      </c>
      <c r="I380" t="s">
        <v>120</v>
      </c>
      <c r="J380">
        <v>0</v>
      </c>
      <c r="K380">
        <v>31</v>
      </c>
      <c r="L380">
        <v>20.5</v>
      </c>
      <c r="M380">
        <v>31</v>
      </c>
      <c r="N380" t="s">
        <v>53</v>
      </c>
      <c r="O380">
        <v>58.78</v>
      </c>
      <c r="P380">
        <v>61.04</v>
      </c>
      <c r="Q380">
        <v>1311.93</v>
      </c>
      <c r="R380">
        <v>617</v>
      </c>
      <c r="S380">
        <f t="shared" si="35"/>
        <v>15.68450763989013</v>
      </c>
      <c r="T380" s="2">
        <f t="shared" si="36"/>
        <v>1996.3154923601098</v>
      </c>
      <c r="U380">
        <f t="shared" si="37"/>
        <v>1311.93</v>
      </c>
      <c r="V380">
        <v>1</v>
      </c>
      <c r="W380">
        <f t="shared" si="38"/>
        <v>0</v>
      </c>
      <c r="X380" s="2">
        <f t="shared" si="39"/>
        <v>16.684507639890128</v>
      </c>
      <c r="Y380" s="2">
        <f t="shared" si="40"/>
        <v>57.744173399726613</v>
      </c>
      <c r="Z380">
        <f t="shared" si="41"/>
        <v>22414.045627014388</v>
      </c>
    </row>
    <row r="381" spans="1:26" x14ac:dyDescent="0.25">
      <c r="A381">
        <v>379</v>
      </c>
      <c r="B381" t="s">
        <v>18</v>
      </c>
      <c r="C381">
        <v>614</v>
      </c>
      <c r="D381" t="s">
        <v>19</v>
      </c>
      <c r="E381" t="s">
        <v>27</v>
      </c>
      <c r="F381" t="s">
        <v>21</v>
      </c>
      <c r="G381" t="s">
        <v>478</v>
      </c>
      <c r="H381" t="s">
        <v>68</v>
      </c>
      <c r="I381" t="s">
        <v>122</v>
      </c>
      <c r="J381">
        <v>0</v>
      </c>
      <c r="K381">
        <v>313</v>
      </c>
      <c r="L381">
        <v>26</v>
      </c>
      <c r="M381">
        <v>313</v>
      </c>
      <c r="N381" t="s">
        <v>479</v>
      </c>
      <c r="O381">
        <v>47.85</v>
      </c>
      <c r="P381">
        <v>25.52</v>
      </c>
      <c r="Q381">
        <v>69724.399999999994</v>
      </c>
      <c r="R381">
        <v>614</v>
      </c>
      <c r="S381">
        <f t="shared" si="35"/>
        <v>24.163891766389298</v>
      </c>
      <c r="T381" s="2">
        <f t="shared" si="36"/>
        <v>1987.8361082336107</v>
      </c>
      <c r="U381">
        <f t="shared" si="37"/>
        <v>69724.399999999994</v>
      </c>
      <c r="V381">
        <v>0</v>
      </c>
      <c r="W381">
        <f t="shared" si="38"/>
        <v>69724.399999999994</v>
      </c>
      <c r="X381" s="2">
        <f t="shared" si="39"/>
        <v>1</v>
      </c>
      <c r="Y381" s="2">
        <f t="shared" si="40"/>
        <v>95.089973183840399</v>
      </c>
      <c r="Z381">
        <f t="shared" si="41"/>
        <v>0</v>
      </c>
    </row>
    <row r="382" spans="1:26" x14ac:dyDescent="0.25">
      <c r="A382">
        <v>380</v>
      </c>
      <c r="B382" t="s">
        <v>18</v>
      </c>
      <c r="C382">
        <v>613.1</v>
      </c>
      <c r="D382" t="s">
        <v>19</v>
      </c>
      <c r="E382" t="s">
        <v>27</v>
      </c>
      <c r="F382" t="s">
        <v>21</v>
      </c>
      <c r="G382" t="s">
        <v>334</v>
      </c>
      <c r="H382" t="s">
        <v>68</v>
      </c>
      <c r="I382" t="s">
        <v>176</v>
      </c>
      <c r="J382">
        <v>611</v>
      </c>
      <c r="K382">
        <v>1483</v>
      </c>
      <c r="L382">
        <v>27</v>
      </c>
      <c r="M382">
        <v>872</v>
      </c>
      <c r="N382" t="s">
        <v>49</v>
      </c>
      <c r="O382">
        <v>46.48</v>
      </c>
      <c r="P382">
        <v>36.049999999999997</v>
      </c>
      <c r="Q382">
        <v>201719.76</v>
      </c>
      <c r="R382">
        <v>613</v>
      </c>
      <c r="S382">
        <f t="shared" si="35"/>
        <v>22.085878306468867</v>
      </c>
      <c r="T382" s="2">
        <f t="shared" si="36"/>
        <v>1989.9141216935311</v>
      </c>
      <c r="U382">
        <f t="shared" si="37"/>
        <v>201719.76</v>
      </c>
      <c r="V382">
        <v>1</v>
      </c>
      <c r="W382">
        <f t="shared" si="38"/>
        <v>0</v>
      </c>
      <c r="X382" s="2">
        <f t="shared" si="39"/>
        <v>23.085878306468867</v>
      </c>
      <c r="Y382" s="2">
        <f t="shared" si="40"/>
        <v>31.160648749002917</v>
      </c>
      <c r="Z382">
        <f t="shared" si="41"/>
        <v>2025642.9101960303</v>
      </c>
    </row>
    <row r="383" spans="1:26" x14ac:dyDescent="0.25">
      <c r="A383">
        <v>381</v>
      </c>
      <c r="B383" t="s">
        <v>18</v>
      </c>
      <c r="C383">
        <v>613</v>
      </c>
      <c r="D383" t="s">
        <v>19</v>
      </c>
      <c r="E383" t="s">
        <v>27</v>
      </c>
      <c r="F383" t="s">
        <v>21</v>
      </c>
      <c r="G383" t="s">
        <v>334</v>
      </c>
      <c r="H383" t="s">
        <v>68</v>
      </c>
      <c r="I383" t="s">
        <v>95</v>
      </c>
      <c r="J383">
        <v>0</v>
      </c>
      <c r="K383">
        <v>611</v>
      </c>
      <c r="L383">
        <v>27</v>
      </c>
      <c r="M383">
        <v>611</v>
      </c>
      <c r="N383" t="s">
        <v>176</v>
      </c>
      <c r="O383">
        <v>48.82</v>
      </c>
      <c r="P383">
        <v>28.66</v>
      </c>
      <c r="Q383">
        <v>141342.63</v>
      </c>
      <c r="R383">
        <v>613</v>
      </c>
      <c r="S383">
        <f t="shared" si="35"/>
        <v>23.57325562134157</v>
      </c>
      <c r="T383" s="2">
        <f t="shared" si="36"/>
        <v>1988.4267443786584</v>
      </c>
      <c r="U383">
        <f t="shared" si="37"/>
        <v>141342.63</v>
      </c>
      <c r="V383">
        <v>0</v>
      </c>
      <c r="W383">
        <f t="shared" si="38"/>
        <v>141342.63</v>
      </c>
      <c r="X383" s="2">
        <f t="shared" si="39"/>
        <v>1</v>
      </c>
      <c r="Y383" s="2">
        <f t="shared" si="40"/>
        <v>95.089973183840399</v>
      </c>
      <c r="Z383">
        <f t="shared" si="41"/>
        <v>0</v>
      </c>
    </row>
    <row r="384" spans="1:26" x14ac:dyDescent="0.25">
      <c r="A384">
        <v>382</v>
      </c>
      <c r="B384" t="s">
        <v>18</v>
      </c>
      <c r="C384">
        <v>612</v>
      </c>
      <c r="D384" t="s">
        <v>19</v>
      </c>
      <c r="E384" t="s">
        <v>20</v>
      </c>
      <c r="F384" t="s">
        <v>21</v>
      </c>
      <c r="G384" t="s">
        <v>480</v>
      </c>
      <c r="H384" t="s">
        <v>23</v>
      </c>
      <c r="I384" t="s">
        <v>41</v>
      </c>
      <c r="J384">
        <v>0</v>
      </c>
      <c r="K384">
        <v>524</v>
      </c>
      <c r="L384">
        <v>26.5</v>
      </c>
      <c r="M384">
        <v>524</v>
      </c>
      <c r="N384" t="s">
        <v>410</v>
      </c>
      <c r="O384">
        <v>68.8</v>
      </c>
      <c r="P384">
        <v>93.59</v>
      </c>
      <c r="Q384">
        <v>0</v>
      </c>
      <c r="R384">
        <v>612</v>
      </c>
      <c r="S384">
        <f t="shared" si="35"/>
        <v>1.6901492436839725</v>
      </c>
      <c r="T384" s="2">
        <f t="shared" si="36"/>
        <v>2010.3098507563161</v>
      </c>
      <c r="U384">
        <f t="shared" si="37"/>
        <v>0</v>
      </c>
      <c r="V384">
        <v>1</v>
      </c>
      <c r="W384">
        <f t="shared" si="38"/>
        <v>0</v>
      </c>
      <c r="X384" s="2">
        <f t="shared" si="39"/>
        <v>2.6901492436839725</v>
      </c>
      <c r="Y384" s="2">
        <f t="shared" si="40"/>
        <v>91.61629648874522</v>
      </c>
      <c r="Z384">
        <f t="shared" si="41"/>
        <v>0</v>
      </c>
    </row>
    <row r="385" spans="1:26" x14ac:dyDescent="0.25">
      <c r="A385">
        <v>383</v>
      </c>
      <c r="B385" t="s">
        <v>18</v>
      </c>
      <c r="C385">
        <v>610</v>
      </c>
      <c r="D385" t="s">
        <v>19</v>
      </c>
      <c r="E385" t="s">
        <v>20</v>
      </c>
      <c r="F385" t="s">
        <v>21</v>
      </c>
      <c r="G385" t="s">
        <v>405</v>
      </c>
      <c r="H385" t="s">
        <v>23</v>
      </c>
      <c r="I385" t="s">
        <v>24</v>
      </c>
      <c r="J385">
        <v>0</v>
      </c>
      <c r="K385">
        <v>428</v>
      </c>
      <c r="L385">
        <v>26.5</v>
      </c>
      <c r="M385">
        <v>428</v>
      </c>
      <c r="N385" t="s">
        <v>108</v>
      </c>
      <c r="O385">
        <v>70.739999999999995</v>
      </c>
      <c r="P385">
        <v>99.9</v>
      </c>
      <c r="Q385">
        <v>0</v>
      </c>
      <c r="R385">
        <v>610</v>
      </c>
      <c r="S385">
        <f t="shared" si="35"/>
        <v>3.9527436450817632E-11</v>
      </c>
      <c r="T385" s="2">
        <f t="shared" si="36"/>
        <v>2011.9999999999604</v>
      </c>
      <c r="U385">
        <f t="shared" si="37"/>
        <v>0</v>
      </c>
      <c r="V385">
        <v>1</v>
      </c>
      <c r="W385">
        <f t="shared" si="38"/>
        <v>0</v>
      </c>
      <c r="X385" s="2">
        <f t="shared" si="39"/>
        <v>1.0000000000395275</v>
      </c>
      <c r="Y385" s="2">
        <f t="shared" si="40"/>
        <v>95.089973183747873</v>
      </c>
      <c r="Z385">
        <f t="shared" si="41"/>
        <v>0</v>
      </c>
    </row>
    <row r="386" spans="1:26" x14ac:dyDescent="0.25">
      <c r="A386">
        <v>384</v>
      </c>
      <c r="B386" t="s">
        <v>18</v>
      </c>
      <c r="C386">
        <v>609</v>
      </c>
      <c r="D386" t="s">
        <v>44</v>
      </c>
      <c r="E386" t="s">
        <v>20</v>
      </c>
      <c r="F386" t="s">
        <v>21</v>
      </c>
      <c r="G386" t="s">
        <v>481</v>
      </c>
      <c r="H386" t="s">
        <v>23</v>
      </c>
      <c r="I386" t="s">
        <v>235</v>
      </c>
      <c r="J386">
        <v>0</v>
      </c>
      <c r="K386">
        <v>264</v>
      </c>
      <c r="L386">
        <v>19.5</v>
      </c>
      <c r="M386">
        <v>264</v>
      </c>
      <c r="N386" t="s">
        <v>50</v>
      </c>
      <c r="O386">
        <v>57.68</v>
      </c>
      <c r="P386">
        <v>99.97</v>
      </c>
      <c r="Q386">
        <v>0</v>
      </c>
      <c r="R386">
        <v>609</v>
      </c>
      <c r="S386">
        <f t="shared" si="35"/>
        <v>9.4186526401183779E-21</v>
      </c>
      <c r="T386" s="2">
        <f t="shared" si="36"/>
        <v>2012</v>
      </c>
      <c r="U386">
        <f t="shared" si="37"/>
        <v>0</v>
      </c>
      <c r="V386">
        <v>1</v>
      </c>
      <c r="W386">
        <f t="shared" si="38"/>
        <v>0</v>
      </c>
      <c r="X386" s="2">
        <f t="shared" si="39"/>
        <v>1</v>
      </c>
      <c r="Y386" s="2">
        <f t="shared" si="40"/>
        <v>95.089973183840399</v>
      </c>
      <c r="Z386">
        <f t="shared" si="41"/>
        <v>0</v>
      </c>
    </row>
    <row r="387" spans="1:26" x14ac:dyDescent="0.25">
      <c r="A387">
        <v>385</v>
      </c>
      <c r="B387" t="s">
        <v>18</v>
      </c>
      <c r="C387">
        <v>608</v>
      </c>
      <c r="D387" t="s">
        <v>19</v>
      </c>
      <c r="E387" t="s">
        <v>20</v>
      </c>
      <c r="F387" t="s">
        <v>21</v>
      </c>
      <c r="G387" t="s">
        <v>482</v>
      </c>
      <c r="H387" t="s">
        <v>23</v>
      </c>
      <c r="I387" t="s">
        <v>40</v>
      </c>
      <c r="J387">
        <v>0</v>
      </c>
      <c r="K387">
        <v>311</v>
      </c>
      <c r="L387">
        <v>26.5</v>
      </c>
      <c r="M387">
        <v>311</v>
      </c>
      <c r="N387" t="s">
        <v>483</v>
      </c>
      <c r="O387">
        <v>68.23</v>
      </c>
      <c r="P387">
        <v>91.76</v>
      </c>
      <c r="Q387">
        <v>0</v>
      </c>
      <c r="R387">
        <v>608</v>
      </c>
      <c r="S387">
        <f t="shared" ref="S387:S450" si="42" xml:space="preserve"> 79*(2.71828^(-9.37879/(100-P387)^0.48))</f>
        <v>2.6154421449785903</v>
      </c>
      <c r="T387" s="2">
        <f t="shared" ref="T387:T450" si="43">2012-S387</f>
        <v>2009.3845578550215</v>
      </c>
      <c r="U387">
        <f t="shared" ref="U387:U450" si="44">Q387</f>
        <v>0</v>
      </c>
      <c r="V387">
        <v>0</v>
      </c>
      <c r="W387">
        <f t="shared" ref="W387:W450" si="45">U387*(ABS(V387-1))</f>
        <v>0</v>
      </c>
      <c r="X387" s="2">
        <f t="shared" ref="X387:X450" si="46">S387*V387+1</f>
        <v>1</v>
      </c>
      <c r="Y387" s="2">
        <f t="shared" ref="Y387:Y450" si="47" xml:space="preserve"> 100 - (106/((LN(79/X387))^(1/0.48)))</f>
        <v>95.089973183840399</v>
      </c>
      <c r="Z387">
        <f t="shared" ref="Z387:Z450" si="48">(IF((0.0141196 * Y387^2 -3.165 * Y387 + 170.95)&gt;0,(0.0141196 * Y387^2 -3.165 * Y387 + 170.95), 0))*M387*L387</f>
        <v>0</v>
      </c>
    </row>
    <row r="388" spans="1:26" x14ac:dyDescent="0.25">
      <c r="A388">
        <v>386</v>
      </c>
      <c r="B388" t="s">
        <v>18</v>
      </c>
      <c r="C388">
        <v>607</v>
      </c>
      <c r="D388" t="s">
        <v>19</v>
      </c>
      <c r="E388" t="s">
        <v>32</v>
      </c>
      <c r="F388" t="s">
        <v>21</v>
      </c>
      <c r="G388" t="s">
        <v>484</v>
      </c>
      <c r="H388" t="s">
        <v>34</v>
      </c>
      <c r="I388" t="s">
        <v>40</v>
      </c>
      <c r="J388">
        <v>0</v>
      </c>
      <c r="K388">
        <v>729</v>
      </c>
      <c r="L388">
        <v>26.5</v>
      </c>
      <c r="M388">
        <v>729</v>
      </c>
      <c r="N388" t="s">
        <v>213</v>
      </c>
      <c r="O388">
        <v>65.91</v>
      </c>
      <c r="P388">
        <v>84.2</v>
      </c>
      <c r="Q388">
        <v>3885.17</v>
      </c>
      <c r="R388">
        <v>607</v>
      </c>
      <c r="S388">
        <f t="shared" si="42"/>
        <v>6.5276869376583626</v>
      </c>
      <c r="T388" s="2">
        <f t="shared" si="43"/>
        <v>2005.4723130623415</v>
      </c>
      <c r="U388">
        <f t="shared" si="44"/>
        <v>3885.17</v>
      </c>
      <c r="V388">
        <v>0</v>
      </c>
      <c r="W388">
        <f t="shared" si="45"/>
        <v>3885.17</v>
      </c>
      <c r="X388" s="2">
        <f t="shared" si="46"/>
        <v>1</v>
      </c>
      <c r="Y388" s="2">
        <f t="shared" si="47"/>
        <v>95.089973183840399</v>
      </c>
      <c r="Z388">
        <f t="shared" si="48"/>
        <v>0</v>
      </c>
    </row>
    <row r="389" spans="1:26" x14ac:dyDescent="0.25">
      <c r="A389">
        <v>387</v>
      </c>
      <c r="B389" t="s">
        <v>18</v>
      </c>
      <c r="C389">
        <v>606</v>
      </c>
      <c r="D389" t="s">
        <v>19</v>
      </c>
      <c r="E389" t="s">
        <v>45</v>
      </c>
      <c r="F389" t="s">
        <v>21</v>
      </c>
      <c r="G389" t="s">
        <v>485</v>
      </c>
      <c r="H389" t="s">
        <v>47</v>
      </c>
      <c r="I389" t="s">
        <v>486</v>
      </c>
      <c r="J389">
        <v>0</v>
      </c>
      <c r="K389">
        <v>561</v>
      </c>
      <c r="L389">
        <v>26.5</v>
      </c>
      <c r="M389">
        <v>561</v>
      </c>
      <c r="N389" t="s">
        <v>445</v>
      </c>
      <c r="O389">
        <v>55.48</v>
      </c>
      <c r="P389">
        <v>50.32</v>
      </c>
      <c r="Q389">
        <v>30691</v>
      </c>
      <c r="R389">
        <v>606</v>
      </c>
      <c r="S389">
        <f t="shared" si="42"/>
        <v>18.741075382687519</v>
      </c>
      <c r="T389" s="2">
        <f t="shared" si="43"/>
        <v>1993.2589246173125</v>
      </c>
      <c r="U389">
        <f t="shared" si="44"/>
        <v>30691</v>
      </c>
      <c r="V389">
        <v>0</v>
      </c>
      <c r="W389">
        <f t="shared" si="45"/>
        <v>30691</v>
      </c>
      <c r="X389" s="2">
        <f t="shared" si="46"/>
        <v>1</v>
      </c>
      <c r="Y389" s="2">
        <f t="shared" si="47"/>
        <v>95.089973183840399</v>
      </c>
      <c r="Z389">
        <f t="shared" si="48"/>
        <v>0</v>
      </c>
    </row>
    <row r="390" spans="1:26" x14ac:dyDescent="0.25">
      <c r="A390">
        <v>388</v>
      </c>
      <c r="B390" t="s">
        <v>18</v>
      </c>
      <c r="C390">
        <v>605</v>
      </c>
      <c r="D390" t="s">
        <v>44</v>
      </c>
      <c r="E390" t="s">
        <v>20</v>
      </c>
      <c r="F390" t="s">
        <v>21</v>
      </c>
      <c r="G390" t="s">
        <v>487</v>
      </c>
      <c r="H390" t="s">
        <v>23</v>
      </c>
      <c r="I390" t="s">
        <v>121</v>
      </c>
      <c r="J390">
        <v>0</v>
      </c>
      <c r="K390">
        <v>400</v>
      </c>
      <c r="L390">
        <v>26.5</v>
      </c>
      <c r="M390">
        <v>400</v>
      </c>
      <c r="N390" t="s">
        <v>130</v>
      </c>
      <c r="O390">
        <v>57.69</v>
      </c>
      <c r="P390">
        <v>99.98</v>
      </c>
      <c r="Q390">
        <v>0</v>
      </c>
      <c r="R390">
        <v>605</v>
      </c>
      <c r="S390">
        <f t="shared" si="42"/>
        <v>1.8349523402197554E-25</v>
      </c>
      <c r="T390" s="2">
        <f t="shared" si="43"/>
        <v>2012</v>
      </c>
      <c r="U390">
        <f t="shared" si="44"/>
        <v>0</v>
      </c>
      <c r="V390">
        <v>1</v>
      </c>
      <c r="W390">
        <f t="shared" si="45"/>
        <v>0</v>
      </c>
      <c r="X390" s="2">
        <f t="shared" si="46"/>
        <v>1</v>
      </c>
      <c r="Y390" s="2">
        <f t="shared" si="47"/>
        <v>95.089973183840399</v>
      </c>
      <c r="Z390">
        <f t="shared" si="48"/>
        <v>0</v>
      </c>
    </row>
    <row r="391" spans="1:26" x14ac:dyDescent="0.25">
      <c r="A391">
        <v>389</v>
      </c>
      <c r="B391" t="s">
        <v>18</v>
      </c>
      <c r="C391">
        <v>604</v>
      </c>
      <c r="D391" t="s">
        <v>44</v>
      </c>
      <c r="E391" t="s">
        <v>45</v>
      </c>
      <c r="F391" t="s">
        <v>21</v>
      </c>
      <c r="G391" t="s">
        <v>393</v>
      </c>
      <c r="H391" t="s">
        <v>47</v>
      </c>
      <c r="I391" t="s">
        <v>125</v>
      </c>
      <c r="J391">
        <v>0</v>
      </c>
      <c r="K391">
        <v>215</v>
      </c>
      <c r="L391">
        <v>26.5</v>
      </c>
      <c r="M391">
        <v>215</v>
      </c>
      <c r="N391" t="s">
        <v>392</v>
      </c>
      <c r="O391">
        <v>46.23</v>
      </c>
      <c r="P391">
        <v>62.76</v>
      </c>
      <c r="Q391">
        <v>11762.25</v>
      </c>
      <c r="R391">
        <v>604</v>
      </c>
      <c r="S391">
        <f t="shared" si="42"/>
        <v>15.138643869756407</v>
      </c>
      <c r="T391" s="2">
        <f t="shared" si="43"/>
        <v>1996.8613561302436</v>
      </c>
      <c r="U391">
        <f t="shared" si="44"/>
        <v>11762.25</v>
      </c>
      <c r="V391">
        <v>1</v>
      </c>
      <c r="W391">
        <f t="shared" si="45"/>
        <v>0</v>
      </c>
      <c r="X391" s="2">
        <f t="shared" si="46"/>
        <v>16.138643869756407</v>
      </c>
      <c r="Y391" s="2">
        <f t="shared" si="47"/>
        <v>59.567034121643438</v>
      </c>
      <c r="Z391">
        <f t="shared" si="48"/>
        <v>185282.39948849188</v>
      </c>
    </row>
    <row r="392" spans="1:26" x14ac:dyDescent="0.25">
      <c r="A392">
        <v>390</v>
      </c>
      <c r="B392" t="s">
        <v>18</v>
      </c>
      <c r="C392">
        <v>603</v>
      </c>
      <c r="D392" t="s">
        <v>44</v>
      </c>
      <c r="E392" t="s">
        <v>45</v>
      </c>
      <c r="F392" t="s">
        <v>21</v>
      </c>
      <c r="G392" t="s">
        <v>344</v>
      </c>
      <c r="H392" t="s">
        <v>47</v>
      </c>
      <c r="I392" t="s">
        <v>282</v>
      </c>
      <c r="J392">
        <v>0</v>
      </c>
      <c r="K392">
        <v>553</v>
      </c>
      <c r="L392">
        <v>24</v>
      </c>
      <c r="M392">
        <v>553</v>
      </c>
      <c r="N392" t="s">
        <v>272</v>
      </c>
      <c r="O392">
        <v>41.3</v>
      </c>
      <c r="P392">
        <v>46.74</v>
      </c>
      <c r="Q392">
        <v>27399.37</v>
      </c>
      <c r="R392">
        <v>603</v>
      </c>
      <c r="S392">
        <f t="shared" si="42"/>
        <v>19.648038001566871</v>
      </c>
      <c r="T392" s="2">
        <f t="shared" si="43"/>
        <v>1992.3519619984331</v>
      </c>
      <c r="U392">
        <f t="shared" si="44"/>
        <v>27399.37</v>
      </c>
      <c r="V392">
        <v>0</v>
      </c>
      <c r="W392">
        <f t="shared" si="45"/>
        <v>27399.37</v>
      </c>
      <c r="X392" s="2">
        <f t="shared" si="46"/>
        <v>1</v>
      </c>
      <c r="Y392" s="2">
        <f t="shared" si="47"/>
        <v>95.089973183840399</v>
      </c>
      <c r="Z392">
        <f t="shared" si="48"/>
        <v>0</v>
      </c>
    </row>
    <row r="393" spans="1:26" x14ac:dyDescent="0.25">
      <c r="A393">
        <v>391</v>
      </c>
      <c r="B393" t="s">
        <v>18</v>
      </c>
      <c r="C393">
        <v>602.1</v>
      </c>
      <c r="D393" t="s">
        <v>37</v>
      </c>
      <c r="E393" t="s">
        <v>27</v>
      </c>
      <c r="F393" t="s">
        <v>21</v>
      </c>
      <c r="G393" t="s">
        <v>362</v>
      </c>
      <c r="H393" t="s">
        <v>29</v>
      </c>
      <c r="I393" t="s">
        <v>359</v>
      </c>
      <c r="J393">
        <v>976</v>
      </c>
      <c r="K393">
        <v>1977</v>
      </c>
      <c r="L393">
        <v>34</v>
      </c>
      <c r="M393">
        <v>1001</v>
      </c>
      <c r="N393" t="s">
        <v>53</v>
      </c>
      <c r="O393">
        <v>65.489999999999995</v>
      </c>
      <c r="P393">
        <v>45.35</v>
      </c>
      <c r="Q393">
        <v>345899.29</v>
      </c>
      <c r="R393">
        <v>602</v>
      </c>
      <c r="S393">
        <f t="shared" si="42"/>
        <v>19.98694286643174</v>
      </c>
      <c r="T393" s="2">
        <f t="shared" si="43"/>
        <v>1992.0130571335683</v>
      </c>
      <c r="U393">
        <f t="shared" si="44"/>
        <v>345899.29</v>
      </c>
      <c r="V393">
        <v>1</v>
      </c>
      <c r="W393">
        <f t="shared" si="45"/>
        <v>0</v>
      </c>
      <c r="X393" s="2">
        <f t="shared" si="46"/>
        <v>20.98694286643174</v>
      </c>
      <c r="Y393" s="2">
        <f t="shared" si="47"/>
        <v>41.072807291826329</v>
      </c>
      <c r="Z393">
        <f t="shared" si="48"/>
        <v>2204517.7774007511</v>
      </c>
    </row>
    <row r="394" spans="1:26" x14ac:dyDescent="0.25">
      <c r="A394">
        <v>392</v>
      </c>
      <c r="B394" t="s">
        <v>18</v>
      </c>
      <c r="C394">
        <v>602</v>
      </c>
      <c r="D394" t="s">
        <v>37</v>
      </c>
      <c r="E394" t="s">
        <v>45</v>
      </c>
      <c r="F394" t="s">
        <v>21</v>
      </c>
      <c r="G394" t="s">
        <v>362</v>
      </c>
      <c r="H394" t="s">
        <v>47</v>
      </c>
      <c r="I394" t="s">
        <v>73</v>
      </c>
      <c r="J394">
        <v>0</v>
      </c>
      <c r="K394">
        <v>976</v>
      </c>
      <c r="L394">
        <v>34</v>
      </c>
      <c r="M394">
        <v>976</v>
      </c>
      <c r="N394" t="s">
        <v>359</v>
      </c>
      <c r="O394">
        <v>69.78</v>
      </c>
      <c r="P394">
        <v>59.28</v>
      </c>
      <c r="Q394">
        <v>68506.5</v>
      </c>
      <c r="R394">
        <v>602</v>
      </c>
      <c r="S394">
        <f t="shared" si="42"/>
        <v>16.225780865521102</v>
      </c>
      <c r="T394" s="2">
        <f t="shared" si="43"/>
        <v>1995.7742191344789</v>
      </c>
      <c r="U394">
        <f t="shared" si="44"/>
        <v>68506.5</v>
      </c>
      <c r="V394">
        <v>0</v>
      </c>
      <c r="W394">
        <f t="shared" si="45"/>
        <v>68506.5</v>
      </c>
      <c r="X394" s="2">
        <f t="shared" si="46"/>
        <v>1</v>
      </c>
      <c r="Y394" s="2">
        <f t="shared" si="47"/>
        <v>95.089973183840399</v>
      </c>
      <c r="Z394">
        <f t="shared" si="48"/>
        <v>0</v>
      </c>
    </row>
    <row r="395" spans="1:26" x14ac:dyDescent="0.25">
      <c r="A395">
        <v>393</v>
      </c>
      <c r="B395" t="s">
        <v>18</v>
      </c>
      <c r="C395">
        <v>600</v>
      </c>
      <c r="D395" t="s">
        <v>19</v>
      </c>
      <c r="E395" t="s">
        <v>27</v>
      </c>
      <c r="F395" t="s">
        <v>21</v>
      </c>
      <c r="G395" t="s">
        <v>488</v>
      </c>
      <c r="H395" t="s">
        <v>68</v>
      </c>
      <c r="I395" t="s">
        <v>24</v>
      </c>
      <c r="J395">
        <v>0</v>
      </c>
      <c r="K395">
        <v>292</v>
      </c>
      <c r="L395">
        <v>26</v>
      </c>
      <c r="M395">
        <v>292</v>
      </c>
      <c r="N395" t="s">
        <v>216</v>
      </c>
      <c r="O395">
        <v>53.67</v>
      </c>
      <c r="P395">
        <v>44.44</v>
      </c>
      <c r="Q395">
        <v>65046.91</v>
      </c>
      <c r="R395">
        <v>600</v>
      </c>
      <c r="S395">
        <f t="shared" si="42"/>
        <v>20.205009600670195</v>
      </c>
      <c r="T395" s="2">
        <f t="shared" si="43"/>
        <v>1991.7949903993299</v>
      </c>
      <c r="U395">
        <f t="shared" si="44"/>
        <v>65046.91</v>
      </c>
      <c r="V395">
        <v>1</v>
      </c>
      <c r="W395">
        <f t="shared" si="45"/>
        <v>0</v>
      </c>
      <c r="X395" s="2">
        <f t="shared" si="46"/>
        <v>21.205009600670195</v>
      </c>
      <c r="Y395" s="2">
        <f t="shared" si="47"/>
        <v>40.103819460564289</v>
      </c>
      <c r="Z395">
        <f t="shared" si="48"/>
        <v>506615.63843249634</v>
      </c>
    </row>
    <row r="396" spans="1:26" x14ac:dyDescent="0.25">
      <c r="A396">
        <v>394</v>
      </c>
      <c r="B396" t="s">
        <v>18</v>
      </c>
      <c r="C396">
        <v>599</v>
      </c>
      <c r="D396" t="s">
        <v>19</v>
      </c>
      <c r="E396" t="s">
        <v>20</v>
      </c>
      <c r="F396" t="s">
        <v>21</v>
      </c>
      <c r="G396" t="s">
        <v>489</v>
      </c>
      <c r="H396" t="s">
        <v>23</v>
      </c>
      <c r="I396" t="s">
        <v>24</v>
      </c>
      <c r="J396">
        <v>0</v>
      </c>
      <c r="K396">
        <v>1010</v>
      </c>
      <c r="L396">
        <v>26.5</v>
      </c>
      <c r="M396">
        <v>1010</v>
      </c>
      <c r="N396" t="s">
        <v>53</v>
      </c>
      <c r="O396">
        <v>70.739999999999995</v>
      </c>
      <c r="P396">
        <v>99.9</v>
      </c>
      <c r="Q396">
        <v>0</v>
      </c>
      <c r="R396">
        <v>599</v>
      </c>
      <c r="S396">
        <f t="shared" si="42"/>
        <v>3.9527436450817632E-11</v>
      </c>
      <c r="T396" s="2">
        <f t="shared" si="43"/>
        <v>2011.9999999999604</v>
      </c>
      <c r="U396">
        <f t="shared" si="44"/>
        <v>0</v>
      </c>
      <c r="V396">
        <v>1</v>
      </c>
      <c r="W396">
        <f t="shared" si="45"/>
        <v>0</v>
      </c>
      <c r="X396" s="2">
        <f t="shared" si="46"/>
        <v>1.0000000000395275</v>
      </c>
      <c r="Y396" s="2">
        <f t="shared" si="47"/>
        <v>95.089973183747873</v>
      </c>
      <c r="Z396">
        <f t="shared" si="48"/>
        <v>0</v>
      </c>
    </row>
    <row r="397" spans="1:26" x14ac:dyDescent="0.25">
      <c r="A397">
        <v>395</v>
      </c>
      <c r="B397" t="s">
        <v>18</v>
      </c>
      <c r="C397">
        <v>597.1</v>
      </c>
      <c r="D397" t="s">
        <v>26</v>
      </c>
      <c r="E397" t="s">
        <v>45</v>
      </c>
      <c r="F397" t="s">
        <v>21</v>
      </c>
      <c r="G397" t="s">
        <v>490</v>
      </c>
      <c r="H397" t="s">
        <v>47</v>
      </c>
      <c r="I397" t="s">
        <v>38</v>
      </c>
      <c r="J397">
        <v>2540</v>
      </c>
      <c r="K397">
        <v>3662</v>
      </c>
      <c r="L397">
        <v>49</v>
      </c>
      <c r="M397">
        <v>1122</v>
      </c>
      <c r="N397" t="s">
        <v>359</v>
      </c>
      <c r="O397">
        <v>74.38</v>
      </c>
      <c r="P397">
        <v>56.74</v>
      </c>
      <c r="Q397">
        <v>113499.09</v>
      </c>
      <c r="R397">
        <v>597</v>
      </c>
      <c r="S397">
        <f t="shared" si="42"/>
        <v>16.977907117936262</v>
      </c>
      <c r="T397" s="2">
        <f t="shared" si="43"/>
        <v>1995.0220928820638</v>
      </c>
      <c r="U397">
        <f t="shared" si="44"/>
        <v>113499.09</v>
      </c>
      <c r="V397">
        <v>1</v>
      </c>
      <c r="W397">
        <f t="shared" si="45"/>
        <v>0</v>
      </c>
      <c r="X397" s="2">
        <f t="shared" si="46"/>
        <v>17.977907117936262</v>
      </c>
      <c r="Y397" s="2">
        <f t="shared" si="47"/>
        <v>53.182524758044352</v>
      </c>
      <c r="Z397">
        <f t="shared" si="48"/>
        <v>2340024.0319207464</v>
      </c>
    </row>
    <row r="398" spans="1:26" x14ac:dyDescent="0.25">
      <c r="A398">
        <v>396</v>
      </c>
      <c r="B398" t="s">
        <v>18</v>
      </c>
      <c r="C398">
        <v>597</v>
      </c>
      <c r="D398" t="s">
        <v>26</v>
      </c>
      <c r="E398" t="s">
        <v>20</v>
      </c>
      <c r="F398" t="s">
        <v>21</v>
      </c>
      <c r="G398" t="s">
        <v>490</v>
      </c>
      <c r="H398" t="s">
        <v>23</v>
      </c>
      <c r="I398" t="s">
        <v>72</v>
      </c>
      <c r="J398">
        <v>0</v>
      </c>
      <c r="K398">
        <v>2540</v>
      </c>
      <c r="L398">
        <v>58</v>
      </c>
      <c r="M398">
        <v>2540</v>
      </c>
      <c r="N398" t="s">
        <v>38</v>
      </c>
      <c r="O398">
        <v>85.47</v>
      </c>
      <c r="P398">
        <v>92.78</v>
      </c>
      <c r="Q398">
        <v>0</v>
      </c>
      <c r="R398">
        <v>597</v>
      </c>
      <c r="S398">
        <f t="shared" si="42"/>
        <v>2.0922926697706634</v>
      </c>
      <c r="T398" s="2">
        <f t="shared" si="43"/>
        <v>2009.9077073302294</v>
      </c>
      <c r="U398">
        <f t="shared" si="44"/>
        <v>0</v>
      </c>
      <c r="V398">
        <v>0</v>
      </c>
      <c r="W398">
        <f t="shared" si="45"/>
        <v>0</v>
      </c>
      <c r="X398" s="2">
        <f t="shared" si="46"/>
        <v>1</v>
      </c>
      <c r="Y398" s="2">
        <f t="shared" si="47"/>
        <v>95.089973183840399</v>
      </c>
      <c r="Z398">
        <f t="shared" si="48"/>
        <v>0</v>
      </c>
    </row>
    <row r="399" spans="1:26" x14ac:dyDescent="0.25">
      <c r="A399">
        <v>397</v>
      </c>
      <c r="B399" t="s">
        <v>18</v>
      </c>
      <c r="C399">
        <v>595</v>
      </c>
      <c r="D399" t="s">
        <v>19</v>
      </c>
      <c r="E399" t="s">
        <v>20</v>
      </c>
      <c r="F399" t="s">
        <v>21</v>
      </c>
      <c r="G399" t="s">
        <v>365</v>
      </c>
      <c r="H399" t="s">
        <v>23</v>
      </c>
      <c r="I399" t="s">
        <v>135</v>
      </c>
      <c r="J399">
        <v>0</v>
      </c>
      <c r="K399">
        <v>965</v>
      </c>
      <c r="L399">
        <v>25.5</v>
      </c>
      <c r="M399">
        <v>965</v>
      </c>
      <c r="N399" t="s">
        <v>364</v>
      </c>
      <c r="O399">
        <v>67.14</v>
      </c>
      <c r="P399">
        <v>88.2</v>
      </c>
      <c r="Q399">
        <v>0</v>
      </c>
      <c r="R399">
        <v>595</v>
      </c>
      <c r="S399">
        <f t="shared" si="42"/>
        <v>4.4862856830263205</v>
      </c>
      <c r="T399" s="2">
        <f t="shared" si="43"/>
        <v>2007.5137143169736</v>
      </c>
      <c r="U399">
        <f t="shared" si="44"/>
        <v>0</v>
      </c>
      <c r="V399">
        <v>0</v>
      </c>
      <c r="W399">
        <f t="shared" si="45"/>
        <v>0</v>
      </c>
      <c r="X399" s="2">
        <f t="shared" si="46"/>
        <v>1</v>
      </c>
      <c r="Y399" s="2">
        <f t="shared" si="47"/>
        <v>95.089973183840399</v>
      </c>
      <c r="Z399">
        <f t="shared" si="48"/>
        <v>0</v>
      </c>
    </row>
    <row r="400" spans="1:26" x14ac:dyDescent="0.25">
      <c r="A400">
        <v>398</v>
      </c>
      <c r="B400" t="s">
        <v>18</v>
      </c>
      <c r="C400">
        <v>594</v>
      </c>
      <c r="D400" t="s">
        <v>19</v>
      </c>
      <c r="E400" t="s">
        <v>27</v>
      </c>
      <c r="F400" t="s">
        <v>21</v>
      </c>
      <c r="G400" t="s">
        <v>491</v>
      </c>
      <c r="H400" t="s">
        <v>68</v>
      </c>
      <c r="I400" t="s">
        <v>53</v>
      </c>
      <c r="J400">
        <v>0</v>
      </c>
      <c r="K400">
        <v>129</v>
      </c>
      <c r="L400">
        <v>21</v>
      </c>
      <c r="M400">
        <v>129</v>
      </c>
      <c r="N400" t="s">
        <v>38</v>
      </c>
      <c r="O400">
        <v>50.46</v>
      </c>
      <c r="P400">
        <v>34</v>
      </c>
      <c r="Q400">
        <v>23210.11</v>
      </c>
      <c r="R400">
        <v>594</v>
      </c>
      <c r="S400">
        <f t="shared" si="42"/>
        <v>22.513071762388883</v>
      </c>
      <c r="T400" s="2">
        <f t="shared" si="43"/>
        <v>1989.4869282376112</v>
      </c>
      <c r="U400">
        <f t="shared" si="44"/>
        <v>23210.11</v>
      </c>
      <c r="V400">
        <v>0</v>
      </c>
      <c r="W400">
        <f t="shared" si="45"/>
        <v>23210.11</v>
      </c>
      <c r="X400" s="2">
        <f t="shared" si="46"/>
        <v>1</v>
      </c>
      <c r="Y400" s="2">
        <f t="shared" si="47"/>
        <v>95.089973183840399</v>
      </c>
      <c r="Z400">
        <f t="shared" si="48"/>
        <v>0</v>
      </c>
    </row>
    <row r="401" spans="1:26" x14ac:dyDescent="0.25">
      <c r="A401">
        <v>399</v>
      </c>
      <c r="B401" t="s">
        <v>18</v>
      </c>
      <c r="C401">
        <v>593</v>
      </c>
      <c r="D401" t="s">
        <v>19</v>
      </c>
      <c r="E401" t="s">
        <v>45</v>
      </c>
      <c r="F401" t="s">
        <v>21</v>
      </c>
      <c r="G401" t="s">
        <v>492</v>
      </c>
      <c r="H401" t="s">
        <v>47</v>
      </c>
      <c r="I401" t="s">
        <v>424</v>
      </c>
      <c r="J401">
        <v>0</v>
      </c>
      <c r="K401">
        <v>712</v>
      </c>
      <c r="L401">
        <v>26.5</v>
      </c>
      <c r="M401">
        <v>712</v>
      </c>
      <c r="N401" t="s">
        <v>360</v>
      </c>
      <c r="O401">
        <v>54.65</v>
      </c>
      <c r="P401">
        <v>47.6</v>
      </c>
      <c r="Q401">
        <v>38951.86</v>
      </c>
      <c r="R401">
        <v>593</v>
      </c>
      <c r="S401">
        <f t="shared" si="42"/>
        <v>19.434737637291061</v>
      </c>
      <c r="T401" s="2">
        <f t="shared" si="43"/>
        <v>1992.5652623627088</v>
      </c>
      <c r="U401">
        <f t="shared" si="44"/>
        <v>38951.86</v>
      </c>
      <c r="V401">
        <v>1</v>
      </c>
      <c r="W401">
        <f t="shared" si="45"/>
        <v>0</v>
      </c>
      <c r="X401" s="2">
        <f t="shared" si="46"/>
        <v>20.434737637291061</v>
      </c>
      <c r="Y401" s="2">
        <f t="shared" si="47"/>
        <v>43.467761849524464</v>
      </c>
      <c r="Z401">
        <f t="shared" si="48"/>
        <v>1133075.4758507451</v>
      </c>
    </row>
    <row r="402" spans="1:26" x14ac:dyDescent="0.25">
      <c r="A402">
        <v>400</v>
      </c>
      <c r="B402" t="s">
        <v>18</v>
      </c>
      <c r="C402">
        <v>592</v>
      </c>
      <c r="D402" t="s">
        <v>19</v>
      </c>
      <c r="E402" t="s">
        <v>45</v>
      </c>
      <c r="F402" t="s">
        <v>21</v>
      </c>
      <c r="G402" t="s">
        <v>493</v>
      </c>
      <c r="H402" t="s">
        <v>47</v>
      </c>
      <c r="I402" t="s">
        <v>443</v>
      </c>
      <c r="J402">
        <v>0</v>
      </c>
      <c r="K402">
        <v>547</v>
      </c>
      <c r="L402">
        <v>39.5</v>
      </c>
      <c r="M402">
        <v>547</v>
      </c>
      <c r="N402" t="s">
        <v>40</v>
      </c>
      <c r="O402">
        <v>60.33</v>
      </c>
      <c r="P402">
        <v>66.08</v>
      </c>
      <c r="Q402">
        <v>44605.38</v>
      </c>
      <c r="R402">
        <v>592</v>
      </c>
      <c r="S402">
        <f t="shared" si="42"/>
        <v>14.034402077001211</v>
      </c>
      <c r="T402" s="2">
        <f t="shared" si="43"/>
        <v>1997.9655979229988</v>
      </c>
      <c r="U402">
        <f t="shared" si="44"/>
        <v>44605.38</v>
      </c>
      <c r="V402">
        <v>1</v>
      </c>
      <c r="W402">
        <f t="shared" si="45"/>
        <v>0</v>
      </c>
      <c r="X402" s="2">
        <f t="shared" si="46"/>
        <v>15.034402077001211</v>
      </c>
      <c r="Y402" s="2">
        <f t="shared" si="47"/>
        <v>63.082327430092278</v>
      </c>
      <c r="Z402">
        <f t="shared" si="48"/>
        <v>593783.09202668048</v>
      </c>
    </row>
    <row r="403" spans="1:26" x14ac:dyDescent="0.25">
      <c r="A403">
        <v>401</v>
      </c>
      <c r="B403" t="s">
        <v>18</v>
      </c>
      <c r="C403">
        <v>591</v>
      </c>
      <c r="D403" t="s">
        <v>19</v>
      </c>
      <c r="E403" t="s">
        <v>32</v>
      </c>
      <c r="F403" t="s">
        <v>21</v>
      </c>
      <c r="G403" t="s">
        <v>494</v>
      </c>
      <c r="H403" t="s">
        <v>34</v>
      </c>
      <c r="I403" t="s">
        <v>299</v>
      </c>
      <c r="J403">
        <v>0</v>
      </c>
      <c r="K403">
        <v>790</v>
      </c>
      <c r="L403">
        <v>26</v>
      </c>
      <c r="M403">
        <v>790</v>
      </c>
      <c r="N403" t="s">
        <v>254</v>
      </c>
      <c r="O403">
        <v>63.79</v>
      </c>
      <c r="P403">
        <v>77.319999999999993</v>
      </c>
      <c r="Q403">
        <v>4130.82</v>
      </c>
      <c r="R403">
        <v>591</v>
      </c>
      <c r="S403">
        <f t="shared" si="42"/>
        <v>9.7106483251734037</v>
      </c>
      <c r="T403" s="2">
        <f t="shared" si="43"/>
        <v>2002.2893516748265</v>
      </c>
      <c r="U403">
        <f t="shared" si="44"/>
        <v>4130.82</v>
      </c>
      <c r="V403">
        <v>0</v>
      </c>
      <c r="W403">
        <f t="shared" si="45"/>
        <v>4130.82</v>
      </c>
      <c r="X403" s="2">
        <f t="shared" si="46"/>
        <v>1</v>
      </c>
      <c r="Y403" s="2">
        <f t="shared" si="47"/>
        <v>95.089973183840399</v>
      </c>
      <c r="Z403">
        <f t="shared" si="48"/>
        <v>0</v>
      </c>
    </row>
    <row r="404" spans="1:26" x14ac:dyDescent="0.25">
      <c r="A404">
        <v>402</v>
      </c>
      <c r="B404" t="s">
        <v>18</v>
      </c>
      <c r="C404">
        <v>590</v>
      </c>
      <c r="D404" t="s">
        <v>19</v>
      </c>
      <c r="E404" t="s">
        <v>27</v>
      </c>
      <c r="F404" t="s">
        <v>21</v>
      </c>
      <c r="G404" t="s">
        <v>244</v>
      </c>
      <c r="H404" t="s">
        <v>68</v>
      </c>
      <c r="I404" t="s">
        <v>38</v>
      </c>
      <c r="J404">
        <v>0</v>
      </c>
      <c r="K404">
        <v>473</v>
      </c>
      <c r="L404">
        <v>20</v>
      </c>
      <c r="M404">
        <v>473</v>
      </c>
      <c r="N404" t="s">
        <v>243</v>
      </c>
      <c r="O404">
        <v>48.01</v>
      </c>
      <c r="P404">
        <v>26.04</v>
      </c>
      <c r="Q404">
        <v>81051.09</v>
      </c>
      <c r="R404">
        <v>590</v>
      </c>
      <c r="S404">
        <f t="shared" si="42"/>
        <v>24.067658770428867</v>
      </c>
      <c r="T404" s="2">
        <f t="shared" si="43"/>
        <v>1987.9323412295712</v>
      </c>
      <c r="U404">
        <f t="shared" si="44"/>
        <v>81051.09</v>
      </c>
      <c r="V404">
        <v>1</v>
      </c>
      <c r="W404">
        <f t="shared" si="45"/>
        <v>0</v>
      </c>
      <c r="X404" s="2">
        <f t="shared" si="46"/>
        <v>25.067658770428867</v>
      </c>
      <c r="Y404" s="2">
        <f t="shared" si="47"/>
        <v>20.470194278314935</v>
      </c>
      <c r="Z404">
        <f t="shared" si="48"/>
        <v>1060261.237478249</v>
      </c>
    </row>
    <row r="405" spans="1:26" x14ac:dyDescent="0.25">
      <c r="A405">
        <v>403</v>
      </c>
      <c r="B405" t="s">
        <v>18</v>
      </c>
      <c r="C405">
        <v>59</v>
      </c>
      <c r="D405" t="s">
        <v>19</v>
      </c>
      <c r="E405" t="s">
        <v>27</v>
      </c>
      <c r="F405" t="s">
        <v>21</v>
      </c>
      <c r="G405" t="s">
        <v>166</v>
      </c>
      <c r="H405" t="s">
        <v>68</v>
      </c>
      <c r="I405" t="s">
        <v>473</v>
      </c>
      <c r="J405">
        <v>0</v>
      </c>
      <c r="K405">
        <v>628</v>
      </c>
      <c r="L405">
        <v>26</v>
      </c>
      <c r="M405">
        <v>628</v>
      </c>
      <c r="N405" t="s">
        <v>24</v>
      </c>
      <c r="O405">
        <v>53.21</v>
      </c>
      <c r="P405">
        <v>42.94</v>
      </c>
      <c r="Q405">
        <v>139894.5</v>
      </c>
      <c r="R405">
        <v>59</v>
      </c>
      <c r="S405">
        <f t="shared" si="42"/>
        <v>20.558100089640256</v>
      </c>
      <c r="T405" s="2">
        <f t="shared" si="43"/>
        <v>1991.4418999103598</v>
      </c>
      <c r="U405">
        <f t="shared" si="44"/>
        <v>139894.5</v>
      </c>
      <c r="V405">
        <v>0</v>
      </c>
      <c r="W405">
        <f t="shared" si="45"/>
        <v>139894.5</v>
      </c>
      <c r="X405" s="2">
        <f t="shared" si="46"/>
        <v>1</v>
      </c>
      <c r="Y405" s="2">
        <f t="shared" si="47"/>
        <v>95.089973183840399</v>
      </c>
      <c r="Z405">
        <f t="shared" si="48"/>
        <v>0</v>
      </c>
    </row>
    <row r="406" spans="1:26" x14ac:dyDescent="0.25">
      <c r="A406">
        <v>404</v>
      </c>
      <c r="B406" t="s">
        <v>18</v>
      </c>
      <c r="C406">
        <v>589</v>
      </c>
      <c r="D406" t="s">
        <v>44</v>
      </c>
      <c r="E406" t="s">
        <v>32</v>
      </c>
      <c r="F406" t="s">
        <v>21</v>
      </c>
      <c r="G406" t="s">
        <v>495</v>
      </c>
      <c r="H406" t="s">
        <v>34</v>
      </c>
      <c r="I406" t="s">
        <v>183</v>
      </c>
      <c r="J406">
        <v>0</v>
      </c>
      <c r="K406">
        <v>238</v>
      </c>
      <c r="L406">
        <v>26</v>
      </c>
      <c r="M406">
        <v>238</v>
      </c>
      <c r="N406" t="s">
        <v>49</v>
      </c>
      <c r="O406">
        <v>52.27</v>
      </c>
      <c r="P406">
        <v>82.38</v>
      </c>
      <c r="Q406">
        <v>1244.48</v>
      </c>
      <c r="R406">
        <v>589</v>
      </c>
      <c r="S406">
        <f t="shared" si="42"/>
        <v>7.4125994992470563</v>
      </c>
      <c r="T406" s="2">
        <f t="shared" si="43"/>
        <v>2004.5874005007529</v>
      </c>
      <c r="U406">
        <f t="shared" si="44"/>
        <v>1244.48</v>
      </c>
      <c r="V406">
        <v>1</v>
      </c>
      <c r="W406">
        <f t="shared" si="45"/>
        <v>0</v>
      </c>
      <c r="X406" s="2">
        <f t="shared" si="46"/>
        <v>8.4125994992470563</v>
      </c>
      <c r="Y406" s="2">
        <f t="shared" si="47"/>
        <v>80.242286803103809</v>
      </c>
      <c r="Z406">
        <f t="shared" si="48"/>
        <v>48865.336326865239</v>
      </c>
    </row>
    <row r="407" spans="1:26" x14ac:dyDescent="0.25">
      <c r="A407">
        <v>405</v>
      </c>
      <c r="B407" t="s">
        <v>18</v>
      </c>
      <c r="C407">
        <v>588.20000000000005</v>
      </c>
      <c r="D407" t="s">
        <v>37</v>
      </c>
      <c r="E407" t="s">
        <v>45</v>
      </c>
      <c r="F407" t="s">
        <v>21</v>
      </c>
      <c r="G407" t="s">
        <v>125</v>
      </c>
      <c r="H407" t="s">
        <v>47</v>
      </c>
      <c r="I407" t="s">
        <v>65</v>
      </c>
      <c r="J407">
        <v>2584</v>
      </c>
      <c r="K407">
        <v>4009</v>
      </c>
      <c r="L407">
        <v>26</v>
      </c>
      <c r="M407">
        <v>1425</v>
      </c>
      <c r="N407" t="s">
        <v>24</v>
      </c>
      <c r="O407">
        <v>70.23</v>
      </c>
      <c r="P407">
        <v>60.75</v>
      </c>
      <c r="Q407">
        <v>76487.73</v>
      </c>
      <c r="R407">
        <v>588</v>
      </c>
      <c r="S407">
        <f t="shared" si="42"/>
        <v>15.774873545156293</v>
      </c>
      <c r="T407" s="2">
        <f t="shared" si="43"/>
        <v>1996.2251264548438</v>
      </c>
      <c r="U407">
        <f t="shared" si="44"/>
        <v>76487.73</v>
      </c>
      <c r="V407">
        <v>1</v>
      </c>
      <c r="W407">
        <f t="shared" si="45"/>
        <v>0</v>
      </c>
      <c r="X407" s="2">
        <f t="shared" si="46"/>
        <v>16.774873545156293</v>
      </c>
      <c r="Y407" s="2">
        <f t="shared" si="47"/>
        <v>57.436724853672864</v>
      </c>
      <c r="Z407">
        <f t="shared" si="48"/>
        <v>1324278.3944352225</v>
      </c>
    </row>
    <row r="408" spans="1:26" x14ac:dyDescent="0.25">
      <c r="A408">
        <v>406</v>
      </c>
      <c r="B408" t="s">
        <v>18</v>
      </c>
      <c r="C408">
        <v>588.1</v>
      </c>
      <c r="D408" t="s">
        <v>37</v>
      </c>
      <c r="E408" t="s">
        <v>32</v>
      </c>
      <c r="F408" t="s">
        <v>21</v>
      </c>
      <c r="G408" t="s">
        <v>125</v>
      </c>
      <c r="H408" t="s">
        <v>34</v>
      </c>
      <c r="I408" t="s">
        <v>38</v>
      </c>
      <c r="J408">
        <v>2008</v>
      </c>
      <c r="K408">
        <v>2584</v>
      </c>
      <c r="L408">
        <v>26</v>
      </c>
      <c r="M408">
        <v>576</v>
      </c>
      <c r="N408" t="s">
        <v>65</v>
      </c>
      <c r="O408">
        <v>78.349999999999994</v>
      </c>
      <c r="P408">
        <v>87.13</v>
      </c>
      <c r="Q408">
        <v>3011.84</v>
      </c>
      <c r="R408">
        <v>588</v>
      </c>
      <c r="S408">
        <f t="shared" si="42"/>
        <v>5.043392627728303</v>
      </c>
      <c r="T408" s="2">
        <f t="shared" si="43"/>
        <v>2006.9566073722717</v>
      </c>
      <c r="U408">
        <f t="shared" si="44"/>
        <v>3011.84</v>
      </c>
      <c r="V408">
        <v>1</v>
      </c>
      <c r="W408">
        <f t="shared" si="45"/>
        <v>0</v>
      </c>
      <c r="X408" s="2">
        <f t="shared" si="46"/>
        <v>6.043392627728303</v>
      </c>
      <c r="Y408" s="2">
        <f t="shared" si="47"/>
        <v>85.171106596354889</v>
      </c>
      <c r="Z408">
        <f t="shared" si="48"/>
        <v>57038.846302055041</v>
      </c>
    </row>
    <row r="409" spans="1:26" x14ac:dyDescent="0.25">
      <c r="A409">
        <v>407</v>
      </c>
      <c r="B409" t="s">
        <v>18</v>
      </c>
      <c r="C409">
        <v>588</v>
      </c>
      <c r="D409" t="s">
        <v>37</v>
      </c>
      <c r="E409" t="s">
        <v>20</v>
      </c>
      <c r="F409" t="s">
        <v>21</v>
      </c>
      <c r="G409" t="s">
        <v>125</v>
      </c>
      <c r="H409" t="s">
        <v>23</v>
      </c>
      <c r="I409" t="s">
        <v>424</v>
      </c>
      <c r="J409">
        <v>0</v>
      </c>
      <c r="K409">
        <v>2008</v>
      </c>
      <c r="L409">
        <v>25.5</v>
      </c>
      <c r="M409">
        <v>2008</v>
      </c>
      <c r="N409" t="s">
        <v>38</v>
      </c>
      <c r="O409">
        <v>82.26</v>
      </c>
      <c r="P409">
        <v>99.86</v>
      </c>
      <c r="Q409">
        <v>0</v>
      </c>
      <c r="R409">
        <v>588</v>
      </c>
      <c r="S409">
        <f t="shared" si="42"/>
        <v>2.7003421441544917E-9</v>
      </c>
      <c r="T409" s="2">
        <f t="shared" si="43"/>
        <v>2011.9999999972997</v>
      </c>
      <c r="U409">
        <f t="shared" si="44"/>
        <v>0</v>
      </c>
      <c r="V409">
        <v>0</v>
      </c>
      <c r="W409">
        <f t="shared" si="45"/>
        <v>0</v>
      </c>
      <c r="X409" s="2">
        <f t="shared" si="46"/>
        <v>1</v>
      </c>
      <c r="Y409" s="2">
        <f t="shared" si="47"/>
        <v>95.089973183840399</v>
      </c>
      <c r="Z409">
        <f t="shared" si="48"/>
        <v>0</v>
      </c>
    </row>
    <row r="410" spans="1:26" x14ac:dyDescent="0.25">
      <c r="A410">
        <v>408</v>
      </c>
      <c r="B410" t="s">
        <v>18</v>
      </c>
      <c r="C410">
        <v>587</v>
      </c>
      <c r="D410" t="s">
        <v>44</v>
      </c>
      <c r="E410" t="s">
        <v>32</v>
      </c>
      <c r="F410" t="s">
        <v>21</v>
      </c>
      <c r="G410" t="s">
        <v>496</v>
      </c>
      <c r="H410" t="s">
        <v>34</v>
      </c>
      <c r="I410" t="s">
        <v>125</v>
      </c>
      <c r="J410">
        <v>0</v>
      </c>
      <c r="K410">
        <v>369</v>
      </c>
      <c r="L410">
        <v>26</v>
      </c>
      <c r="M410">
        <v>369</v>
      </c>
      <c r="N410" t="s">
        <v>49</v>
      </c>
      <c r="O410">
        <v>47.51</v>
      </c>
      <c r="P410">
        <v>66.900000000000006</v>
      </c>
      <c r="Q410">
        <v>1929.46</v>
      </c>
      <c r="R410">
        <v>587</v>
      </c>
      <c r="S410">
        <f t="shared" si="42"/>
        <v>13.750772654323828</v>
      </c>
      <c r="T410" s="2">
        <f t="shared" si="43"/>
        <v>1998.2492273456762</v>
      </c>
      <c r="U410">
        <f t="shared" si="44"/>
        <v>1929.46</v>
      </c>
      <c r="V410">
        <v>0</v>
      </c>
      <c r="W410">
        <f t="shared" si="45"/>
        <v>1929.46</v>
      </c>
      <c r="X410" s="2">
        <f t="shared" si="46"/>
        <v>1</v>
      </c>
      <c r="Y410" s="2">
        <f t="shared" si="47"/>
        <v>95.089973183840399</v>
      </c>
      <c r="Z410">
        <f t="shared" si="48"/>
        <v>0</v>
      </c>
    </row>
    <row r="411" spans="1:26" x14ac:dyDescent="0.25">
      <c r="A411">
        <v>409</v>
      </c>
      <c r="B411" t="s">
        <v>18</v>
      </c>
      <c r="C411">
        <v>586</v>
      </c>
      <c r="D411" t="s">
        <v>19</v>
      </c>
      <c r="E411" t="s">
        <v>20</v>
      </c>
      <c r="F411" t="s">
        <v>21</v>
      </c>
      <c r="G411" t="s">
        <v>391</v>
      </c>
      <c r="H411" t="s">
        <v>23</v>
      </c>
      <c r="I411" t="s">
        <v>112</v>
      </c>
      <c r="J411">
        <v>0</v>
      </c>
      <c r="K411">
        <v>1417</v>
      </c>
      <c r="L411">
        <v>26</v>
      </c>
      <c r="M411">
        <v>1417</v>
      </c>
      <c r="N411" t="s">
        <v>24</v>
      </c>
      <c r="O411">
        <v>67.11</v>
      </c>
      <c r="P411">
        <v>88.12</v>
      </c>
      <c r="Q411">
        <v>0</v>
      </c>
      <c r="R411">
        <v>586</v>
      </c>
      <c r="S411">
        <f t="shared" si="42"/>
        <v>4.5281482251800549</v>
      </c>
      <c r="T411" s="2">
        <f t="shared" si="43"/>
        <v>2007.4718517748199</v>
      </c>
      <c r="U411">
        <f t="shared" si="44"/>
        <v>0</v>
      </c>
      <c r="V411">
        <v>0</v>
      </c>
      <c r="W411">
        <f t="shared" si="45"/>
        <v>0</v>
      </c>
      <c r="X411" s="2">
        <f t="shared" si="46"/>
        <v>1</v>
      </c>
      <c r="Y411" s="2">
        <f t="shared" si="47"/>
        <v>95.089973183840399</v>
      </c>
      <c r="Z411">
        <f t="shared" si="48"/>
        <v>0</v>
      </c>
    </row>
    <row r="412" spans="1:26" x14ac:dyDescent="0.25">
      <c r="A412">
        <v>410</v>
      </c>
      <c r="B412" t="s">
        <v>18</v>
      </c>
      <c r="C412">
        <v>585</v>
      </c>
      <c r="D412" t="s">
        <v>19</v>
      </c>
      <c r="E412" t="s">
        <v>20</v>
      </c>
      <c r="F412" t="s">
        <v>21</v>
      </c>
      <c r="G412" t="s">
        <v>497</v>
      </c>
      <c r="H412" t="s">
        <v>23</v>
      </c>
      <c r="I412" t="s">
        <v>24</v>
      </c>
      <c r="J412">
        <v>0</v>
      </c>
      <c r="K412">
        <v>757</v>
      </c>
      <c r="L412">
        <v>26.5</v>
      </c>
      <c r="M412">
        <v>757</v>
      </c>
      <c r="N412" t="s">
        <v>137</v>
      </c>
      <c r="O412">
        <v>67.47</v>
      </c>
      <c r="P412">
        <v>89.28</v>
      </c>
      <c r="Q412">
        <v>0</v>
      </c>
      <c r="R412">
        <v>585</v>
      </c>
      <c r="S412">
        <f t="shared" si="42"/>
        <v>3.9187482556365523</v>
      </c>
      <c r="T412" s="2">
        <f t="shared" si="43"/>
        <v>2008.0812517443635</v>
      </c>
      <c r="U412">
        <f t="shared" si="44"/>
        <v>0</v>
      </c>
      <c r="V412">
        <v>1</v>
      </c>
      <c r="W412">
        <f t="shared" si="45"/>
        <v>0</v>
      </c>
      <c r="X412" s="2">
        <f t="shared" si="46"/>
        <v>4.9187482556365527</v>
      </c>
      <c r="Y412" s="2">
        <f t="shared" si="47"/>
        <v>87.370475885737562</v>
      </c>
      <c r="Z412">
        <f t="shared" si="48"/>
        <v>44249.915890384473</v>
      </c>
    </row>
    <row r="413" spans="1:26" x14ac:dyDescent="0.25">
      <c r="A413">
        <v>411</v>
      </c>
      <c r="B413" t="s">
        <v>18</v>
      </c>
      <c r="C413">
        <v>584</v>
      </c>
      <c r="D413" t="s">
        <v>19</v>
      </c>
      <c r="E413" t="s">
        <v>45</v>
      </c>
      <c r="F413" t="s">
        <v>21</v>
      </c>
      <c r="G413" t="s">
        <v>498</v>
      </c>
      <c r="H413" t="s">
        <v>47</v>
      </c>
      <c r="I413" t="s">
        <v>50</v>
      </c>
      <c r="J413">
        <v>0</v>
      </c>
      <c r="K413">
        <v>339</v>
      </c>
      <c r="L413">
        <v>26</v>
      </c>
      <c r="M413">
        <v>339</v>
      </c>
      <c r="N413" t="s">
        <v>101</v>
      </c>
      <c r="O413">
        <v>59.94</v>
      </c>
      <c r="P413">
        <v>64.819999999999993</v>
      </c>
      <c r="Q413">
        <v>18195.95</v>
      </c>
      <c r="R413">
        <v>584</v>
      </c>
      <c r="S413">
        <f t="shared" si="42"/>
        <v>14.461635748526941</v>
      </c>
      <c r="T413" s="2">
        <f t="shared" si="43"/>
        <v>1997.538364251473</v>
      </c>
      <c r="U413">
        <f t="shared" si="44"/>
        <v>18195.95</v>
      </c>
      <c r="V413">
        <v>1</v>
      </c>
      <c r="W413">
        <f t="shared" si="45"/>
        <v>0</v>
      </c>
      <c r="X413" s="2">
        <f t="shared" si="46"/>
        <v>15.461635748526941</v>
      </c>
      <c r="Y413" s="2">
        <f t="shared" si="47"/>
        <v>61.748740943697626</v>
      </c>
      <c r="Z413">
        <f t="shared" si="48"/>
        <v>258708.14639977281</v>
      </c>
    </row>
    <row r="414" spans="1:26" x14ac:dyDescent="0.25">
      <c r="A414">
        <v>412</v>
      </c>
      <c r="B414" t="s">
        <v>18</v>
      </c>
      <c r="C414">
        <v>583</v>
      </c>
      <c r="D414" t="s">
        <v>19</v>
      </c>
      <c r="E414" t="s">
        <v>45</v>
      </c>
      <c r="F414" t="s">
        <v>21</v>
      </c>
      <c r="G414" t="s">
        <v>499</v>
      </c>
      <c r="H414" t="s">
        <v>47</v>
      </c>
      <c r="I414" t="s">
        <v>77</v>
      </c>
      <c r="J414">
        <v>0</v>
      </c>
      <c r="K414">
        <v>332</v>
      </c>
      <c r="L414">
        <v>27</v>
      </c>
      <c r="M414">
        <v>332</v>
      </c>
      <c r="N414" t="s">
        <v>90</v>
      </c>
      <c r="O414">
        <v>59.96</v>
      </c>
      <c r="P414">
        <v>64.88</v>
      </c>
      <c r="Q414">
        <v>18505.68</v>
      </c>
      <c r="R414">
        <v>583</v>
      </c>
      <c r="S414">
        <f t="shared" si="42"/>
        <v>14.441522373727931</v>
      </c>
      <c r="T414" s="2">
        <f t="shared" si="43"/>
        <v>1997.5584776262722</v>
      </c>
      <c r="U414">
        <f t="shared" si="44"/>
        <v>18505.68</v>
      </c>
      <c r="V414">
        <v>0</v>
      </c>
      <c r="W414">
        <f t="shared" si="45"/>
        <v>18505.68</v>
      </c>
      <c r="X414" s="2">
        <f t="shared" si="46"/>
        <v>1</v>
      </c>
      <c r="Y414" s="2">
        <f t="shared" si="47"/>
        <v>95.089973183840399</v>
      </c>
      <c r="Z414">
        <f t="shared" si="48"/>
        <v>0</v>
      </c>
    </row>
    <row r="415" spans="1:26" x14ac:dyDescent="0.25">
      <c r="A415">
        <v>413</v>
      </c>
      <c r="B415" t="s">
        <v>18</v>
      </c>
      <c r="C415">
        <v>581</v>
      </c>
      <c r="D415" t="s">
        <v>19</v>
      </c>
      <c r="E415" t="s">
        <v>20</v>
      </c>
      <c r="F415" t="s">
        <v>21</v>
      </c>
      <c r="G415" t="s">
        <v>355</v>
      </c>
      <c r="H415" t="s">
        <v>23</v>
      </c>
      <c r="I415" t="s">
        <v>354</v>
      </c>
      <c r="J415">
        <v>0</v>
      </c>
      <c r="K415">
        <v>439</v>
      </c>
      <c r="L415">
        <v>26</v>
      </c>
      <c r="M415">
        <v>439</v>
      </c>
      <c r="N415" t="s">
        <v>174</v>
      </c>
      <c r="O415">
        <v>70.75</v>
      </c>
      <c r="P415">
        <v>99.95</v>
      </c>
      <c r="Q415">
        <v>0</v>
      </c>
      <c r="R415">
        <v>581</v>
      </c>
      <c r="S415">
        <f t="shared" si="42"/>
        <v>5.5114263097188091E-16</v>
      </c>
      <c r="T415" s="2">
        <f t="shared" si="43"/>
        <v>2012</v>
      </c>
      <c r="U415">
        <f t="shared" si="44"/>
        <v>0</v>
      </c>
      <c r="V415">
        <v>1</v>
      </c>
      <c r="W415">
        <f t="shared" si="45"/>
        <v>0</v>
      </c>
      <c r="X415" s="2">
        <f t="shared" si="46"/>
        <v>1.0000000000000004</v>
      </c>
      <c r="Y415" s="2">
        <f t="shared" si="47"/>
        <v>95.089973183840399</v>
      </c>
      <c r="Z415">
        <f t="shared" si="48"/>
        <v>0</v>
      </c>
    </row>
    <row r="416" spans="1:26" x14ac:dyDescent="0.25">
      <c r="A416">
        <v>414</v>
      </c>
      <c r="B416" t="s">
        <v>18</v>
      </c>
      <c r="C416">
        <v>58</v>
      </c>
      <c r="D416" t="s">
        <v>19</v>
      </c>
      <c r="E416" t="s">
        <v>45</v>
      </c>
      <c r="F416" t="s">
        <v>21</v>
      </c>
      <c r="G416" t="s">
        <v>500</v>
      </c>
      <c r="H416" t="s">
        <v>47</v>
      </c>
      <c r="I416" t="s">
        <v>124</v>
      </c>
      <c r="J416">
        <v>0</v>
      </c>
      <c r="K416">
        <v>253</v>
      </c>
      <c r="L416">
        <v>33</v>
      </c>
      <c r="M416">
        <v>253</v>
      </c>
      <c r="N416" t="s">
        <v>123</v>
      </c>
      <c r="O416">
        <v>59.46</v>
      </c>
      <c r="P416">
        <v>63.26</v>
      </c>
      <c r="Q416">
        <v>17236.11</v>
      </c>
      <c r="R416">
        <v>58</v>
      </c>
      <c r="S416">
        <f t="shared" si="42"/>
        <v>14.976702144275684</v>
      </c>
      <c r="T416" s="2">
        <f t="shared" si="43"/>
        <v>1997.0232978557244</v>
      </c>
      <c r="U416">
        <f t="shared" si="44"/>
        <v>17236.11</v>
      </c>
      <c r="V416">
        <v>0</v>
      </c>
      <c r="W416">
        <f t="shared" si="45"/>
        <v>17236.11</v>
      </c>
      <c r="X416" s="2">
        <f t="shared" si="46"/>
        <v>1</v>
      </c>
      <c r="Y416" s="2">
        <f t="shared" si="47"/>
        <v>95.089973183840399</v>
      </c>
      <c r="Z416">
        <f t="shared" si="48"/>
        <v>0</v>
      </c>
    </row>
    <row r="417" spans="1:26" x14ac:dyDescent="0.25">
      <c r="A417">
        <v>415</v>
      </c>
      <c r="B417" t="s">
        <v>18</v>
      </c>
      <c r="C417">
        <v>576</v>
      </c>
      <c r="D417" t="s">
        <v>19</v>
      </c>
      <c r="E417" t="s">
        <v>32</v>
      </c>
      <c r="F417" t="s">
        <v>21</v>
      </c>
      <c r="G417" t="s">
        <v>204</v>
      </c>
      <c r="H417" t="s">
        <v>34</v>
      </c>
      <c r="I417" t="s">
        <v>24</v>
      </c>
      <c r="J417">
        <v>0</v>
      </c>
      <c r="K417">
        <v>1068</v>
      </c>
      <c r="L417">
        <v>26.5</v>
      </c>
      <c r="M417">
        <v>1068</v>
      </c>
      <c r="N417" t="s">
        <v>53</v>
      </c>
      <c r="O417">
        <v>66.540000000000006</v>
      </c>
      <c r="P417">
        <v>86.24</v>
      </c>
      <c r="Q417">
        <v>5691.85</v>
      </c>
      <c r="R417">
        <v>576</v>
      </c>
      <c r="S417">
        <f t="shared" si="42"/>
        <v>5.5013030947324637</v>
      </c>
      <c r="T417" s="2">
        <f t="shared" si="43"/>
        <v>2006.4986969052675</v>
      </c>
      <c r="U417">
        <f t="shared" si="44"/>
        <v>5691.85</v>
      </c>
      <c r="V417">
        <v>1</v>
      </c>
      <c r="W417">
        <f t="shared" si="45"/>
        <v>0</v>
      </c>
      <c r="X417" s="2">
        <f t="shared" si="46"/>
        <v>6.5013030947324637</v>
      </c>
      <c r="Y417" s="2">
        <f t="shared" si="47"/>
        <v>84.253310674112015</v>
      </c>
      <c r="Z417">
        <f t="shared" si="48"/>
        <v>127867.0702902616</v>
      </c>
    </row>
    <row r="418" spans="1:26" x14ac:dyDescent="0.25">
      <c r="A418">
        <v>416</v>
      </c>
      <c r="B418" t="s">
        <v>18</v>
      </c>
      <c r="C418">
        <v>575</v>
      </c>
      <c r="D418" t="s">
        <v>19</v>
      </c>
      <c r="E418" t="s">
        <v>32</v>
      </c>
      <c r="F418" t="s">
        <v>21</v>
      </c>
      <c r="G418" t="s">
        <v>106</v>
      </c>
      <c r="H418" t="s">
        <v>34</v>
      </c>
      <c r="I418" t="s">
        <v>41</v>
      </c>
      <c r="J418">
        <v>0</v>
      </c>
      <c r="K418">
        <v>1422</v>
      </c>
      <c r="L418">
        <v>26.5</v>
      </c>
      <c r="M418">
        <v>1422</v>
      </c>
      <c r="N418" t="s">
        <v>100</v>
      </c>
      <c r="O418">
        <v>62.78</v>
      </c>
      <c r="P418">
        <v>74.02</v>
      </c>
      <c r="Q418">
        <v>7578.47</v>
      </c>
      <c r="R418">
        <v>575</v>
      </c>
      <c r="S418">
        <f t="shared" si="42"/>
        <v>11.084483295384745</v>
      </c>
      <c r="T418" s="2">
        <f t="shared" si="43"/>
        <v>2000.9155167046154</v>
      </c>
      <c r="U418">
        <f t="shared" si="44"/>
        <v>7578.47</v>
      </c>
      <c r="V418">
        <v>1</v>
      </c>
      <c r="W418">
        <f t="shared" si="45"/>
        <v>0</v>
      </c>
      <c r="X418" s="2">
        <f t="shared" si="46"/>
        <v>12.084483295384745</v>
      </c>
      <c r="Y418" s="2">
        <f t="shared" si="47"/>
        <v>71.467796640222417</v>
      </c>
      <c r="Z418">
        <f t="shared" si="48"/>
        <v>635800.44408960652</v>
      </c>
    </row>
    <row r="419" spans="1:26" x14ac:dyDescent="0.25">
      <c r="A419">
        <v>417</v>
      </c>
      <c r="B419" t="s">
        <v>18</v>
      </c>
      <c r="C419">
        <v>574</v>
      </c>
      <c r="D419" t="s">
        <v>19</v>
      </c>
      <c r="E419" t="s">
        <v>45</v>
      </c>
      <c r="F419" t="s">
        <v>21</v>
      </c>
      <c r="G419" t="s">
        <v>501</v>
      </c>
      <c r="H419" t="s">
        <v>47</v>
      </c>
      <c r="I419" t="s">
        <v>92</v>
      </c>
      <c r="J419">
        <v>0</v>
      </c>
      <c r="K419">
        <v>305</v>
      </c>
      <c r="L419">
        <v>25</v>
      </c>
      <c r="M419">
        <v>305</v>
      </c>
      <c r="N419" t="s">
        <v>502</v>
      </c>
      <c r="O419">
        <v>60.3</v>
      </c>
      <c r="P419">
        <v>65.959999999999994</v>
      </c>
      <c r="Q419">
        <v>15741.35</v>
      </c>
      <c r="R419">
        <v>574</v>
      </c>
      <c r="S419">
        <f t="shared" si="42"/>
        <v>14.07553492718141</v>
      </c>
      <c r="T419" s="2">
        <f t="shared" si="43"/>
        <v>1997.9244650728185</v>
      </c>
      <c r="U419">
        <f t="shared" si="44"/>
        <v>15741.35</v>
      </c>
      <c r="V419">
        <v>1</v>
      </c>
      <c r="W419">
        <f t="shared" si="45"/>
        <v>0</v>
      </c>
      <c r="X419" s="2">
        <f t="shared" si="46"/>
        <v>15.07553492718141</v>
      </c>
      <c r="Y419" s="2">
        <f t="shared" si="47"/>
        <v>62.955348516776091</v>
      </c>
      <c r="Z419">
        <f t="shared" si="48"/>
        <v>210889.23354258481</v>
      </c>
    </row>
    <row r="420" spans="1:26" x14ac:dyDescent="0.25">
      <c r="A420">
        <v>418</v>
      </c>
      <c r="B420" t="s">
        <v>18</v>
      </c>
      <c r="C420">
        <v>573</v>
      </c>
      <c r="D420" t="s">
        <v>19</v>
      </c>
      <c r="E420" t="s">
        <v>27</v>
      </c>
      <c r="F420" t="s">
        <v>21</v>
      </c>
      <c r="G420" t="s">
        <v>503</v>
      </c>
      <c r="H420" t="s">
        <v>68</v>
      </c>
      <c r="I420" t="s">
        <v>299</v>
      </c>
      <c r="J420">
        <v>0</v>
      </c>
      <c r="K420">
        <v>693</v>
      </c>
      <c r="L420">
        <v>26.5</v>
      </c>
      <c r="M420">
        <v>693</v>
      </c>
      <c r="N420" t="s">
        <v>212</v>
      </c>
      <c r="O420">
        <v>52.88</v>
      </c>
      <c r="P420">
        <v>41.86</v>
      </c>
      <c r="Q420">
        <v>157342.96</v>
      </c>
      <c r="R420">
        <v>573</v>
      </c>
      <c r="S420">
        <f t="shared" si="42"/>
        <v>20.807567815557526</v>
      </c>
      <c r="T420" s="2">
        <f t="shared" si="43"/>
        <v>1991.1924321844424</v>
      </c>
      <c r="U420">
        <f t="shared" si="44"/>
        <v>157342.96</v>
      </c>
      <c r="V420">
        <v>0</v>
      </c>
      <c r="W420">
        <f t="shared" si="45"/>
        <v>157342.96</v>
      </c>
      <c r="X420" s="2">
        <f t="shared" si="46"/>
        <v>1</v>
      </c>
      <c r="Y420" s="2">
        <f t="shared" si="47"/>
        <v>95.089973183840399</v>
      </c>
      <c r="Z420">
        <f t="shared" si="48"/>
        <v>0</v>
      </c>
    </row>
    <row r="421" spans="1:26" x14ac:dyDescent="0.25">
      <c r="A421">
        <v>419</v>
      </c>
      <c r="B421" t="s">
        <v>18</v>
      </c>
      <c r="C421">
        <v>569</v>
      </c>
      <c r="D421" t="s">
        <v>19</v>
      </c>
      <c r="E421" t="s">
        <v>32</v>
      </c>
      <c r="F421" t="s">
        <v>21</v>
      </c>
      <c r="G421" t="s">
        <v>430</v>
      </c>
      <c r="H421" t="s">
        <v>34</v>
      </c>
      <c r="I421" t="s">
        <v>340</v>
      </c>
      <c r="J421">
        <v>0</v>
      </c>
      <c r="K421">
        <v>443</v>
      </c>
      <c r="L421">
        <v>26</v>
      </c>
      <c r="M421">
        <v>443</v>
      </c>
      <c r="N421" t="s">
        <v>429</v>
      </c>
      <c r="O421">
        <v>66.17</v>
      </c>
      <c r="P421">
        <v>85.04</v>
      </c>
      <c r="Q421">
        <v>2316.4</v>
      </c>
      <c r="R421">
        <v>569</v>
      </c>
      <c r="S421">
        <f t="shared" si="42"/>
        <v>6.1092566468083582</v>
      </c>
      <c r="T421" s="2">
        <f t="shared" si="43"/>
        <v>2005.8907433531917</v>
      </c>
      <c r="U421">
        <f t="shared" si="44"/>
        <v>2316.4</v>
      </c>
      <c r="V421">
        <v>0</v>
      </c>
      <c r="W421">
        <f t="shared" si="45"/>
        <v>2316.4</v>
      </c>
      <c r="X421" s="2">
        <f t="shared" si="46"/>
        <v>1</v>
      </c>
      <c r="Y421" s="2">
        <f t="shared" si="47"/>
        <v>95.089973183840399</v>
      </c>
      <c r="Z421">
        <f t="shared" si="48"/>
        <v>0</v>
      </c>
    </row>
    <row r="422" spans="1:26" x14ac:dyDescent="0.25">
      <c r="A422">
        <v>420</v>
      </c>
      <c r="B422" t="s">
        <v>18</v>
      </c>
      <c r="C422">
        <v>567</v>
      </c>
      <c r="D422" t="s">
        <v>19</v>
      </c>
      <c r="E422" t="s">
        <v>87</v>
      </c>
      <c r="F422" t="s">
        <v>21</v>
      </c>
      <c r="G422" t="s">
        <v>157</v>
      </c>
      <c r="H422" t="s">
        <v>89</v>
      </c>
      <c r="I422" t="s">
        <v>73</v>
      </c>
      <c r="J422">
        <v>0</v>
      </c>
      <c r="K422">
        <v>1039</v>
      </c>
      <c r="L422">
        <v>27</v>
      </c>
      <c r="M422">
        <v>1039</v>
      </c>
      <c r="N422" t="s">
        <v>218</v>
      </c>
      <c r="O422">
        <v>46.13</v>
      </c>
      <c r="P422">
        <v>19.920000000000002</v>
      </c>
      <c r="Q422">
        <v>437533.29</v>
      </c>
      <c r="R422">
        <v>567</v>
      </c>
      <c r="S422">
        <f t="shared" si="42"/>
        <v>25.162923122596169</v>
      </c>
      <c r="T422" s="2">
        <f t="shared" si="43"/>
        <v>1986.8370768774039</v>
      </c>
      <c r="U422">
        <f t="shared" si="44"/>
        <v>437533.29</v>
      </c>
      <c r="V422">
        <v>0</v>
      </c>
      <c r="W422">
        <f t="shared" si="45"/>
        <v>437533.29</v>
      </c>
      <c r="X422" s="2">
        <f t="shared" si="46"/>
        <v>1</v>
      </c>
      <c r="Y422" s="2">
        <f t="shared" si="47"/>
        <v>95.089973183840399</v>
      </c>
      <c r="Z422">
        <f t="shared" si="48"/>
        <v>0</v>
      </c>
    </row>
    <row r="423" spans="1:26" x14ac:dyDescent="0.25">
      <c r="A423">
        <v>421</v>
      </c>
      <c r="B423" t="s">
        <v>18</v>
      </c>
      <c r="C423">
        <v>566</v>
      </c>
      <c r="D423" t="s">
        <v>19</v>
      </c>
      <c r="E423" t="s">
        <v>45</v>
      </c>
      <c r="F423" t="s">
        <v>21</v>
      </c>
      <c r="G423" t="s">
        <v>504</v>
      </c>
      <c r="H423" t="s">
        <v>47</v>
      </c>
      <c r="I423" t="s">
        <v>106</v>
      </c>
      <c r="J423">
        <v>0</v>
      </c>
      <c r="K423">
        <v>1096</v>
      </c>
      <c r="L423">
        <v>26.5</v>
      </c>
      <c r="M423">
        <v>1096</v>
      </c>
      <c r="N423" t="s">
        <v>38</v>
      </c>
      <c r="O423">
        <v>60.18</v>
      </c>
      <c r="P423">
        <v>65.599999999999994</v>
      </c>
      <c r="Q423">
        <v>59959.7</v>
      </c>
      <c r="R423">
        <v>566</v>
      </c>
      <c r="S423">
        <f t="shared" si="42"/>
        <v>14.198368261089939</v>
      </c>
      <c r="T423" s="2">
        <f t="shared" si="43"/>
        <v>1997.8016317389101</v>
      </c>
      <c r="U423">
        <f t="shared" si="44"/>
        <v>59959.7</v>
      </c>
      <c r="V423">
        <v>1</v>
      </c>
      <c r="W423">
        <f t="shared" si="45"/>
        <v>0</v>
      </c>
      <c r="X423" s="2">
        <f t="shared" si="46"/>
        <v>15.198368261089939</v>
      </c>
      <c r="Y423" s="2">
        <f t="shared" si="47"/>
        <v>62.57437428901958</v>
      </c>
      <c r="Z423">
        <f t="shared" si="48"/>
        <v>818696.27657852462</v>
      </c>
    </row>
    <row r="424" spans="1:26" x14ac:dyDescent="0.25">
      <c r="A424">
        <v>422</v>
      </c>
      <c r="B424" t="s">
        <v>18</v>
      </c>
      <c r="C424">
        <v>564</v>
      </c>
      <c r="D424" t="s">
        <v>19</v>
      </c>
      <c r="E424" t="s">
        <v>45</v>
      </c>
      <c r="F424" t="s">
        <v>21</v>
      </c>
      <c r="G424" t="s">
        <v>505</v>
      </c>
      <c r="H424" t="s">
        <v>47</v>
      </c>
      <c r="I424" t="s">
        <v>53</v>
      </c>
      <c r="J424">
        <v>0</v>
      </c>
      <c r="K424">
        <v>619</v>
      </c>
      <c r="L424">
        <v>26.5</v>
      </c>
      <c r="M424">
        <v>619</v>
      </c>
      <c r="N424" t="s">
        <v>362</v>
      </c>
      <c r="O424">
        <v>56.15</v>
      </c>
      <c r="P424">
        <v>52.48</v>
      </c>
      <c r="Q424">
        <v>33864.089999999997</v>
      </c>
      <c r="R424">
        <v>564</v>
      </c>
      <c r="S424">
        <f t="shared" si="42"/>
        <v>18.168509610150661</v>
      </c>
      <c r="T424" s="2">
        <f t="shared" si="43"/>
        <v>1993.8314903898493</v>
      </c>
      <c r="U424">
        <f t="shared" si="44"/>
        <v>33864.089999999997</v>
      </c>
      <c r="V424">
        <v>1</v>
      </c>
      <c r="W424">
        <f t="shared" si="45"/>
        <v>0</v>
      </c>
      <c r="X424" s="2">
        <f t="shared" si="46"/>
        <v>19.168509610150661</v>
      </c>
      <c r="Y424" s="2">
        <f t="shared" si="47"/>
        <v>48.657577346118174</v>
      </c>
      <c r="Z424">
        <f t="shared" si="48"/>
        <v>826371.67671215127</v>
      </c>
    </row>
    <row r="425" spans="1:26" x14ac:dyDescent="0.25">
      <c r="A425">
        <v>423</v>
      </c>
      <c r="B425" t="s">
        <v>18</v>
      </c>
      <c r="C425">
        <v>563</v>
      </c>
      <c r="D425" t="s">
        <v>19</v>
      </c>
      <c r="E425" t="s">
        <v>45</v>
      </c>
      <c r="F425" t="s">
        <v>21</v>
      </c>
      <c r="G425" t="s">
        <v>506</v>
      </c>
      <c r="H425" t="s">
        <v>47</v>
      </c>
      <c r="I425" t="s">
        <v>50</v>
      </c>
      <c r="J425">
        <v>0</v>
      </c>
      <c r="K425">
        <v>605</v>
      </c>
      <c r="L425">
        <v>26.5</v>
      </c>
      <c r="M425">
        <v>605</v>
      </c>
      <c r="N425" t="s">
        <v>346</v>
      </c>
      <c r="O425">
        <v>58.34</v>
      </c>
      <c r="P425">
        <v>59.6</v>
      </c>
      <c r="Q425">
        <v>33098.230000000003</v>
      </c>
      <c r="R425">
        <v>563</v>
      </c>
      <c r="S425">
        <f t="shared" si="42"/>
        <v>16.128627227693926</v>
      </c>
      <c r="T425" s="2">
        <f t="shared" si="43"/>
        <v>1995.8713727723061</v>
      </c>
      <c r="U425">
        <f t="shared" si="44"/>
        <v>33098.230000000003</v>
      </c>
      <c r="V425">
        <v>0</v>
      </c>
      <c r="W425">
        <f t="shared" si="45"/>
        <v>33098.230000000003</v>
      </c>
      <c r="X425" s="2">
        <f t="shared" si="46"/>
        <v>1</v>
      </c>
      <c r="Y425" s="2">
        <f t="shared" si="47"/>
        <v>95.089973183840399</v>
      </c>
      <c r="Z425">
        <f t="shared" si="48"/>
        <v>0</v>
      </c>
    </row>
    <row r="426" spans="1:26" x14ac:dyDescent="0.25">
      <c r="A426">
        <v>424</v>
      </c>
      <c r="B426" t="s">
        <v>18</v>
      </c>
      <c r="C426">
        <v>560.1</v>
      </c>
      <c r="D426" t="s">
        <v>19</v>
      </c>
      <c r="E426" t="s">
        <v>87</v>
      </c>
      <c r="F426" t="s">
        <v>21</v>
      </c>
      <c r="G426" t="s">
        <v>507</v>
      </c>
      <c r="H426" t="s">
        <v>89</v>
      </c>
      <c r="I426" t="s">
        <v>38</v>
      </c>
      <c r="J426">
        <v>414</v>
      </c>
      <c r="K426">
        <v>1797</v>
      </c>
      <c r="L426">
        <v>26</v>
      </c>
      <c r="M426">
        <v>1383</v>
      </c>
      <c r="N426" t="s">
        <v>24</v>
      </c>
      <c r="O426">
        <v>45.46</v>
      </c>
      <c r="P426">
        <v>17.760000000000002</v>
      </c>
      <c r="Q426">
        <v>560824.47</v>
      </c>
      <c r="R426">
        <v>560</v>
      </c>
      <c r="S426">
        <f t="shared" si="42"/>
        <v>25.531035923794491</v>
      </c>
      <c r="T426" s="2">
        <f t="shared" si="43"/>
        <v>1986.4689640762056</v>
      </c>
      <c r="U426">
        <f t="shared" si="44"/>
        <v>560824.47</v>
      </c>
      <c r="V426">
        <v>1</v>
      </c>
      <c r="W426">
        <f t="shared" si="45"/>
        <v>0</v>
      </c>
      <c r="X426" s="2">
        <f t="shared" si="46"/>
        <v>26.531035923794491</v>
      </c>
      <c r="Y426" s="2">
        <f t="shared" si="47"/>
        <v>11.611795871330372</v>
      </c>
      <c r="Z426">
        <f t="shared" si="48"/>
        <v>4893972.4521881454</v>
      </c>
    </row>
    <row r="427" spans="1:26" x14ac:dyDescent="0.25">
      <c r="A427">
        <v>425</v>
      </c>
      <c r="B427" t="s">
        <v>18</v>
      </c>
      <c r="C427">
        <v>560</v>
      </c>
      <c r="D427" t="s">
        <v>19</v>
      </c>
      <c r="E427" t="s">
        <v>20</v>
      </c>
      <c r="F427" t="s">
        <v>21</v>
      </c>
      <c r="G427" t="s">
        <v>507</v>
      </c>
      <c r="H427" t="s">
        <v>23</v>
      </c>
      <c r="I427" t="s">
        <v>143</v>
      </c>
      <c r="J427">
        <v>0</v>
      </c>
      <c r="K427">
        <v>414</v>
      </c>
      <c r="L427">
        <v>26</v>
      </c>
      <c r="M427">
        <v>414</v>
      </c>
      <c r="N427" t="s">
        <v>38</v>
      </c>
      <c r="O427">
        <v>70.75</v>
      </c>
      <c r="P427">
        <v>99.95</v>
      </c>
      <c r="Q427">
        <v>0</v>
      </c>
      <c r="R427">
        <v>560</v>
      </c>
      <c r="S427">
        <f t="shared" si="42"/>
        <v>5.5114263097188091E-16</v>
      </c>
      <c r="T427" s="2">
        <f t="shared" si="43"/>
        <v>2012</v>
      </c>
      <c r="U427">
        <f t="shared" si="44"/>
        <v>0</v>
      </c>
      <c r="V427">
        <v>0</v>
      </c>
      <c r="W427">
        <f t="shared" si="45"/>
        <v>0</v>
      </c>
      <c r="X427" s="2">
        <f t="shared" si="46"/>
        <v>1</v>
      </c>
      <c r="Y427" s="2">
        <f t="shared" si="47"/>
        <v>95.089973183840399</v>
      </c>
      <c r="Z427">
        <f t="shared" si="48"/>
        <v>0</v>
      </c>
    </row>
    <row r="428" spans="1:26" x14ac:dyDescent="0.25">
      <c r="A428">
        <v>426</v>
      </c>
      <c r="B428" t="s">
        <v>18</v>
      </c>
      <c r="C428">
        <v>56</v>
      </c>
      <c r="D428" t="s">
        <v>19</v>
      </c>
      <c r="E428" t="s">
        <v>45</v>
      </c>
      <c r="F428" t="s">
        <v>21</v>
      </c>
      <c r="G428" t="s">
        <v>508</v>
      </c>
      <c r="H428" t="s">
        <v>47</v>
      </c>
      <c r="I428" t="s">
        <v>43</v>
      </c>
      <c r="J428">
        <v>0</v>
      </c>
      <c r="K428">
        <v>1404</v>
      </c>
      <c r="L428">
        <v>26.5</v>
      </c>
      <c r="M428">
        <v>1404</v>
      </c>
      <c r="N428" t="s">
        <v>41</v>
      </c>
      <c r="O428">
        <v>59.13</v>
      </c>
      <c r="P428">
        <v>62.18</v>
      </c>
      <c r="Q428">
        <v>76809.72</v>
      </c>
      <c r="R428">
        <v>56</v>
      </c>
      <c r="S428">
        <f t="shared" si="42"/>
        <v>15.324635154761822</v>
      </c>
      <c r="T428" s="2">
        <f t="shared" si="43"/>
        <v>1996.6753648452382</v>
      </c>
      <c r="U428">
        <f t="shared" si="44"/>
        <v>76809.72</v>
      </c>
      <c r="V428">
        <v>1</v>
      </c>
      <c r="W428">
        <f t="shared" si="45"/>
        <v>0</v>
      </c>
      <c r="X428" s="2">
        <f t="shared" si="46"/>
        <v>16.324635154761822</v>
      </c>
      <c r="Y428" s="2">
        <f t="shared" si="47"/>
        <v>58.952470548304731</v>
      </c>
      <c r="Z428">
        <f t="shared" si="48"/>
        <v>1244042.1687558927</v>
      </c>
    </row>
    <row r="429" spans="1:26" x14ac:dyDescent="0.25">
      <c r="A429">
        <v>427</v>
      </c>
      <c r="B429" t="s">
        <v>18</v>
      </c>
      <c r="C429">
        <v>559</v>
      </c>
      <c r="D429" t="s">
        <v>44</v>
      </c>
      <c r="E429" t="s">
        <v>27</v>
      </c>
      <c r="F429" t="s">
        <v>21</v>
      </c>
      <c r="G429" t="s">
        <v>509</v>
      </c>
      <c r="H429" t="s">
        <v>68</v>
      </c>
      <c r="I429" t="s">
        <v>50</v>
      </c>
      <c r="J429">
        <v>0</v>
      </c>
      <c r="K429">
        <v>477</v>
      </c>
      <c r="L429">
        <v>20.5</v>
      </c>
      <c r="M429">
        <v>477</v>
      </c>
      <c r="N429" t="s">
        <v>49</v>
      </c>
      <c r="O429">
        <v>37.72</v>
      </c>
      <c r="P429">
        <v>35.08</v>
      </c>
      <c r="Q429">
        <v>83780.02</v>
      </c>
      <c r="R429">
        <v>559</v>
      </c>
      <c r="S429">
        <f t="shared" si="42"/>
        <v>22.289480788500917</v>
      </c>
      <c r="T429" s="2">
        <f t="shared" si="43"/>
        <v>1989.7105192114991</v>
      </c>
      <c r="U429">
        <f t="shared" si="44"/>
        <v>83780.02</v>
      </c>
      <c r="V429">
        <v>1</v>
      </c>
      <c r="W429">
        <f t="shared" si="45"/>
        <v>0</v>
      </c>
      <c r="X429" s="2">
        <f t="shared" si="46"/>
        <v>23.289480788500917</v>
      </c>
      <c r="Y429" s="2">
        <f t="shared" si="47"/>
        <v>30.125654435696546</v>
      </c>
      <c r="Z429">
        <f t="shared" si="48"/>
        <v>864581.89977916866</v>
      </c>
    </row>
    <row r="430" spans="1:26" x14ac:dyDescent="0.25">
      <c r="A430">
        <v>428</v>
      </c>
      <c r="B430" t="s">
        <v>18</v>
      </c>
      <c r="C430">
        <v>557</v>
      </c>
      <c r="D430" t="s">
        <v>19</v>
      </c>
      <c r="E430" t="s">
        <v>32</v>
      </c>
      <c r="F430" t="s">
        <v>21</v>
      </c>
      <c r="G430" t="s">
        <v>510</v>
      </c>
      <c r="H430" t="s">
        <v>34</v>
      </c>
      <c r="I430" t="s">
        <v>511</v>
      </c>
      <c r="J430">
        <v>0</v>
      </c>
      <c r="K430">
        <v>959</v>
      </c>
      <c r="L430">
        <v>26.5</v>
      </c>
      <c r="M430">
        <v>959</v>
      </c>
      <c r="N430" t="s">
        <v>290</v>
      </c>
      <c r="O430">
        <v>62.06</v>
      </c>
      <c r="P430">
        <v>71.709999999999994</v>
      </c>
      <c r="Q430">
        <v>5110.93</v>
      </c>
      <c r="R430">
        <v>557</v>
      </c>
      <c r="S430">
        <f t="shared" si="42"/>
        <v>11.991822510662608</v>
      </c>
      <c r="T430" s="2">
        <f t="shared" si="43"/>
        <v>2000.0081774893374</v>
      </c>
      <c r="U430">
        <f t="shared" si="44"/>
        <v>5110.93</v>
      </c>
      <c r="V430">
        <v>1</v>
      </c>
      <c r="W430">
        <f t="shared" si="45"/>
        <v>0</v>
      </c>
      <c r="X430" s="2">
        <f t="shared" si="46"/>
        <v>12.991822510662608</v>
      </c>
      <c r="Y430" s="2">
        <f t="shared" si="47"/>
        <v>69.031916601802365</v>
      </c>
      <c r="Z430">
        <f t="shared" si="48"/>
        <v>501906.55084240861</v>
      </c>
    </row>
    <row r="431" spans="1:26" x14ac:dyDescent="0.25">
      <c r="A431">
        <v>429</v>
      </c>
      <c r="B431" t="s">
        <v>18</v>
      </c>
      <c r="C431">
        <v>556.1</v>
      </c>
      <c r="D431" t="s">
        <v>19</v>
      </c>
      <c r="E431" t="s">
        <v>32</v>
      </c>
      <c r="F431" t="s">
        <v>21</v>
      </c>
      <c r="G431" t="s">
        <v>35</v>
      </c>
      <c r="H431" t="s">
        <v>34</v>
      </c>
      <c r="I431" t="s">
        <v>512</v>
      </c>
      <c r="J431">
        <v>1033</v>
      </c>
      <c r="K431">
        <v>2018</v>
      </c>
      <c r="L431">
        <v>26</v>
      </c>
      <c r="M431">
        <v>985</v>
      </c>
      <c r="N431" t="s">
        <v>151</v>
      </c>
      <c r="O431">
        <v>65.14</v>
      </c>
      <c r="P431">
        <v>81.7</v>
      </c>
      <c r="Q431">
        <v>5150.46</v>
      </c>
      <c r="R431">
        <v>556</v>
      </c>
      <c r="S431">
        <f t="shared" si="42"/>
        <v>7.7353573804952918</v>
      </c>
      <c r="T431" s="2">
        <f t="shared" si="43"/>
        <v>2004.2646426195047</v>
      </c>
      <c r="U431">
        <f t="shared" si="44"/>
        <v>5150.46</v>
      </c>
      <c r="V431">
        <v>0</v>
      </c>
      <c r="W431">
        <f t="shared" si="45"/>
        <v>5150.46</v>
      </c>
      <c r="X431" s="2">
        <f t="shared" si="46"/>
        <v>1</v>
      </c>
      <c r="Y431" s="2">
        <f t="shared" si="47"/>
        <v>95.089973183840399</v>
      </c>
      <c r="Z431">
        <f t="shared" si="48"/>
        <v>0</v>
      </c>
    </row>
    <row r="432" spans="1:26" x14ac:dyDescent="0.25">
      <c r="A432">
        <v>430</v>
      </c>
      <c r="B432" t="s">
        <v>18</v>
      </c>
      <c r="C432">
        <v>556</v>
      </c>
      <c r="D432" t="s">
        <v>19</v>
      </c>
      <c r="E432" t="s">
        <v>32</v>
      </c>
      <c r="F432" t="s">
        <v>21</v>
      </c>
      <c r="G432" t="s">
        <v>35</v>
      </c>
      <c r="H432" t="s">
        <v>34</v>
      </c>
      <c r="I432" t="s">
        <v>150</v>
      </c>
      <c r="J432">
        <v>0</v>
      </c>
      <c r="K432">
        <v>1033</v>
      </c>
      <c r="L432">
        <v>20</v>
      </c>
      <c r="M432">
        <v>1033</v>
      </c>
      <c r="N432" t="s">
        <v>512</v>
      </c>
      <c r="O432">
        <v>64.94</v>
      </c>
      <c r="P432">
        <v>81.05</v>
      </c>
      <c r="Q432">
        <v>4154.96</v>
      </c>
      <c r="R432">
        <v>556</v>
      </c>
      <c r="S432">
        <f t="shared" si="42"/>
        <v>8.0398170461494534</v>
      </c>
      <c r="T432" s="2">
        <f t="shared" si="43"/>
        <v>2003.9601829538506</v>
      </c>
      <c r="U432">
        <f t="shared" si="44"/>
        <v>4154.96</v>
      </c>
      <c r="V432">
        <v>0</v>
      </c>
      <c r="W432">
        <f t="shared" si="45"/>
        <v>4154.96</v>
      </c>
      <c r="X432" s="2">
        <f t="shared" si="46"/>
        <v>1</v>
      </c>
      <c r="Y432" s="2">
        <f t="shared" si="47"/>
        <v>95.089973183840399</v>
      </c>
      <c r="Z432">
        <f t="shared" si="48"/>
        <v>0</v>
      </c>
    </row>
    <row r="433" spans="1:26" x14ac:dyDescent="0.25">
      <c r="A433">
        <v>431</v>
      </c>
      <c r="B433" t="s">
        <v>18</v>
      </c>
      <c r="C433">
        <v>555</v>
      </c>
      <c r="D433" t="s">
        <v>37</v>
      </c>
      <c r="E433" t="s">
        <v>20</v>
      </c>
      <c r="F433" t="s">
        <v>21</v>
      </c>
      <c r="G433" t="s">
        <v>177</v>
      </c>
      <c r="H433" t="s">
        <v>23</v>
      </c>
      <c r="I433" t="s">
        <v>95</v>
      </c>
      <c r="J433">
        <v>0</v>
      </c>
      <c r="K433">
        <v>1945</v>
      </c>
      <c r="L433">
        <v>44</v>
      </c>
      <c r="M433">
        <v>1945</v>
      </c>
      <c r="N433" t="s">
        <v>150</v>
      </c>
      <c r="O433">
        <v>82.27</v>
      </c>
      <c r="P433">
        <v>99.89</v>
      </c>
      <c r="Q433">
        <v>0</v>
      </c>
      <c r="R433">
        <v>555</v>
      </c>
      <c r="S433">
        <f t="shared" si="42"/>
        <v>1.4027002738112643E-10</v>
      </c>
      <c r="T433" s="2">
        <f t="shared" si="43"/>
        <v>2011.9999999998597</v>
      </c>
      <c r="U433">
        <f t="shared" si="44"/>
        <v>0</v>
      </c>
      <c r="V433">
        <v>0</v>
      </c>
      <c r="W433">
        <f t="shared" si="45"/>
        <v>0</v>
      </c>
      <c r="X433" s="2">
        <f t="shared" si="46"/>
        <v>1</v>
      </c>
      <c r="Y433" s="2">
        <f t="shared" si="47"/>
        <v>95.089973183840399</v>
      </c>
      <c r="Z433">
        <f t="shared" si="48"/>
        <v>0</v>
      </c>
    </row>
    <row r="434" spans="1:26" x14ac:dyDescent="0.25">
      <c r="A434">
        <v>432</v>
      </c>
      <c r="B434" t="s">
        <v>18</v>
      </c>
      <c r="C434">
        <v>554</v>
      </c>
      <c r="D434" t="s">
        <v>19</v>
      </c>
      <c r="E434" t="s">
        <v>45</v>
      </c>
      <c r="F434" t="s">
        <v>21</v>
      </c>
      <c r="G434" t="s">
        <v>513</v>
      </c>
      <c r="H434" t="s">
        <v>47</v>
      </c>
      <c r="I434" t="s">
        <v>150</v>
      </c>
      <c r="J434">
        <v>0</v>
      </c>
      <c r="K434">
        <v>1234</v>
      </c>
      <c r="L434">
        <v>27</v>
      </c>
      <c r="M434">
        <v>1234</v>
      </c>
      <c r="N434" t="s">
        <v>151</v>
      </c>
      <c r="O434">
        <v>59.52</v>
      </c>
      <c r="P434">
        <v>63.44</v>
      </c>
      <c r="Q434">
        <v>68783.16</v>
      </c>
      <c r="R434">
        <v>554</v>
      </c>
      <c r="S434">
        <f t="shared" si="42"/>
        <v>14.918034782599278</v>
      </c>
      <c r="T434" s="2">
        <f t="shared" si="43"/>
        <v>1997.0819652174007</v>
      </c>
      <c r="U434">
        <f t="shared" si="44"/>
        <v>68783.16</v>
      </c>
      <c r="V434">
        <v>1</v>
      </c>
      <c r="W434">
        <f t="shared" si="45"/>
        <v>0</v>
      </c>
      <c r="X434" s="2">
        <f t="shared" si="46"/>
        <v>15.918034782599278</v>
      </c>
      <c r="Y434" s="2">
        <f t="shared" si="47"/>
        <v>60.287394012010473</v>
      </c>
      <c r="Z434">
        <f t="shared" si="48"/>
        <v>1048153.3203772744</v>
      </c>
    </row>
    <row r="435" spans="1:26" x14ac:dyDescent="0.25">
      <c r="A435">
        <v>433</v>
      </c>
      <c r="B435" t="s">
        <v>18</v>
      </c>
      <c r="C435">
        <v>553</v>
      </c>
      <c r="D435" t="s">
        <v>19</v>
      </c>
      <c r="E435" t="s">
        <v>45</v>
      </c>
      <c r="F435" t="s">
        <v>21</v>
      </c>
      <c r="G435" t="s">
        <v>514</v>
      </c>
      <c r="H435" t="s">
        <v>47</v>
      </c>
      <c r="I435" t="s">
        <v>475</v>
      </c>
      <c r="J435">
        <v>0</v>
      </c>
      <c r="K435">
        <v>736</v>
      </c>
      <c r="L435">
        <v>26.5</v>
      </c>
      <c r="M435">
        <v>736</v>
      </c>
      <c r="N435" t="s">
        <v>299</v>
      </c>
      <c r="O435">
        <v>57.55</v>
      </c>
      <c r="P435">
        <v>57.04</v>
      </c>
      <c r="Q435">
        <v>40264.9</v>
      </c>
      <c r="R435">
        <v>553</v>
      </c>
      <c r="S435">
        <f t="shared" si="42"/>
        <v>16.890789841597591</v>
      </c>
      <c r="T435" s="2">
        <f t="shared" si="43"/>
        <v>1995.1092101584024</v>
      </c>
      <c r="U435">
        <f t="shared" si="44"/>
        <v>40264.9</v>
      </c>
      <c r="V435">
        <v>1</v>
      </c>
      <c r="W435">
        <f t="shared" si="45"/>
        <v>0</v>
      </c>
      <c r="X435" s="2">
        <f t="shared" si="46"/>
        <v>17.890789841597591</v>
      </c>
      <c r="Y435" s="2">
        <f t="shared" si="47"/>
        <v>53.500975664163455</v>
      </c>
      <c r="Z435">
        <f t="shared" si="48"/>
        <v>819845.00660213723</v>
      </c>
    </row>
    <row r="436" spans="1:26" x14ac:dyDescent="0.25">
      <c r="A436">
        <v>434</v>
      </c>
      <c r="B436" t="s">
        <v>18</v>
      </c>
      <c r="C436">
        <v>552</v>
      </c>
      <c r="D436" t="s">
        <v>19</v>
      </c>
      <c r="E436" t="s">
        <v>20</v>
      </c>
      <c r="F436" t="s">
        <v>21</v>
      </c>
      <c r="G436" t="s">
        <v>515</v>
      </c>
      <c r="H436" t="s">
        <v>23</v>
      </c>
      <c r="I436" t="s">
        <v>516</v>
      </c>
      <c r="J436">
        <v>0</v>
      </c>
      <c r="K436">
        <v>367</v>
      </c>
      <c r="L436">
        <v>26</v>
      </c>
      <c r="M436">
        <v>367</v>
      </c>
      <c r="N436" t="s">
        <v>28</v>
      </c>
      <c r="O436">
        <v>70.75</v>
      </c>
      <c r="P436">
        <v>99.95</v>
      </c>
      <c r="Q436">
        <v>0</v>
      </c>
      <c r="R436">
        <v>552</v>
      </c>
      <c r="S436">
        <f t="shared" si="42"/>
        <v>5.5114263097188091E-16</v>
      </c>
      <c r="T436" s="2">
        <f t="shared" si="43"/>
        <v>2012</v>
      </c>
      <c r="U436">
        <f t="shared" si="44"/>
        <v>0</v>
      </c>
      <c r="V436">
        <v>0</v>
      </c>
      <c r="W436">
        <f t="shared" si="45"/>
        <v>0</v>
      </c>
      <c r="X436" s="2">
        <f t="shared" si="46"/>
        <v>1</v>
      </c>
      <c r="Y436" s="2">
        <f t="shared" si="47"/>
        <v>95.089973183840399</v>
      </c>
      <c r="Z436">
        <f t="shared" si="48"/>
        <v>0</v>
      </c>
    </row>
    <row r="437" spans="1:26" x14ac:dyDescent="0.25">
      <c r="A437">
        <v>435</v>
      </c>
      <c r="B437" t="s">
        <v>18</v>
      </c>
      <c r="C437">
        <v>55</v>
      </c>
      <c r="D437" t="s">
        <v>19</v>
      </c>
      <c r="E437" t="s">
        <v>45</v>
      </c>
      <c r="F437" t="s">
        <v>21</v>
      </c>
      <c r="G437" t="s">
        <v>410</v>
      </c>
      <c r="H437" t="s">
        <v>47</v>
      </c>
      <c r="I437" t="s">
        <v>121</v>
      </c>
      <c r="J437">
        <v>0</v>
      </c>
      <c r="K437">
        <v>1314</v>
      </c>
      <c r="L437">
        <v>26.5</v>
      </c>
      <c r="M437">
        <v>1314</v>
      </c>
      <c r="N437" t="s">
        <v>101</v>
      </c>
      <c r="O437">
        <v>60.09</v>
      </c>
      <c r="P437">
        <v>65.3</v>
      </c>
      <c r="Q437">
        <v>71886.02</v>
      </c>
      <c r="R437">
        <v>55</v>
      </c>
      <c r="S437">
        <f t="shared" si="42"/>
        <v>14.300086862650728</v>
      </c>
      <c r="T437" s="2">
        <f t="shared" si="43"/>
        <v>1997.6999131373493</v>
      </c>
      <c r="U437">
        <f t="shared" si="44"/>
        <v>71886.02</v>
      </c>
      <c r="V437">
        <v>1</v>
      </c>
      <c r="W437">
        <f t="shared" si="45"/>
        <v>0</v>
      </c>
      <c r="X437" s="2">
        <f t="shared" si="46"/>
        <v>15.300086862650728</v>
      </c>
      <c r="Y437" s="2">
        <f t="shared" si="47"/>
        <v>62.256853330977584</v>
      </c>
      <c r="Z437">
        <f t="shared" si="48"/>
        <v>997045.00549958833</v>
      </c>
    </row>
    <row r="438" spans="1:26" x14ac:dyDescent="0.25">
      <c r="A438">
        <v>436</v>
      </c>
      <c r="B438" t="s">
        <v>18</v>
      </c>
      <c r="C438">
        <v>549</v>
      </c>
      <c r="D438" t="s">
        <v>19</v>
      </c>
      <c r="E438" t="s">
        <v>32</v>
      </c>
      <c r="F438" t="s">
        <v>21</v>
      </c>
      <c r="G438" t="s">
        <v>516</v>
      </c>
      <c r="H438" t="s">
        <v>34</v>
      </c>
      <c r="I438" t="s">
        <v>54</v>
      </c>
      <c r="J438">
        <v>0</v>
      </c>
      <c r="K438">
        <v>738</v>
      </c>
      <c r="L438">
        <v>27</v>
      </c>
      <c r="M438">
        <v>738</v>
      </c>
      <c r="N438" t="s">
        <v>177</v>
      </c>
      <c r="O438">
        <v>66.7</v>
      </c>
      <c r="P438">
        <v>86.76</v>
      </c>
      <c r="Q438">
        <v>4007.34</v>
      </c>
      <c r="R438">
        <v>549</v>
      </c>
      <c r="S438">
        <f t="shared" si="42"/>
        <v>5.234428128921909</v>
      </c>
      <c r="T438" s="2">
        <f t="shared" si="43"/>
        <v>2006.765571871078</v>
      </c>
      <c r="U438">
        <f t="shared" si="44"/>
        <v>4007.34</v>
      </c>
      <c r="V438">
        <v>0</v>
      </c>
      <c r="W438">
        <f t="shared" si="45"/>
        <v>4007.34</v>
      </c>
      <c r="X438" s="2">
        <f t="shared" si="46"/>
        <v>1</v>
      </c>
      <c r="Y438" s="2">
        <f t="shared" si="47"/>
        <v>95.089973183840399</v>
      </c>
      <c r="Z438">
        <f t="shared" si="48"/>
        <v>0</v>
      </c>
    </row>
    <row r="439" spans="1:26" x14ac:dyDescent="0.25">
      <c r="A439">
        <v>437</v>
      </c>
      <c r="B439" t="s">
        <v>18</v>
      </c>
      <c r="C439">
        <v>547.29999999999995</v>
      </c>
      <c r="D439" t="s">
        <v>19</v>
      </c>
      <c r="E439" t="s">
        <v>27</v>
      </c>
      <c r="F439" t="s">
        <v>21</v>
      </c>
      <c r="G439" t="s">
        <v>99</v>
      </c>
      <c r="H439" t="s">
        <v>68</v>
      </c>
      <c r="I439" t="s">
        <v>302</v>
      </c>
      <c r="J439">
        <v>1891</v>
      </c>
      <c r="K439">
        <v>2712</v>
      </c>
      <c r="L439">
        <v>29</v>
      </c>
      <c r="M439">
        <v>821</v>
      </c>
      <c r="N439" t="s">
        <v>24</v>
      </c>
      <c r="O439">
        <v>50.25</v>
      </c>
      <c r="P439">
        <v>33.32</v>
      </c>
      <c r="Q439">
        <v>203989.88</v>
      </c>
      <c r="R439">
        <v>547</v>
      </c>
      <c r="S439">
        <f t="shared" si="42"/>
        <v>22.652210903990404</v>
      </c>
      <c r="T439" s="2">
        <f t="shared" si="43"/>
        <v>1989.3477890960096</v>
      </c>
      <c r="U439">
        <f t="shared" si="44"/>
        <v>203989.88</v>
      </c>
      <c r="V439">
        <v>1</v>
      </c>
      <c r="W439">
        <f t="shared" si="45"/>
        <v>0</v>
      </c>
      <c r="X439" s="2">
        <f t="shared" si="46"/>
        <v>23.652210903990404</v>
      </c>
      <c r="Y439" s="2">
        <f t="shared" si="47"/>
        <v>28.247197843574767</v>
      </c>
      <c r="Z439">
        <f t="shared" si="48"/>
        <v>2209801.5444852607</v>
      </c>
    </row>
    <row r="440" spans="1:26" x14ac:dyDescent="0.25">
      <c r="A440">
        <v>438</v>
      </c>
      <c r="B440" t="s">
        <v>18</v>
      </c>
      <c r="C440">
        <v>547.20000000000005</v>
      </c>
      <c r="D440" t="s">
        <v>19</v>
      </c>
      <c r="E440" t="s">
        <v>87</v>
      </c>
      <c r="F440" t="s">
        <v>21</v>
      </c>
      <c r="G440" t="s">
        <v>99</v>
      </c>
      <c r="H440" t="s">
        <v>89</v>
      </c>
      <c r="I440" t="s">
        <v>511</v>
      </c>
      <c r="J440">
        <v>1072</v>
      </c>
      <c r="K440">
        <v>1891</v>
      </c>
      <c r="L440">
        <v>29</v>
      </c>
      <c r="M440">
        <v>819</v>
      </c>
      <c r="N440" t="s">
        <v>302</v>
      </c>
      <c r="O440">
        <v>43.92</v>
      </c>
      <c r="P440">
        <v>12.74</v>
      </c>
      <c r="Q440">
        <v>370436.43</v>
      </c>
      <c r="R440">
        <v>547</v>
      </c>
      <c r="S440">
        <f t="shared" si="42"/>
        <v>26.352600961984507</v>
      </c>
      <c r="T440" s="2">
        <f t="shared" si="43"/>
        <v>1985.6473990380155</v>
      </c>
      <c r="U440">
        <f t="shared" si="44"/>
        <v>370436.43</v>
      </c>
      <c r="V440">
        <v>1</v>
      </c>
      <c r="W440">
        <f t="shared" si="45"/>
        <v>0</v>
      </c>
      <c r="X440" s="2">
        <f t="shared" si="46"/>
        <v>27.352600961984507</v>
      </c>
      <c r="Y440" s="2">
        <f t="shared" si="47"/>
        <v>6.2346428874201507</v>
      </c>
      <c r="Z440">
        <f t="shared" si="48"/>
        <v>3604598.897746868</v>
      </c>
    </row>
    <row r="441" spans="1:26" x14ac:dyDescent="0.25">
      <c r="A441">
        <v>439</v>
      </c>
      <c r="B441" t="s">
        <v>18</v>
      </c>
      <c r="C441">
        <v>547.1</v>
      </c>
      <c r="D441" t="s">
        <v>19</v>
      </c>
      <c r="E441" t="s">
        <v>20</v>
      </c>
      <c r="F441" t="s">
        <v>21</v>
      </c>
      <c r="G441" t="s">
        <v>99</v>
      </c>
      <c r="H441" t="s">
        <v>23</v>
      </c>
      <c r="I441" t="s">
        <v>395</v>
      </c>
      <c r="J441">
        <v>532</v>
      </c>
      <c r="K441">
        <v>1072</v>
      </c>
      <c r="L441">
        <v>26</v>
      </c>
      <c r="M441">
        <v>540</v>
      </c>
      <c r="N441" t="s">
        <v>511</v>
      </c>
      <c r="O441">
        <v>68.72</v>
      </c>
      <c r="P441">
        <v>93.35</v>
      </c>
      <c r="Q441">
        <v>0</v>
      </c>
      <c r="R441">
        <v>547</v>
      </c>
      <c r="S441">
        <f t="shared" si="42"/>
        <v>1.8076998068194925</v>
      </c>
      <c r="T441" s="2">
        <f t="shared" si="43"/>
        <v>2010.1923001931805</v>
      </c>
      <c r="U441">
        <f t="shared" si="44"/>
        <v>0</v>
      </c>
      <c r="V441">
        <v>1</v>
      </c>
      <c r="W441">
        <f t="shared" si="45"/>
        <v>0</v>
      </c>
      <c r="X441" s="2">
        <f t="shared" si="46"/>
        <v>2.8076998068194925</v>
      </c>
      <c r="Y441" s="2">
        <f t="shared" si="47"/>
        <v>91.390892587353775</v>
      </c>
      <c r="Z441">
        <f t="shared" si="48"/>
        <v>0</v>
      </c>
    </row>
    <row r="442" spans="1:26" x14ac:dyDescent="0.25">
      <c r="A442">
        <v>440</v>
      </c>
      <c r="B442" t="s">
        <v>18</v>
      </c>
      <c r="C442">
        <v>547</v>
      </c>
      <c r="D442" t="s">
        <v>19</v>
      </c>
      <c r="E442" t="s">
        <v>27</v>
      </c>
      <c r="F442" t="s">
        <v>21</v>
      </c>
      <c r="G442" t="s">
        <v>99</v>
      </c>
      <c r="H442" t="s">
        <v>68</v>
      </c>
      <c r="I442" t="s">
        <v>50</v>
      </c>
      <c r="J442">
        <v>0</v>
      </c>
      <c r="K442">
        <v>532</v>
      </c>
      <c r="L442">
        <v>23.5</v>
      </c>
      <c r="M442">
        <v>532</v>
      </c>
      <c r="N442" t="s">
        <v>395</v>
      </c>
      <c r="O442">
        <v>53.8</v>
      </c>
      <c r="P442">
        <v>44.86</v>
      </c>
      <c r="Q442">
        <v>107114.27</v>
      </c>
      <c r="R442">
        <v>547</v>
      </c>
      <c r="S442">
        <f t="shared" si="42"/>
        <v>20.104731545138797</v>
      </c>
      <c r="T442" s="2">
        <f t="shared" si="43"/>
        <v>1991.8952684548613</v>
      </c>
      <c r="U442">
        <f t="shared" si="44"/>
        <v>107114.27</v>
      </c>
      <c r="V442">
        <v>0</v>
      </c>
      <c r="W442">
        <f t="shared" si="45"/>
        <v>107114.27</v>
      </c>
      <c r="X442" s="2">
        <f t="shared" si="46"/>
        <v>1</v>
      </c>
      <c r="Y442" s="2">
        <f t="shared" si="47"/>
        <v>95.089973183840399</v>
      </c>
      <c r="Z442">
        <f t="shared" si="48"/>
        <v>0</v>
      </c>
    </row>
    <row r="443" spans="1:26" x14ac:dyDescent="0.25">
      <c r="A443">
        <v>441</v>
      </c>
      <c r="B443" t="s">
        <v>18</v>
      </c>
      <c r="C443">
        <v>546</v>
      </c>
      <c r="D443" t="s">
        <v>19</v>
      </c>
      <c r="E443" t="s">
        <v>27</v>
      </c>
      <c r="F443" t="s">
        <v>21</v>
      </c>
      <c r="G443" t="s">
        <v>517</v>
      </c>
      <c r="H443" t="s">
        <v>68</v>
      </c>
      <c r="I443" t="s">
        <v>299</v>
      </c>
      <c r="J443">
        <v>0</v>
      </c>
      <c r="K443">
        <v>697</v>
      </c>
      <c r="L443">
        <v>26.5</v>
      </c>
      <c r="M443">
        <v>697</v>
      </c>
      <c r="N443" t="s">
        <v>212</v>
      </c>
      <c r="O443">
        <v>54.23</v>
      </c>
      <c r="P443">
        <v>46.24</v>
      </c>
      <c r="Q443">
        <v>158251.31</v>
      </c>
      <c r="R443">
        <v>546</v>
      </c>
      <c r="S443">
        <f t="shared" si="42"/>
        <v>19.77076833184304</v>
      </c>
      <c r="T443" s="2">
        <f t="shared" si="43"/>
        <v>1992.2292316681569</v>
      </c>
      <c r="U443">
        <f t="shared" si="44"/>
        <v>158251.31</v>
      </c>
      <c r="V443">
        <v>0</v>
      </c>
      <c r="W443">
        <f t="shared" si="45"/>
        <v>158251.31</v>
      </c>
      <c r="X443" s="2">
        <f t="shared" si="46"/>
        <v>1</v>
      </c>
      <c r="Y443" s="2">
        <f t="shared" si="47"/>
        <v>95.089973183840399</v>
      </c>
      <c r="Z443">
        <f t="shared" si="48"/>
        <v>0</v>
      </c>
    </row>
    <row r="444" spans="1:26" x14ac:dyDescent="0.25">
      <c r="A444">
        <v>442</v>
      </c>
      <c r="B444" t="s">
        <v>18</v>
      </c>
      <c r="C444">
        <v>545</v>
      </c>
      <c r="D444" t="s">
        <v>19</v>
      </c>
      <c r="E444" t="s">
        <v>20</v>
      </c>
      <c r="F444" t="s">
        <v>21</v>
      </c>
      <c r="G444" t="s">
        <v>518</v>
      </c>
      <c r="H444" t="s">
        <v>23</v>
      </c>
      <c r="I444" t="s">
        <v>446</v>
      </c>
      <c r="J444">
        <v>0</v>
      </c>
      <c r="K444">
        <v>345</v>
      </c>
      <c r="L444">
        <v>23</v>
      </c>
      <c r="M444">
        <v>345</v>
      </c>
      <c r="N444" t="s">
        <v>125</v>
      </c>
      <c r="O444">
        <v>69.180000000000007</v>
      </c>
      <c r="P444">
        <v>94.82</v>
      </c>
      <c r="Q444">
        <v>0</v>
      </c>
      <c r="R444">
        <v>545</v>
      </c>
      <c r="S444">
        <f t="shared" si="42"/>
        <v>1.1172097364344029</v>
      </c>
      <c r="T444" s="2">
        <f t="shared" si="43"/>
        <v>2010.8827902635655</v>
      </c>
      <c r="U444">
        <f t="shared" si="44"/>
        <v>0</v>
      </c>
      <c r="V444">
        <v>0</v>
      </c>
      <c r="W444">
        <f t="shared" si="45"/>
        <v>0</v>
      </c>
      <c r="X444" s="2">
        <f t="shared" si="46"/>
        <v>1</v>
      </c>
      <c r="Y444" s="2">
        <f t="shared" si="47"/>
        <v>95.089973183840399</v>
      </c>
      <c r="Z444">
        <f t="shared" si="48"/>
        <v>0</v>
      </c>
    </row>
    <row r="445" spans="1:26" x14ac:dyDescent="0.25">
      <c r="A445">
        <v>443</v>
      </c>
      <c r="B445" t="s">
        <v>18</v>
      </c>
      <c r="C445">
        <v>544</v>
      </c>
      <c r="D445" t="s">
        <v>19</v>
      </c>
      <c r="E445" t="s">
        <v>27</v>
      </c>
      <c r="F445" t="s">
        <v>21</v>
      </c>
      <c r="G445" t="s">
        <v>519</v>
      </c>
      <c r="H445" t="s">
        <v>68</v>
      </c>
      <c r="I445" t="s">
        <v>164</v>
      </c>
      <c r="J445">
        <v>0</v>
      </c>
      <c r="K445">
        <v>315</v>
      </c>
      <c r="L445">
        <v>26.5</v>
      </c>
      <c r="M445">
        <v>315</v>
      </c>
      <c r="N445" t="s">
        <v>166</v>
      </c>
      <c r="O445">
        <v>49.34</v>
      </c>
      <c r="P445">
        <v>30.34</v>
      </c>
      <c r="Q445">
        <v>71519.53</v>
      </c>
      <c r="R445">
        <v>544</v>
      </c>
      <c r="S445">
        <f t="shared" si="42"/>
        <v>23.247556337166372</v>
      </c>
      <c r="T445" s="2">
        <f t="shared" si="43"/>
        <v>1988.7524436628337</v>
      </c>
      <c r="U445">
        <f t="shared" si="44"/>
        <v>71519.53</v>
      </c>
      <c r="V445">
        <v>1</v>
      </c>
      <c r="W445">
        <f t="shared" si="45"/>
        <v>0</v>
      </c>
      <c r="X445" s="2">
        <f t="shared" si="46"/>
        <v>24.247556337166372</v>
      </c>
      <c r="Y445" s="2">
        <f t="shared" si="47"/>
        <v>25.06510270370201</v>
      </c>
      <c r="Z445">
        <f t="shared" si="48"/>
        <v>838837.94599340134</v>
      </c>
    </row>
    <row r="446" spans="1:26" x14ac:dyDescent="0.25">
      <c r="A446">
        <v>444</v>
      </c>
      <c r="B446" t="s">
        <v>18</v>
      </c>
      <c r="C446">
        <v>543</v>
      </c>
      <c r="D446" t="s">
        <v>19</v>
      </c>
      <c r="E446" t="s">
        <v>45</v>
      </c>
      <c r="F446" t="s">
        <v>21</v>
      </c>
      <c r="G446" t="s">
        <v>520</v>
      </c>
      <c r="H446" t="s">
        <v>47</v>
      </c>
      <c r="I446" t="s">
        <v>125</v>
      </c>
      <c r="J446">
        <v>0</v>
      </c>
      <c r="K446">
        <v>577</v>
      </c>
      <c r="L446">
        <v>30</v>
      </c>
      <c r="M446">
        <v>577</v>
      </c>
      <c r="N446" t="s">
        <v>263</v>
      </c>
      <c r="O446">
        <v>57.97</v>
      </c>
      <c r="P446">
        <v>58.4</v>
      </c>
      <c r="Q446">
        <v>35735.47</v>
      </c>
      <c r="R446">
        <v>543</v>
      </c>
      <c r="S446">
        <f t="shared" si="42"/>
        <v>16.490141612940423</v>
      </c>
      <c r="T446" s="2">
        <f t="shared" si="43"/>
        <v>1995.5098583870595</v>
      </c>
      <c r="U446">
        <f t="shared" si="44"/>
        <v>35735.47</v>
      </c>
      <c r="V446">
        <v>1</v>
      </c>
      <c r="W446">
        <f t="shared" si="45"/>
        <v>0</v>
      </c>
      <c r="X446" s="2">
        <f t="shared" si="46"/>
        <v>17.490141612940423</v>
      </c>
      <c r="Y446" s="2">
        <f t="shared" si="47"/>
        <v>54.944259854183564</v>
      </c>
      <c r="Z446">
        <f t="shared" si="48"/>
        <v>686803.30117705418</v>
      </c>
    </row>
    <row r="447" spans="1:26" x14ac:dyDescent="0.25">
      <c r="A447">
        <v>445</v>
      </c>
      <c r="B447" t="s">
        <v>18</v>
      </c>
      <c r="C447">
        <v>542.29999999999995</v>
      </c>
      <c r="D447" t="s">
        <v>37</v>
      </c>
      <c r="E447" t="s">
        <v>32</v>
      </c>
      <c r="F447" t="s">
        <v>21</v>
      </c>
      <c r="G447" t="s">
        <v>121</v>
      </c>
      <c r="H447" t="s">
        <v>34</v>
      </c>
      <c r="I447" t="s">
        <v>470</v>
      </c>
      <c r="J447">
        <v>6856</v>
      </c>
      <c r="K447">
        <v>8097</v>
      </c>
      <c r="L447">
        <v>30</v>
      </c>
      <c r="M447">
        <v>1241</v>
      </c>
      <c r="N447" t="s">
        <v>120</v>
      </c>
      <c r="O447">
        <v>78.11</v>
      </c>
      <c r="P447">
        <v>81.36</v>
      </c>
      <c r="Q447">
        <v>7487.37</v>
      </c>
      <c r="R447">
        <v>542</v>
      </c>
      <c r="S447">
        <f t="shared" si="42"/>
        <v>7.8951088978017969</v>
      </c>
      <c r="T447" s="2">
        <f t="shared" si="43"/>
        <v>2004.1048911021983</v>
      </c>
      <c r="U447">
        <f t="shared" si="44"/>
        <v>7487.37</v>
      </c>
      <c r="V447">
        <v>0</v>
      </c>
      <c r="W447">
        <f t="shared" si="45"/>
        <v>7487.37</v>
      </c>
      <c r="X447" s="2">
        <f t="shared" si="46"/>
        <v>1</v>
      </c>
      <c r="Y447" s="2">
        <f t="shared" si="47"/>
        <v>95.089973183840399</v>
      </c>
      <c r="Z447">
        <f t="shared" si="48"/>
        <v>0</v>
      </c>
    </row>
    <row r="448" spans="1:26" x14ac:dyDescent="0.25">
      <c r="A448">
        <v>446</v>
      </c>
      <c r="B448" t="s">
        <v>18</v>
      </c>
      <c r="C448">
        <v>542.20000000000005</v>
      </c>
      <c r="D448" t="s">
        <v>37</v>
      </c>
      <c r="E448" t="s">
        <v>32</v>
      </c>
      <c r="F448" t="s">
        <v>21</v>
      </c>
      <c r="G448" t="s">
        <v>121</v>
      </c>
      <c r="H448" t="s">
        <v>34</v>
      </c>
      <c r="I448" t="s">
        <v>521</v>
      </c>
      <c r="J448">
        <v>5351</v>
      </c>
      <c r="K448">
        <v>6856</v>
      </c>
      <c r="L448">
        <v>30</v>
      </c>
      <c r="M448">
        <v>1505</v>
      </c>
      <c r="N448" t="s">
        <v>470</v>
      </c>
      <c r="O448">
        <v>78.66</v>
      </c>
      <c r="P448">
        <v>83.16</v>
      </c>
      <c r="Q448">
        <v>9080.17</v>
      </c>
      <c r="R448">
        <v>542</v>
      </c>
      <c r="S448">
        <f t="shared" si="42"/>
        <v>7.037068019120845</v>
      </c>
      <c r="T448" s="2">
        <f t="shared" si="43"/>
        <v>2004.9629319808791</v>
      </c>
      <c r="U448">
        <f t="shared" si="44"/>
        <v>9080.17</v>
      </c>
      <c r="V448">
        <v>1</v>
      </c>
      <c r="W448">
        <f t="shared" si="45"/>
        <v>0</v>
      </c>
      <c r="X448" s="2">
        <f t="shared" si="46"/>
        <v>8.037068019120845</v>
      </c>
      <c r="Y448" s="2">
        <f t="shared" si="47"/>
        <v>81.055880311078639</v>
      </c>
      <c r="Z448">
        <f t="shared" si="48"/>
        <v>323937.60310358467</v>
      </c>
    </row>
    <row r="449" spans="1:26" x14ac:dyDescent="0.25">
      <c r="A449">
        <v>447</v>
      </c>
      <c r="B449" t="s">
        <v>18</v>
      </c>
      <c r="C449">
        <v>542.1</v>
      </c>
      <c r="D449" t="s">
        <v>37</v>
      </c>
      <c r="E449" t="s">
        <v>32</v>
      </c>
      <c r="F449" t="s">
        <v>21</v>
      </c>
      <c r="G449" t="s">
        <v>121</v>
      </c>
      <c r="H449" t="s">
        <v>34</v>
      </c>
      <c r="I449" t="s">
        <v>522</v>
      </c>
      <c r="J449">
        <v>3690</v>
      </c>
      <c r="K449">
        <v>5351</v>
      </c>
      <c r="L449">
        <v>30</v>
      </c>
      <c r="M449">
        <v>1661</v>
      </c>
      <c r="N449" t="s">
        <v>521</v>
      </c>
      <c r="O449">
        <v>78.39</v>
      </c>
      <c r="P449">
        <v>82.28</v>
      </c>
      <c r="Q449">
        <v>10021.370000000001</v>
      </c>
      <c r="R449">
        <v>542</v>
      </c>
      <c r="S449">
        <f t="shared" si="42"/>
        <v>7.4603353844562434</v>
      </c>
      <c r="T449" s="2">
        <f t="shared" si="43"/>
        <v>2004.5396646155436</v>
      </c>
      <c r="U449">
        <f t="shared" si="44"/>
        <v>10021.370000000001</v>
      </c>
      <c r="V449">
        <v>0</v>
      </c>
      <c r="W449">
        <f t="shared" si="45"/>
        <v>10021.370000000001</v>
      </c>
      <c r="X449" s="2">
        <f t="shared" si="46"/>
        <v>1</v>
      </c>
      <c r="Y449" s="2">
        <f t="shared" si="47"/>
        <v>95.089973183840399</v>
      </c>
      <c r="Z449">
        <f t="shared" si="48"/>
        <v>0</v>
      </c>
    </row>
    <row r="450" spans="1:26" x14ac:dyDescent="0.25">
      <c r="A450">
        <v>448</v>
      </c>
      <c r="B450" t="s">
        <v>18</v>
      </c>
      <c r="C450">
        <v>542</v>
      </c>
      <c r="D450" t="s">
        <v>37</v>
      </c>
      <c r="E450" t="s">
        <v>20</v>
      </c>
      <c r="F450" t="s">
        <v>21</v>
      </c>
      <c r="G450" t="s">
        <v>121</v>
      </c>
      <c r="H450" t="s">
        <v>23</v>
      </c>
      <c r="I450" t="s">
        <v>424</v>
      </c>
      <c r="J450">
        <v>0</v>
      </c>
      <c r="K450">
        <v>3690</v>
      </c>
      <c r="L450">
        <v>31</v>
      </c>
      <c r="M450">
        <v>3690</v>
      </c>
      <c r="N450" t="s">
        <v>522</v>
      </c>
      <c r="O450">
        <v>81.59</v>
      </c>
      <c r="P450">
        <v>92.67</v>
      </c>
      <c r="Q450">
        <v>0</v>
      </c>
      <c r="R450">
        <v>542</v>
      </c>
      <c r="S450">
        <f t="shared" si="42"/>
        <v>2.1479624916625788</v>
      </c>
      <c r="T450" s="2">
        <f t="shared" si="43"/>
        <v>2009.8520375083374</v>
      </c>
      <c r="U450">
        <f t="shared" si="44"/>
        <v>0</v>
      </c>
      <c r="V450">
        <v>1</v>
      </c>
      <c r="W450">
        <f t="shared" si="45"/>
        <v>0</v>
      </c>
      <c r="X450" s="2">
        <f t="shared" si="46"/>
        <v>3.1479624916625788</v>
      </c>
      <c r="Y450" s="2">
        <f t="shared" si="47"/>
        <v>90.742012845329839</v>
      </c>
      <c r="Z450">
        <f t="shared" si="48"/>
        <v>1591.1397236376545</v>
      </c>
    </row>
    <row r="451" spans="1:26" x14ac:dyDescent="0.25">
      <c r="A451">
        <v>449</v>
      </c>
      <c r="B451" t="s">
        <v>18</v>
      </c>
      <c r="C451">
        <v>541</v>
      </c>
      <c r="D451" t="s">
        <v>44</v>
      </c>
      <c r="E451" t="s">
        <v>20</v>
      </c>
      <c r="F451" t="s">
        <v>21</v>
      </c>
      <c r="G451" t="s">
        <v>523</v>
      </c>
      <c r="H451" t="s">
        <v>23</v>
      </c>
      <c r="I451" t="s">
        <v>524</v>
      </c>
      <c r="J451">
        <v>0</v>
      </c>
      <c r="K451">
        <v>157</v>
      </c>
      <c r="L451">
        <v>20</v>
      </c>
      <c r="M451">
        <v>157</v>
      </c>
      <c r="N451" t="s">
        <v>49</v>
      </c>
      <c r="O451">
        <v>54.9</v>
      </c>
      <c r="P451">
        <v>90.92</v>
      </c>
      <c r="Q451">
        <v>0</v>
      </c>
      <c r="R451">
        <v>541</v>
      </c>
      <c r="S451">
        <f t="shared" ref="S451:S514" si="49" xml:space="preserve"> 79*(2.71828^(-9.37879/(100-P451)^0.48))</f>
        <v>3.0544156575744035</v>
      </c>
      <c r="T451" s="2">
        <f t="shared" ref="T451:T514" si="50">2012-S451</f>
        <v>2008.9455843424255</v>
      </c>
      <c r="U451">
        <f t="shared" ref="U451:U514" si="51">Q451</f>
        <v>0</v>
      </c>
      <c r="V451">
        <v>1</v>
      </c>
      <c r="W451">
        <f t="shared" ref="W451:W514" si="52">U451*(ABS(V451-1))</f>
        <v>0</v>
      </c>
      <c r="X451" s="2">
        <f t="shared" ref="X451:X514" si="53">S451*V451+1</f>
        <v>4.0544156575744035</v>
      </c>
      <c r="Y451" s="2">
        <f t="shared" ref="Y451:Y514" si="54" xml:space="preserve"> 100 - (106/((LN(79/X451))^(1/0.48)))</f>
        <v>89.022438394933459</v>
      </c>
      <c r="Z451">
        <f t="shared" ref="Z451:Z514" si="55">(IF((0.0141196 * Y451^2 -3.165 * Y451 + 170.95)&gt;0,(0.0141196 * Y451^2 -3.165 * Y451 + 170.95), 0))*M451*L451</f>
        <v>3428.0490168042797</v>
      </c>
    </row>
    <row r="452" spans="1:26" x14ac:dyDescent="0.25">
      <c r="A452">
        <v>450</v>
      </c>
      <c r="B452" t="s">
        <v>18</v>
      </c>
      <c r="C452">
        <v>540</v>
      </c>
      <c r="D452" t="s">
        <v>19</v>
      </c>
      <c r="E452" t="s">
        <v>20</v>
      </c>
      <c r="F452" t="s">
        <v>21</v>
      </c>
      <c r="G452" t="s">
        <v>524</v>
      </c>
      <c r="H452" t="s">
        <v>23</v>
      </c>
      <c r="I452" t="s">
        <v>51</v>
      </c>
      <c r="J452">
        <v>0</v>
      </c>
      <c r="K452">
        <v>739</v>
      </c>
      <c r="L452">
        <v>26.5</v>
      </c>
      <c r="M452">
        <v>739</v>
      </c>
      <c r="N452" t="s">
        <v>360</v>
      </c>
      <c r="O452">
        <v>69</v>
      </c>
      <c r="P452">
        <v>94.25</v>
      </c>
      <c r="Q452">
        <v>0</v>
      </c>
      <c r="R452">
        <v>540</v>
      </c>
      <c r="S452">
        <f t="shared" si="49"/>
        <v>1.3757140012522397</v>
      </c>
      <c r="T452" s="2">
        <f t="shared" si="50"/>
        <v>2010.6242859987478</v>
      </c>
      <c r="U452">
        <f t="shared" si="51"/>
        <v>0</v>
      </c>
      <c r="V452">
        <v>1</v>
      </c>
      <c r="W452">
        <f t="shared" si="52"/>
        <v>0</v>
      </c>
      <c r="X452" s="2">
        <f t="shared" si="53"/>
        <v>2.3757140012522395</v>
      </c>
      <c r="Y452" s="2">
        <f t="shared" si="54"/>
        <v>92.223957205479891</v>
      </c>
      <c r="Z452">
        <f t="shared" si="55"/>
        <v>0</v>
      </c>
    </row>
    <row r="453" spans="1:26" x14ac:dyDescent="0.25">
      <c r="A453">
        <v>451</v>
      </c>
      <c r="B453" t="s">
        <v>18</v>
      </c>
      <c r="C453">
        <v>539</v>
      </c>
      <c r="D453" t="s">
        <v>19</v>
      </c>
      <c r="E453" t="s">
        <v>87</v>
      </c>
      <c r="F453" t="s">
        <v>21</v>
      </c>
      <c r="G453" t="s">
        <v>525</v>
      </c>
      <c r="H453" t="s">
        <v>89</v>
      </c>
      <c r="I453" t="s">
        <v>74</v>
      </c>
      <c r="J453">
        <v>0</v>
      </c>
      <c r="K453">
        <v>502</v>
      </c>
      <c r="L453">
        <v>26.5</v>
      </c>
      <c r="M453">
        <v>502</v>
      </c>
      <c r="N453" t="s">
        <v>43</v>
      </c>
      <c r="O453">
        <v>46.09</v>
      </c>
      <c r="P453">
        <v>19.78</v>
      </c>
      <c r="Q453">
        <v>207482.3</v>
      </c>
      <c r="R453">
        <v>539</v>
      </c>
      <c r="S453">
        <f t="shared" si="49"/>
        <v>25.18706150088299</v>
      </c>
      <c r="T453" s="2">
        <f t="shared" si="50"/>
        <v>1986.8129384991171</v>
      </c>
      <c r="U453">
        <f t="shared" si="51"/>
        <v>207482.3</v>
      </c>
      <c r="V453">
        <v>0</v>
      </c>
      <c r="W453">
        <f t="shared" si="52"/>
        <v>207482.3</v>
      </c>
      <c r="X453" s="2">
        <f t="shared" si="53"/>
        <v>1</v>
      </c>
      <c r="Y453" s="2">
        <f t="shared" si="54"/>
        <v>95.089973183840399</v>
      </c>
      <c r="Z453">
        <f t="shared" si="55"/>
        <v>0</v>
      </c>
    </row>
    <row r="454" spans="1:26" x14ac:dyDescent="0.25">
      <c r="A454">
        <v>452</v>
      </c>
      <c r="B454" t="s">
        <v>18</v>
      </c>
      <c r="C454">
        <v>538</v>
      </c>
      <c r="D454" t="s">
        <v>19</v>
      </c>
      <c r="E454" t="s">
        <v>32</v>
      </c>
      <c r="F454" t="s">
        <v>21</v>
      </c>
      <c r="G454" t="s">
        <v>526</v>
      </c>
      <c r="H454" t="s">
        <v>34</v>
      </c>
      <c r="I454" t="s">
        <v>226</v>
      </c>
      <c r="J454">
        <v>0</v>
      </c>
      <c r="K454">
        <v>875</v>
      </c>
      <c r="L454">
        <v>26.5</v>
      </c>
      <c r="M454">
        <v>875</v>
      </c>
      <c r="N454" t="s">
        <v>227</v>
      </c>
      <c r="O454">
        <v>67.03</v>
      </c>
      <c r="P454">
        <v>87.84</v>
      </c>
      <c r="Q454">
        <v>4663.2700000000004</v>
      </c>
      <c r="R454">
        <v>538</v>
      </c>
      <c r="S454">
        <f t="shared" si="49"/>
        <v>4.6744217659955654</v>
      </c>
      <c r="T454" s="2">
        <f t="shared" si="50"/>
        <v>2007.3255782340045</v>
      </c>
      <c r="U454">
        <f t="shared" si="51"/>
        <v>4663.2700000000004</v>
      </c>
      <c r="V454">
        <v>0</v>
      </c>
      <c r="W454">
        <f t="shared" si="52"/>
        <v>4663.2700000000004</v>
      </c>
      <c r="X454" s="2">
        <f t="shared" si="53"/>
        <v>1</v>
      </c>
      <c r="Y454" s="2">
        <f t="shared" si="54"/>
        <v>95.089973183840399</v>
      </c>
      <c r="Z454">
        <f t="shared" si="55"/>
        <v>0</v>
      </c>
    </row>
    <row r="455" spans="1:26" x14ac:dyDescent="0.25">
      <c r="A455">
        <v>453</v>
      </c>
      <c r="B455" t="s">
        <v>18</v>
      </c>
      <c r="C455">
        <v>536</v>
      </c>
      <c r="D455" t="s">
        <v>19</v>
      </c>
      <c r="E455" t="s">
        <v>27</v>
      </c>
      <c r="F455" t="s">
        <v>21</v>
      </c>
      <c r="G455" t="s">
        <v>527</v>
      </c>
      <c r="H455" t="s">
        <v>68</v>
      </c>
      <c r="I455" t="s">
        <v>120</v>
      </c>
      <c r="J455">
        <v>0</v>
      </c>
      <c r="K455">
        <v>674</v>
      </c>
      <c r="L455">
        <v>26.5</v>
      </c>
      <c r="M455">
        <v>674</v>
      </c>
      <c r="N455" t="s">
        <v>49</v>
      </c>
      <c r="O455">
        <v>50.89</v>
      </c>
      <c r="P455">
        <v>35.4</v>
      </c>
      <c r="Q455">
        <v>153029.42000000001</v>
      </c>
      <c r="R455">
        <v>536</v>
      </c>
      <c r="S455">
        <f t="shared" si="49"/>
        <v>22.222607469131173</v>
      </c>
      <c r="T455" s="2">
        <f t="shared" si="50"/>
        <v>1989.7773925308688</v>
      </c>
      <c r="U455">
        <f t="shared" si="51"/>
        <v>153029.42000000001</v>
      </c>
      <c r="V455">
        <v>0</v>
      </c>
      <c r="W455">
        <f t="shared" si="52"/>
        <v>153029.42000000001</v>
      </c>
      <c r="X455" s="2">
        <f t="shared" si="53"/>
        <v>1</v>
      </c>
      <c r="Y455" s="2">
        <f t="shared" si="54"/>
        <v>95.089973183840399</v>
      </c>
      <c r="Z455">
        <f t="shared" si="55"/>
        <v>0</v>
      </c>
    </row>
    <row r="456" spans="1:26" x14ac:dyDescent="0.25">
      <c r="A456">
        <v>454</v>
      </c>
      <c r="B456" t="s">
        <v>18</v>
      </c>
      <c r="C456">
        <v>535</v>
      </c>
      <c r="D456" t="s">
        <v>19</v>
      </c>
      <c r="E456" t="s">
        <v>32</v>
      </c>
      <c r="F456" t="s">
        <v>21</v>
      </c>
      <c r="G456" t="s">
        <v>201</v>
      </c>
      <c r="H456" t="s">
        <v>34</v>
      </c>
      <c r="I456" t="s">
        <v>53</v>
      </c>
      <c r="J456">
        <v>0</v>
      </c>
      <c r="K456">
        <v>807</v>
      </c>
      <c r="L456">
        <v>27</v>
      </c>
      <c r="M456">
        <v>807</v>
      </c>
      <c r="N456" t="s">
        <v>139</v>
      </c>
      <c r="O456">
        <v>65.75</v>
      </c>
      <c r="P456">
        <v>83.7</v>
      </c>
      <c r="Q456">
        <v>4382.01</v>
      </c>
      <c r="R456">
        <v>535</v>
      </c>
      <c r="S456">
        <f t="shared" si="49"/>
        <v>6.7738029654279766</v>
      </c>
      <c r="T456" s="2">
        <f t="shared" si="50"/>
        <v>2005.2261970345721</v>
      </c>
      <c r="U456">
        <f t="shared" si="51"/>
        <v>4382.01</v>
      </c>
      <c r="V456">
        <v>1</v>
      </c>
      <c r="W456">
        <f t="shared" si="52"/>
        <v>0</v>
      </c>
      <c r="X456" s="2">
        <f t="shared" si="53"/>
        <v>7.7738029654279766</v>
      </c>
      <c r="Y456" s="2">
        <f t="shared" si="54"/>
        <v>81.618360933889036</v>
      </c>
      <c r="Z456">
        <f t="shared" si="55"/>
        <v>145690.09214074587</v>
      </c>
    </row>
    <row r="457" spans="1:26" x14ac:dyDescent="0.25">
      <c r="A457">
        <v>455</v>
      </c>
      <c r="B457" t="s">
        <v>18</v>
      </c>
      <c r="C457">
        <v>534</v>
      </c>
      <c r="D457" t="s">
        <v>19</v>
      </c>
      <c r="E457" t="s">
        <v>45</v>
      </c>
      <c r="F457" t="s">
        <v>21</v>
      </c>
      <c r="G457" t="s">
        <v>234</v>
      </c>
      <c r="H457" t="s">
        <v>47</v>
      </c>
      <c r="I457" t="s">
        <v>51</v>
      </c>
      <c r="J457">
        <v>0</v>
      </c>
      <c r="K457">
        <v>1265</v>
      </c>
      <c r="L457">
        <v>25.5</v>
      </c>
      <c r="M457">
        <v>1265</v>
      </c>
      <c r="N457" t="s">
        <v>121</v>
      </c>
      <c r="O457">
        <v>56.12</v>
      </c>
      <c r="P457">
        <v>52.4</v>
      </c>
      <c r="Q457">
        <v>66593.88</v>
      </c>
      <c r="R457">
        <v>534</v>
      </c>
      <c r="S457">
        <f t="shared" si="49"/>
        <v>18.190073986841451</v>
      </c>
      <c r="T457" s="2">
        <f t="shared" si="50"/>
        <v>1993.8099260131585</v>
      </c>
      <c r="U457">
        <f t="shared" si="51"/>
        <v>66593.88</v>
      </c>
      <c r="V457">
        <v>1</v>
      </c>
      <c r="W457">
        <f t="shared" si="52"/>
        <v>0</v>
      </c>
      <c r="X457" s="2">
        <f t="shared" si="53"/>
        <v>19.190073986841451</v>
      </c>
      <c r="Y457" s="2">
        <f t="shared" si="54"/>
        <v>48.572551068775425</v>
      </c>
      <c r="Z457">
        <f t="shared" si="55"/>
        <v>1629976.1626251088</v>
      </c>
    </row>
    <row r="458" spans="1:26" x14ac:dyDescent="0.25">
      <c r="A458">
        <v>456</v>
      </c>
      <c r="B458" t="s">
        <v>18</v>
      </c>
      <c r="C458">
        <v>533</v>
      </c>
      <c r="D458" t="s">
        <v>19</v>
      </c>
      <c r="E458" t="s">
        <v>27</v>
      </c>
      <c r="F458" t="s">
        <v>21</v>
      </c>
      <c r="G458" t="s">
        <v>528</v>
      </c>
      <c r="H458" t="s">
        <v>68</v>
      </c>
      <c r="I458" t="s">
        <v>50</v>
      </c>
      <c r="J458">
        <v>0</v>
      </c>
      <c r="K458">
        <v>723</v>
      </c>
      <c r="L458">
        <v>14.5</v>
      </c>
      <c r="M458">
        <v>723</v>
      </c>
      <c r="N458" t="s">
        <v>440</v>
      </c>
      <c r="O458">
        <v>49.88</v>
      </c>
      <c r="P458">
        <v>32.119999999999997</v>
      </c>
      <c r="Q458">
        <v>89820.04</v>
      </c>
      <c r="R458">
        <v>533</v>
      </c>
      <c r="S458">
        <f t="shared" si="49"/>
        <v>22.894728905811849</v>
      </c>
      <c r="T458" s="2">
        <f t="shared" si="50"/>
        <v>1989.1052710941881</v>
      </c>
      <c r="U458">
        <f t="shared" si="51"/>
        <v>89820.04</v>
      </c>
      <c r="V458">
        <v>0</v>
      </c>
      <c r="W458">
        <f t="shared" si="52"/>
        <v>89820.04</v>
      </c>
      <c r="X458" s="2">
        <f t="shared" si="53"/>
        <v>1</v>
      </c>
      <c r="Y458" s="2">
        <f t="shared" si="54"/>
        <v>95.089973183840399</v>
      </c>
      <c r="Z458">
        <f t="shared" si="55"/>
        <v>0</v>
      </c>
    </row>
    <row r="459" spans="1:26" x14ac:dyDescent="0.25">
      <c r="A459">
        <v>457</v>
      </c>
      <c r="B459" t="s">
        <v>18</v>
      </c>
      <c r="C459">
        <v>532</v>
      </c>
      <c r="D459" t="s">
        <v>19</v>
      </c>
      <c r="E459" t="s">
        <v>20</v>
      </c>
      <c r="F459" t="s">
        <v>21</v>
      </c>
      <c r="G459" t="s">
        <v>529</v>
      </c>
      <c r="H459" t="s">
        <v>23</v>
      </c>
      <c r="I459" t="s">
        <v>135</v>
      </c>
      <c r="J459">
        <v>0</v>
      </c>
      <c r="K459">
        <v>774</v>
      </c>
      <c r="L459">
        <v>27</v>
      </c>
      <c r="M459">
        <v>774</v>
      </c>
      <c r="N459" t="s">
        <v>250</v>
      </c>
      <c r="O459">
        <v>70.739999999999995</v>
      </c>
      <c r="P459">
        <v>99.9</v>
      </c>
      <c r="Q459">
        <v>0</v>
      </c>
      <c r="R459">
        <v>532</v>
      </c>
      <c r="S459">
        <f t="shared" si="49"/>
        <v>3.9527436450817632E-11</v>
      </c>
      <c r="T459" s="2">
        <f t="shared" si="50"/>
        <v>2011.9999999999604</v>
      </c>
      <c r="U459">
        <f t="shared" si="51"/>
        <v>0</v>
      </c>
      <c r="V459">
        <v>1</v>
      </c>
      <c r="W459">
        <f t="shared" si="52"/>
        <v>0</v>
      </c>
      <c r="X459" s="2">
        <f t="shared" si="53"/>
        <v>1.0000000000395275</v>
      </c>
      <c r="Y459" s="2">
        <f t="shared" si="54"/>
        <v>95.089973183747873</v>
      </c>
      <c r="Z459">
        <f t="shared" si="55"/>
        <v>0</v>
      </c>
    </row>
    <row r="460" spans="1:26" x14ac:dyDescent="0.25">
      <c r="A460">
        <v>458</v>
      </c>
      <c r="B460" t="s">
        <v>18</v>
      </c>
      <c r="C460">
        <v>531.1</v>
      </c>
      <c r="D460" t="s">
        <v>44</v>
      </c>
      <c r="E460" t="s">
        <v>45</v>
      </c>
      <c r="F460" t="s">
        <v>21</v>
      </c>
      <c r="G460" t="s">
        <v>52</v>
      </c>
      <c r="H460" t="s">
        <v>47</v>
      </c>
      <c r="I460" t="s">
        <v>243</v>
      </c>
      <c r="J460">
        <v>601</v>
      </c>
      <c r="K460">
        <v>1160</v>
      </c>
      <c r="L460">
        <v>33.5</v>
      </c>
      <c r="M460">
        <v>559</v>
      </c>
      <c r="N460" t="s">
        <v>463</v>
      </c>
      <c r="O460">
        <v>42.84</v>
      </c>
      <c r="P460">
        <v>51.72</v>
      </c>
      <c r="Q460">
        <v>38659.78</v>
      </c>
      <c r="R460">
        <v>531</v>
      </c>
      <c r="S460">
        <f t="shared" si="49"/>
        <v>18.372244080699613</v>
      </c>
      <c r="T460" s="2">
        <f t="shared" si="50"/>
        <v>1993.6277559193004</v>
      </c>
      <c r="U460">
        <f t="shared" si="51"/>
        <v>38659.78</v>
      </c>
      <c r="V460">
        <v>0</v>
      </c>
      <c r="W460">
        <f t="shared" si="52"/>
        <v>38659.78</v>
      </c>
      <c r="X460" s="2">
        <f t="shared" si="53"/>
        <v>1</v>
      </c>
      <c r="Y460" s="2">
        <f t="shared" si="54"/>
        <v>95.089973183840399</v>
      </c>
      <c r="Z460">
        <f t="shared" si="55"/>
        <v>0</v>
      </c>
    </row>
    <row r="461" spans="1:26" x14ac:dyDescent="0.25">
      <c r="A461">
        <v>459</v>
      </c>
      <c r="B461" t="s">
        <v>18</v>
      </c>
      <c r="C461">
        <v>531</v>
      </c>
      <c r="D461" t="s">
        <v>44</v>
      </c>
      <c r="E461" t="s">
        <v>32</v>
      </c>
      <c r="F461" t="s">
        <v>21</v>
      </c>
      <c r="G461" t="s">
        <v>52</v>
      </c>
      <c r="H461" t="s">
        <v>34</v>
      </c>
      <c r="I461" t="s">
        <v>38</v>
      </c>
      <c r="J461">
        <v>0</v>
      </c>
      <c r="K461">
        <v>601</v>
      </c>
      <c r="L461">
        <v>20</v>
      </c>
      <c r="M461">
        <v>601</v>
      </c>
      <c r="N461" t="s">
        <v>243</v>
      </c>
      <c r="O461">
        <v>48.15</v>
      </c>
      <c r="P461">
        <v>69</v>
      </c>
      <c r="Q461">
        <v>2417.36</v>
      </c>
      <c r="R461">
        <v>531</v>
      </c>
      <c r="S461">
        <f t="shared" si="49"/>
        <v>13.003436519233665</v>
      </c>
      <c r="T461" s="2">
        <f t="shared" si="50"/>
        <v>1998.9965634807663</v>
      </c>
      <c r="U461">
        <f t="shared" si="51"/>
        <v>2417.36</v>
      </c>
      <c r="V461">
        <v>1</v>
      </c>
      <c r="W461">
        <f t="shared" si="52"/>
        <v>0</v>
      </c>
      <c r="X461" s="2">
        <f t="shared" si="53"/>
        <v>14.003436519233665</v>
      </c>
      <c r="Y461" s="2">
        <f t="shared" si="54"/>
        <v>66.170108330481497</v>
      </c>
      <c r="Z461">
        <f t="shared" si="55"/>
        <v>280595.34925665037</v>
      </c>
    </row>
    <row r="462" spans="1:26" x14ac:dyDescent="0.25">
      <c r="A462">
        <v>460</v>
      </c>
      <c r="B462" t="s">
        <v>18</v>
      </c>
      <c r="C462">
        <v>530.20000000000005</v>
      </c>
      <c r="D462" t="s">
        <v>26</v>
      </c>
      <c r="E462" t="s">
        <v>20</v>
      </c>
      <c r="F462" t="s">
        <v>21</v>
      </c>
      <c r="G462" t="s">
        <v>51</v>
      </c>
      <c r="H462" t="s">
        <v>23</v>
      </c>
      <c r="I462" t="s">
        <v>359</v>
      </c>
      <c r="J462">
        <v>1427</v>
      </c>
      <c r="K462">
        <v>8846</v>
      </c>
      <c r="L462">
        <v>49</v>
      </c>
      <c r="M462">
        <v>7419</v>
      </c>
      <c r="N462" t="s">
        <v>53</v>
      </c>
      <c r="O462">
        <v>85.25</v>
      </c>
      <c r="P462">
        <v>92.06</v>
      </c>
      <c r="Q462">
        <v>0</v>
      </c>
      <c r="R462">
        <v>530</v>
      </c>
      <c r="S462">
        <f t="shared" si="49"/>
        <v>2.4601471531308285</v>
      </c>
      <c r="T462" s="2">
        <f t="shared" si="50"/>
        <v>2009.5398528468693</v>
      </c>
      <c r="U462">
        <f t="shared" si="51"/>
        <v>0</v>
      </c>
      <c r="V462">
        <v>1</v>
      </c>
      <c r="W462">
        <f t="shared" si="52"/>
        <v>0</v>
      </c>
      <c r="X462" s="2">
        <f t="shared" si="53"/>
        <v>3.4601471531308285</v>
      </c>
      <c r="Y462" s="2">
        <f t="shared" si="54"/>
        <v>90.149447319794405</v>
      </c>
      <c r="Z462">
        <f t="shared" si="55"/>
        <v>136650.98839443648</v>
      </c>
    </row>
    <row r="463" spans="1:26" x14ac:dyDescent="0.25">
      <c r="A463">
        <v>461</v>
      </c>
      <c r="B463" t="s">
        <v>18</v>
      </c>
      <c r="C463">
        <v>530.1</v>
      </c>
      <c r="D463" t="s">
        <v>26</v>
      </c>
      <c r="E463" t="s">
        <v>27</v>
      </c>
      <c r="F463" t="s">
        <v>21</v>
      </c>
      <c r="G463" t="s">
        <v>51</v>
      </c>
      <c r="H463" t="s">
        <v>29</v>
      </c>
      <c r="I463" t="s">
        <v>530</v>
      </c>
      <c r="J463">
        <v>600</v>
      </c>
      <c r="K463">
        <v>1427</v>
      </c>
      <c r="L463">
        <v>52</v>
      </c>
      <c r="M463">
        <v>827</v>
      </c>
      <c r="N463" t="s">
        <v>359</v>
      </c>
      <c r="O463">
        <v>70.72</v>
      </c>
      <c r="P463">
        <v>44.84</v>
      </c>
      <c r="Q463">
        <v>437063.78</v>
      </c>
      <c r="R463">
        <v>530</v>
      </c>
      <c r="S463">
        <f t="shared" si="49"/>
        <v>20.10952093730037</v>
      </c>
      <c r="T463" s="2">
        <f t="shared" si="50"/>
        <v>1991.8904790626996</v>
      </c>
      <c r="U463">
        <f t="shared" si="51"/>
        <v>437063.78</v>
      </c>
      <c r="V463">
        <v>1</v>
      </c>
      <c r="W463">
        <f t="shared" si="52"/>
        <v>0</v>
      </c>
      <c r="X463" s="2">
        <f t="shared" si="53"/>
        <v>21.10952093730037</v>
      </c>
      <c r="Y463" s="2">
        <f t="shared" si="54"/>
        <v>40.529773490028411</v>
      </c>
      <c r="Z463">
        <f t="shared" si="55"/>
        <v>2832544.6783706178</v>
      </c>
    </row>
    <row r="464" spans="1:26" x14ac:dyDescent="0.25">
      <c r="A464">
        <v>462</v>
      </c>
      <c r="B464" t="s">
        <v>18</v>
      </c>
      <c r="C464">
        <v>530</v>
      </c>
      <c r="D464" t="s">
        <v>26</v>
      </c>
      <c r="E464" t="s">
        <v>45</v>
      </c>
      <c r="F464" t="s">
        <v>21</v>
      </c>
      <c r="G464" t="s">
        <v>51</v>
      </c>
      <c r="H464" t="s">
        <v>47</v>
      </c>
      <c r="I464" t="s">
        <v>38</v>
      </c>
      <c r="J464">
        <v>0</v>
      </c>
      <c r="K464">
        <v>600</v>
      </c>
      <c r="L464">
        <v>52</v>
      </c>
      <c r="M464">
        <v>600</v>
      </c>
      <c r="N464" t="s">
        <v>530</v>
      </c>
      <c r="O464">
        <v>73.48</v>
      </c>
      <c r="P464">
        <v>53.8</v>
      </c>
      <c r="Q464">
        <v>64410.73</v>
      </c>
      <c r="R464">
        <v>530</v>
      </c>
      <c r="S464">
        <f t="shared" si="49"/>
        <v>17.808587400005354</v>
      </c>
      <c r="T464" s="2">
        <f t="shared" si="50"/>
        <v>1994.1914125999947</v>
      </c>
      <c r="U464">
        <f t="shared" si="51"/>
        <v>64410.73</v>
      </c>
      <c r="V464">
        <v>0</v>
      </c>
      <c r="W464">
        <f t="shared" si="52"/>
        <v>64410.73</v>
      </c>
      <c r="X464" s="2">
        <f t="shared" si="53"/>
        <v>1</v>
      </c>
      <c r="Y464" s="2">
        <f t="shared" si="54"/>
        <v>95.089973183840399</v>
      </c>
      <c r="Z464">
        <f t="shared" si="55"/>
        <v>0</v>
      </c>
    </row>
    <row r="465" spans="1:26" x14ac:dyDescent="0.25">
      <c r="A465">
        <v>463</v>
      </c>
      <c r="B465" t="s">
        <v>18</v>
      </c>
      <c r="C465">
        <v>53</v>
      </c>
      <c r="D465" t="s">
        <v>44</v>
      </c>
      <c r="E465" t="s">
        <v>45</v>
      </c>
      <c r="F465" t="s">
        <v>21</v>
      </c>
      <c r="G465" t="s">
        <v>531</v>
      </c>
      <c r="H465" t="s">
        <v>47</v>
      </c>
      <c r="I465" t="s">
        <v>207</v>
      </c>
      <c r="J465">
        <v>0</v>
      </c>
      <c r="K465">
        <v>261</v>
      </c>
      <c r="L465">
        <v>26.5</v>
      </c>
      <c r="M465">
        <v>261</v>
      </c>
      <c r="N465" t="s">
        <v>49</v>
      </c>
      <c r="O465">
        <v>42.45</v>
      </c>
      <c r="P465">
        <v>50.46</v>
      </c>
      <c r="Q465">
        <v>14278.73</v>
      </c>
      <c r="R465">
        <v>53</v>
      </c>
      <c r="S465">
        <f t="shared" si="49"/>
        <v>18.704562597128703</v>
      </c>
      <c r="T465" s="2">
        <f t="shared" si="50"/>
        <v>1993.2954374028714</v>
      </c>
      <c r="U465">
        <f t="shared" si="51"/>
        <v>14278.73</v>
      </c>
      <c r="V465">
        <v>0</v>
      </c>
      <c r="W465">
        <f t="shared" si="52"/>
        <v>14278.73</v>
      </c>
      <c r="X465" s="2">
        <f t="shared" si="53"/>
        <v>1</v>
      </c>
      <c r="Y465" s="2">
        <f t="shared" si="54"/>
        <v>95.089973183840399</v>
      </c>
      <c r="Z465">
        <f t="shared" si="55"/>
        <v>0</v>
      </c>
    </row>
    <row r="466" spans="1:26" x14ac:dyDescent="0.25">
      <c r="A466">
        <v>464</v>
      </c>
      <c r="B466" t="s">
        <v>18</v>
      </c>
      <c r="C466">
        <v>528</v>
      </c>
      <c r="D466" t="s">
        <v>19</v>
      </c>
      <c r="E466" t="s">
        <v>45</v>
      </c>
      <c r="F466" t="s">
        <v>21</v>
      </c>
      <c r="G466" t="s">
        <v>532</v>
      </c>
      <c r="H466" t="s">
        <v>47</v>
      </c>
      <c r="I466" t="s">
        <v>90</v>
      </c>
      <c r="J466">
        <v>0</v>
      </c>
      <c r="K466">
        <v>263</v>
      </c>
      <c r="L466">
        <v>15</v>
      </c>
      <c r="M466">
        <v>263</v>
      </c>
      <c r="N466" t="s">
        <v>116</v>
      </c>
      <c r="O466">
        <v>58.54</v>
      </c>
      <c r="P466">
        <v>60.24</v>
      </c>
      <c r="Q466">
        <v>8144.17</v>
      </c>
      <c r="R466">
        <v>528</v>
      </c>
      <c r="S466">
        <f t="shared" si="49"/>
        <v>15.932653831730949</v>
      </c>
      <c r="T466" s="2">
        <f t="shared" si="50"/>
        <v>1996.0673461682691</v>
      </c>
      <c r="U466">
        <f t="shared" si="51"/>
        <v>8144.17</v>
      </c>
      <c r="V466">
        <v>0</v>
      </c>
      <c r="W466">
        <f t="shared" si="52"/>
        <v>8144.17</v>
      </c>
      <c r="X466" s="2">
        <f t="shared" si="53"/>
        <v>1</v>
      </c>
      <c r="Y466" s="2">
        <f t="shared" si="54"/>
        <v>95.089973183840399</v>
      </c>
      <c r="Z466">
        <f t="shared" si="55"/>
        <v>0</v>
      </c>
    </row>
    <row r="467" spans="1:26" x14ac:dyDescent="0.25">
      <c r="A467">
        <v>465</v>
      </c>
      <c r="B467" t="s">
        <v>18</v>
      </c>
      <c r="C467">
        <v>526.1</v>
      </c>
      <c r="D467" t="s">
        <v>19</v>
      </c>
      <c r="E467" t="s">
        <v>45</v>
      </c>
      <c r="F467" t="s">
        <v>21</v>
      </c>
      <c r="G467" t="s">
        <v>533</v>
      </c>
      <c r="H467" t="s">
        <v>47</v>
      </c>
      <c r="I467" t="s">
        <v>534</v>
      </c>
      <c r="J467">
        <v>583</v>
      </c>
      <c r="K467">
        <v>788</v>
      </c>
      <c r="L467">
        <v>17</v>
      </c>
      <c r="M467">
        <v>205</v>
      </c>
      <c r="N467" t="s">
        <v>326</v>
      </c>
      <c r="O467">
        <v>54.97</v>
      </c>
      <c r="P467">
        <v>48.64</v>
      </c>
      <c r="Q467">
        <v>7194.55</v>
      </c>
      <c r="R467">
        <v>526</v>
      </c>
      <c r="S467">
        <f t="shared" si="49"/>
        <v>19.172988409502171</v>
      </c>
      <c r="T467" s="2">
        <f t="shared" si="50"/>
        <v>1992.8270115904979</v>
      </c>
      <c r="U467">
        <f t="shared" si="51"/>
        <v>7194.55</v>
      </c>
      <c r="V467">
        <v>1</v>
      </c>
      <c r="W467">
        <f t="shared" si="52"/>
        <v>0</v>
      </c>
      <c r="X467" s="2">
        <f t="shared" si="53"/>
        <v>20.172988409502171</v>
      </c>
      <c r="Y467" s="2">
        <f t="shared" si="54"/>
        <v>44.574323094361958</v>
      </c>
      <c r="Z467">
        <f t="shared" si="55"/>
        <v>201872.39229280327</v>
      </c>
    </row>
    <row r="468" spans="1:26" x14ac:dyDescent="0.25">
      <c r="A468">
        <v>466</v>
      </c>
      <c r="B468" t="s">
        <v>18</v>
      </c>
      <c r="C468">
        <v>525</v>
      </c>
      <c r="D468" t="s">
        <v>19</v>
      </c>
      <c r="E468" t="s">
        <v>32</v>
      </c>
      <c r="F468" t="s">
        <v>21</v>
      </c>
      <c r="G468" t="s">
        <v>412</v>
      </c>
      <c r="H468" t="s">
        <v>34</v>
      </c>
      <c r="I468" t="s">
        <v>112</v>
      </c>
      <c r="J468">
        <v>0</v>
      </c>
      <c r="K468">
        <v>1091</v>
      </c>
      <c r="L468">
        <v>26.5</v>
      </c>
      <c r="M468">
        <v>1091</v>
      </c>
      <c r="N468" t="s">
        <v>24</v>
      </c>
      <c r="O468">
        <v>66.36</v>
      </c>
      <c r="P468">
        <v>85.68</v>
      </c>
      <c r="Q468">
        <v>5814.43</v>
      </c>
      <c r="R468">
        <v>525</v>
      </c>
      <c r="S468">
        <f t="shared" si="49"/>
        <v>5.7864463537772206</v>
      </c>
      <c r="T468" s="2">
        <f t="shared" si="50"/>
        <v>2006.2135536462229</v>
      </c>
      <c r="U468">
        <f t="shared" si="51"/>
        <v>5814.43</v>
      </c>
      <c r="V468">
        <v>1</v>
      </c>
      <c r="W468">
        <f t="shared" si="52"/>
        <v>0</v>
      </c>
      <c r="X468" s="2">
        <f t="shared" si="53"/>
        <v>6.7864463537772206</v>
      </c>
      <c r="Y468" s="2">
        <f t="shared" si="54"/>
        <v>83.674167056111614</v>
      </c>
      <c r="Z468">
        <f t="shared" si="55"/>
        <v>143914.27475925017</v>
      </c>
    </row>
    <row r="469" spans="1:26" x14ac:dyDescent="0.25">
      <c r="A469">
        <v>467</v>
      </c>
      <c r="B469" t="s">
        <v>18</v>
      </c>
      <c r="C469">
        <v>520</v>
      </c>
      <c r="D469" t="s">
        <v>19</v>
      </c>
      <c r="E469" t="s">
        <v>32</v>
      </c>
      <c r="F469" t="s">
        <v>21</v>
      </c>
      <c r="G469" t="s">
        <v>535</v>
      </c>
      <c r="H469" t="s">
        <v>34</v>
      </c>
      <c r="I469" t="s">
        <v>54</v>
      </c>
      <c r="J469">
        <v>0</v>
      </c>
      <c r="K469">
        <v>669</v>
      </c>
      <c r="L469">
        <v>27</v>
      </c>
      <c r="M469">
        <v>669</v>
      </c>
      <c r="N469" t="s">
        <v>177</v>
      </c>
      <c r="O469">
        <v>62.3</v>
      </c>
      <c r="P469">
        <v>72.48</v>
      </c>
      <c r="Q469">
        <v>3632.67</v>
      </c>
      <c r="R469">
        <v>520</v>
      </c>
      <c r="S469">
        <f t="shared" si="49"/>
        <v>11.69413694545301</v>
      </c>
      <c r="T469" s="2">
        <f t="shared" si="50"/>
        <v>2000.305863054547</v>
      </c>
      <c r="U469">
        <f t="shared" si="51"/>
        <v>3632.67</v>
      </c>
      <c r="V469">
        <v>0</v>
      </c>
      <c r="W469">
        <f t="shared" si="52"/>
        <v>3632.67</v>
      </c>
      <c r="X469" s="2">
        <f t="shared" si="53"/>
        <v>1</v>
      </c>
      <c r="Y469" s="2">
        <f t="shared" si="54"/>
        <v>95.089973183840399</v>
      </c>
      <c r="Z469">
        <f t="shared" si="55"/>
        <v>0</v>
      </c>
    </row>
    <row r="470" spans="1:26" x14ac:dyDescent="0.25">
      <c r="A470">
        <v>468</v>
      </c>
      <c r="B470" t="s">
        <v>18</v>
      </c>
      <c r="C470">
        <v>518</v>
      </c>
      <c r="D470" t="s">
        <v>19</v>
      </c>
      <c r="E470" t="s">
        <v>32</v>
      </c>
      <c r="F470" t="s">
        <v>21</v>
      </c>
      <c r="G470" t="s">
        <v>536</v>
      </c>
      <c r="H470" t="s">
        <v>34</v>
      </c>
      <c r="I470" t="s">
        <v>270</v>
      </c>
      <c r="J470">
        <v>0</v>
      </c>
      <c r="K470">
        <v>217</v>
      </c>
      <c r="L470">
        <v>26.5</v>
      </c>
      <c r="M470">
        <v>217</v>
      </c>
      <c r="N470" t="s">
        <v>53</v>
      </c>
      <c r="O470">
        <v>66.260000000000005</v>
      </c>
      <c r="P470">
        <v>85.36</v>
      </c>
      <c r="Q470">
        <v>1156.48</v>
      </c>
      <c r="R470">
        <v>518</v>
      </c>
      <c r="S470">
        <f t="shared" si="49"/>
        <v>5.9482721871697484</v>
      </c>
      <c r="T470" s="2">
        <f t="shared" si="50"/>
        <v>2006.0517278128302</v>
      </c>
      <c r="U470">
        <f t="shared" si="51"/>
        <v>1156.48</v>
      </c>
      <c r="V470">
        <v>1</v>
      </c>
      <c r="W470">
        <f t="shared" si="52"/>
        <v>0</v>
      </c>
      <c r="X470" s="2">
        <f t="shared" si="53"/>
        <v>6.9482721871697484</v>
      </c>
      <c r="Y470" s="2">
        <f t="shared" si="54"/>
        <v>83.342722811957685</v>
      </c>
      <c r="Z470">
        <f t="shared" si="55"/>
        <v>30162.276880055608</v>
      </c>
    </row>
    <row r="471" spans="1:26" x14ac:dyDescent="0.25">
      <c r="A471">
        <v>469</v>
      </c>
      <c r="B471" t="s">
        <v>18</v>
      </c>
      <c r="C471">
        <v>516.20000000000005</v>
      </c>
      <c r="D471" t="s">
        <v>37</v>
      </c>
      <c r="E471" t="s">
        <v>20</v>
      </c>
      <c r="F471" t="s">
        <v>21</v>
      </c>
      <c r="G471" t="s">
        <v>43</v>
      </c>
      <c r="H471" t="s">
        <v>23</v>
      </c>
      <c r="I471" t="s">
        <v>38</v>
      </c>
      <c r="J471">
        <v>2902</v>
      </c>
      <c r="K471">
        <v>4532</v>
      </c>
      <c r="L471">
        <v>33</v>
      </c>
      <c r="M471">
        <v>1630</v>
      </c>
      <c r="N471" t="s">
        <v>24</v>
      </c>
      <c r="O471">
        <v>80.86</v>
      </c>
      <c r="P471">
        <v>95.28</v>
      </c>
      <c r="Q471">
        <v>0</v>
      </c>
      <c r="R471">
        <v>516</v>
      </c>
      <c r="S471">
        <f t="shared" si="49"/>
        <v>0.91982741355244946</v>
      </c>
      <c r="T471" s="2">
        <f t="shared" si="50"/>
        <v>2011.0801725864476</v>
      </c>
      <c r="U471">
        <f t="shared" si="51"/>
        <v>0</v>
      </c>
      <c r="V471">
        <v>0</v>
      </c>
      <c r="W471">
        <f t="shared" si="52"/>
        <v>0</v>
      </c>
      <c r="X471" s="2">
        <f t="shared" si="53"/>
        <v>1</v>
      </c>
      <c r="Y471" s="2">
        <f t="shared" si="54"/>
        <v>95.089973183840399</v>
      </c>
      <c r="Z471">
        <f t="shared" si="55"/>
        <v>0</v>
      </c>
    </row>
    <row r="472" spans="1:26" x14ac:dyDescent="0.25">
      <c r="A472">
        <v>470</v>
      </c>
      <c r="B472" t="s">
        <v>18</v>
      </c>
      <c r="C472">
        <v>516.1</v>
      </c>
      <c r="D472" t="s">
        <v>37</v>
      </c>
      <c r="E472" t="s">
        <v>45</v>
      </c>
      <c r="F472" t="s">
        <v>21</v>
      </c>
      <c r="G472" t="s">
        <v>43</v>
      </c>
      <c r="H472" t="s">
        <v>47</v>
      </c>
      <c r="I472" t="s">
        <v>50</v>
      </c>
      <c r="J472">
        <v>2003</v>
      </c>
      <c r="K472">
        <v>2902</v>
      </c>
      <c r="L472">
        <v>33</v>
      </c>
      <c r="M472">
        <v>899</v>
      </c>
      <c r="N472" t="s">
        <v>38</v>
      </c>
      <c r="O472">
        <v>69.760000000000005</v>
      </c>
      <c r="P472">
        <v>59.21</v>
      </c>
      <c r="Q472">
        <v>61245.81</v>
      </c>
      <c r="R472">
        <v>516</v>
      </c>
      <c r="S472">
        <f t="shared" si="49"/>
        <v>16.24695994858056</v>
      </c>
      <c r="T472" s="2">
        <f t="shared" si="50"/>
        <v>1995.7530400514195</v>
      </c>
      <c r="U472">
        <f t="shared" si="51"/>
        <v>61245.81</v>
      </c>
      <c r="V472">
        <v>1</v>
      </c>
      <c r="W472">
        <f t="shared" si="52"/>
        <v>0</v>
      </c>
      <c r="X472" s="2">
        <f t="shared" si="53"/>
        <v>17.24695994858056</v>
      </c>
      <c r="Y472" s="2">
        <f t="shared" si="54"/>
        <v>55.803576098167461</v>
      </c>
      <c r="Z472">
        <f t="shared" si="55"/>
        <v>1136265.9235224687</v>
      </c>
    </row>
    <row r="473" spans="1:26" x14ac:dyDescent="0.25">
      <c r="A473">
        <v>471</v>
      </c>
      <c r="B473" t="s">
        <v>18</v>
      </c>
      <c r="C473">
        <v>516</v>
      </c>
      <c r="D473" t="s">
        <v>37</v>
      </c>
      <c r="E473" t="s">
        <v>45</v>
      </c>
      <c r="F473" t="s">
        <v>21</v>
      </c>
      <c r="G473" t="s">
        <v>43</v>
      </c>
      <c r="H473" t="s">
        <v>47</v>
      </c>
      <c r="I473" t="s">
        <v>51</v>
      </c>
      <c r="J473">
        <v>0</v>
      </c>
      <c r="K473">
        <v>2003</v>
      </c>
      <c r="L473">
        <v>26.5</v>
      </c>
      <c r="M473">
        <v>2003</v>
      </c>
      <c r="N473" t="s">
        <v>50</v>
      </c>
      <c r="O473">
        <v>70.06</v>
      </c>
      <c r="P473">
        <v>60.19</v>
      </c>
      <c r="Q473">
        <v>109579.64</v>
      </c>
      <c r="R473">
        <v>516</v>
      </c>
      <c r="S473">
        <f t="shared" si="49"/>
        <v>15.948044979676965</v>
      </c>
      <c r="T473" s="2">
        <f t="shared" si="50"/>
        <v>1996.051955020323</v>
      </c>
      <c r="U473">
        <f t="shared" si="51"/>
        <v>109579.64</v>
      </c>
      <c r="V473">
        <v>1</v>
      </c>
      <c r="W473">
        <f t="shared" si="52"/>
        <v>0</v>
      </c>
      <c r="X473" s="2">
        <f t="shared" si="53"/>
        <v>16.948044979676965</v>
      </c>
      <c r="Y473" s="2">
        <f t="shared" si="54"/>
        <v>56.842947296182956</v>
      </c>
      <c r="Z473">
        <f t="shared" si="55"/>
        <v>1946117.565295059</v>
      </c>
    </row>
    <row r="474" spans="1:26" x14ac:dyDescent="0.25">
      <c r="A474">
        <v>472</v>
      </c>
      <c r="B474" t="s">
        <v>18</v>
      </c>
      <c r="C474">
        <v>514</v>
      </c>
      <c r="D474" t="s">
        <v>19</v>
      </c>
      <c r="E474" t="s">
        <v>27</v>
      </c>
      <c r="F474" t="s">
        <v>21</v>
      </c>
      <c r="G474" t="s">
        <v>258</v>
      </c>
      <c r="H474" t="s">
        <v>68</v>
      </c>
      <c r="I474" t="s">
        <v>135</v>
      </c>
      <c r="J474">
        <v>0</v>
      </c>
      <c r="K474">
        <v>466</v>
      </c>
      <c r="L474">
        <v>24</v>
      </c>
      <c r="M474">
        <v>466</v>
      </c>
      <c r="N474" t="s">
        <v>224</v>
      </c>
      <c r="O474">
        <v>53.3</v>
      </c>
      <c r="P474">
        <v>43.24</v>
      </c>
      <c r="Q474">
        <v>95822.28</v>
      </c>
      <c r="R474">
        <v>514</v>
      </c>
      <c r="S474">
        <f t="shared" si="49"/>
        <v>20.488103910614871</v>
      </c>
      <c r="T474" s="2">
        <f t="shared" si="50"/>
        <v>1991.5118960893851</v>
      </c>
      <c r="U474">
        <f t="shared" si="51"/>
        <v>95822.28</v>
      </c>
      <c r="V474">
        <v>1</v>
      </c>
      <c r="W474">
        <f t="shared" si="52"/>
        <v>0</v>
      </c>
      <c r="X474" s="2">
        <f t="shared" si="53"/>
        <v>21.488103910614871</v>
      </c>
      <c r="Y474" s="2">
        <f t="shared" si="54"/>
        <v>38.825721511799863</v>
      </c>
      <c r="Z474">
        <f t="shared" si="55"/>
        <v>775621.51635210216</v>
      </c>
    </row>
    <row r="475" spans="1:26" x14ac:dyDescent="0.25">
      <c r="A475">
        <v>473</v>
      </c>
      <c r="B475" t="s">
        <v>18</v>
      </c>
      <c r="C475">
        <v>513</v>
      </c>
      <c r="D475" t="s">
        <v>19</v>
      </c>
      <c r="E475" t="s">
        <v>45</v>
      </c>
      <c r="F475" t="s">
        <v>21</v>
      </c>
      <c r="G475" t="s">
        <v>434</v>
      </c>
      <c r="H475" t="s">
        <v>47</v>
      </c>
      <c r="I475" t="s">
        <v>24</v>
      </c>
      <c r="J475">
        <v>0</v>
      </c>
      <c r="K475">
        <v>1127</v>
      </c>
      <c r="L475">
        <v>26.5</v>
      </c>
      <c r="M475">
        <v>1127</v>
      </c>
      <c r="N475" t="s">
        <v>125</v>
      </c>
      <c r="O475">
        <v>55.19</v>
      </c>
      <c r="P475">
        <v>49.36</v>
      </c>
      <c r="Q475">
        <v>61655.69</v>
      </c>
      <c r="R475">
        <v>513</v>
      </c>
      <c r="S475">
        <f t="shared" si="49"/>
        <v>18.98927940014876</v>
      </c>
      <c r="T475" s="2">
        <f t="shared" si="50"/>
        <v>1993.0107205998513</v>
      </c>
      <c r="U475">
        <f t="shared" si="51"/>
        <v>61655.69</v>
      </c>
      <c r="V475">
        <v>0</v>
      </c>
      <c r="W475">
        <f t="shared" si="52"/>
        <v>61655.69</v>
      </c>
      <c r="X475" s="2">
        <f t="shared" si="53"/>
        <v>1</v>
      </c>
      <c r="Y475" s="2">
        <f t="shared" si="54"/>
        <v>95.089973183840399</v>
      </c>
      <c r="Z475">
        <f t="shared" si="55"/>
        <v>0</v>
      </c>
    </row>
    <row r="476" spans="1:26" x14ac:dyDescent="0.25">
      <c r="A476">
        <v>474</v>
      </c>
      <c r="B476" t="s">
        <v>18</v>
      </c>
      <c r="C476">
        <v>511</v>
      </c>
      <c r="D476" t="s">
        <v>19</v>
      </c>
      <c r="E476" t="s">
        <v>20</v>
      </c>
      <c r="F476" t="s">
        <v>21</v>
      </c>
      <c r="G476" t="s">
        <v>537</v>
      </c>
      <c r="H476" t="s">
        <v>23</v>
      </c>
      <c r="I476" t="s">
        <v>492</v>
      </c>
      <c r="J476">
        <v>0</v>
      </c>
      <c r="K476">
        <v>318</v>
      </c>
      <c r="L476">
        <v>26</v>
      </c>
      <c r="M476">
        <v>318</v>
      </c>
      <c r="N476" t="s">
        <v>125</v>
      </c>
      <c r="O476">
        <v>70.75</v>
      </c>
      <c r="P476">
        <v>99.95</v>
      </c>
      <c r="Q476">
        <v>0</v>
      </c>
      <c r="R476">
        <v>511</v>
      </c>
      <c r="S476">
        <f t="shared" si="49"/>
        <v>5.5114263097188091E-16</v>
      </c>
      <c r="T476" s="2">
        <f t="shared" si="50"/>
        <v>2012</v>
      </c>
      <c r="U476">
        <f t="shared" si="51"/>
        <v>0</v>
      </c>
      <c r="V476">
        <v>0</v>
      </c>
      <c r="W476">
        <f t="shared" si="52"/>
        <v>0</v>
      </c>
      <c r="X476" s="2">
        <f t="shared" si="53"/>
        <v>1</v>
      </c>
      <c r="Y476" s="2">
        <f t="shared" si="54"/>
        <v>95.089973183840399</v>
      </c>
      <c r="Z476">
        <f t="shared" si="55"/>
        <v>0</v>
      </c>
    </row>
    <row r="477" spans="1:26" x14ac:dyDescent="0.25">
      <c r="A477">
        <v>475</v>
      </c>
      <c r="B477" t="s">
        <v>18</v>
      </c>
      <c r="C477">
        <v>510</v>
      </c>
      <c r="D477" t="s">
        <v>19</v>
      </c>
      <c r="E477" t="s">
        <v>32</v>
      </c>
      <c r="F477" t="s">
        <v>21</v>
      </c>
      <c r="G477" t="s">
        <v>387</v>
      </c>
      <c r="H477" t="s">
        <v>34</v>
      </c>
      <c r="I477" t="s">
        <v>53</v>
      </c>
      <c r="J477">
        <v>0</v>
      </c>
      <c r="K477">
        <v>375</v>
      </c>
      <c r="L477">
        <v>20</v>
      </c>
      <c r="M477">
        <v>375</v>
      </c>
      <c r="N477" t="s">
        <v>49</v>
      </c>
      <c r="O477">
        <v>64.72</v>
      </c>
      <c r="P477">
        <v>80.349999999999994</v>
      </c>
      <c r="Q477">
        <v>1508.33</v>
      </c>
      <c r="R477">
        <v>510</v>
      </c>
      <c r="S477">
        <f t="shared" si="49"/>
        <v>8.3632521787576923</v>
      </c>
      <c r="T477" s="2">
        <f t="shared" si="50"/>
        <v>2003.6367478212424</v>
      </c>
      <c r="U477">
        <f t="shared" si="51"/>
        <v>1508.33</v>
      </c>
      <c r="V477">
        <v>0</v>
      </c>
      <c r="W477">
        <f t="shared" si="52"/>
        <v>1508.33</v>
      </c>
      <c r="X477" s="2">
        <f t="shared" si="53"/>
        <v>1</v>
      </c>
      <c r="Y477" s="2">
        <f t="shared" si="54"/>
        <v>95.089973183840399</v>
      </c>
      <c r="Z477">
        <f t="shared" si="55"/>
        <v>0</v>
      </c>
    </row>
    <row r="478" spans="1:26" x14ac:dyDescent="0.25">
      <c r="A478">
        <v>476</v>
      </c>
      <c r="B478" t="s">
        <v>18</v>
      </c>
      <c r="C478">
        <v>509</v>
      </c>
      <c r="D478" t="s">
        <v>19</v>
      </c>
      <c r="E478" t="s">
        <v>32</v>
      </c>
      <c r="F478" t="s">
        <v>21</v>
      </c>
      <c r="G478" t="s">
        <v>312</v>
      </c>
      <c r="H478" t="s">
        <v>34</v>
      </c>
      <c r="I478" t="s">
        <v>120</v>
      </c>
      <c r="J478">
        <v>0</v>
      </c>
      <c r="K478">
        <v>777</v>
      </c>
      <c r="L478">
        <v>26.5</v>
      </c>
      <c r="M478">
        <v>777</v>
      </c>
      <c r="N478" t="s">
        <v>53</v>
      </c>
      <c r="O478">
        <v>65.09</v>
      </c>
      <c r="P478">
        <v>81.55</v>
      </c>
      <c r="Q478">
        <v>4140.97</v>
      </c>
      <c r="R478">
        <v>509</v>
      </c>
      <c r="S478">
        <f t="shared" si="49"/>
        <v>7.805969962350213</v>
      </c>
      <c r="T478" s="2">
        <f t="shared" si="50"/>
        <v>2004.1940300376498</v>
      </c>
      <c r="U478">
        <f t="shared" si="51"/>
        <v>4140.97</v>
      </c>
      <c r="V478">
        <v>1</v>
      </c>
      <c r="W478">
        <f t="shared" si="52"/>
        <v>0</v>
      </c>
      <c r="X478" s="2">
        <f t="shared" si="53"/>
        <v>8.805969962350213</v>
      </c>
      <c r="Y478" s="2">
        <f t="shared" si="54"/>
        <v>79.375243559772059</v>
      </c>
      <c r="Z478">
        <f t="shared" si="55"/>
        <v>178867.52259269144</v>
      </c>
    </row>
    <row r="479" spans="1:26" x14ac:dyDescent="0.25">
      <c r="A479">
        <v>477</v>
      </c>
      <c r="B479" t="s">
        <v>18</v>
      </c>
      <c r="C479">
        <v>508</v>
      </c>
      <c r="D479" t="s">
        <v>44</v>
      </c>
      <c r="E479" t="s">
        <v>45</v>
      </c>
      <c r="F479" t="s">
        <v>21</v>
      </c>
      <c r="G479" t="s">
        <v>254</v>
      </c>
      <c r="H479" t="s">
        <v>47</v>
      </c>
      <c r="I479" t="s">
        <v>24</v>
      </c>
      <c r="J479">
        <v>0</v>
      </c>
      <c r="K479">
        <v>560</v>
      </c>
      <c r="L479">
        <v>26.5</v>
      </c>
      <c r="M479">
        <v>560</v>
      </c>
      <c r="N479" t="s">
        <v>83</v>
      </c>
      <c r="O479">
        <v>45.83</v>
      </c>
      <c r="P479">
        <v>61.44</v>
      </c>
      <c r="Q479">
        <v>30636.38</v>
      </c>
      <c r="R479">
        <v>508</v>
      </c>
      <c r="S479">
        <f t="shared" si="49"/>
        <v>15.559085130765057</v>
      </c>
      <c r="T479" s="2">
        <f t="shared" si="50"/>
        <v>1996.440914869235</v>
      </c>
      <c r="U479">
        <f t="shared" si="51"/>
        <v>30636.38</v>
      </c>
      <c r="V479">
        <v>1</v>
      </c>
      <c r="W479">
        <f t="shared" si="52"/>
        <v>0</v>
      </c>
      <c r="X479" s="2">
        <f t="shared" si="53"/>
        <v>16.559085130765055</v>
      </c>
      <c r="Y479" s="2">
        <f t="shared" si="54"/>
        <v>58.168191068412433</v>
      </c>
      <c r="Z479">
        <f t="shared" si="55"/>
        <v>513788.77039865474</v>
      </c>
    </row>
    <row r="480" spans="1:26" x14ac:dyDescent="0.25">
      <c r="A480">
        <v>478</v>
      </c>
      <c r="B480" t="s">
        <v>18</v>
      </c>
      <c r="C480">
        <v>506</v>
      </c>
      <c r="D480" t="s">
        <v>19</v>
      </c>
      <c r="E480" t="s">
        <v>20</v>
      </c>
      <c r="F480" t="s">
        <v>21</v>
      </c>
      <c r="G480" t="s">
        <v>530</v>
      </c>
      <c r="H480" t="s">
        <v>23</v>
      </c>
      <c r="I480" t="s">
        <v>51</v>
      </c>
      <c r="J480">
        <v>0</v>
      </c>
      <c r="K480">
        <v>610</v>
      </c>
      <c r="L480">
        <v>27</v>
      </c>
      <c r="M480">
        <v>610</v>
      </c>
      <c r="N480" t="s">
        <v>73</v>
      </c>
      <c r="O480">
        <v>68.94</v>
      </c>
      <c r="P480">
        <v>94.07</v>
      </c>
      <c r="Q480">
        <v>0</v>
      </c>
      <c r="R480">
        <v>506</v>
      </c>
      <c r="S480">
        <f t="shared" si="49"/>
        <v>1.4600362712102288</v>
      </c>
      <c r="T480" s="2">
        <f t="shared" si="50"/>
        <v>2010.5399637287899</v>
      </c>
      <c r="U480">
        <f t="shared" si="51"/>
        <v>0</v>
      </c>
      <c r="V480">
        <v>0</v>
      </c>
      <c r="W480">
        <f t="shared" si="52"/>
        <v>0</v>
      </c>
      <c r="X480" s="2">
        <f t="shared" si="53"/>
        <v>1</v>
      </c>
      <c r="Y480" s="2">
        <f t="shared" si="54"/>
        <v>95.089973183840399</v>
      </c>
      <c r="Z480">
        <f t="shared" si="55"/>
        <v>0</v>
      </c>
    </row>
    <row r="481" spans="1:26" x14ac:dyDescent="0.25">
      <c r="A481">
        <v>479</v>
      </c>
      <c r="B481" t="s">
        <v>18</v>
      </c>
      <c r="C481">
        <v>505</v>
      </c>
      <c r="D481" t="s">
        <v>19</v>
      </c>
      <c r="E481" t="s">
        <v>27</v>
      </c>
      <c r="F481" t="s">
        <v>21</v>
      </c>
      <c r="G481" t="s">
        <v>538</v>
      </c>
      <c r="H481" t="s">
        <v>68</v>
      </c>
      <c r="I481" t="s">
        <v>53</v>
      </c>
      <c r="J481">
        <v>0</v>
      </c>
      <c r="K481">
        <v>159</v>
      </c>
      <c r="L481">
        <v>24.5</v>
      </c>
      <c r="M481">
        <v>159</v>
      </c>
      <c r="N481" t="s">
        <v>90</v>
      </c>
      <c r="O481">
        <v>48.67</v>
      </c>
      <c r="P481">
        <v>28.18</v>
      </c>
      <c r="Q481">
        <v>33375.519999999997</v>
      </c>
      <c r="R481">
        <v>505</v>
      </c>
      <c r="S481">
        <f t="shared" si="49"/>
        <v>23.665047449539752</v>
      </c>
      <c r="T481" s="2">
        <f t="shared" si="50"/>
        <v>1988.3349525504602</v>
      </c>
      <c r="U481">
        <f t="shared" si="51"/>
        <v>33375.519999999997</v>
      </c>
      <c r="V481">
        <v>1</v>
      </c>
      <c r="W481">
        <f t="shared" si="52"/>
        <v>0</v>
      </c>
      <c r="X481" s="2">
        <f t="shared" si="53"/>
        <v>24.665047449539752</v>
      </c>
      <c r="Y481" s="2">
        <f t="shared" si="54"/>
        <v>22.757442193128782</v>
      </c>
      <c r="Z481">
        <f t="shared" si="55"/>
        <v>413839.42763972847</v>
      </c>
    </row>
    <row r="482" spans="1:26" x14ac:dyDescent="0.25">
      <c r="A482">
        <v>480</v>
      </c>
      <c r="B482" t="s">
        <v>18</v>
      </c>
      <c r="C482">
        <v>504</v>
      </c>
      <c r="D482" t="s">
        <v>19</v>
      </c>
      <c r="E482" t="s">
        <v>20</v>
      </c>
      <c r="F482" t="s">
        <v>21</v>
      </c>
      <c r="G482" t="s">
        <v>539</v>
      </c>
      <c r="H482" t="s">
        <v>23</v>
      </c>
      <c r="I482" t="s">
        <v>73</v>
      </c>
      <c r="J482">
        <v>0</v>
      </c>
      <c r="K482">
        <v>501</v>
      </c>
      <c r="L482">
        <v>26</v>
      </c>
      <c r="M482">
        <v>501</v>
      </c>
      <c r="N482" t="s">
        <v>97</v>
      </c>
      <c r="O482">
        <v>69.14</v>
      </c>
      <c r="P482">
        <v>94.7</v>
      </c>
      <c r="Q482">
        <v>0</v>
      </c>
      <c r="R482">
        <v>504</v>
      </c>
      <c r="S482">
        <f t="shared" si="49"/>
        <v>1.1704545599688614</v>
      </c>
      <c r="T482" s="2">
        <f t="shared" si="50"/>
        <v>2010.8295454400311</v>
      </c>
      <c r="U482">
        <f t="shared" si="51"/>
        <v>0</v>
      </c>
      <c r="V482">
        <v>0</v>
      </c>
      <c r="W482">
        <f t="shared" si="52"/>
        <v>0</v>
      </c>
      <c r="X482" s="2">
        <f t="shared" si="53"/>
        <v>1</v>
      </c>
      <c r="Y482" s="2">
        <f t="shared" si="54"/>
        <v>95.089973183840399</v>
      </c>
      <c r="Z482">
        <f t="shared" si="55"/>
        <v>0</v>
      </c>
    </row>
    <row r="483" spans="1:26" x14ac:dyDescent="0.25">
      <c r="A483">
        <v>481</v>
      </c>
      <c r="B483" t="s">
        <v>18</v>
      </c>
      <c r="C483">
        <v>503</v>
      </c>
      <c r="D483" t="s">
        <v>19</v>
      </c>
      <c r="E483" t="s">
        <v>45</v>
      </c>
      <c r="F483" t="s">
        <v>21</v>
      </c>
      <c r="G483" t="s">
        <v>540</v>
      </c>
      <c r="H483" t="s">
        <v>47</v>
      </c>
      <c r="I483" t="s">
        <v>173</v>
      </c>
      <c r="J483">
        <v>0</v>
      </c>
      <c r="K483">
        <v>1728</v>
      </c>
      <c r="L483">
        <v>30</v>
      </c>
      <c r="M483">
        <v>1728</v>
      </c>
      <c r="N483" t="s">
        <v>163</v>
      </c>
      <c r="O483">
        <v>57.85</v>
      </c>
      <c r="P483">
        <v>58</v>
      </c>
      <c r="Q483">
        <v>107020.8</v>
      </c>
      <c r="R483">
        <v>503</v>
      </c>
      <c r="S483">
        <f t="shared" si="49"/>
        <v>16.608963741332211</v>
      </c>
      <c r="T483" s="2">
        <f t="shared" si="50"/>
        <v>1995.3910362586678</v>
      </c>
      <c r="U483">
        <f t="shared" si="51"/>
        <v>107020.8</v>
      </c>
      <c r="V483">
        <v>1</v>
      </c>
      <c r="W483">
        <f t="shared" si="52"/>
        <v>0</v>
      </c>
      <c r="X483" s="2">
        <f t="shared" si="53"/>
        <v>17.608963741332211</v>
      </c>
      <c r="Y483" s="2">
        <f t="shared" si="54"/>
        <v>54.519826441291379</v>
      </c>
      <c r="Z483">
        <f t="shared" si="55"/>
        <v>2092470.298015469</v>
      </c>
    </row>
    <row r="484" spans="1:26" x14ac:dyDescent="0.25">
      <c r="A484">
        <v>482</v>
      </c>
      <c r="B484" t="s">
        <v>18</v>
      </c>
      <c r="C484">
        <v>502</v>
      </c>
      <c r="D484" t="s">
        <v>19</v>
      </c>
      <c r="E484" t="s">
        <v>27</v>
      </c>
      <c r="F484" t="s">
        <v>21</v>
      </c>
      <c r="G484" t="s">
        <v>309</v>
      </c>
      <c r="H484" t="s">
        <v>68</v>
      </c>
      <c r="I484" t="s">
        <v>41</v>
      </c>
      <c r="J484">
        <v>0</v>
      </c>
      <c r="K484">
        <v>688</v>
      </c>
      <c r="L484">
        <v>26</v>
      </c>
      <c r="M484">
        <v>688</v>
      </c>
      <c r="N484" t="s">
        <v>105</v>
      </c>
      <c r="O484">
        <v>50.39</v>
      </c>
      <c r="P484">
        <v>33.76</v>
      </c>
      <c r="Q484">
        <v>153260.75</v>
      </c>
      <c r="R484">
        <v>502</v>
      </c>
      <c r="S484">
        <f t="shared" si="49"/>
        <v>22.562322941591841</v>
      </c>
      <c r="T484" s="2">
        <f t="shared" si="50"/>
        <v>1989.4376770584081</v>
      </c>
      <c r="U484">
        <f t="shared" si="51"/>
        <v>153260.75</v>
      </c>
      <c r="V484">
        <v>1</v>
      </c>
      <c r="W484">
        <f t="shared" si="52"/>
        <v>0</v>
      </c>
      <c r="X484" s="2">
        <f t="shared" si="53"/>
        <v>23.562322941591841</v>
      </c>
      <c r="Y484" s="2">
        <f t="shared" si="54"/>
        <v>28.716875432168422</v>
      </c>
      <c r="Z484">
        <f t="shared" si="55"/>
        <v>1640418.0302219887</v>
      </c>
    </row>
    <row r="485" spans="1:26" x14ac:dyDescent="0.25">
      <c r="A485">
        <v>483</v>
      </c>
      <c r="B485" t="s">
        <v>18</v>
      </c>
      <c r="C485">
        <v>50</v>
      </c>
      <c r="D485" t="s">
        <v>19</v>
      </c>
      <c r="E485" t="s">
        <v>32</v>
      </c>
      <c r="F485" t="s">
        <v>21</v>
      </c>
      <c r="G485" t="s">
        <v>440</v>
      </c>
      <c r="H485" t="s">
        <v>34</v>
      </c>
      <c r="I485" t="s">
        <v>51</v>
      </c>
      <c r="J485">
        <v>0</v>
      </c>
      <c r="K485">
        <v>2294</v>
      </c>
      <c r="L485">
        <v>25</v>
      </c>
      <c r="M485">
        <v>2294</v>
      </c>
      <c r="N485" t="s">
        <v>50</v>
      </c>
      <c r="O485">
        <v>62.41</v>
      </c>
      <c r="P485">
        <v>72.83</v>
      </c>
      <c r="Q485">
        <v>11533.72</v>
      </c>
      <c r="R485">
        <v>50</v>
      </c>
      <c r="S485">
        <f t="shared" si="49"/>
        <v>11.557269060122183</v>
      </c>
      <c r="T485" s="2">
        <f t="shared" si="50"/>
        <v>2000.4427309398777</v>
      </c>
      <c r="U485">
        <f t="shared" si="51"/>
        <v>11533.72</v>
      </c>
      <c r="V485">
        <v>1</v>
      </c>
      <c r="W485">
        <f t="shared" si="52"/>
        <v>0</v>
      </c>
      <c r="X485" s="2">
        <f t="shared" si="53"/>
        <v>12.557269060122183</v>
      </c>
      <c r="Y485" s="2">
        <f t="shared" si="54"/>
        <v>70.213392358019874</v>
      </c>
      <c r="Z485">
        <f t="shared" si="55"/>
        <v>1051404.3290308565</v>
      </c>
    </row>
    <row r="486" spans="1:26" x14ac:dyDescent="0.25">
      <c r="A486">
        <v>484</v>
      </c>
      <c r="B486" t="s">
        <v>18</v>
      </c>
      <c r="C486">
        <v>5</v>
      </c>
      <c r="D486" t="s">
        <v>19</v>
      </c>
      <c r="E486" t="s">
        <v>32</v>
      </c>
      <c r="F486" t="s">
        <v>21</v>
      </c>
      <c r="G486" t="s">
        <v>541</v>
      </c>
      <c r="H486" t="s">
        <v>34</v>
      </c>
      <c r="I486" t="s">
        <v>542</v>
      </c>
      <c r="J486">
        <v>0</v>
      </c>
      <c r="K486">
        <v>980</v>
      </c>
      <c r="L486">
        <v>26</v>
      </c>
      <c r="M486">
        <v>980</v>
      </c>
      <c r="N486" t="s">
        <v>24</v>
      </c>
      <c r="O486">
        <v>62.45</v>
      </c>
      <c r="P486">
        <v>72.97</v>
      </c>
      <c r="Q486">
        <v>5124.3100000000004</v>
      </c>
      <c r="R486">
        <v>5</v>
      </c>
      <c r="S486">
        <f t="shared" si="49"/>
        <v>11.502246300239493</v>
      </c>
      <c r="T486" s="2">
        <f t="shared" si="50"/>
        <v>2000.4977536997606</v>
      </c>
      <c r="U486">
        <f t="shared" si="51"/>
        <v>5124.3100000000004</v>
      </c>
      <c r="V486">
        <v>0</v>
      </c>
      <c r="W486">
        <f t="shared" si="52"/>
        <v>5124.3100000000004</v>
      </c>
      <c r="X486" s="2">
        <f t="shared" si="53"/>
        <v>1</v>
      </c>
      <c r="Y486" s="2">
        <f t="shared" si="54"/>
        <v>95.089973183840399</v>
      </c>
      <c r="Z486">
        <f t="shared" si="55"/>
        <v>0</v>
      </c>
    </row>
    <row r="487" spans="1:26" x14ac:dyDescent="0.25">
      <c r="A487">
        <v>485</v>
      </c>
      <c r="B487" t="s">
        <v>18</v>
      </c>
      <c r="C487">
        <v>499</v>
      </c>
      <c r="D487" t="s">
        <v>19</v>
      </c>
      <c r="E487" t="s">
        <v>32</v>
      </c>
      <c r="F487" t="s">
        <v>21</v>
      </c>
      <c r="G487" t="s">
        <v>143</v>
      </c>
      <c r="H487" t="s">
        <v>34</v>
      </c>
      <c r="I487" t="s">
        <v>43</v>
      </c>
      <c r="J487">
        <v>0</v>
      </c>
      <c r="K487">
        <v>921</v>
      </c>
      <c r="L487">
        <v>26.5</v>
      </c>
      <c r="M487">
        <v>921</v>
      </c>
      <c r="N487" t="s">
        <v>99</v>
      </c>
      <c r="O487">
        <v>64.489999999999995</v>
      </c>
      <c r="P487">
        <v>79.599999999999994</v>
      </c>
      <c r="Q487">
        <v>4908.41</v>
      </c>
      <c r="R487">
        <v>499</v>
      </c>
      <c r="S487">
        <f t="shared" si="49"/>
        <v>8.7046871645302524</v>
      </c>
      <c r="T487" s="2">
        <f t="shared" si="50"/>
        <v>2003.2953128354698</v>
      </c>
      <c r="U487">
        <f t="shared" si="51"/>
        <v>4908.41</v>
      </c>
      <c r="V487">
        <v>0</v>
      </c>
      <c r="W487">
        <f t="shared" si="52"/>
        <v>4908.41</v>
      </c>
      <c r="X487" s="2">
        <f t="shared" si="53"/>
        <v>1</v>
      </c>
      <c r="Y487" s="2">
        <f t="shared" si="54"/>
        <v>95.089973183840399</v>
      </c>
      <c r="Z487">
        <f t="shared" si="55"/>
        <v>0</v>
      </c>
    </row>
    <row r="488" spans="1:26" x14ac:dyDescent="0.25">
      <c r="A488">
        <v>486</v>
      </c>
      <c r="B488" t="s">
        <v>18</v>
      </c>
      <c r="C488">
        <v>497</v>
      </c>
      <c r="D488" t="s">
        <v>19</v>
      </c>
      <c r="E488" t="s">
        <v>32</v>
      </c>
      <c r="F488" t="s">
        <v>21</v>
      </c>
      <c r="G488" t="s">
        <v>48</v>
      </c>
      <c r="H488" t="s">
        <v>34</v>
      </c>
      <c r="I488" t="s">
        <v>100</v>
      </c>
      <c r="J488">
        <v>0</v>
      </c>
      <c r="K488">
        <v>502</v>
      </c>
      <c r="L488">
        <v>23</v>
      </c>
      <c r="M488">
        <v>502</v>
      </c>
      <c r="N488" t="s">
        <v>211</v>
      </c>
      <c r="O488">
        <v>64.92</v>
      </c>
      <c r="P488">
        <v>81</v>
      </c>
      <c r="Q488">
        <v>2322.0300000000002</v>
      </c>
      <c r="R488">
        <v>497</v>
      </c>
      <c r="S488">
        <f t="shared" si="49"/>
        <v>8.0630723862155076</v>
      </c>
      <c r="T488" s="2">
        <f t="shared" si="50"/>
        <v>2003.9369276137845</v>
      </c>
      <c r="U488">
        <f t="shared" si="51"/>
        <v>2322.0300000000002</v>
      </c>
      <c r="V488">
        <v>0</v>
      </c>
      <c r="W488">
        <f t="shared" si="52"/>
        <v>2322.0300000000002</v>
      </c>
      <c r="X488" s="2">
        <f t="shared" si="53"/>
        <v>1</v>
      </c>
      <c r="Y488" s="2">
        <f t="shared" si="54"/>
        <v>95.089973183840399</v>
      </c>
      <c r="Z488">
        <f t="shared" si="55"/>
        <v>0</v>
      </c>
    </row>
    <row r="489" spans="1:26" x14ac:dyDescent="0.25">
      <c r="A489">
        <v>487</v>
      </c>
      <c r="B489" t="s">
        <v>18</v>
      </c>
      <c r="C489">
        <v>496</v>
      </c>
      <c r="D489" t="s">
        <v>19</v>
      </c>
      <c r="E489" t="s">
        <v>45</v>
      </c>
      <c r="F489" t="s">
        <v>21</v>
      </c>
      <c r="G489" t="s">
        <v>357</v>
      </c>
      <c r="H489" t="s">
        <v>47</v>
      </c>
      <c r="I489" t="s">
        <v>92</v>
      </c>
      <c r="J489">
        <v>0</v>
      </c>
      <c r="K489">
        <v>308</v>
      </c>
      <c r="L489">
        <v>25</v>
      </c>
      <c r="M489">
        <v>308</v>
      </c>
      <c r="N489" t="s">
        <v>356</v>
      </c>
      <c r="O489">
        <v>57.58</v>
      </c>
      <c r="P489">
        <v>57.12</v>
      </c>
      <c r="Q489">
        <v>15896.3</v>
      </c>
      <c r="R489">
        <v>496</v>
      </c>
      <c r="S489">
        <f t="shared" si="49"/>
        <v>16.867482553334749</v>
      </c>
      <c r="T489" s="2">
        <f t="shared" si="50"/>
        <v>1995.1325174466654</v>
      </c>
      <c r="U489">
        <f t="shared" si="51"/>
        <v>15896.3</v>
      </c>
      <c r="V489">
        <v>1</v>
      </c>
      <c r="W489">
        <f t="shared" si="52"/>
        <v>0</v>
      </c>
      <c r="X489" s="2">
        <f t="shared" si="53"/>
        <v>17.867482553334749</v>
      </c>
      <c r="Y489" s="2">
        <f t="shared" si="54"/>
        <v>53.585891115923268</v>
      </c>
      <c r="Z489">
        <f t="shared" si="55"/>
        <v>322586.47913677461</v>
      </c>
    </row>
    <row r="490" spans="1:26" x14ac:dyDescent="0.25">
      <c r="A490">
        <v>488</v>
      </c>
      <c r="B490" t="s">
        <v>18</v>
      </c>
      <c r="C490">
        <v>492</v>
      </c>
      <c r="D490" t="s">
        <v>19</v>
      </c>
      <c r="E490" t="s">
        <v>27</v>
      </c>
      <c r="F490" t="s">
        <v>21</v>
      </c>
      <c r="G490" t="s">
        <v>543</v>
      </c>
      <c r="H490" t="s">
        <v>68</v>
      </c>
      <c r="I490" t="s">
        <v>299</v>
      </c>
      <c r="J490">
        <v>0</v>
      </c>
      <c r="K490">
        <v>1386</v>
      </c>
      <c r="L490">
        <v>26.5</v>
      </c>
      <c r="M490">
        <v>1386</v>
      </c>
      <c r="N490" t="s">
        <v>226</v>
      </c>
      <c r="O490">
        <v>53.23</v>
      </c>
      <c r="P490">
        <v>43</v>
      </c>
      <c r="Q490">
        <v>314685.90999999997</v>
      </c>
      <c r="R490">
        <v>492</v>
      </c>
      <c r="S490">
        <f t="shared" si="49"/>
        <v>20.544125424303882</v>
      </c>
      <c r="T490" s="2">
        <f t="shared" si="50"/>
        <v>1991.455874575696</v>
      </c>
      <c r="U490">
        <f t="shared" si="51"/>
        <v>314685.90999999997</v>
      </c>
      <c r="V490">
        <v>1</v>
      </c>
      <c r="W490">
        <f t="shared" si="52"/>
        <v>0</v>
      </c>
      <c r="X490" s="2">
        <f t="shared" si="53"/>
        <v>21.544125424303882</v>
      </c>
      <c r="Y490" s="2">
        <f t="shared" si="54"/>
        <v>38.570059827587208</v>
      </c>
      <c r="Z490">
        <f t="shared" si="55"/>
        <v>2566651.0488520223</v>
      </c>
    </row>
    <row r="491" spans="1:26" x14ac:dyDescent="0.25">
      <c r="A491">
        <v>489</v>
      </c>
      <c r="B491" t="s">
        <v>18</v>
      </c>
      <c r="C491">
        <v>490</v>
      </c>
      <c r="D491" t="s">
        <v>19</v>
      </c>
      <c r="E491" t="s">
        <v>45</v>
      </c>
      <c r="F491" t="s">
        <v>21</v>
      </c>
      <c r="G491" t="s">
        <v>182</v>
      </c>
      <c r="H491" t="s">
        <v>47</v>
      </c>
      <c r="I491" t="s">
        <v>125</v>
      </c>
      <c r="J491">
        <v>0</v>
      </c>
      <c r="K491">
        <v>735</v>
      </c>
      <c r="L491">
        <v>24</v>
      </c>
      <c r="M491">
        <v>735</v>
      </c>
      <c r="N491" t="s">
        <v>74</v>
      </c>
      <c r="O491">
        <v>60.79</v>
      </c>
      <c r="P491">
        <v>67.58</v>
      </c>
      <c r="Q491">
        <v>36416.800000000003</v>
      </c>
      <c r="R491">
        <v>490</v>
      </c>
      <c r="S491">
        <f t="shared" si="49"/>
        <v>13.512130403247992</v>
      </c>
      <c r="T491" s="2">
        <f t="shared" si="50"/>
        <v>1998.487869596752</v>
      </c>
      <c r="U491">
        <f t="shared" si="51"/>
        <v>36416.800000000003</v>
      </c>
      <c r="V491">
        <v>0</v>
      </c>
      <c r="W491">
        <f t="shared" si="52"/>
        <v>36416.800000000003</v>
      </c>
      <c r="X491" s="2">
        <f t="shared" si="53"/>
        <v>1</v>
      </c>
      <c r="Y491" s="2">
        <f t="shared" si="54"/>
        <v>95.089973183840399</v>
      </c>
      <c r="Z491">
        <f t="shared" si="55"/>
        <v>0</v>
      </c>
    </row>
    <row r="492" spans="1:26" x14ac:dyDescent="0.25">
      <c r="A492">
        <v>490</v>
      </c>
      <c r="B492" t="s">
        <v>18</v>
      </c>
      <c r="C492">
        <v>49</v>
      </c>
      <c r="D492" t="s">
        <v>44</v>
      </c>
      <c r="E492" t="s">
        <v>20</v>
      </c>
      <c r="F492" t="s">
        <v>21</v>
      </c>
      <c r="G492" t="s">
        <v>544</v>
      </c>
      <c r="H492" t="s">
        <v>23</v>
      </c>
      <c r="I492" t="s">
        <v>440</v>
      </c>
      <c r="J492">
        <v>0</v>
      </c>
      <c r="K492">
        <v>180</v>
      </c>
      <c r="L492">
        <v>14.5</v>
      </c>
      <c r="M492">
        <v>180</v>
      </c>
      <c r="N492" t="s">
        <v>49</v>
      </c>
      <c r="O492">
        <v>56.95</v>
      </c>
      <c r="P492">
        <v>97.58</v>
      </c>
      <c r="Q492">
        <v>0</v>
      </c>
      <c r="R492">
        <v>49</v>
      </c>
      <c r="S492">
        <f t="shared" si="49"/>
        <v>0.17084935141242322</v>
      </c>
      <c r="T492" s="2">
        <f t="shared" si="50"/>
        <v>2011.8291506485875</v>
      </c>
      <c r="U492">
        <f t="shared" si="51"/>
        <v>0</v>
      </c>
      <c r="V492">
        <v>1</v>
      </c>
      <c r="W492">
        <f t="shared" si="52"/>
        <v>0</v>
      </c>
      <c r="X492" s="2">
        <f t="shared" si="53"/>
        <v>1.1708493514124232</v>
      </c>
      <c r="Y492" s="2">
        <f t="shared" si="54"/>
        <v>94.699108312845453</v>
      </c>
      <c r="Z492">
        <f t="shared" si="55"/>
        <v>0</v>
      </c>
    </row>
    <row r="493" spans="1:26" x14ac:dyDescent="0.25">
      <c r="A493">
        <v>491</v>
      </c>
      <c r="B493" t="s">
        <v>18</v>
      </c>
      <c r="C493">
        <v>489</v>
      </c>
      <c r="D493" t="s">
        <v>19</v>
      </c>
      <c r="E493" t="s">
        <v>45</v>
      </c>
      <c r="F493" t="s">
        <v>21</v>
      </c>
      <c r="G493" t="s">
        <v>545</v>
      </c>
      <c r="H493" t="s">
        <v>47</v>
      </c>
      <c r="I493" t="s">
        <v>51</v>
      </c>
      <c r="J493">
        <v>0</v>
      </c>
      <c r="K493">
        <v>841</v>
      </c>
      <c r="L493">
        <v>26.5</v>
      </c>
      <c r="M493">
        <v>841</v>
      </c>
      <c r="N493" t="s">
        <v>121</v>
      </c>
      <c r="O493">
        <v>57.23</v>
      </c>
      <c r="P493">
        <v>56</v>
      </c>
      <c r="Q493">
        <v>46009.279999999999</v>
      </c>
      <c r="R493">
        <v>489</v>
      </c>
      <c r="S493">
        <f t="shared" si="49"/>
        <v>17.190892881272763</v>
      </c>
      <c r="T493" s="2">
        <f t="shared" si="50"/>
        <v>1994.8091071187273</v>
      </c>
      <c r="U493">
        <f t="shared" si="51"/>
        <v>46009.279999999999</v>
      </c>
      <c r="V493">
        <v>0</v>
      </c>
      <c r="W493">
        <f t="shared" si="52"/>
        <v>46009.279999999999</v>
      </c>
      <c r="X493" s="2">
        <f t="shared" si="53"/>
        <v>1</v>
      </c>
      <c r="Y493" s="2">
        <f t="shared" si="54"/>
        <v>95.089973183840399</v>
      </c>
      <c r="Z493">
        <f t="shared" si="55"/>
        <v>0</v>
      </c>
    </row>
    <row r="494" spans="1:26" x14ac:dyDescent="0.25">
      <c r="A494">
        <v>492</v>
      </c>
      <c r="B494" t="s">
        <v>18</v>
      </c>
      <c r="C494">
        <v>488</v>
      </c>
      <c r="D494" t="s">
        <v>19</v>
      </c>
      <c r="E494" t="s">
        <v>27</v>
      </c>
      <c r="F494" t="s">
        <v>21</v>
      </c>
      <c r="G494" t="s">
        <v>546</v>
      </c>
      <c r="H494" t="s">
        <v>68</v>
      </c>
      <c r="I494" t="s">
        <v>121</v>
      </c>
      <c r="J494">
        <v>0</v>
      </c>
      <c r="K494">
        <v>1322</v>
      </c>
      <c r="L494">
        <v>32.5</v>
      </c>
      <c r="M494">
        <v>1322</v>
      </c>
      <c r="N494" t="s">
        <v>50</v>
      </c>
      <c r="O494">
        <v>53.4</v>
      </c>
      <c r="P494">
        <v>43.54</v>
      </c>
      <c r="Q494">
        <v>368114.66</v>
      </c>
      <c r="R494">
        <v>488</v>
      </c>
      <c r="S494">
        <f t="shared" si="49"/>
        <v>20.41779917659494</v>
      </c>
      <c r="T494" s="2">
        <f t="shared" si="50"/>
        <v>1991.5822008234049</v>
      </c>
      <c r="U494">
        <f t="shared" si="51"/>
        <v>368114.66</v>
      </c>
      <c r="V494">
        <v>1</v>
      </c>
      <c r="W494">
        <f t="shared" si="52"/>
        <v>0</v>
      </c>
      <c r="X494" s="2">
        <f t="shared" si="53"/>
        <v>21.41779917659494</v>
      </c>
      <c r="Y494" s="2">
        <f t="shared" si="54"/>
        <v>39.145278966414594</v>
      </c>
      <c r="Z494">
        <f t="shared" si="55"/>
        <v>2951326.0692719244</v>
      </c>
    </row>
    <row r="495" spans="1:26" x14ac:dyDescent="0.25">
      <c r="A495">
        <v>493</v>
      </c>
      <c r="B495" t="s">
        <v>18</v>
      </c>
      <c r="C495">
        <v>487</v>
      </c>
      <c r="D495" t="s">
        <v>19</v>
      </c>
      <c r="E495" t="s">
        <v>20</v>
      </c>
      <c r="F495" t="s">
        <v>21</v>
      </c>
      <c r="G495" t="s">
        <v>547</v>
      </c>
      <c r="H495" t="s">
        <v>23</v>
      </c>
      <c r="I495" t="s">
        <v>35</v>
      </c>
      <c r="J495">
        <v>0</v>
      </c>
      <c r="K495">
        <v>1208</v>
      </c>
      <c r="L495">
        <v>26.5</v>
      </c>
      <c r="M495">
        <v>1208</v>
      </c>
      <c r="N495" t="s">
        <v>151</v>
      </c>
      <c r="O495">
        <v>70.38</v>
      </c>
      <c r="P495">
        <v>98.72</v>
      </c>
      <c r="Q495">
        <v>0</v>
      </c>
      <c r="R495">
        <v>487</v>
      </c>
      <c r="S495">
        <f t="shared" si="49"/>
        <v>1.9037711335874376E-2</v>
      </c>
      <c r="T495" s="2">
        <f t="shared" si="50"/>
        <v>2011.9809622886642</v>
      </c>
      <c r="U495">
        <f t="shared" si="51"/>
        <v>0</v>
      </c>
      <c r="V495">
        <v>1</v>
      </c>
      <c r="W495">
        <f t="shared" si="52"/>
        <v>0</v>
      </c>
      <c r="X495" s="2">
        <f t="shared" si="53"/>
        <v>1.0190377113358744</v>
      </c>
      <c r="Y495" s="2">
        <f t="shared" si="54"/>
        <v>95.045527828548245</v>
      </c>
      <c r="Z495">
        <f t="shared" si="55"/>
        <v>0</v>
      </c>
    </row>
    <row r="496" spans="1:26" x14ac:dyDescent="0.25">
      <c r="A496">
        <v>494</v>
      </c>
      <c r="B496" t="s">
        <v>18</v>
      </c>
      <c r="C496">
        <v>486</v>
      </c>
      <c r="D496" t="s">
        <v>19</v>
      </c>
      <c r="E496" t="s">
        <v>20</v>
      </c>
      <c r="F496" t="s">
        <v>21</v>
      </c>
      <c r="G496" t="s">
        <v>548</v>
      </c>
      <c r="H496" t="s">
        <v>23</v>
      </c>
      <c r="I496" t="s">
        <v>35</v>
      </c>
      <c r="J496">
        <v>0</v>
      </c>
      <c r="K496">
        <v>1387</v>
      </c>
      <c r="L496">
        <v>26.5</v>
      </c>
      <c r="M496">
        <v>1387</v>
      </c>
      <c r="N496" t="s">
        <v>151</v>
      </c>
      <c r="O496">
        <v>69.86</v>
      </c>
      <c r="P496">
        <v>97.04</v>
      </c>
      <c r="Q496">
        <v>0</v>
      </c>
      <c r="R496">
        <v>486</v>
      </c>
      <c r="S496">
        <f t="shared" si="49"/>
        <v>0.30075277019713414</v>
      </c>
      <c r="T496" s="2">
        <f t="shared" si="50"/>
        <v>2011.6992472298029</v>
      </c>
      <c r="U496">
        <f t="shared" si="51"/>
        <v>0</v>
      </c>
      <c r="V496">
        <v>1</v>
      </c>
      <c r="W496">
        <f t="shared" si="52"/>
        <v>0</v>
      </c>
      <c r="X496" s="2">
        <f t="shared" si="53"/>
        <v>1.3007527701971342</v>
      </c>
      <c r="Y496" s="2">
        <f t="shared" si="54"/>
        <v>94.41222998578688</v>
      </c>
      <c r="Z496">
        <f t="shared" si="55"/>
        <v>0</v>
      </c>
    </row>
    <row r="497" spans="1:26" x14ac:dyDescent="0.25">
      <c r="A497">
        <v>495</v>
      </c>
      <c r="B497" t="s">
        <v>18</v>
      </c>
      <c r="C497">
        <v>485.1</v>
      </c>
      <c r="D497" t="s">
        <v>26</v>
      </c>
      <c r="E497" t="s">
        <v>20</v>
      </c>
      <c r="F497" t="s">
        <v>21</v>
      </c>
      <c r="G497" t="s">
        <v>359</v>
      </c>
      <c r="H497" t="s">
        <v>23</v>
      </c>
      <c r="I497" t="s">
        <v>362</v>
      </c>
      <c r="J497">
        <v>1060</v>
      </c>
      <c r="K497">
        <v>2088</v>
      </c>
      <c r="L497">
        <v>33.5</v>
      </c>
      <c r="M497">
        <v>1028</v>
      </c>
      <c r="N497" t="s">
        <v>53</v>
      </c>
      <c r="O497">
        <v>85.01</v>
      </c>
      <c r="P497">
        <v>96.29</v>
      </c>
      <c r="Q497">
        <v>0</v>
      </c>
      <c r="R497">
        <v>485</v>
      </c>
      <c r="S497">
        <f t="shared" si="49"/>
        <v>0.53305178456971714</v>
      </c>
      <c r="T497" s="2">
        <f t="shared" si="50"/>
        <v>2011.4669482154302</v>
      </c>
      <c r="U497">
        <f t="shared" si="51"/>
        <v>0</v>
      </c>
      <c r="V497">
        <v>0</v>
      </c>
      <c r="W497">
        <f t="shared" si="52"/>
        <v>0</v>
      </c>
      <c r="X497" s="2">
        <f t="shared" si="53"/>
        <v>1</v>
      </c>
      <c r="Y497" s="2">
        <f t="shared" si="54"/>
        <v>95.089973183840399</v>
      </c>
      <c r="Z497">
        <f t="shared" si="55"/>
        <v>0</v>
      </c>
    </row>
    <row r="498" spans="1:26" x14ac:dyDescent="0.25">
      <c r="A498">
        <v>496</v>
      </c>
      <c r="B498" t="s">
        <v>18</v>
      </c>
      <c r="C498">
        <v>485</v>
      </c>
      <c r="D498" t="s">
        <v>26</v>
      </c>
      <c r="E498" t="s">
        <v>32</v>
      </c>
      <c r="F498" t="s">
        <v>21</v>
      </c>
      <c r="G498" t="s">
        <v>359</v>
      </c>
      <c r="H498" t="s">
        <v>34</v>
      </c>
      <c r="I498" t="s">
        <v>73</v>
      </c>
      <c r="J498">
        <v>0</v>
      </c>
      <c r="K498">
        <v>1060</v>
      </c>
      <c r="L498">
        <v>36</v>
      </c>
      <c r="M498">
        <v>1060</v>
      </c>
      <c r="N498" t="s">
        <v>362</v>
      </c>
      <c r="O498">
        <v>82.98</v>
      </c>
      <c r="P498">
        <v>89.69</v>
      </c>
      <c r="Q498">
        <v>7674.4</v>
      </c>
      <c r="R498">
        <v>485</v>
      </c>
      <c r="S498">
        <f t="shared" si="49"/>
        <v>3.702537844936284</v>
      </c>
      <c r="T498" s="2">
        <f t="shared" si="50"/>
        <v>2008.2974621550636</v>
      </c>
      <c r="U498">
        <f t="shared" si="51"/>
        <v>7674.4</v>
      </c>
      <c r="V498">
        <v>0</v>
      </c>
      <c r="W498">
        <f t="shared" si="52"/>
        <v>7674.4</v>
      </c>
      <c r="X498" s="2">
        <f t="shared" si="53"/>
        <v>1</v>
      </c>
      <c r="Y498" s="2">
        <f t="shared" si="54"/>
        <v>95.089973183840399</v>
      </c>
      <c r="Z498">
        <f t="shared" si="55"/>
        <v>0</v>
      </c>
    </row>
    <row r="499" spans="1:26" x14ac:dyDescent="0.25">
      <c r="A499">
        <v>497</v>
      </c>
      <c r="B499" t="s">
        <v>18</v>
      </c>
      <c r="C499">
        <v>483</v>
      </c>
      <c r="D499" t="s">
        <v>19</v>
      </c>
      <c r="E499" t="s">
        <v>32</v>
      </c>
      <c r="F499" t="s">
        <v>21</v>
      </c>
      <c r="G499" t="s">
        <v>549</v>
      </c>
      <c r="H499" t="s">
        <v>34</v>
      </c>
      <c r="I499" t="s">
        <v>360</v>
      </c>
      <c r="J499">
        <v>0</v>
      </c>
      <c r="K499">
        <v>556</v>
      </c>
      <c r="L499">
        <v>26</v>
      </c>
      <c r="M499">
        <v>556</v>
      </c>
      <c r="N499" t="s">
        <v>123</v>
      </c>
      <c r="O499">
        <v>61.78</v>
      </c>
      <c r="P499">
        <v>70.8</v>
      </c>
      <c r="Q499">
        <v>2907.26</v>
      </c>
      <c r="R499">
        <v>483</v>
      </c>
      <c r="S499">
        <f t="shared" si="49"/>
        <v>12.337680234419411</v>
      </c>
      <c r="T499" s="2">
        <f t="shared" si="50"/>
        <v>1999.6623197655806</v>
      </c>
      <c r="U499">
        <f t="shared" si="51"/>
        <v>2907.26</v>
      </c>
      <c r="V499">
        <v>0</v>
      </c>
      <c r="W499">
        <f t="shared" si="52"/>
        <v>2907.26</v>
      </c>
      <c r="X499" s="2">
        <f t="shared" si="53"/>
        <v>1</v>
      </c>
      <c r="Y499" s="2">
        <f t="shared" si="54"/>
        <v>95.089973183840399</v>
      </c>
      <c r="Z499">
        <f t="shared" si="55"/>
        <v>0</v>
      </c>
    </row>
    <row r="500" spans="1:26" x14ac:dyDescent="0.25">
      <c r="A500">
        <v>498</v>
      </c>
      <c r="B500" t="s">
        <v>18</v>
      </c>
      <c r="C500">
        <v>482</v>
      </c>
      <c r="D500" t="s">
        <v>19</v>
      </c>
      <c r="E500" t="s">
        <v>32</v>
      </c>
      <c r="F500" t="s">
        <v>21</v>
      </c>
      <c r="G500" t="s">
        <v>550</v>
      </c>
      <c r="H500" t="s">
        <v>34</v>
      </c>
      <c r="I500" t="s">
        <v>38</v>
      </c>
      <c r="J500">
        <v>0</v>
      </c>
      <c r="K500">
        <v>645</v>
      </c>
      <c r="L500">
        <v>26.5</v>
      </c>
      <c r="M500">
        <v>645</v>
      </c>
      <c r="N500" t="s">
        <v>123</v>
      </c>
      <c r="O500">
        <v>61.48</v>
      </c>
      <c r="P500">
        <v>69.819999999999993</v>
      </c>
      <c r="Q500">
        <v>3437.5</v>
      </c>
      <c r="R500">
        <v>482</v>
      </c>
      <c r="S500">
        <f t="shared" si="49"/>
        <v>12.703115459973784</v>
      </c>
      <c r="T500" s="2">
        <f t="shared" si="50"/>
        <v>1999.2968845400262</v>
      </c>
      <c r="U500">
        <f t="shared" si="51"/>
        <v>3437.5</v>
      </c>
      <c r="V500">
        <v>1</v>
      </c>
      <c r="W500">
        <f t="shared" si="52"/>
        <v>0</v>
      </c>
      <c r="X500" s="2">
        <f t="shared" si="53"/>
        <v>13.703115459973784</v>
      </c>
      <c r="Y500" s="2">
        <f t="shared" si="54"/>
        <v>67.036469604441493</v>
      </c>
      <c r="Z500">
        <f t="shared" si="55"/>
        <v>379991.54345575609</v>
      </c>
    </row>
    <row r="501" spans="1:26" x14ac:dyDescent="0.25">
      <c r="A501">
        <v>499</v>
      </c>
      <c r="B501" t="s">
        <v>18</v>
      </c>
      <c r="C501">
        <v>481</v>
      </c>
      <c r="D501" t="s">
        <v>19</v>
      </c>
      <c r="E501" t="s">
        <v>32</v>
      </c>
      <c r="F501" t="s">
        <v>21</v>
      </c>
      <c r="G501" t="s">
        <v>551</v>
      </c>
      <c r="H501" t="s">
        <v>34</v>
      </c>
      <c r="I501" t="s">
        <v>164</v>
      </c>
      <c r="J501">
        <v>0</v>
      </c>
      <c r="K501">
        <v>2050</v>
      </c>
      <c r="L501">
        <v>28</v>
      </c>
      <c r="M501">
        <v>2050</v>
      </c>
      <c r="N501" t="s">
        <v>299</v>
      </c>
      <c r="O501">
        <v>62.58</v>
      </c>
      <c r="P501">
        <v>73.39</v>
      </c>
      <c r="Q501">
        <v>11543.78</v>
      </c>
      <c r="R501">
        <v>481</v>
      </c>
      <c r="S501">
        <f t="shared" si="49"/>
        <v>11.336225028333127</v>
      </c>
      <c r="T501" s="2">
        <f t="shared" si="50"/>
        <v>2000.663774971667</v>
      </c>
      <c r="U501">
        <f t="shared" si="51"/>
        <v>11543.78</v>
      </c>
      <c r="V501">
        <v>1</v>
      </c>
      <c r="W501">
        <f t="shared" si="52"/>
        <v>0</v>
      </c>
      <c r="X501" s="2">
        <f t="shared" si="53"/>
        <v>12.336225028333127</v>
      </c>
      <c r="Y501" s="2">
        <f t="shared" si="54"/>
        <v>70.80382271886603</v>
      </c>
      <c r="Z501">
        <f t="shared" si="55"/>
        <v>1012536.9150777721</v>
      </c>
    </row>
    <row r="502" spans="1:26" x14ac:dyDescent="0.25">
      <c r="A502">
        <v>500</v>
      </c>
      <c r="B502" t="s">
        <v>18</v>
      </c>
      <c r="C502">
        <v>478</v>
      </c>
      <c r="D502" t="s">
        <v>19</v>
      </c>
      <c r="E502" t="s">
        <v>20</v>
      </c>
      <c r="F502" t="s">
        <v>21</v>
      </c>
      <c r="G502" t="s">
        <v>552</v>
      </c>
      <c r="H502" t="s">
        <v>23</v>
      </c>
      <c r="I502" t="s">
        <v>327</v>
      </c>
      <c r="J502">
        <v>0</v>
      </c>
      <c r="K502">
        <v>676</v>
      </c>
      <c r="L502">
        <v>26.5</v>
      </c>
      <c r="M502">
        <v>676</v>
      </c>
      <c r="N502" t="s">
        <v>100</v>
      </c>
      <c r="O502">
        <v>67.62</v>
      </c>
      <c r="P502">
        <v>89.76</v>
      </c>
      <c r="Q502">
        <v>0</v>
      </c>
      <c r="R502">
        <v>478</v>
      </c>
      <c r="S502">
        <f t="shared" si="49"/>
        <v>3.6656080958098332</v>
      </c>
      <c r="T502" s="2">
        <f t="shared" si="50"/>
        <v>2008.3343919041902</v>
      </c>
      <c r="U502">
        <f t="shared" si="51"/>
        <v>0</v>
      </c>
      <c r="V502">
        <v>0</v>
      </c>
      <c r="W502">
        <f t="shared" si="52"/>
        <v>0</v>
      </c>
      <c r="X502" s="2">
        <f t="shared" si="53"/>
        <v>1</v>
      </c>
      <c r="Y502" s="2">
        <f t="shared" si="54"/>
        <v>95.089973183840399</v>
      </c>
      <c r="Z502">
        <f t="shared" si="55"/>
        <v>0</v>
      </c>
    </row>
    <row r="503" spans="1:26" x14ac:dyDescent="0.25">
      <c r="A503">
        <v>501</v>
      </c>
      <c r="B503" t="s">
        <v>18</v>
      </c>
      <c r="C503">
        <v>477</v>
      </c>
      <c r="D503" t="s">
        <v>19</v>
      </c>
      <c r="E503" t="s">
        <v>20</v>
      </c>
      <c r="F503" t="s">
        <v>21</v>
      </c>
      <c r="G503" t="s">
        <v>553</v>
      </c>
      <c r="H503" t="s">
        <v>23</v>
      </c>
      <c r="I503" t="s">
        <v>173</v>
      </c>
      <c r="J503">
        <v>0</v>
      </c>
      <c r="K503">
        <v>1210</v>
      </c>
      <c r="L503">
        <v>26.5</v>
      </c>
      <c r="M503">
        <v>1210</v>
      </c>
      <c r="N503" t="s">
        <v>163</v>
      </c>
      <c r="O503">
        <v>69.45</v>
      </c>
      <c r="P503">
        <v>95.72</v>
      </c>
      <c r="Q503">
        <v>0</v>
      </c>
      <c r="R503">
        <v>477</v>
      </c>
      <c r="S503">
        <f t="shared" si="49"/>
        <v>0.74250849438008948</v>
      </c>
      <c r="T503" s="2">
        <f t="shared" si="50"/>
        <v>2011.25749150562</v>
      </c>
      <c r="U503">
        <f t="shared" si="51"/>
        <v>0</v>
      </c>
      <c r="V503">
        <v>1</v>
      </c>
      <c r="W503">
        <f t="shared" si="52"/>
        <v>0</v>
      </c>
      <c r="X503" s="2">
        <f t="shared" si="53"/>
        <v>1.7425084943800895</v>
      </c>
      <c r="Y503" s="2">
        <f t="shared" si="54"/>
        <v>93.482708758611366</v>
      </c>
      <c r="Z503">
        <f t="shared" si="55"/>
        <v>0</v>
      </c>
    </row>
    <row r="504" spans="1:26" x14ac:dyDescent="0.25">
      <c r="A504">
        <v>502</v>
      </c>
      <c r="B504" t="s">
        <v>18</v>
      </c>
      <c r="C504">
        <v>476</v>
      </c>
      <c r="D504" t="s">
        <v>19</v>
      </c>
      <c r="E504" t="s">
        <v>45</v>
      </c>
      <c r="F504" t="s">
        <v>21</v>
      </c>
      <c r="G504" t="s">
        <v>554</v>
      </c>
      <c r="H504" t="s">
        <v>47</v>
      </c>
      <c r="I504" t="s">
        <v>43</v>
      </c>
      <c r="J504">
        <v>0</v>
      </c>
      <c r="K504">
        <v>845</v>
      </c>
      <c r="L504">
        <v>26</v>
      </c>
      <c r="M504">
        <v>845</v>
      </c>
      <c r="N504" t="s">
        <v>121</v>
      </c>
      <c r="O504">
        <v>60.52</v>
      </c>
      <c r="P504">
        <v>66.680000000000007</v>
      </c>
      <c r="Q504">
        <v>45355.82</v>
      </c>
      <c r="R504">
        <v>476</v>
      </c>
      <c r="S504">
        <f t="shared" si="49"/>
        <v>13.827309112507452</v>
      </c>
      <c r="T504" s="2">
        <f t="shared" si="50"/>
        <v>1998.1726908874925</v>
      </c>
      <c r="U504">
        <f t="shared" si="51"/>
        <v>45355.82</v>
      </c>
      <c r="V504">
        <v>0</v>
      </c>
      <c r="W504">
        <f t="shared" si="52"/>
        <v>45355.82</v>
      </c>
      <c r="X504" s="2">
        <f t="shared" si="53"/>
        <v>1</v>
      </c>
      <c r="Y504" s="2">
        <f t="shared" si="54"/>
        <v>95.089973183840399</v>
      </c>
      <c r="Z504">
        <f t="shared" si="55"/>
        <v>0</v>
      </c>
    </row>
    <row r="505" spans="1:26" x14ac:dyDescent="0.25">
      <c r="A505">
        <v>503</v>
      </c>
      <c r="B505" t="s">
        <v>18</v>
      </c>
      <c r="C505">
        <v>475</v>
      </c>
      <c r="D505" t="s">
        <v>19</v>
      </c>
      <c r="E505" t="s">
        <v>45</v>
      </c>
      <c r="F505" t="s">
        <v>21</v>
      </c>
      <c r="G505" t="s">
        <v>555</v>
      </c>
      <c r="H505" t="s">
        <v>47</v>
      </c>
      <c r="I505" t="s">
        <v>121</v>
      </c>
      <c r="J505">
        <v>0</v>
      </c>
      <c r="K505">
        <v>1163</v>
      </c>
      <c r="L505">
        <v>33</v>
      </c>
      <c r="M505">
        <v>1163</v>
      </c>
      <c r="N505" t="s">
        <v>50</v>
      </c>
      <c r="O505">
        <v>59.72</v>
      </c>
      <c r="P505">
        <v>64.099999999999994</v>
      </c>
      <c r="Q505">
        <v>79231.25</v>
      </c>
      <c r="R505">
        <v>475</v>
      </c>
      <c r="S505">
        <f t="shared" si="49"/>
        <v>14.701229869134549</v>
      </c>
      <c r="T505" s="2">
        <f t="shared" si="50"/>
        <v>1997.2987701308655</v>
      </c>
      <c r="U505">
        <f t="shared" si="51"/>
        <v>79231.25</v>
      </c>
      <c r="V505">
        <v>1</v>
      </c>
      <c r="W505">
        <f t="shared" si="52"/>
        <v>0</v>
      </c>
      <c r="X505" s="2">
        <f t="shared" si="53"/>
        <v>15.701229869134549</v>
      </c>
      <c r="Y505" s="2">
        <f t="shared" si="54"/>
        <v>60.98639438615232</v>
      </c>
      <c r="Z505">
        <f t="shared" si="55"/>
        <v>1168397.1914805733</v>
      </c>
    </row>
    <row r="506" spans="1:26" x14ac:dyDescent="0.25">
      <c r="A506">
        <v>504</v>
      </c>
      <c r="B506" t="s">
        <v>18</v>
      </c>
      <c r="C506">
        <v>472</v>
      </c>
      <c r="D506" t="s">
        <v>19</v>
      </c>
      <c r="E506" t="s">
        <v>45</v>
      </c>
      <c r="F506" t="s">
        <v>21</v>
      </c>
      <c r="G506" t="s">
        <v>556</v>
      </c>
      <c r="H506" t="s">
        <v>47</v>
      </c>
      <c r="I506" t="s">
        <v>162</v>
      </c>
      <c r="J506">
        <v>0</v>
      </c>
      <c r="K506">
        <v>625</v>
      </c>
      <c r="L506">
        <v>26.5</v>
      </c>
      <c r="M506">
        <v>625</v>
      </c>
      <c r="N506" t="s">
        <v>86</v>
      </c>
      <c r="O506">
        <v>56.52</v>
      </c>
      <c r="P506">
        <v>53.68</v>
      </c>
      <c r="Q506">
        <v>34192.400000000001</v>
      </c>
      <c r="R506">
        <v>472</v>
      </c>
      <c r="S506">
        <f t="shared" si="49"/>
        <v>17.841631749260532</v>
      </c>
      <c r="T506" s="2">
        <f t="shared" si="50"/>
        <v>1994.1583682507394</v>
      </c>
      <c r="U506">
        <f t="shared" si="51"/>
        <v>34192.400000000001</v>
      </c>
      <c r="V506">
        <v>1</v>
      </c>
      <c r="W506">
        <f t="shared" si="52"/>
        <v>0</v>
      </c>
      <c r="X506" s="2">
        <f t="shared" si="53"/>
        <v>18.841631749260532</v>
      </c>
      <c r="Y506" s="2">
        <f t="shared" si="54"/>
        <v>49.932752192697293</v>
      </c>
      <c r="Z506">
        <f t="shared" si="55"/>
        <v>796937.01665073039</v>
      </c>
    </row>
    <row r="507" spans="1:26" x14ac:dyDescent="0.25">
      <c r="A507">
        <v>505</v>
      </c>
      <c r="B507" t="s">
        <v>18</v>
      </c>
      <c r="C507">
        <v>471.1</v>
      </c>
      <c r="D507" t="s">
        <v>19</v>
      </c>
      <c r="E507" t="s">
        <v>87</v>
      </c>
      <c r="F507" t="s">
        <v>21</v>
      </c>
      <c r="G507" t="s">
        <v>81</v>
      </c>
      <c r="H507" t="s">
        <v>89</v>
      </c>
      <c r="I507" t="s">
        <v>121</v>
      </c>
      <c r="J507">
        <v>1265</v>
      </c>
      <c r="K507">
        <v>2109</v>
      </c>
      <c r="L507">
        <v>26</v>
      </c>
      <c r="M507">
        <v>844</v>
      </c>
      <c r="N507" t="s">
        <v>50</v>
      </c>
      <c r="O507">
        <v>44.77</v>
      </c>
      <c r="P507">
        <v>15.49</v>
      </c>
      <c r="Q507">
        <v>342252.94</v>
      </c>
      <c r="R507">
        <v>471</v>
      </c>
      <c r="S507">
        <f t="shared" si="49"/>
        <v>25.908249176683931</v>
      </c>
      <c r="T507" s="2">
        <f t="shared" si="50"/>
        <v>1986.091750823316</v>
      </c>
      <c r="U507">
        <f t="shared" si="51"/>
        <v>342252.94</v>
      </c>
      <c r="V507">
        <v>1</v>
      </c>
      <c r="W507">
        <f t="shared" si="52"/>
        <v>0</v>
      </c>
      <c r="X507" s="2">
        <f t="shared" si="53"/>
        <v>26.908249176683931</v>
      </c>
      <c r="Y507" s="2">
        <f t="shared" si="54"/>
        <v>9.180887053306293</v>
      </c>
      <c r="Z507">
        <f t="shared" si="55"/>
        <v>3139804.9040528391</v>
      </c>
    </row>
    <row r="508" spans="1:26" x14ac:dyDescent="0.25">
      <c r="A508">
        <v>506</v>
      </c>
      <c r="B508" t="s">
        <v>18</v>
      </c>
      <c r="C508">
        <v>471</v>
      </c>
      <c r="D508" t="s">
        <v>19</v>
      </c>
      <c r="E508" t="s">
        <v>45</v>
      </c>
      <c r="F508" t="s">
        <v>21</v>
      </c>
      <c r="G508" t="s">
        <v>81</v>
      </c>
      <c r="H508" t="s">
        <v>47</v>
      </c>
      <c r="I508" t="s">
        <v>120</v>
      </c>
      <c r="J508">
        <v>0</v>
      </c>
      <c r="K508">
        <v>1265</v>
      </c>
      <c r="L508">
        <v>30</v>
      </c>
      <c r="M508">
        <v>1265</v>
      </c>
      <c r="N508" t="s">
        <v>121</v>
      </c>
      <c r="O508">
        <v>57.33</v>
      </c>
      <c r="P508">
        <v>56.32</v>
      </c>
      <c r="Q508">
        <v>78345.73</v>
      </c>
      <c r="R508">
        <v>471</v>
      </c>
      <c r="S508">
        <f t="shared" si="49"/>
        <v>17.099121029411496</v>
      </c>
      <c r="T508" s="2">
        <f t="shared" si="50"/>
        <v>1994.9008789705886</v>
      </c>
      <c r="U508">
        <f t="shared" si="51"/>
        <v>78345.73</v>
      </c>
      <c r="V508">
        <v>0</v>
      </c>
      <c r="W508">
        <f t="shared" si="52"/>
        <v>78345.73</v>
      </c>
      <c r="X508" s="2">
        <f t="shared" si="53"/>
        <v>1</v>
      </c>
      <c r="Y508" s="2">
        <f t="shared" si="54"/>
        <v>95.089973183840399</v>
      </c>
      <c r="Z508">
        <f t="shared" si="55"/>
        <v>0</v>
      </c>
    </row>
    <row r="509" spans="1:26" x14ac:dyDescent="0.25">
      <c r="A509">
        <v>507</v>
      </c>
      <c r="B509" t="s">
        <v>18</v>
      </c>
      <c r="C509">
        <v>47</v>
      </c>
      <c r="D509" t="s">
        <v>19</v>
      </c>
      <c r="E509" t="s">
        <v>20</v>
      </c>
      <c r="F509" t="s">
        <v>21</v>
      </c>
      <c r="G509" t="s">
        <v>557</v>
      </c>
      <c r="H509" t="s">
        <v>23</v>
      </c>
      <c r="I509" t="s">
        <v>24</v>
      </c>
      <c r="J509">
        <v>0</v>
      </c>
      <c r="K509">
        <v>503</v>
      </c>
      <c r="L509">
        <v>26.5</v>
      </c>
      <c r="M509">
        <v>503</v>
      </c>
      <c r="N509" t="s">
        <v>83</v>
      </c>
      <c r="O509">
        <v>68.81</v>
      </c>
      <c r="P509">
        <v>93.62</v>
      </c>
      <c r="Q509">
        <v>0</v>
      </c>
      <c r="R509">
        <v>47</v>
      </c>
      <c r="S509">
        <f t="shared" si="49"/>
        <v>1.6755640946645189</v>
      </c>
      <c r="T509" s="2">
        <f t="shared" si="50"/>
        <v>2010.3244359053356</v>
      </c>
      <c r="U509">
        <f t="shared" si="51"/>
        <v>0</v>
      </c>
      <c r="V509">
        <v>0</v>
      </c>
      <c r="W509">
        <f t="shared" si="52"/>
        <v>0</v>
      </c>
      <c r="X509" s="2">
        <f t="shared" si="53"/>
        <v>1</v>
      </c>
      <c r="Y509" s="2">
        <f t="shared" si="54"/>
        <v>95.089973183840399</v>
      </c>
      <c r="Z509">
        <f t="shared" si="55"/>
        <v>0</v>
      </c>
    </row>
    <row r="510" spans="1:26" x14ac:dyDescent="0.25">
      <c r="A510">
        <v>508</v>
      </c>
      <c r="B510" t="s">
        <v>18</v>
      </c>
      <c r="C510">
        <v>469</v>
      </c>
      <c r="D510" t="s">
        <v>19</v>
      </c>
      <c r="E510" t="s">
        <v>27</v>
      </c>
      <c r="F510" t="s">
        <v>21</v>
      </c>
      <c r="G510" t="s">
        <v>171</v>
      </c>
      <c r="H510" t="s">
        <v>68</v>
      </c>
      <c r="I510" t="s">
        <v>170</v>
      </c>
      <c r="J510">
        <v>0</v>
      </c>
      <c r="K510">
        <v>591</v>
      </c>
      <c r="L510">
        <v>42.5</v>
      </c>
      <c r="M510">
        <v>591</v>
      </c>
      <c r="N510" t="s">
        <v>115</v>
      </c>
      <c r="O510">
        <v>52.47</v>
      </c>
      <c r="P510">
        <v>40.54</v>
      </c>
      <c r="Q510">
        <v>215200.9</v>
      </c>
      <c r="R510">
        <v>469</v>
      </c>
      <c r="S510">
        <f t="shared" si="49"/>
        <v>21.107240256682502</v>
      </c>
      <c r="T510" s="2">
        <f t="shared" si="50"/>
        <v>1990.8927597433176</v>
      </c>
      <c r="U510">
        <f t="shared" si="51"/>
        <v>215200.9</v>
      </c>
      <c r="V510">
        <v>0</v>
      </c>
      <c r="W510">
        <f t="shared" si="52"/>
        <v>215200.9</v>
      </c>
      <c r="X510" s="2">
        <f t="shared" si="53"/>
        <v>1</v>
      </c>
      <c r="Y510" s="2">
        <f t="shared" si="54"/>
        <v>95.089973183840399</v>
      </c>
      <c r="Z510">
        <f t="shared" si="55"/>
        <v>0</v>
      </c>
    </row>
    <row r="511" spans="1:26" x14ac:dyDescent="0.25">
      <c r="A511">
        <v>509</v>
      </c>
      <c r="B511" t="s">
        <v>18</v>
      </c>
      <c r="C511">
        <v>468</v>
      </c>
      <c r="D511" t="s">
        <v>19</v>
      </c>
      <c r="E511" t="s">
        <v>45</v>
      </c>
      <c r="F511" t="s">
        <v>21</v>
      </c>
      <c r="G511" t="s">
        <v>558</v>
      </c>
      <c r="H511" t="s">
        <v>47</v>
      </c>
      <c r="I511" t="s">
        <v>125</v>
      </c>
      <c r="J511">
        <v>0</v>
      </c>
      <c r="K511">
        <v>586</v>
      </c>
      <c r="L511">
        <v>25.5</v>
      </c>
      <c r="M511">
        <v>586</v>
      </c>
      <c r="N511" t="s">
        <v>263</v>
      </c>
      <c r="O511">
        <v>55.36</v>
      </c>
      <c r="P511">
        <v>49.92</v>
      </c>
      <c r="Q511">
        <v>30848.93</v>
      </c>
      <c r="R511">
        <v>468</v>
      </c>
      <c r="S511">
        <f t="shared" si="49"/>
        <v>18.84495161793706</v>
      </c>
      <c r="T511" s="2">
        <f t="shared" si="50"/>
        <v>1993.1550483820629</v>
      </c>
      <c r="U511">
        <f t="shared" si="51"/>
        <v>30848.93</v>
      </c>
      <c r="V511">
        <v>1</v>
      </c>
      <c r="W511">
        <f t="shared" si="52"/>
        <v>0</v>
      </c>
      <c r="X511" s="2">
        <f t="shared" si="53"/>
        <v>19.84495161793706</v>
      </c>
      <c r="Y511" s="2">
        <f t="shared" si="54"/>
        <v>45.935852982370534</v>
      </c>
      <c r="Z511">
        <f t="shared" si="55"/>
        <v>827197.10814250505</v>
      </c>
    </row>
    <row r="512" spans="1:26" x14ac:dyDescent="0.25">
      <c r="A512">
        <v>510</v>
      </c>
      <c r="B512" t="s">
        <v>18</v>
      </c>
      <c r="C512">
        <v>465</v>
      </c>
      <c r="D512" t="s">
        <v>19</v>
      </c>
      <c r="E512" t="s">
        <v>45</v>
      </c>
      <c r="F512" t="s">
        <v>21</v>
      </c>
      <c r="G512" t="s">
        <v>479</v>
      </c>
      <c r="H512" t="s">
        <v>47</v>
      </c>
      <c r="I512" t="s">
        <v>73</v>
      </c>
      <c r="J512">
        <v>0</v>
      </c>
      <c r="K512">
        <v>1240</v>
      </c>
      <c r="L512">
        <v>26</v>
      </c>
      <c r="M512">
        <v>1240</v>
      </c>
      <c r="N512" t="s">
        <v>66</v>
      </c>
      <c r="O512">
        <v>58.26</v>
      </c>
      <c r="P512">
        <v>59.36</v>
      </c>
      <c r="Q512">
        <v>66557.649999999994</v>
      </c>
      <c r="R512">
        <v>465</v>
      </c>
      <c r="S512">
        <f t="shared" si="49"/>
        <v>16.201544067137529</v>
      </c>
      <c r="T512" s="2">
        <f t="shared" si="50"/>
        <v>1995.7984559328625</v>
      </c>
      <c r="U512">
        <f t="shared" si="51"/>
        <v>66557.649999999994</v>
      </c>
      <c r="V512">
        <v>1</v>
      </c>
      <c r="W512">
        <f t="shared" si="52"/>
        <v>0</v>
      </c>
      <c r="X512" s="2">
        <f t="shared" si="53"/>
        <v>17.201544067137529</v>
      </c>
      <c r="Y512" s="2">
        <f t="shared" si="54"/>
        <v>55.962684696819643</v>
      </c>
      <c r="Z512">
        <f t="shared" si="55"/>
        <v>1226673.2572308541</v>
      </c>
    </row>
    <row r="513" spans="1:26" x14ac:dyDescent="0.25">
      <c r="A513">
        <v>511</v>
      </c>
      <c r="B513" t="s">
        <v>18</v>
      </c>
      <c r="C513">
        <v>461</v>
      </c>
      <c r="D513" t="s">
        <v>19</v>
      </c>
      <c r="E513" t="s">
        <v>27</v>
      </c>
      <c r="F513" t="s">
        <v>21</v>
      </c>
      <c r="G513" t="s">
        <v>559</v>
      </c>
      <c r="H513" t="s">
        <v>68</v>
      </c>
      <c r="I513" t="s">
        <v>73</v>
      </c>
      <c r="J513">
        <v>0</v>
      </c>
      <c r="K513">
        <v>725</v>
      </c>
      <c r="L513">
        <v>27</v>
      </c>
      <c r="M513">
        <v>725</v>
      </c>
      <c r="N513" t="s">
        <v>456</v>
      </c>
      <c r="O513">
        <v>52.46</v>
      </c>
      <c r="P513">
        <v>40.479999999999997</v>
      </c>
      <c r="Q513">
        <v>167714.25</v>
      </c>
      <c r="R513">
        <v>461</v>
      </c>
      <c r="S513">
        <f t="shared" si="49"/>
        <v>21.120727778946875</v>
      </c>
      <c r="T513" s="2">
        <f t="shared" si="50"/>
        <v>1990.879272221053</v>
      </c>
      <c r="U513">
        <f t="shared" si="51"/>
        <v>167714.25</v>
      </c>
      <c r="V513">
        <v>0</v>
      </c>
      <c r="W513">
        <f t="shared" si="52"/>
        <v>167714.25</v>
      </c>
      <c r="X513" s="2">
        <f t="shared" si="53"/>
        <v>1</v>
      </c>
      <c r="Y513" s="2">
        <f t="shared" si="54"/>
        <v>95.089973183840399</v>
      </c>
      <c r="Z513">
        <f t="shared" si="55"/>
        <v>0</v>
      </c>
    </row>
    <row r="514" spans="1:26" x14ac:dyDescent="0.25">
      <c r="A514">
        <v>512</v>
      </c>
      <c r="B514" t="s">
        <v>18</v>
      </c>
      <c r="C514">
        <v>460</v>
      </c>
      <c r="D514" t="s">
        <v>37</v>
      </c>
      <c r="E514" t="s">
        <v>32</v>
      </c>
      <c r="F514" t="s">
        <v>21</v>
      </c>
      <c r="G514" t="s">
        <v>66</v>
      </c>
      <c r="H514" t="s">
        <v>34</v>
      </c>
      <c r="I514" t="s">
        <v>72</v>
      </c>
      <c r="J514">
        <v>0</v>
      </c>
      <c r="K514">
        <v>1348</v>
      </c>
      <c r="L514">
        <v>25</v>
      </c>
      <c r="M514">
        <v>1348</v>
      </c>
      <c r="N514" t="s">
        <v>49</v>
      </c>
      <c r="O514">
        <v>74.37</v>
      </c>
      <c r="P514">
        <v>79.2</v>
      </c>
      <c r="Q514">
        <v>6777.44</v>
      </c>
      <c r="R514">
        <v>460</v>
      </c>
      <c r="S514">
        <f t="shared" si="49"/>
        <v>8.8846377769724647</v>
      </c>
      <c r="T514" s="2">
        <f t="shared" si="50"/>
        <v>2003.1153622230274</v>
      </c>
      <c r="U514">
        <f t="shared" si="51"/>
        <v>6777.44</v>
      </c>
      <c r="V514">
        <v>1</v>
      </c>
      <c r="W514">
        <f t="shared" si="52"/>
        <v>0</v>
      </c>
      <c r="X514" s="2">
        <f t="shared" si="53"/>
        <v>9.8846377769724647</v>
      </c>
      <c r="Y514" s="2">
        <f t="shared" si="54"/>
        <v>76.914386443728446</v>
      </c>
      <c r="Z514">
        <f t="shared" si="55"/>
        <v>372217.1438626711</v>
      </c>
    </row>
    <row r="515" spans="1:26" x14ac:dyDescent="0.25">
      <c r="A515">
        <v>513</v>
      </c>
      <c r="B515" t="s">
        <v>18</v>
      </c>
      <c r="C515">
        <v>46</v>
      </c>
      <c r="D515" t="s">
        <v>19</v>
      </c>
      <c r="E515" t="s">
        <v>32</v>
      </c>
      <c r="F515" t="s">
        <v>21</v>
      </c>
      <c r="G515" t="s">
        <v>423</v>
      </c>
      <c r="H515" t="s">
        <v>34</v>
      </c>
      <c r="I515" t="s">
        <v>233</v>
      </c>
      <c r="J515">
        <v>0</v>
      </c>
      <c r="K515">
        <v>380</v>
      </c>
      <c r="L515">
        <v>26.5</v>
      </c>
      <c r="M515">
        <v>380</v>
      </c>
      <c r="N515" t="s">
        <v>51</v>
      </c>
      <c r="O515">
        <v>62.32</v>
      </c>
      <c r="P515">
        <v>72.55</v>
      </c>
      <c r="Q515">
        <v>2025.19</v>
      </c>
      <c r="R515">
        <v>46</v>
      </c>
      <c r="S515">
        <f t="shared" ref="S515:S574" si="56" xml:space="preserve"> 79*(2.71828^(-9.37879/(100-P515)^0.48))</f>
        <v>11.666841802593801</v>
      </c>
      <c r="T515" s="2">
        <f t="shared" ref="T515:T574" si="57">2012-S515</f>
        <v>2000.3331581974062</v>
      </c>
      <c r="U515">
        <f t="shared" ref="U515:U574" si="58">Q515</f>
        <v>2025.19</v>
      </c>
      <c r="V515">
        <v>0</v>
      </c>
      <c r="W515">
        <f t="shared" ref="W515:W574" si="59">U515*(ABS(V515-1))</f>
        <v>2025.19</v>
      </c>
      <c r="X515" s="2">
        <f t="shared" ref="X515:X574" si="60">S515*V515+1</f>
        <v>1</v>
      </c>
      <c r="Y515" s="2">
        <f t="shared" ref="Y515:Y574" si="61" xml:space="preserve"> 100 - (106/((LN(79/X515))^(1/0.48)))</f>
        <v>95.089973183840399</v>
      </c>
      <c r="Z515">
        <f t="shared" ref="Z515:Z574" si="62">(IF((0.0141196 * Y515^2 -3.165 * Y515 + 170.95)&gt;0,(0.0141196 * Y515^2 -3.165 * Y515 + 170.95), 0))*M515*L515</f>
        <v>0</v>
      </c>
    </row>
    <row r="516" spans="1:26" x14ac:dyDescent="0.25">
      <c r="A516">
        <v>514</v>
      </c>
      <c r="B516" t="s">
        <v>18</v>
      </c>
      <c r="C516">
        <v>458</v>
      </c>
      <c r="D516" t="s">
        <v>19</v>
      </c>
      <c r="E516" t="s">
        <v>45</v>
      </c>
      <c r="F516" t="s">
        <v>21</v>
      </c>
      <c r="G516" t="s">
        <v>92</v>
      </c>
      <c r="H516" t="s">
        <v>47</v>
      </c>
      <c r="I516" t="s">
        <v>95</v>
      </c>
      <c r="J516">
        <v>0</v>
      </c>
      <c r="K516">
        <v>1511</v>
      </c>
      <c r="L516">
        <v>26.5</v>
      </c>
      <c r="M516">
        <v>1511</v>
      </c>
      <c r="N516" t="s">
        <v>49</v>
      </c>
      <c r="O516">
        <v>55.66</v>
      </c>
      <c r="P516">
        <v>50.88</v>
      </c>
      <c r="Q516">
        <v>82663.53</v>
      </c>
      <c r="R516">
        <v>458</v>
      </c>
      <c r="S516">
        <f t="shared" si="56"/>
        <v>18.594534279599944</v>
      </c>
      <c r="T516" s="2">
        <f t="shared" si="57"/>
        <v>1993.4054657204001</v>
      </c>
      <c r="U516">
        <f t="shared" si="58"/>
        <v>82663.53</v>
      </c>
      <c r="V516">
        <v>1</v>
      </c>
      <c r="W516">
        <f t="shared" si="59"/>
        <v>0</v>
      </c>
      <c r="X516" s="2">
        <f t="shared" si="60"/>
        <v>19.594534279599944</v>
      </c>
      <c r="Y516" s="2">
        <f t="shared" si="61"/>
        <v>46.956711227919719</v>
      </c>
      <c r="Z516">
        <f t="shared" si="62"/>
        <v>2140809.8734050393</v>
      </c>
    </row>
    <row r="517" spans="1:26" x14ac:dyDescent="0.25">
      <c r="A517">
        <v>515</v>
      </c>
      <c r="B517" t="s">
        <v>18</v>
      </c>
      <c r="C517">
        <v>457</v>
      </c>
      <c r="D517" t="s">
        <v>19</v>
      </c>
      <c r="E517" t="s">
        <v>45</v>
      </c>
      <c r="F517" t="s">
        <v>21</v>
      </c>
      <c r="G517" t="s">
        <v>511</v>
      </c>
      <c r="H517" t="s">
        <v>47</v>
      </c>
      <c r="I517" t="s">
        <v>99</v>
      </c>
      <c r="J517">
        <v>0</v>
      </c>
      <c r="K517">
        <v>470</v>
      </c>
      <c r="L517">
        <v>26</v>
      </c>
      <c r="M517">
        <v>470</v>
      </c>
      <c r="N517" t="s">
        <v>41</v>
      </c>
      <c r="O517">
        <v>54.57</v>
      </c>
      <c r="P517">
        <v>47.36</v>
      </c>
      <c r="Q517">
        <v>25227.55</v>
      </c>
      <c r="R517">
        <v>457</v>
      </c>
      <c r="S517">
        <f t="shared" si="56"/>
        <v>19.4945465468832</v>
      </c>
      <c r="T517" s="2">
        <f t="shared" si="57"/>
        <v>1992.5054534531168</v>
      </c>
      <c r="U517">
        <f t="shared" si="58"/>
        <v>25227.55</v>
      </c>
      <c r="V517">
        <v>1</v>
      </c>
      <c r="W517">
        <f t="shared" si="59"/>
        <v>0</v>
      </c>
      <c r="X517" s="2">
        <f t="shared" si="60"/>
        <v>20.4945465468832</v>
      </c>
      <c r="Y517" s="2">
        <f t="shared" si="61"/>
        <v>43.212361632847355</v>
      </c>
      <c r="Z517">
        <f t="shared" si="62"/>
        <v>739902.91761309281</v>
      </c>
    </row>
    <row r="518" spans="1:26" x14ac:dyDescent="0.25">
      <c r="A518">
        <v>516</v>
      </c>
      <c r="B518" t="s">
        <v>18</v>
      </c>
      <c r="C518">
        <v>455.1</v>
      </c>
      <c r="D518" t="s">
        <v>19</v>
      </c>
      <c r="E518" t="s">
        <v>32</v>
      </c>
      <c r="F518" t="s">
        <v>21</v>
      </c>
      <c r="G518" t="s">
        <v>560</v>
      </c>
      <c r="H518" t="s">
        <v>34</v>
      </c>
      <c r="I518" t="s">
        <v>493</v>
      </c>
      <c r="J518">
        <v>646</v>
      </c>
      <c r="K518">
        <v>1763</v>
      </c>
      <c r="L518">
        <v>26.5</v>
      </c>
      <c r="M518">
        <v>1117</v>
      </c>
      <c r="N518" t="s">
        <v>338</v>
      </c>
      <c r="O518">
        <v>61.35</v>
      </c>
      <c r="P518">
        <v>69.400000000000006</v>
      </c>
      <c r="Q518">
        <v>5952.98</v>
      </c>
      <c r="R518">
        <v>455</v>
      </c>
      <c r="S518">
        <f t="shared" si="56"/>
        <v>12.857550262793849</v>
      </c>
      <c r="T518" s="2">
        <f t="shared" si="57"/>
        <v>1999.1424497372061</v>
      </c>
      <c r="U518">
        <f t="shared" si="58"/>
        <v>5952.98</v>
      </c>
      <c r="V518">
        <v>1</v>
      </c>
      <c r="W518">
        <f t="shared" si="59"/>
        <v>0</v>
      </c>
      <c r="X518" s="2">
        <f t="shared" si="60"/>
        <v>13.857550262793849</v>
      </c>
      <c r="Y518" s="2">
        <f t="shared" si="61"/>
        <v>66.592767618466326</v>
      </c>
      <c r="Z518">
        <f t="shared" si="62"/>
        <v>674850.6116945371</v>
      </c>
    </row>
    <row r="519" spans="1:26" x14ac:dyDescent="0.25">
      <c r="A519">
        <v>517</v>
      </c>
      <c r="B519" t="s">
        <v>18</v>
      </c>
      <c r="C519">
        <v>455</v>
      </c>
      <c r="D519" t="s">
        <v>19</v>
      </c>
      <c r="E519" t="s">
        <v>32</v>
      </c>
      <c r="F519" t="s">
        <v>21</v>
      </c>
      <c r="G519" t="s">
        <v>560</v>
      </c>
      <c r="H519" t="s">
        <v>34</v>
      </c>
      <c r="I519" t="s">
        <v>24</v>
      </c>
      <c r="J519">
        <v>0</v>
      </c>
      <c r="K519">
        <v>646</v>
      </c>
      <c r="L519">
        <v>26.5</v>
      </c>
      <c r="M519">
        <v>646</v>
      </c>
      <c r="N519" t="s">
        <v>493</v>
      </c>
      <c r="O519">
        <v>64.650000000000006</v>
      </c>
      <c r="P519">
        <v>80.099999999999994</v>
      </c>
      <c r="Q519">
        <v>3442.82</v>
      </c>
      <c r="R519">
        <v>455</v>
      </c>
      <c r="S519">
        <f t="shared" si="56"/>
        <v>8.4776491771051017</v>
      </c>
      <c r="T519" s="2">
        <f t="shared" si="57"/>
        <v>2003.5223508228949</v>
      </c>
      <c r="U519">
        <f t="shared" si="58"/>
        <v>3442.82</v>
      </c>
      <c r="V519">
        <v>0</v>
      </c>
      <c r="W519">
        <f t="shared" si="59"/>
        <v>3442.82</v>
      </c>
      <c r="X519" s="2">
        <f t="shared" si="60"/>
        <v>1</v>
      </c>
      <c r="Y519" s="2">
        <f t="shared" si="61"/>
        <v>95.089973183840399</v>
      </c>
      <c r="Z519">
        <f t="shared" si="62"/>
        <v>0</v>
      </c>
    </row>
    <row r="520" spans="1:26" x14ac:dyDescent="0.25">
      <c r="A520">
        <v>518</v>
      </c>
      <c r="B520" t="s">
        <v>18</v>
      </c>
      <c r="C520">
        <v>454</v>
      </c>
      <c r="D520" t="s">
        <v>19</v>
      </c>
      <c r="E520" t="s">
        <v>20</v>
      </c>
      <c r="F520" t="s">
        <v>21</v>
      </c>
      <c r="G520" t="s">
        <v>561</v>
      </c>
      <c r="H520" t="s">
        <v>23</v>
      </c>
      <c r="I520" t="s">
        <v>173</v>
      </c>
      <c r="J520">
        <v>0</v>
      </c>
      <c r="K520">
        <v>1376</v>
      </c>
      <c r="L520">
        <v>30</v>
      </c>
      <c r="M520">
        <v>1376</v>
      </c>
      <c r="N520" t="s">
        <v>163</v>
      </c>
      <c r="O520">
        <v>69.400000000000006</v>
      </c>
      <c r="P520">
        <v>95.56</v>
      </c>
      <c r="Q520">
        <v>0</v>
      </c>
      <c r="R520">
        <v>454</v>
      </c>
      <c r="S520">
        <f t="shared" si="56"/>
        <v>0.80555721705711347</v>
      </c>
      <c r="T520" s="2">
        <f t="shared" si="57"/>
        <v>2011.1944427829428</v>
      </c>
      <c r="U520">
        <f t="shared" si="58"/>
        <v>0</v>
      </c>
      <c r="V520">
        <v>0</v>
      </c>
      <c r="W520">
        <f t="shared" si="59"/>
        <v>0</v>
      </c>
      <c r="X520" s="2">
        <f t="shared" si="60"/>
        <v>1</v>
      </c>
      <c r="Y520" s="2">
        <f t="shared" si="61"/>
        <v>95.089973183840399</v>
      </c>
      <c r="Z520">
        <f t="shared" si="62"/>
        <v>0</v>
      </c>
    </row>
    <row r="521" spans="1:26" x14ac:dyDescent="0.25">
      <c r="A521">
        <v>519</v>
      </c>
      <c r="B521" t="s">
        <v>18</v>
      </c>
      <c r="C521">
        <v>452</v>
      </c>
      <c r="D521" t="s">
        <v>44</v>
      </c>
      <c r="E521" t="s">
        <v>20</v>
      </c>
      <c r="F521" t="s">
        <v>21</v>
      </c>
      <c r="G521" t="s">
        <v>562</v>
      </c>
      <c r="H521" t="s">
        <v>23</v>
      </c>
      <c r="I521" t="s">
        <v>65</v>
      </c>
      <c r="J521">
        <v>0</v>
      </c>
      <c r="K521">
        <v>191</v>
      </c>
      <c r="L521">
        <v>14.5</v>
      </c>
      <c r="M521">
        <v>191</v>
      </c>
      <c r="N521" t="s">
        <v>49</v>
      </c>
      <c r="O521">
        <v>57.69</v>
      </c>
      <c r="P521">
        <v>99.98</v>
      </c>
      <c r="Q521">
        <v>0</v>
      </c>
      <c r="R521">
        <v>452</v>
      </c>
      <c r="S521">
        <f t="shared" si="56"/>
        <v>1.8349523402197554E-25</v>
      </c>
      <c r="T521" s="2">
        <f t="shared" si="57"/>
        <v>2012</v>
      </c>
      <c r="U521">
        <f t="shared" si="58"/>
        <v>0</v>
      </c>
      <c r="V521">
        <v>0</v>
      </c>
      <c r="W521">
        <f t="shared" si="59"/>
        <v>0</v>
      </c>
      <c r="X521" s="2">
        <f t="shared" si="60"/>
        <v>1</v>
      </c>
      <c r="Y521" s="2">
        <f t="shared" si="61"/>
        <v>95.089973183840399</v>
      </c>
      <c r="Z521">
        <f t="shared" si="62"/>
        <v>0</v>
      </c>
    </row>
    <row r="522" spans="1:26" x14ac:dyDescent="0.25">
      <c r="A522">
        <v>520</v>
      </c>
      <c r="B522" t="s">
        <v>18</v>
      </c>
      <c r="C522">
        <v>451.4</v>
      </c>
      <c r="D522" t="s">
        <v>37</v>
      </c>
      <c r="E522" t="s">
        <v>20</v>
      </c>
      <c r="F522" t="s">
        <v>21</v>
      </c>
      <c r="G522" t="s">
        <v>65</v>
      </c>
      <c r="H522" t="s">
        <v>23</v>
      </c>
      <c r="I522" t="s">
        <v>563</v>
      </c>
      <c r="J522">
        <v>4401</v>
      </c>
      <c r="K522">
        <v>4932</v>
      </c>
      <c r="L522">
        <v>34</v>
      </c>
      <c r="M522">
        <v>531</v>
      </c>
      <c r="N522" t="s">
        <v>38</v>
      </c>
      <c r="O522">
        <v>81.319999999999993</v>
      </c>
      <c r="P522">
        <v>96.78</v>
      </c>
      <c r="Q522">
        <v>0</v>
      </c>
      <c r="R522">
        <v>451</v>
      </c>
      <c r="S522">
        <f t="shared" si="56"/>
        <v>0.37500265520388304</v>
      </c>
      <c r="T522" s="2">
        <f t="shared" si="57"/>
        <v>2011.6249973447962</v>
      </c>
      <c r="U522">
        <f t="shared" si="58"/>
        <v>0</v>
      </c>
      <c r="V522">
        <v>1</v>
      </c>
      <c r="W522">
        <f t="shared" si="59"/>
        <v>0</v>
      </c>
      <c r="X522" s="2">
        <f t="shared" si="60"/>
        <v>1.375002655203883</v>
      </c>
      <c r="Y522" s="2">
        <f t="shared" si="61"/>
        <v>94.251521170965432</v>
      </c>
      <c r="Z522">
        <f t="shared" si="62"/>
        <v>0</v>
      </c>
    </row>
    <row r="523" spans="1:26" x14ac:dyDescent="0.25">
      <c r="A523">
        <v>521</v>
      </c>
      <c r="B523" t="s">
        <v>18</v>
      </c>
      <c r="C523">
        <v>451.3</v>
      </c>
      <c r="D523" t="s">
        <v>37</v>
      </c>
      <c r="E523" t="s">
        <v>32</v>
      </c>
      <c r="F523" t="s">
        <v>21</v>
      </c>
      <c r="G523" t="s">
        <v>65</v>
      </c>
      <c r="H523" t="s">
        <v>34</v>
      </c>
      <c r="I523" t="s">
        <v>564</v>
      </c>
      <c r="J523">
        <v>3890</v>
      </c>
      <c r="K523">
        <v>4401</v>
      </c>
      <c r="L523">
        <v>33.5</v>
      </c>
      <c r="M523">
        <v>511</v>
      </c>
      <c r="N523" t="s">
        <v>563</v>
      </c>
      <c r="O523">
        <v>73.09</v>
      </c>
      <c r="P523">
        <v>70.05</v>
      </c>
      <c r="Q523">
        <v>3442.73</v>
      </c>
      <c r="R523">
        <v>451</v>
      </c>
      <c r="S523">
        <f t="shared" si="56"/>
        <v>12.617993818909357</v>
      </c>
      <c r="T523" s="2">
        <f t="shared" si="57"/>
        <v>1999.3820061810907</v>
      </c>
      <c r="U523">
        <f t="shared" si="58"/>
        <v>3442.73</v>
      </c>
      <c r="V523">
        <v>1</v>
      </c>
      <c r="W523">
        <f t="shared" si="59"/>
        <v>0</v>
      </c>
      <c r="X523" s="2">
        <f t="shared" si="60"/>
        <v>13.617993818909357</v>
      </c>
      <c r="Y523" s="2">
        <f t="shared" si="61"/>
        <v>67.279409232438809</v>
      </c>
      <c r="Z523">
        <f t="shared" si="62"/>
        <v>375294.11605303065</v>
      </c>
    </row>
    <row r="524" spans="1:26" x14ac:dyDescent="0.25">
      <c r="A524">
        <v>522</v>
      </c>
      <c r="B524" t="s">
        <v>18</v>
      </c>
      <c r="C524">
        <v>451.2</v>
      </c>
      <c r="D524" t="s">
        <v>37</v>
      </c>
      <c r="E524" t="s">
        <v>27</v>
      </c>
      <c r="F524" t="s">
        <v>21</v>
      </c>
      <c r="G524" t="s">
        <v>65</v>
      </c>
      <c r="H524" t="s">
        <v>29</v>
      </c>
      <c r="I524" t="s">
        <v>218</v>
      </c>
      <c r="J524">
        <v>2445</v>
      </c>
      <c r="K524">
        <v>3890</v>
      </c>
      <c r="L524">
        <v>33.5</v>
      </c>
      <c r="M524">
        <v>1445</v>
      </c>
      <c r="N524" t="s">
        <v>564</v>
      </c>
      <c r="O524">
        <v>66.05</v>
      </c>
      <c r="P524">
        <v>47.17</v>
      </c>
      <c r="Q524">
        <v>491981.46</v>
      </c>
      <c r="R524">
        <v>451</v>
      </c>
      <c r="S524">
        <f t="shared" si="56"/>
        <v>19.541739163133904</v>
      </c>
      <c r="T524" s="2">
        <f t="shared" si="57"/>
        <v>1992.4582608368662</v>
      </c>
      <c r="U524">
        <f t="shared" si="58"/>
        <v>491981.46</v>
      </c>
      <c r="V524">
        <v>0</v>
      </c>
      <c r="W524">
        <f t="shared" si="59"/>
        <v>491981.46</v>
      </c>
      <c r="X524" s="2">
        <f t="shared" si="60"/>
        <v>1</v>
      </c>
      <c r="Y524" s="2">
        <f t="shared" si="61"/>
        <v>95.089973183840399</v>
      </c>
      <c r="Z524">
        <f t="shared" si="62"/>
        <v>0</v>
      </c>
    </row>
    <row r="525" spans="1:26" x14ac:dyDescent="0.25">
      <c r="A525">
        <v>523</v>
      </c>
      <c r="B525" t="s">
        <v>18</v>
      </c>
      <c r="C525">
        <v>451.1</v>
      </c>
      <c r="D525" t="s">
        <v>37</v>
      </c>
      <c r="E525" t="s">
        <v>45</v>
      </c>
      <c r="F525" t="s">
        <v>21</v>
      </c>
      <c r="G525" t="s">
        <v>65</v>
      </c>
      <c r="H525" t="s">
        <v>47</v>
      </c>
      <c r="I525" t="s">
        <v>282</v>
      </c>
      <c r="J525">
        <v>1401</v>
      </c>
      <c r="K525">
        <v>2445</v>
      </c>
      <c r="L525">
        <v>26</v>
      </c>
      <c r="M525">
        <v>1044</v>
      </c>
      <c r="N525" t="s">
        <v>218</v>
      </c>
      <c r="O525">
        <v>67.17</v>
      </c>
      <c r="P525">
        <v>50.81</v>
      </c>
      <c r="Q525">
        <v>56037.279999999999</v>
      </c>
      <c r="R525">
        <v>451</v>
      </c>
      <c r="S525">
        <f t="shared" si="56"/>
        <v>18.612923600979595</v>
      </c>
      <c r="T525" s="2">
        <f t="shared" si="57"/>
        <v>1993.3870763990203</v>
      </c>
      <c r="U525">
        <f t="shared" si="58"/>
        <v>56037.279999999999</v>
      </c>
      <c r="V525">
        <v>1</v>
      </c>
      <c r="W525">
        <f t="shared" si="59"/>
        <v>0</v>
      </c>
      <c r="X525" s="2">
        <f t="shared" si="60"/>
        <v>19.612923600979595</v>
      </c>
      <c r="Y525" s="2">
        <f t="shared" si="61"/>
        <v>46.88228213774881</v>
      </c>
      <c r="Z525">
        <f t="shared" si="62"/>
        <v>1454965.3308439748</v>
      </c>
    </row>
    <row r="526" spans="1:26" x14ac:dyDescent="0.25">
      <c r="A526">
        <v>524</v>
      </c>
      <c r="B526" t="s">
        <v>18</v>
      </c>
      <c r="C526">
        <v>451</v>
      </c>
      <c r="D526" t="s">
        <v>37</v>
      </c>
      <c r="E526" t="s">
        <v>27</v>
      </c>
      <c r="F526" t="s">
        <v>21</v>
      </c>
      <c r="G526" t="s">
        <v>65</v>
      </c>
      <c r="H526" t="s">
        <v>29</v>
      </c>
      <c r="I526" t="s">
        <v>350</v>
      </c>
      <c r="J526">
        <v>0</v>
      </c>
      <c r="K526">
        <v>1401</v>
      </c>
      <c r="L526">
        <v>32</v>
      </c>
      <c r="M526">
        <v>1401</v>
      </c>
      <c r="N526" t="s">
        <v>282</v>
      </c>
      <c r="O526">
        <v>65.45</v>
      </c>
      <c r="P526">
        <v>45.21</v>
      </c>
      <c r="Q526">
        <v>455642.26</v>
      </c>
      <c r="R526">
        <v>451</v>
      </c>
      <c r="S526">
        <f t="shared" si="56"/>
        <v>20.020685013930819</v>
      </c>
      <c r="T526" s="2">
        <f t="shared" si="57"/>
        <v>1991.9793149860691</v>
      </c>
      <c r="U526">
        <f t="shared" si="58"/>
        <v>455642.26</v>
      </c>
      <c r="V526">
        <v>0</v>
      </c>
      <c r="W526">
        <f t="shared" si="59"/>
        <v>455642.26</v>
      </c>
      <c r="X526" s="2">
        <f t="shared" si="60"/>
        <v>1</v>
      </c>
      <c r="Y526" s="2">
        <f t="shared" si="61"/>
        <v>95.089973183840399</v>
      </c>
      <c r="Z526">
        <f t="shared" si="62"/>
        <v>0</v>
      </c>
    </row>
    <row r="527" spans="1:26" x14ac:dyDescent="0.25">
      <c r="A527">
        <v>525</v>
      </c>
      <c r="B527" t="s">
        <v>18</v>
      </c>
      <c r="C527">
        <v>450</v>
      </c>
      <c r="D527" t="s">
        <v>19</v>
      </c>
      <c r="E527" t="s">
        <v>27</v>
      </c>
      <c r="F527" t="s">
        <v>21</v>
      </c>
      <c r="G527" t="s">
        <v>565</v>
      </c>
      <c r="H527" t="s">
        <v>68</v>
      </c>
      <c r="I527" t="s">
        <v>112</v>
      </c>
      <c r="J527">
        <v>0</v>
      </c>
      <c r="K527">
        <v>835</v>
      </c>
      <c r="L527">
        <v>26.5</v>
      </c>
      <c r="M527">
        <v>835</v>
      </c>
      <c r="N527" t="s">
        <v>24</v>
      </c>
      <c r="O527">
        <v>53.27</v>
      </c>
      <c r="P527">
        <v>43.12</v>
      </c>
      <c r="Q527">
        <v>189583.42</v>
      </c>
      <c r="R527">
        <v>450</v>
      </c>
      <c r="S527">
        <f t="shared" si="56"/>
        <v>20.516139275762793</v>
      </c>
      <c r="T527" s="2">
        <f t="shared" si="57"/>
        <v>1991.4838607242373</v>
      </c>
      <c r="U527">
        <f t="shared" si="58"/>
        <v>189583.42</v>
      </c>
      <c r="V527">
        <v>1</v>
      </c>
      <c r="W527">
        <f t="shared" si="59"/>
        <v>0</v>
      </c>
      <c r="X527" s="2">
        <f t="shared" si="60"/>
        <v>21.516139275762793</v>
      </c>
      <c r="Y527" s="2">
        <f t="shared" si="61"/>
        <v>38.69789241311436</v>
      </c>
      <c r="Z527">
        <f t="shared" si="62"/>
        <v>1540420.3176805337</v>
      </c>
    </row>
    <row r="528" spans="1:26" x14ac:dyDescent="0.25">
      <c r="A528">
        <v>526</v>
      </c>
      <c r="B528" t="s">
        <v>18</v>
      </c>
      <c r="C528">
        <v>45</v>
      </c>
      <c r="D528" t="s">
        <v>19</v>
      </c>
      <c r="E528" t="s">
        <v>45</v>
      </c>
      <c r="F528" t="s">
        <v>21</v>
      </c>
      <c r="G528" t="s">
        <v>566</v>
      </c>
      <c r="H528" t="s">
        <v>47</v>
      </c>
      <c r="I528" t="s">
        <v>53</v>
      </c>
      <c r="J528">
        <v>0</v>
      </c>
      <c r="K528">
        <v>174</v>
      </c>
      <c r="L528">
        <v>20</v>
      </c>
      <c r="M528">
        <v>174</v>
      </c>
      <c r="N528" t="s">
        <v>52</v>
      </c>
      <c r="O528">
        <v>57.3</v>
      </c>
      <c r="P528">
        <v>56.24</v>
      </c>
      <c r="Q528">
        <v>7184.33</v>
      </c>
      <c r="R528">
        <v>45</v>
      </c>
      <c r="S528">
        <f t="shared" si="56"/>
        <v>17.122110920739363</v>
      </c>
      <c r="T528" s="2">
        <f t="shared" si="57"/>
        <v>1994.8778890792607</v>
      </c>
      <c r="U528">
        <f t="shared" si="58"/>
        <v>7184.33</v>
      </c>
      <c r="V528">
        <v>1</v>
      </c>
      <c r="W528">
        <f t="shared" si="59"/>
        <v>0</v>
      </c>
      <c r="X528" s="2">
        <f t="shared" si="60"/>
        <v>18.122110920739363</v>
      </c>
      <c r="Y528" s="2">
        <f t="shared" si="61"/>
        <v>52.651710712355218</v>
      </c>
      <c r="Z528">
        <f t="shared" si="62"/>
        <v>151205.05345523346</v>
      </c>
    </row>
    <row r="529" spans="1:26" x14ac:dyDescent="0.25">
      <c r="A529">
        <v>527</v>
      </c>
      <c r="B529" t="s">
        <v>18</v>
      </c>
      <c r="C529">
        <v>449</v>
      </c>
      <c r="D529" t="s">
        <v>19</v>
      </c>
      <c r="E529" t="s">
        <v>32</v>
      </c>
      <c r="F529" t="s">
        <v>21</v>
      </c>
      <c r="G529" t="s">
        <v>567</v>
      </c>
      <c r="H529" t="s">
        <v>34</v>
      </c>
      <c r="I529" t="s">
        <v>106</v>
      </c>
      <c r="J529">
        <v>0</v>
      </c>
      <c r="K529">
        <v>1572</v>
      </c>
      <c r="L529">
        <v>24.5</v>
      </c>
      <c r="M529">
        <v>1572</v>
      </c>
      <c r="N529" t="s">
        <v>24</v>
      </c>
      <c r="O529">
        <v>61.89</v>
      </c>
      <c r="P529">
        <v>71.150000000000006</v>
      </c>
      <c r="Q529">
        <v>7745.59</v>
      </c>
      <c r="R529">
        <v>449</v>
      </c>
      <c r="S529">
        <f t="shared" si="56"/>
        <v>12.205411368692754</v>
      </c>
      <c r="T529" s="2">
        <f t="shared" si="57"/>
        <v>1999.7945886313073</v>
      </c>
      <c r="U529">
        <f t="shared" si="58"/>
        <v>7745.59</v>
      </c>
      <c r="V529">
        <v>1</v>
      </c>
      <c r="W529">
        <f t="shared" si="59"/>
        <v>0</v>
      </c>
      <c r="X529" s="2">
        <f t="shared" si="60"/>
        <v>13.205411368692754</v>
      </c>
      <c r="Y529" s="2">
        <f t="shared" si="61"/>
        <v>68.440887810107796</v>
      </c>
      <c r="Z529">
        <f t="shared" si="62"/>
        <v>788496.61258179473</v>
      </c>
    </row>
    <row r="530" spans="1:26" x14ac:dyDescent="0.25">
      <c r="A530">
        <v>528</v>
      </c>
      <c r="B530" t="s">
        <v>18</v>
      </c>
      <c r="C530">
        <v>448</v>
      </c>
      <c r="D530" t="s">
        <v>19</v>
      </c>
      <c r="E530" t="s">
        <v>32</v>
      </c>
      <c r="F530" t="s">
        <v>21</v>
      </c>
      <c r="G530" t="s">
        <v>568</v>
      </c>
      <c r="H530" t="s">
        <v>34</v>
      </c>
      <c r="I530" t="s">
        <v>73</v>
      </c>
      <c r="J530">
        <v>0</v>
      </c>
      <c r="K530">
        <v>249</v>
      </c>
      <c r="L530">
        <v>23</v>
      </c>
      <c r="M530">
        <v>249</v>
      </c>
      <c r="N530" t="s">
        <v>280</v>
      </c>
      <c r="O530">
        <v>64.06</v>
      </c>
      <c r="P530">
        <v>78.2</v>
      </c>
      <c r="Q530">
        <v>1151.76</v>
      </c>
      <c r="R530">
        <v>448</v>
      </c>
      <c r="S530">
        <f t="shared" si="56"/>
        <v>9.3280321473487557</v>
      </c>
      <c r="T530" s="2">
        <f t="shared" si="57"/>
        <v>2002.6719678526513</v>
      </c>
      <c r="U530">
        <f t="shared" si="58"/>
        <v>1151.76</v>
      </c>
      <c r="V530">
        <v>0</v>
      </c>
      <c r="W530">
        <f t="shared" si="59"/>
        <v>1151.76</v>
      </c>
      <c r="X530" s="2">
        <f t="shared" si="60"/>
        <v>1</v>
      </c>
      <c r="Y530" s="2">
        <f t="shared" si="61"/>
        <v>95.089973183840399</v>
      </c>
      <c r="Z530">
        <f t="shared" si="62"/>
        <v>0</v>
      </c>
    </row>
    <row r="531" spans="1:26" x14ac:dyDescent="0.25">
      <c r="A531">
        <v>529</v>
      </c>
      <c r="B531" t="s">
        <v>18</v>
      </c>
      <c r="C531">
        <v>446</v>
      </c>
      <c r="D531" t="s">
        <v>19</v>
      </c>
      <c r="E531" t="s">
        <v>45</v>
      </c>
      <c r="F531" t="s">
        <v>21</v>
      </c>
      <c r="G531" t="s">
        <v>569</v>
      </c>
      <c r="H531" t="s">
        <v>47</v>
      </c>
      <c r="I531" t="s">
        <v>73</v>
      </c>
      <c r="J531">
        <v>0</v>
      </c>
      <c r="K531">
        <v>551</v>
      </c>
      <c r="L531">
        <v>26.5</v>
      </c>
      <c r="M531">
        <v>551</v>
      </c>
      <c r="N531" t="s">
        <v>97</v>
      </c>
      <c r="O531">
        <v>60.33</v>
      </c>
      <c r="P531">
        <v>66.08</v>
      </c>
      <c r="Q531">
        <v>30144.01</v>
      </c>
      <c r="R531">
        <v>446</v>
      </c>
      <c r="S531">
        <f t="shared" si="56"/>
        <v>14.034402077001211</v>
      </c>
      <c r="T531" s="2">
        <f t="shared" si="57"/>
        <v>1997.9655979229988</v>
      </c>
      <c r="U531">
        <f t="shared" si="58"/>
        <v>30144.01</v>
      </c>
      <c r="V531">
        <v>0</v>
      </c>
      <c r="W531">
        <f t="shared" si="59"/>
        <v>30144.01</v>
      </c>
      <c r="X531" s="2">
        <f t="shared" si="60"/>
        <v>1</v>
      </c>
      <c r="Y531" s="2">
        <f t="shared" si="61"/>
        <v>95.089973183840399</v>
      </c>
      <c r="Z531">
        <f t="shared" si="62"/>
        <v>0</v>
      </c>
    </row>
    <row r="532" spans="1:26" x14ac:dyDescent="0.25">
      <c r="A532">
        <v>530</v>
      </c>
      <c r="B532" t="s">
        <v>18</v>
      </c>
      <c r="C532">
        <v>445</v>
      </c>
      <c r="D532" t="s">
        <v>37</v>
      </c>
      <c r="E532" t="s">
        <v>32</v>
      </c>
      <c r="F532" t="s">
        <v>21</v>
      </c>
      <c r="G532" t="s">
        <v>185</v>
      </c>
      <c r="H532" t="s">
        <v>34</v>
      </c>
      <c r="I532" t="s">
        <v>51</v>
      </c>
      <c r="J532">
        <v>0</v>
      </c>
      <c r="K532">
        <v>1332</v>
      </c>
      <c r="L532">
        <v>33</v>
      </c>
      <c r="M532">
        <v>1332</v>
      </c>
      <c r="N532" t="s">
        <v>53</v>
      </c>
      <c r="O532">
        <v>76.150000000000006</v>
      </c>
      <c r="P532">
        <v>79.98</v>
      </c>
      <c r="Q532">
        <v>8840.0400000000009</v>
      </c>
      <c r="R532">
        <v>445</v>
      </c>
      <c r="S532">
        <f t="shared" si="56"/>
        <v>8.5323516109856818</v>
      </c>
      <c r="T532" s="2">
        <f t="shared" si="57"/>
        <v>2003.4676483890144</v>
      </c>
      <c r="U532">
        <f t="shared" si="58"/>
        <v>8840.0400000000009</v>
      </c>
      <c r="V532">
        <v>0</v>
      </c>
      <c r="W532">
        <f t="shared" si="59"/>
        <v>8840.0400000000009</v>
      </c>
      <c r="X532" s="2">
        <f t="shared" si="60"/>
        <v>1</v>
      </c>
      <c r="Y532" s="2">
        <f t="shared" si="61"/>
        <v>95.089973183840399</v>
      </c>
      <c r="Z532">
        <f t="shared" si="62"/>
        <v>0</v>
      </c>
    </row>
    <row r="533" spans="1:26" x14ac:dyDescent="0.25">
      <c r="A533">
        <v>531</v>
      </c>
      <c r="B533" t="s">
        <v>18</v>
      </c>
      <c r="C533">
        <v>443</v>
      </c>
      <c r="D533" t="s">
        <v>37</v>
      </c>
      <c r="E533" t="s">
        <v>45</v>
      </c>
      <c r="F533" t="s">
        <v>21</v>
      </c>
      <c r="G533" t="s">
        <v>377</v>
      </c>
      <c r="H533" t="s">
        <v>47</v>
      </c>
      <c r="I533" t="s">
        <v>164</v>
      </c>
      <c r="J533">
        <v>0</v>
      </c>
      <c r="K533">
        <v>516</v>
      </c>
      <c r="L533">
        <v>26.5</v>
      </c>
      <c r="M533">
        <v>516</v>
      </c>
      <c r="N533" t="s">
        <v>391</v>
      </c>
      <c r="O533">
        <v>71.03</v>
      </c>
      <c r="P533">
        <v>63.34</v>
      </c>
      <c r="Q533">
        <v>28229.15</v>
      </c>
      <c r="R533">
        <v>443</v>
      </c>
      <c r="S533">
        <f t="shared" si="56"/>
        <v>14.950651977883098</v>
      </c>
      <c r="T533" s="2">
        <f t="shared" si="57"/>
        <v>1997.0493480221169</v>
      </c>
      <c r="U533">
        <f t="shared" si="58"/>
        <v>28229.15</v>
      </c>
      <c r="V533">
        <v>1</v>
      </c>
      <c r="W533">
        <f t="shared" si="59"/>
        <v>0</v>
      </c>
      <c r="X533" s="2">
        <f t="shared" si="60"/>
        <v>15.950651977883098</v>
      </c>
      <c r="Y533" s="2">
        <f t="shared" si="61"/>
        <v>60.181469929342875</v>
      </c>
      <c r="Z533">
        <f t="shared" si="62"/>
        <v>432291.84045296791</v>
      </c>
    </row>
    <row r="534" spans="1:26" x14ac:dyDescent="0.25">
      <c r="A534">
        <v>532</v>
      </c>
      <c r="B534" t="s">
        <v>18</v>
      </c>
      <c r="C534">
        <v>441</v>
      </c>
      <c r="D534" t="s">
        <v>19</v>
      </c>
      <c r="E534" t="s">
        <v>27</v>
      </c>
      <c r="F534" t="s">
        <v>21</v>
      </c>
      <c r="G534" t="s">
        <v>475</v>
      </c>
      <c r="H534" t="s">
        <v>68</v>
      </c>
      <c r="I534" t="s">
        <v>24</v>
      </c>
      <c r="J534">
        <v>0</v>
      </c>
      <c r="K534">
        <v>1956</v>
      </c>
      <c r="L534">
        <v>40.5</v>
      </c>
      <c r="M534">
        <v>1956</v>
      </c>
      <c r="N534" t="s">
        <v>40</v>
      </c>
      <c r="O534">
        <v>50.47</v>
      </c>
      <c r="P534">
        <v>34.04</v>
      </c>
      <c r="Q534">
        <v>678722.22</v>
      </c>
      <c r="R534">
        <v>441</v>
      </c>
      <c r="S534">
        <f t="shared" si="56"/>
        <v>22.504847954169819</v>
      </c>
      <c r="T534" s="2">
        <f t="shared" si="57"/>
        <v>1989.4951520458301</v>
      </c>
      <c r="U534">
        <f t="shared" si="58"/>
        <v>678722.22</v>
      </c>
      <c r="V534">
        <v>1</v>
      </c>
      <c r="W534">
        <f t="shared" si="59"/>
        <v>0</v>
      </c>
      <c r="X534" s="2">
        <f t="shared" si="60"/>
        <v>23.504847954169819</v>
      </c>
      <c r="Y534" s="2">
        <f t="shared" si="61"/>
        <v>29.015739223135952</v>
      </c>
      <c r="Z534">
        <f t="shared" si="62"/>
        <v>7209048.8692499641</v>
      </c>
    </row>
    <row r="535" spans="1:26" x14ac:dyDescent="0.25">
      <c r="A535">
        <v>533</v>
      </c>
      <c r="B535" t="s">
        <v>18</v>
      </c>
      <c r="C535">
        <v>440</v>
      </c>
      <c r="D535" t="s">
        <v>19</v>
      </c>
      <c r="E535" t="s">
        <v>45</v>
      </c>
      <c r="F535" t="s">
        <v>21</v>
      </c>
      <c r="G535" t="s">
        <v>570</v>
      </c>
      <c r="H535" t="s">
        <v>47</v>
      </c>
      <c r="I535" t="s">
        <v>70</v>
      </c>
      <c r="J535">
        <v>0</v>
      </c>
      <c r="K535">
        <v>1417</v>
      </c>
      <c r="L535">
        <v>26</v>
      </c>
      <c r="M535">
        <v>1417</v>
      </c>
      <c r="N535" t="s">
        <v>299</v>
      </c>
      <c r="O535">
        <v>55.26</v>
      </c>
      <c r="P535">
        <v>49.6</v>
      </c>
      <c r="Q535">
        <v>76058.34</v>
      </c>
      <c r="R535">
        <v>440</v>
      </c>
      <c r="S535">
        <f t="shared" si="56"/>
        <v>18.927580597271504</v>
      </c>
      <c r="T535" s="2">
        <f t="shared" si="57"/>
        <v>1993.0724194027284</v>
      </c>
      <c r="U535">
        <f t="shared" si="58"/>
        <v>76058.34</v>
      </c>
      <c r="V535">
        <v>0</v>
      </c>
      <c r="W535">
        <f t="shared" si="59"/>
        <v>76058.34</v>
      </c>
      <c r="X535" s="2">
        <f t="shared" si="60"/>
        <v>1</v>
      </c>
      <c r="Y535" s="2">
        <f t="shared" si="61"/>
        <v>95.089973183840399</v>
      </c>
      <c r="Z535">
        <f t="shared" si="62"/>
        <v>0</v>
      </c>
    </row>
    <row r="536" spans="1:26" x14ac:dyDescent="0.25">
      <c r="A536">
        <v>534</v>
      </c>
      <c r="B536" t="s">
        <v>18</v>
      </c>
      <c r="C536">
        <v>438</v>
      </c>
      <c r="D536" t="s">
        <v>19</v>
      </c>
      <c r="E536" t="s">
        <v>20</v>
      </c>
      <c r="F536" t="s">
        <v>21</v>
      </c>
      <c r="G536" t="s">
        <v>390</v>
      </c>
      <c r="H536" t="s">
        <v>23</v>
      </c>
      <c r="I536" t="s">
        <v>53</v>
      </c>
      <c r="J536">
        <v>0</v>
      </c>
      <c r="K536">
        <v>1585</v>
      </c>
      <c r="L536">
        <v>26.5</v>
      </c>
      <c r="M536">
        <v>1585</v>
      </c>
      <c r="N536" t="s">
        <v>67</v>
      </c>
      <c r="O536">
        <v>70.75</v>
      </c>
      <c r="P536">
        <v>99.94</v>
      </c>
      <c r="Q536">
        <v>0</v>
      </c>
      <c r="R536">
        <v>438</v>
      </c>
      <c r="S536">
        <f t="shared" si="56"/>
        <v>1.5096246740883146E-14</v>
      </c>
      <c r="T536" s="2">
        <f t="shared" si="57"/>
        <v>2012</v>
      </c>
      <c r="U536">
        <f t="shared" si="58"/>
        <v>0</v>
      </c>
      <c r="V536">
        <v>1</v>
      </c>
      <c r="W536">
        <f t="shared" si="59"/>
        <v>0</v>
      </c>
      <c r="X536" s="2">
        <f t="shared" si="60"/>
        <v>1.0000000000000151</v>
      </c>
      <c r="Y536" s="2">
        <f t="shared" si="61"/>
        <v>95.089973183840371</v>
      </c>
      <c r="Z536">
        <f t="shared" si="62"/>
        <v>0</v>
      </c>
    </row>
    <row r="537" spans="1:26" x14ac:dyDescent="0.25">
      <c r="A537">
        <v>535</v>
      </c>
      <c r="B537" t="s">
        <v>18</v>
      </c>
      <c r="C537">
        <v>437</v>
      </c>
      <c r="D537" t="s">
        <v>19</v>
      </c>
      <c r="E537" t="s">
        <v>45</v>
      </c>
      <c r="F537" t="s">
        <v>21</v>
      </c>
      <c r="G537" t="s">
        <v>571</v>
      </c>
      <c r="H537" t="s">
        <v>47</v>
      </c>
      <c r="I537" t="s">
        <v>282</v>
      </c>
      <c r="J537">
        <v>0</v>
      </c>
      <c r="K537">
        <v>1128</v>
      </c>
      <c r="L537">
        <v>26.5</v>
      </c>
      <c r="M537">
        <v>1128</v>
      </c>
      <c r="N537" t="s">
        <v>218</v>
      </c>
      <c r="O537">
        <v>60.57</v>
      </c>
      <c r="P537">
        <v>66.86</v>
      </c>
      <c r="Q537">
        <v>61710.31</v>
      </c>
      <c r="R537">
        <v>437</v>
      </c>
      <c r="S537">
        <f t="shared" si="56"/>
        <v>13.764712607119646</v>
      </c>
      <c r="T537" s="2">
        <f t="shared" si="57"/>
        <v>1998.2352873928803</v>
      </c>
      <c r="U537">
        <f t="shared" si="58"/>
        <v>61710.31</v>
      </c>
      <c r="V537">
        <v>0</v>
      </c>
      <c r="W537">
        <f t="shared" si="59"/>
        <v>61710.31</v>
      </c>
      <c r="X537" s="2">
        <f t="shared" si="60"/>
        <v>1</v>
      </c>
      <c r="Y537" s="2">
        <f t="shared" si="61"/>
        <v>95.089973183840399</v>
      </c>
      <c r="Z537">
        <f t="shared" si="62"/>
        <v>0</v>
      </c>
    </row>
    <row r="538" spans="1:26" x14ac:dyDescent="0.25">
      <c r="A538">
        <v>536</v>
      </c>
      <c r="B538" t="s">
        <v>18</v>
      </c>
      <c r="C538">
        <v>435</v>
      </c>
      <c r="D538" t="s">
        <v>19</v>
      </c>
      <c r="E538" t="s">
        <v>32</v>
      </c>
      <c r="F538" t="s">
        <v>21</v>
      </c>
      <c r="G538" t="s">
        <v>572</v>
      </c>
      <c r="H538" t="s">
        <v>34</v>
      </c>
      <c r="I538" t="s">
        <v>74</v>
      </c>
      <c r="J538">
        <v>0</v>
      </c>
      <c r="K538">
        <v>475</v>
      </c>
      <c r="L538">
        <v>25.5</v>
      </c>
      <c r="M538">
        <v>475</v>
      </c>
      <c r="N538" t="s">
        <v>43</v>
      </c>
      <c r="O538">
        <v>64.75</v>
      </c>
      <c r="P538">
        <v>80.45</v>
      </c>
      <c r="Q538">
        <v>2435.9499999999998</v>
      </c>
      <c r="R538">
        <v>435</v>
      </c>
      <c r="S538">
        <f t="shared" si="56"/>
        <v>8.3173291430364387</v>
      </c>
      <c r="T538" s="2">
        <f t="shared" si="57"/>
        <v>2003.6826708569636</v>
      </c>
      <c r="U538">
        <f t="shared" si="58"/>
        <v>2435.9499999999998</v>
      </c>
      <c r="V538">
        <v>1</v>
      </c>
      <c r="W538">
        <f t="shared" si="59"/>
        <v>0</v>
      </c>
      <c r="X538" s="2">
        <f t="shared" si="60"/>
        <v>9.3173291430364387</v>
      </c>
      <c r="Y538" s="2">
        <f t="shared" si="61"/>
        <v>78.224354687412117</v>
      </c>
      <c r="Z538">
        <f t="shared" si="62"/>
        <v>118320.36373186775</v>
      </c>
    </row>
    <row r="539" spans="1:26" x14ac:dyDescent="0.25">
      <c r="A539">
        <v>537</v>
      </c>
      <c r="B539" t="s">
        <v>18</v>
      </c>
      <c r="C539">
        <v>433.1</v>
      </c>
      <c r="D539" t="s">
        <v>19</v>
      </c>
      <c r="E539" t="s">
        <v>27</v>
      </c>
      <c r="F539" t="s">
        <v>21</v>
      </c>
      <c r="G539" t="s">
        <v>466</v>
      </c>
      <c r="H539" t="s">
        <v>68</v>
      </c>
      <c r="I539" t="s">
        <v>573</v>
      </c>
      <c r="J539">
        <v>687</v>
      </c>
      <c r="K539">
        <v>1254</v>
      </c>
      <c r="L539">
        <v>20</v>
      </c>
      <c r="M539">
        <v>567</v>
      </c>
      <c r="N539" t="s">
        <v>53</v>
      </c>
      <c r="O539">
        <v>52.26</v>
      </c>
      <c r="P539">
        <v>39.85</v>
      </c>
      <c r="Q539">
        <v>97158.6</v>
      </c>
      <c r="R539">
        <v>433</v>
      </c>
      <c r="S539">
        <f t="shared" si="56"/>
        <v>21.261655233600656</v>
      </c>
      <c r="T539" s="2">
        <f t="shared" si="57"/>
        <v>1990.7383447663995</v>
      </c>
      <c r="U539">
        <f t="shared" si="58"/>
        <v>97158.6</v>
      </c>
      <c r="V539">
        <v>1</v>
      </c>
      <c r="W539">
        <f t="shared" si="59"/>
        <v>0</v>
      </c>
      <c r="X539" s="2">
        <f t="shared" si="60"/>
        <v>22.261655233600656</v>
      </c>
      <c r="Y539" s="2">
        <f t="shared" si="61"/>
        <v>35.213225520213228</v>
      </c>
      <c r="Z539">
        <f t="shared" si="62"/>
        <v>873271.16579504707</v>
      </c>
    </row>
    <row r="540" spans="1:26" x14ac:dyDescent="0.25">
      <c r="A540">
        <v>538</v>
      </c>
      <c r="B540" t="s">
        <v>18</v>
      </c>
      <c r="C540">
        <v>433</v>
      </c>
      <c r="D540" t="s">
        <v>19</v>
      </c>
      <c r="E540" t="s">
        <v>27</v>
      </c>
      <c r="F540" t="s">
        <v>21</v>
      </c>
      <c r="G540" t="s">
        <v>466</v>
      </c>
      <c r="H540" t="s">
        <v>68</v>
      </c>
      <c r="I540" t="s">
        <v>359</v>
      </c>
      <c r="J540">
        <v>0</v>
      </c>
      <c r="K540">
        <v>687</v>
      </c>
      <c r="L540">
        <v>26.5</v>
      </c>
      <c r="M540">
        <v>687</v>
      </c>
      <c r="N540" t="s">
        <v>573</v>
      </c>
      <c r="O540">
        <v>47.96</v>
      </c>
      <c r="P540">
        <v>25.88</v>
      </c>
      <c r="Q540">
        <v>155980.42000000001</v>
      </c>
      <c r="R540">
        <v>433</v>
      </c>
      <c r="S540">
        <f t="shared" si="56"/>
        <v>24.097334350358278</v>
      </c>
      <c r="T540" s="2">
        <f t="shared" si="57"/>
        <v>1987.9026656496417</v>
      </c>
      <c r="U540">
        <f t="shared" si="58"/>
        <v>155980.42000000001</v>
      </c>
      <c r="V540">
        <v>1</v>
      </c>
      <c r="W540">
        <f t="shared" si="59"/>
        <v>0</v>
      </c>
      <c r="X540" s="2">
        <f t="shared" si="60"/>
        <v>25.097334350358278</v>
      </c>
      <c r="Y540" s="2">
        <f t="shared" si="61"/>
        <v>20.299147360189991</v>
      </c>
      <c r="Z540">
        <f t="shared" si="62"/>
        <v>2048505.7224410709</v>
      </c>
    </row>
    <row r="541" spans="1:26" x14ac:dyDescent="0.25">
      <c r="A541">
        <v>539</v>
      </c>
      <c r="B541" t="s">
        <v>18</v>
      </c>
      <c r="C541">
        <v>432</v>
      </c>
      <c r="D541" t="s">
        <v>19</v>
      </c>
      <c r="E541" t="s">
        <v>32</v>
      </c>
      <c r="F541" t="s">
        <v>21</v>
      </c>
      <c r="G541" t="s">
        <v>574</v>
      </c>
      <c r="H541" t="s">
        <v>34</v>
      </c>
      <c r="I541" t="s">
        <v>38</v>
      </c>
      <c r="J541">
        <v>0</v>
      </c>
      <c r="K541">
        <v>429</v>
      </c>
      <c r="L541">
        <v>26.5</v>
      </c>
      <c r="M541">
        <v>429</v>
      </c>
      <c r="N541" t="s">
        <v>24</v>
      </c>
      <c r="O541">
        <v>65.680000000000007</v>
      </c>
      <c r="P541">
        <v>83.45</v>
      </c>
      <c r="Q541">
        <v>2286.34</v>
      </c>
      <c r="R541">
        <v>432</v>
      </c>
      <c r="S541">
        <f t="shared" si="56"/>
        <v>6.896015676732385</v>
      </c>
      <c r="T541" s="2">
        <f t="shared" si="57"/>
        <v>2005.1039843232677</v>
      </c>
      <c r="U541">
        <f t="shared" si="58"/>
        <v>2286.34</v>
      </c>
      <c r="V541">
        <v>0</v>
      </c>
      <c r="W541">
        <f t="shared" si="59"/>
        <v>2286.34</v>
      </c>
      <c r="X541" s="2">
        <f t="shared" si="60"/>
        <v>1</v>
      </c>
      <c r="Y541" s="2">
        <f t="shared" si="61"/>
        <v>95.089973183840399</v>
      </c>
      <c r="Z541">
        <f t="shared" si="62"/>
        <v>0</v>
      </c>
    </row>
    <row r="542" spans="1:26" x14ac:dyDescent="0.25">
      <c r="A542">
        <v>540</v>
      </c>
      <c r="B542" t="s">
        <v>18</v>
      </c>
      <c r="C542">
        <v>430</v>
      </c>
      <c r="D542" t="s">
        <v>37</v>
      </c>
      <c r="E542" t="s">
        <v>27</v>
      </c>
      <c r="F542" t="s">
        <v>21</v>
      </c>
      <c r="G542" t="s">
        <v>226</v>
      </c>
      <c r="H542" t="s">
        <v>29</v>
      </c>
      <c r="I542" t="s">
        <v>24</v>
      </c>
      <c r="J542">
        <v>0</v>
      </c>
      <c r="K542">
        <v>2642</v>
      </c>
      <c r="L542">
        <v>26.5</v>
      </c>
      <c r="M542">
        <v>2642</v>
      </c>
      <c r="N542" t="s">
        <v>40</v>
      </c>
      <c r="O542">
        <v>61.5</v>
      </c>
      <c r="P542">
        <v>32.380000000000003</v>
      </c>
      <c r="Q542">
        <v>711565.25</v>
      </c>
      <c r="R542">
        <v>430</v>
      </c>
      <c r="S542">
        <f t="shared" si="56"/>
        <v>22.842506599671037</v>
      </c>
      <c r="T542" s="2">
        <f t="shared" si="57"/>
        <v>1989.157493400329</v>
      </c>
      <c r="U542">
        <f t="shared" si="58"/>
        <v>711565.25</v>
      </c>
      <c r="V542">
        <v>0</v>
      </c>
      <c r="W542">
        <f t="shared" si="59"/>
        <v>711565.25</v>
      </c>
      <c r="X542" s="2">
        <f t="shared" si="60"/>
        <v>1</v>
      </c>
      <c r="Y542" s="2">
        <f t="shared" si="61"/>
        <v>95.089973183840399</v>
      </c>
      <c r="Z542">
        <f t="shared" si="62"/>
        <v>0</v>
      </c>
    </row>
    <row r="543" spans="1:26" x14ac:dyDescent="0.25">
      <c r="A543">
        <v>541</v>
      </c>
      <c r="B543" t="s">
        <v>18</v>
      </c>
      <c r="C543">
        <v>427.1</v>
      </c>
      <c r="D543" t="s">
        <v>37</v>
      </c>
      <c r="E543" t="s">
        <v>32</v>
      </c>
      <c r="F543" t="s">
        <v>21</v>
      </c>
      <c r="G543" t="s">
        <v>76</v>
      </c>
      <c r="H543" t="s">
        <v>34</v>
      </c>
      <c r="I543" t="s">
        <v>362</v>
      </c>
      <c r="J543">
        <v>548</v>
      </c>
      <c r="K543">
        <v>1757</v>
      </c>
      <c r="L543">
        <v>28</v>
      </c>
      <c r="M543">
        <v>1209</v>
      </c>
      <c r="N543" t="s">
        <v>75</v>
      </c>
      <c r="O543">
        <v>78.37</v>
      </c>
      <c r="P543">
        <v>87.19</v>
      </c>
      <c r="Q543">
        <v>6808.01</v>
      </c>
      <c r="R543">
        <v>427</v>
      </c>
      <c r="S543">
        <f t="shared" si="56"/>
        <v>5.012329433911459</v>
      </c>
      <c r="T543" s="2">
        <f t="shared" si="57"/>
        <v>2006.9876705660886</v>
      </c>
      <c r="U543">
        <f t="shared" si="58"/>
        <v>6808.01</v>
      </c>
      <c r="V543">
        <v>0</v>
      </c>
      <c r="W543">
        <f t="shared" si="59"/>
        <v>6808.01</v>
      </c>
      <c r="X543" s="2">
        <f t="shared" si="60"/>
        <v>1</v>
      </c>
      <c r="Y543" s="2">
        <f t="shared" si="61"/>
        <v>95.089973183840399</v>
      </c>
      <c r="Z543">
        <f t="shared" si="62"/>
        <v>0</v>
      </c>
    </row>
    <row r="544" spans="1:26" x14ac:dyDescent="0.25">
      <c r="A544">
        <v>542</v>
      </c>
      <c r="B544" t="s">
        <v>18</v>
      </c>
      <c r="C544">
        <v>427</v>
      </c>
      <c r="D544" t="s">
        <v>37</v>
      </c>
      <c r="E544" t="s">
        <v>32</v>
      </c>
      <c r="F544" t="s">
        <v>21</v>
      </c>
      <c r="G544" t="s">
        <v>76</v>
      </c>
      <c r="H544" t="s">
        <v>34</v>
      </c>
      <c r="I544" t="s">
        <v>359</v>
      </c>
      <c r="J544">
        <v>0</v>
      </c>
      <c r="K544">
        <v>548</v>
      </c>
      <c r="L544">
        <v>19.5</v>
      </c>
      <c r="M544">
        <v>548</v>
      </c>
      <c r="N544" t="s">
        <v>362</v>
      </c>
      <c r="O544">
        <v>78.5</v>
      </c>
      <c r="P544">
        <v>87.61</v>
      </c>
      <c r="Q544">
        <v>2149.0700000000002</v>
      </c>
      <c r="R544">
        <v>427</v>
      </c>
      <c r="S544">
        <f t="shared" si="56"/>
        <v>4.7942678318202727</v>
      </c>
      <c r="T544" s="2">
        <f t="shared" si="57"/>
        <v>2007.2057321681798</v>
      </c>
      <c r="U544">
        <f t="shared" si="58"/>
        <v>2149.0700000000002</v>
      </c>
      <c r="V544">
        <v>1</v>
      </c>
      <c r="W544">
        <f t="shared" si="59"/>
        <v>0</v>
      </c>
      <c r="X544" s="2">
        <f t="shared" si="60"/>
        <v>5.7942678318202727</v>
      </c>
      <c r="Y544" s="2">
        <f t="shared" si="61"/>
        <v>85.664550669639468</v>
      </c>
      <c r="Z544">
        <f t="shared" si="62"/>
        <v>36729.758626857707</v>
      </c>
    </row>
    <row r="545" spans="1:26" x14ac:dyDescent="0.25">
      <c r="A545">
        <v>543</v>
      </c>
      <c r="B545" t="s">
        <v>18</v>
      </c>
      <c r="C545">
        <v>425</v>
      </c>
      <c r="D545" t="s">
        <v>19</v>
      </c>
      <c r="E545" t="s">
        <v>45</v>
      </c>
      <c r="F545" t="s">
        <v>21</v>
      </c>
      <c r="G545" t="s">
        <v>575</v>
      </c>
      <c r="H545" t="s">
        <v>47</v>
      </c>
      <c r="I545" t="s">
        <v>112</v>
      </c>
      <c r="J545">
        <v>0</v>
      </c>
      <c r="K545">
        <v>1293</v>
      </c>
      <c r="L545">
        <v>26.5</v>
      </c>
      <c r="M545">
        <v>1293</v>
      </c>
      <c r="N545" t="s">
        <v>53</v>
      </c>
      <c r="O545">
        <v>59.91</v>
      </c>
      <c r="P545">
        <v>64.7</v>
      </c>
      <c r="Q545">
        <v>70737.22</v>
      </c>
      <c r="R545">
        <v>425</v>
      </c>
      <c r="S545">
        <f t="shared" si="56"/>
        <v>14.501794144525377</v>
      </c>
      <c r="T545" s="2">
        <f t="shared" si="57"/>
        <v>1997.4982058554747</v>
      </c>
      <c r="U545">
        <f t="shared" si="58"/>
        <v>70737.22</v>
      </c>
      <c r="V545">
        <v>1</v>
      </c>
      <c r="W545">
        <f t="shared" si="59"/>
        <v>0</v>
      </c>
      <c r="X545" s="2">
        <f t="shared" si="60"/>
        <v>15.501794144525377</v>
      </c>
      <c r="Y545" s="2">
        <f t="shared" si="61"/>
        <v>61.621697885644856</v>
      </c>
      <c r="Z545">
        <f t="shared" si="62"/>
        <v>1011924.7904223916</v>
      </c>
    </row>
    <row r="546" spans="1:26" x14ac:dyDescent="0.25">
      <c r="A546">
        <v>544</v>
      </c>
      <c r="B546" t="s">
        <v>18</v>
      </c>
      <c r="C546">
        <v>424</v>
      </c>
      <c r="D546" t="s">
        <v>44</v>
      </c>
      <c r="E546" t="s">
        <v>32</v>
      </c>
      <c r="F546" t="s">
        <v>21</v>
      </c>
      <c r="G546" t="s">
        <v>576</v>
      </c>
      <c r="H546" t="s">
        <v>34</v>
      </c>
      <c r="I546" t="s">
        <v>133</v>
      </c>
      <c r="J546">
        <v>0</v>
      </c>
      <c r="K546">
        <v>215</v>
      </c>
      <c r="L546">
        <v>26</v>
      </c>
      <c r="M546">
        <v>215</v>
      </c>
      <c r="N546" t="s">
        <v>173</v>
      </c>
      <c r="O546">
        <v>52.42</v>
      </c>
      <c r="P546">
        <v>82.86</v>
      </c>
      <c r="Q546">
        <v>1124.21</v>
      </c>
      <c r="R546">
        <v>424</v>
      </c>
      <c r="S546">
        <f t="shared" si="56"/>
        <v>7.1821704831056437</v>
      </c>
      <c r="T546" s="2">
        <f t="shared" si="57"/>
        <v>2004.8178295168943</v>
      </c>
      <c r="U546">
        <f t="shared" si="58"/>
        <v>1124.21</v>
      </c>
      <c r="V546">
        <v>0</v>
      </c>
      <c r="W546">
        <f t="shared" si="59"/>
        <v>1124.21</v>
      </c>
      <c r="X546" s="2">
        <f t="shared" si="60"/>
        <v>1</v>
      </c>
      <c r="Y546" s="2">
        <f t="shared" si="61"/>
        <v>95.089973183840399</v>
      </c>
      <c r="Z546">
        <f t="shared" si="62"/>
        <v>0</v>
      </c>
    </row>
    <row r="547" spans="1:26" x14ac:dyDescent="0.25">
      <c r="A547">
        <v>545</v>
      </c>
      <c r="B547" t="s">
        <v>18</v>
      </c>
      <c r="C547">
        <v>423</v>
      </c>
      <c r="D547" t="s">
        <v>19</v>
      </c>
      <c r="E547" t="s">
        <v>27</v>
      </c>
      <c r="F547" t="s">
        <v>21</v>
      </c>
      <c r="G547" t="s">
        <v>451</v>
      </c>
      <c r="H547" t="s">
        <v>68</v>
      </c>
      <c r="I547" t="s">
        <v>577</v>
      </c>
      <c r="J547">
        <v>0</v>
      </c>
      <c r="K547">
        <v>1744</v>
      </c>
      <c r="L547">
        <v>45</v>
      </c>
      <c r="M547">
        <v>1744</v>
      </c>
      <c r="N547" t="s">
        <v>73</v>
      </c>
      <c r="O547">
        <v>52.34</v>
      </c>
      <c r="P547">
        <v>40.119999999999997</v>
      </c>
      <c r="Q547">
        <v>672399.2</v>
      </c>
      <c r="R547">
        <v>423</v>
      </c>
      <c r="S547">
        <f t="shared" si="56"/>
        <v>21.201411841345557</v>
      </c>
      <c r="T547" s="2">
        <f t="shared" si="57"/>
        <v>1990.7985881586544</v>
      </c>
      <c r="U547">
        <f t="shared" si="58"/>
        <v>672399.2</v>
      </c>
      <c r="V547">
        <v>1</v>
      </c>
      <c r="W547">
        <f t="shared" si="59"/>
        <v>0</v>
      </c>
      <c r="X547" s="2">
        <f t="shared" si="60"/>
        <v>22.201411841345557</v>
      </c>
      <c r="Y547" s="2">
        <f t="shared" si="61"/>
        <v>35.50104578577033</v>
      </c>
      <c r="Z547">
        <f t="shared" si="62"/>
        <v>5994652.7657140428</v>
      </c>
    </row>
    <row r="548" spans="1:26" x14ac:dyDescent="0.25">
      <c r="A548">
        <v>546</v>
      </c>
      <c r="B548" t="s">
        <v>18</v>
      </c>
      <c r="C548">
        <v>422</v>
      </c>
      <c r="D548" t="s">
        <v>19</v>
      </c>
      <c r="E548" t="s">
        <v>32</v>
      </c>
      <c r="F548" t="s">
        <v>21</v>
      </c>
      <c r="G548" t="s">
        <v>502</v>
      </c>
      <c r="H548" t="s">
        <v>34</v>
      </c>
      <c r="I548" t="s">
        <v>92</v>
      </c>
      <c r="J548">
        <v>0</v>
      </c>
      <c r="K548">
        <v>292</v>
      </c>
      <c r="L548">
        <v>25</v>
      </c>
      <c r="M548">
        <v>292</v>
      </c>
      <c r="N548" t="s">
        <v>501</v>
      </c>
      <c r="O548">
        <v>64.040000000000006</v>
      </c>
      <c r="P548">
        <v>78.12</v>
      </c>
      <c r="Q548">
        <v>1468.11</v>
      </c>
      <c r="R548">
        <v>422</v>
      </c>
      <c r="S548">
        <f t="shared" si="56"/>
        <v>9.3631065263856357</v>
      </c>
      <c r="T548" s="2">
        <f t="shared" si="57"/>
        <v>2002.6368934736145</v>
      </c>
      <c r="U548">
        <f t="shared" si="58"/>
        <v>1468.11</v>
      </c>
      <c r="V548">
        <v>0</v>
      </c>
      <c r="W548">
        <f t="shared" si="59"/>
        <v>1468.11</v>
      </c>
      <c r="X548" s="2">
        <f t="shared" si="60"/>
        <v>1</v>
      </c>
      <c r="Y548" s="2">
        <f t="shared" si="61"/>
        <v>95.089973183840399</v>
      </c>
      <c r="Z548">
        <f t="shared" si="62"/>
        <v>0</v>
      </c>
    </row>
    <row r="549" spans="1:26" x14ac:dyDescent="0.25">
      <c r="A549">
        <v>547</v>
      </c>
      <c r="B549" t="s">
        <v>18</v>
      </c>
      <c r="C549">
        <v>998</v>
      </c>
      <c r="D549" t="s">
        <v>19</v>
      </c>
      <c r="E549" t="s">
        <v>87</v>
      </c>
      <c r="F549" t="s">
        <v>21</v>
      </c>
      <c r="G549" t="s">
        <v>213</v>
      </c>
      <c r="H549" t="s">
        <v>89</v>
      </c>
      <c r="I549" t="s">
        <v>299</v>
      </c>
      <c r="J549">
        <v>0</v>
      </c>
      <c r="K549">
        <v>1386</v>
      </c>
      <c r="L549">
        <v>27</v>
      </c>
      <c r="M549">
        <v>1386</v>
      </c>
      <c r="N549" t="s">
        <v>226</v>
      </c>
      <c r="O549">
        <v>46.76</v>
      </c>
      <c r="P549">
        <v>21.98</v>
      </c>
      <c r="Q549">
        <v>583658.46</v>
      </c>
      <c r="R549">
        <v>998</v>
      </c>
      <c r="S549">
        <f t="shared" si="56"/>
        <v>24.80313822740105</v>
      </c>
      <c r="T549" s="2">
        <f t="shared" si="57"/>
        <v>1987.196861772599</v>
      </c>
      <c r="U549">
        <f t="shared" si="58"/>
        <v>583658.46</v>
      </c>
      <c r="V549">
        <v>1</v>
      </c>
      <c r="W549">
        <f t="shared" si="59"/>
        <v>0</v>
      </c>
      <c r="X549" s="2">
        <f t="shared" si="60"/>
        <v>25.80313822740105</v>
      </c>
      <c r="Y549" s="2">
        <f t="shared" si="61"/>
        <v>16.128280378460886</v>
      </c>
      <c r="Z549">
        <f t="shared" si="62"/>
        <v>4624491.1262250459</v>
      </c>
    </row>
    <row r="550" spans="1:26" x14ac:dyDescent="0.25">
      <c r="A550">
        <v>548</v>
      </c>
      <c r="B550" t="s">
        <v>18</v>
      </c>
      <c r="C550">
        <v>997</v>
      </c>
      <c r="D550" t="s">
        <v>19</v>
      </c>
      <c r="E550" t="s">
        <v>45</v>
      </c>
      <c r="F550" t="s">
        <v>21</v>
      </c>
      <c r="G550" t="s">
        <v>578</v>
      </c>
      <c r="H550" t="s">
        <v>47</v>
      </c>
      <c r="I550" t="s">
        <v>299</v>
      </c>
      <c r="J550">
        <v>0</v>
      </c>
      <c r="K550">
        <v>693</v>
      </c>
      <c r="L550">
        <v>26.5</v>
      </c>
      <c r="M550">
        <v>693</v>
      </c>
      <c r="N550" t="s">
        <v>212</v>
      </c>
      <c r="O550">
        <v>60.41</v>
      </c>
      <c r="P550">
        <v>66.319999999999993</v>
      </c>
      <c r="Q550">
        <v>37912.49</v>
      </c>
      <c r="R550">
        <v>997</v>
      </c>
      <c r="S550">
        <f t="shared" si="56"/>
        <v>13.951851684322186</v>
      </c>
      <c r="T550" s="2">
        <f t="shared" si="57"/>
        <v>1998.0481483156777</v>
      </c>
      <c r="U550">
        <f t="shared" si="58"/>
        <v>37912.49</v>
      </c>
      <c r="V550">
        <v>1</v>
      </c>
      <c r="W550">
        <f t="shared" si="59"/>
        <v>0</v>
      </c>
      <c r="X550" s="2">
        <f t="shared" si="60"/>
        <v>14.951851684322186</v>
      </c>
      <c r="Y550" s="2">
        <f t="shared" si="61"/>
        <v>63.33626629717736</v>
      </c>
      <c r="Z550">
        <f t="shared" si="62"/>
        <v>498251.79086337198</v>
      </c>
    </row>
    <row r="551" spans="1:26" x14ac:dyDescent="0.25">
      <c r="A551">
        <v>549</v>
      </c>
      <c r="B551" t="s">
        <v>18</v>
      </c>
      <c r="C551">
        <v>996</v>
      </c>
      <c r="D551" t="s">
        <v>19</v>
      </c>
      <c r="E551" t="s">
        <v>45</v>
      </c>
      <c r="F551" t="s">
        <v>21</v>
      </c>
      <c r="G551" t="s">
        <v>579</v>
      </c>
      <c r="H551" t="s">
        <v>47</v>
      </c>
      <c r="I551" t="s">
        <v>226</v>
      </c>
      <c r="J551">
        <v>0</v>
      </c>
      <c r="K551">
        <v>273</v>
      </c>
      <c r="L551">
        <v>26.5</v>
      </c>
      <c r="M551">
        <v>273</v>
      </c>
      <c r="N551" t="s">
        <v>213</v>
      </c>
      <c r="O551">
        <v>55.06</v>
      </c>
      <c r="P551">
        <v>48.96</v>
      </c>
      <c r="Q551">
        <v>14935.16</v>
      </c>
      <c r="R551">
        <v>996</v>
      </c>
      <c r="S551">
        <f t="shared" si="56"/>
        <v>19.091595395501447</v>
      </c>
      <c r="T551" s="2">
        <f t="shared" si="57"/>
        <v>1992.9084046044986</v>
      </c>
      <c r="U551">
        <f t="shared" si="58"/>
        <v>14935.16</v>
      </c>
      <c r="V551">
        <v>1</v>
      </c>
      <c r="W551">
        <f t="shared" si="59"/>
        <v>0</v>
      </c>
      <c r="X551" s="2">
        <f t="shared" si="60"/>
        <v>20.091595395501447</v>
      </c>
      <c r="Y551" s="2">
        <f t="shared" si="61"/>
        <v>44.914746400479423</v>
      </c>
      <c r="Z551">
        <f t="shared" si="62"/>
        <v>414383.35605540173</v>
      </c>
    </row>
    <row r="552" spans="1:26" x14ac:dyDescent="0.25">
      <c r="A552">
        <v>550</v>
      </c>
      <c r="B552" t="s">
        <v>18</v>
      </c>
      <c r="C552">
        <v>995</v>
      </c>
      <c r="D552" t="s">
        <v>19</v>
      </c>
      <c r="E552" t="s">
        <v>45</v>
      </c>
      <c r="F552" t="s">
        <v>21</v>
      </c>
      <c r="G552" t="s">
        <v>580</v>
      </c>
      <c r="H552" t="s">
        <v>47</v>
      </c>
      <c r="I552" t="s">
        <v>299</v>
      </c>
      <c r="J552">
        <v>0</v>
      </c>
      <c r="K552">
        <v>933</v>
      </c>
      <c r="L552">
        <v>26.5</v>
      </c>
      <c r="M552">
        <v>933</v>
      </c>
      <c r="N552" t="s">
        <v>484</v>
      </c>
      <c r="O552">
        <v>58.98</v>
      </c>
      <c r="P552">
        <v>61.68</v>
      </c>
      <c r="Q552">
        <v>51042.42</v>
      </c>
      <c r="R552">
        <v>995</v>
      </c>
      <c r="S552">
        <f t="shared" si="56"/>
        <v>15.483393524489314</v>
      </c>
      <c r="T552" s="2">
        <f t="shared" si="57"/>
        <v>1996.5166064755108</v>
      </c>
      <c r="U552">
        <f t="shared" si="58"/>
        <v>51042.42</v>
      </c>
      <c r="V552">
        <v>0</v>
      </c>
      <c r="W552">
        <f t="shared" si="59"/>
        <v>51042.42</v>
      </c>
      <c r="X552" s="2">
        <f t="shared" si="60"/>
        <v>1</v>
      </c>
      <c r="Y552" s="2">
        <f t="shared" si="61"/>
        <v>95.089973183840399</v>
      </c>
      <c r="Z552">
        <f t="shared" si="62"/>
        <v>0</v>
      </c>
    </row>
    <row r="553" spans="1:26" x14ac:dyDescent="0.25">
      <c r="A553">
        <v>551</v>
      </c>
      <c r="B553" t="s">
        <v>18</v>
      </c>
      <c r="C553">
        <v>994</v>
      </c>
      <c r="D553" t="s">
        <v>19</v>
      </c>
      <c r="E553" t="s">
        <v>45</v>
      </c>
      <c r="F553" t="s">
        <v>21</v>
      </c>
      <c r="G553" t="s">
        <v>483</v>
      </c>
      <c r="H553" t="s">
        <v>47</v>
      </c>
      <c r="I553" t="s">
        <v>484</v>
      </c>
      <c r="J553">
        <v>0</v>
      </c>
      <c r="K553">
        <v>466</v>
      </c>
      <c r="L553">
        <v>26.5</v>
      </c>
      <c r="M553">
        <v>466</v>
      </c>
      <c r="N553" t="s">
        <v>226</v>
      </c>
      <c r="O553">
        <v>58.66</v>
      </c>
      <c r="P553">
        <v>60.64</v>
      </c>
      <c r="Q553">
        <v>25493.8</v>
      </c>
      <c r="R553">
        <v>994</v>
      </c>
      <c r="S553">
        <f t="shared" si="56"/>
        <v>15.8090269349689</v>
      </c>
      <c r="T553" s="2">
        <f t="shared" si="57"/>
        <v>1996.1909730650311</v>
      </c>
      <c r="U553">
        <f t="shared" si="58"/>
        <v>25493.8</v>
      </c>
      <c r="V553">
        <v>0</v>
      </c>
      <c r="W553">
        <f t="shared" si="59"/>
        <v>25493.8</v>
      </c>
      <c r="X553" s="2">
        <f t="shared" si="60"/>
        <v>1</v>
      </c>
      <c r="Y553" s="2">
        <f t="shared" si="61"/>
        <v>95.089973183840399</v>
      </c>
      <c r="Z553">
        <f t="shared" si="62"/>
        <v>0</v>
      </c>
    </row>
    <row r="554" spans="1:26" x14ac:dyDescent="0.25">
      <c r="A554">
        <v>552</v>
      </c>
      <c r="B554" t="s">
        <v>18</v>
      </c>
      <c r="C554">
        <v>993</v>
      </c>
      <c r="D554" t="s">
        <v>19</v>
      </c>
      <c r="E554" t="s">
        <v>45</v>
      </c>
      <c r="F554" t="s">
        <v>21</v>
      </c>
      <c r="G554" t="s">
        <v>581</v>
      </c>
      <c r="H554" t="s">
        <v>47</v>
      </c>
      <c r="I554" t="s">
        <v>379</v>
      </c>
      <c r="J554">
        <v>0</v>
      </c>
      <c r="K554">
        <v>625</v>
      </c>
      <c r="L554">
        <v>26</v>
      </c>
      <c r="M554">
        <v>625</v>
      </c>
      <c r="N554" t="s">
        <v>71</v>
      </c>
      <c r="O554">
        <v>58.02</v>
      </c>
      <c r="P554">
        <v>58.56</v>
      </c>
      <c r="Q554">
        <v>33547.300000000003</v>
      </c>
      <c r="R554">
        <v>993</v>
      </c>
      <c r="S554">
        <f t="shared" si="56"/>
        <v>16.442379609478415</v>
      </c>
      <c r="T554" s="2">
        <f t="shared" si="57"/>
        <v>1995.5576203905216</v>
      </c>
      <c r="U554">
        <f t="shared" si="58"/>
        <v>33547.300000000003</v>
      </c>
      <c r="V554">
        <v>0</v>
      </c>
      <c r="W554">
        <f t="shared" si="59"/>
        <v>33547.300000000003</v>
      </c>
      <c r="X554" s="2">
        <f t="shared" si="60"/>
        <v>1</v>
      </c>
      <c r="Y554" s="2">
        <f t="shared" si="61"/>
        <v>95.089973183840399</v>
      </c>
      <c r="Z554">
        <f t="shared" si="62"/>
        <v>0</v>
      </c>
    </row>
    <row r="555" spans="1:26" x14ac:dyDescent="0.25">
      <c r="A555">
        <v>553</v>
      </c>
      <c r="B555" t="s">
        <v>18</v>
      </c>
      <c r="C555">
        <v>992</v>
      </c>
      <c r="D555" t="s">
        <v>19</v>
      </c>
      <c r="E555" t="s">
        <v>32</v>
      </c>
      <c r="F555" t="s">
        <v>21</v>
      </c>
      <c r="G555" t="s">
        <v>582</v>
      </c>
      <c r="H555" t="s">
        <v>34</v>
      </c>
      <c r="I555" t="s">
        <v>71</v>
      </c>
      <c r="J555">
        <v>0</v>
      </c>
      <c r="K555">
        <v>324</v>
      </c>
      <c r="L555">
        <v>26.5</v>
      </c>
      <c r="M555">
        <v>324</v>
      </c>
      <c r="N555" t="s">
        <v>494</v>
      </c>
      <c r="O555">
        <v>63.93</v>
      </c>
      <c r="P555">
        <v>77.760000000000005</v>
      </c>
      <c r="Q555">
        <v>1726.74</v>
      </c>
      <c r="R555">
        <v>992</v>
      </c>
      <c r="S555">
        <f t="shared" si="56"/>
        <v>9.5202188506693268</v>
      </c>
      <c r="T555" s="2">
        <f t="shared" si="57"/>
        <v>2002.4797811493306</v>
      </c>
      <c r="U555">
        <f t="shared" si="58"/>
        <v>1726.74</v>
      </c>
      <c r="V555">
        <v>1</v>
      </c>
      <c r="W555">
        <f t="shared" si="59"/>
        <v>0</v>
      </c>
      <c r="X555" s="2">
        <f t="shared" si="60"/>
        <v>10.520218850669327</v>
      </c>
      <c r="Y555" s="2">
        <f t="shared" si="61"/>
        <v>75.402905975810029</v>
      </c>
      <c r="Z555">
        <f t="shared" si="62"/>
        <v>107996.21354803277</v>
      </c>
    </row>
    <row r="556" spans="1:26" x14ac:dyDescent="0.25">
      <c r="A556">
        <v>554</v>
      </c>
      <c r="B556" t="s">
        <v>18</v>
      </c>
      <c r="C556">
        <v>991</v>
      </c>
      <c r="D556" t="s">
        <v>19</v>
      </c>
      <c r="E556" t="s">
        <v>32</v>
      </c>
      <c r="F556" t="s">
        <v>21</v>
      </c>
      <c r="G556" t="s">
        <v>583</v>
      </c>
      <c r="H556" t="s">
        <v>34</v>
      </c>
      <c r="I556" t="s">
        <v>112</v>
      </c>
      <c r="J556">
        <v>0</v>
      </c>
      <c r="K556">
        <v>579</v>
      </c>
      <c r="L556">
        <v>26.5</v>
      </c>
      <c r="M556">
        <v>579</v>
      </c>
      <c r="N556" t="s">
        <v>197</v>
      </c>
      <c r="O556">
        <v>64.63</v>
      </c>
      <c r="P556">
        <v>80.05</v>
      </c>
      <c r="Q556">
        <v>3085.74</v>
      </c>
      <c r="R556">
        <v>991</v>
      </c>
      <c r="S556">
        <f t="shared" si="56"/>
        <v>8.5004582520055347</v>
      </c>
      <c r="T556" s="2">
        <f t="shared" si="57"/>
        <v>2003.4995417479945</v>
      </c>
      <c r="U556">
        <f t="shared" si="58"/>
        <v>3085.74</v>
      </c>
      <c r="V556">
        <v>1</v>
      </c>
      <c r="W556">
        <f t="shared" si="59"/>
        <v>0</v>
      </c>
      <c r="X556" s="2">
        <f t="shared" si="60"/>
        <v>9.5004582520055347</v>
      </c>
      <c r="Y556" s="2">
        <f t="shared" si="61"/>
        <v>77.805396022060378</v>
      </c>
      <c r="Z556">
        <f t="shared" si="62"/>
        <v>156065.7470798697</v>
      </c>
    </row>
    <row r="557" spans="1:26" x14ac:dyDescent="0.25">
      <c r="A557">
        <v>555</v>
      </c>
      <c r="B557" t="s">
        <v>18</v>
      </c>
      <c r="C557">
        <v>990</v>
      </c>
      <c r="D557" t="s">
        <v>19</v>
      </c>
      <c r="E557" t="s">
        <v>45</v>
      </c>
      <c r="F557" t="s">
        <v>21</v>
      </c>
      <c r="G557" t="s">
        <v>584</v>
      </c>
      <c r="H557" t="s">
        <v>47</v>
      </c>
      <c r="I557" t="s">
        <v>379</v>
      </c>
      <c r="J557">
        <v>0</v>
      </c>
      <c r="K557">
        <v>609</v>
      </c>
      <c r="L557">
        <v>26.5</v>
      </c>
      <c r="M557">
        <v>609</v>
      </c>
      <c r="N557" t="s">
        <v>411</v>
      </c>
      <c r="O557">
        <v>60.79</v>
      </c>
      <c r="P557">
        <v>67.58</v>
      </c>
      <c r="Q557">
        <v>33317.1</v>
      </c>
      <c r="R557">
        <v>990</v>
      </c>
      <c r="S557">
        <f t="shared" si="56"/>
        <v>13.512130403247992</v>
      </c>
      <c r="T557" s="2">
        <f t="shared" si="57"/>
        <v>1998.487869596752</v>
      </c>
      <c r="U557">
        <f t="shared" si="58"/>
        <v>33317.1</v>
      </c>
      <c r="V557">
        <v>0</v>
      </c>
      <c r="W557">
        <f t="shared" si="59"/>
        <v>33317.1</v>
      </c>
      <c r="X557" s="2">
        <f t="shared" si="60"/>
        <v>1</v>
      </c>
      <c r="Y557" s="2">
        <f t="shared" si="61"/>
        <v>95.089973183840399</v>
      </c>
      <c r="Z557">
        <f t="shared" si="62"/>
        <v>0</v>
      </c>
    </row>
    <row r="558" spans="1:26" x14ac:dyDescent="0.25">
      <c r="A558">
        <v>556</v>
      </c>
      <c r="B558" t="s">
        <v>18</v>
      </c>
      <c r="C558">
        <v>989</v>
      </c>
      <c r="D558" t="s">
        <v>19</v>
      </c>
      <c r="E558" t="s">
        <v>45</v>
      </c>
      <c r="F558" t="s">
        <v>21</v>
      </c>
      <c r="G558" t="s">
        <v>455</v>
      </c>
      <c r="H558" t="s">
        <v>47</v>
      </c>
      <c r="I558" t="s">
        <v>270</v>
      </c>
      <c r="J558">
        <v>0</v>
      </c>
      <c r="K558">
        <v>462</v>
      </c>
      <c r="L558">
        <v>26.5</v>
      </c>
      <c r="M558">
        <v>462</v>
      </c>
      <c r="N558" t="s">
        <v>271</v>
      </c>
      <c r="O558">
        <v>60.41</v>
      </c>
      <c r="P558">
        <v>66.319999999999993</v>
      </c>
      <c r="Q558">
        <v>25274.93</v>
      </c>
      <c r="R558">
        <v>989</v>
      </c>
      <c r="S558">
        <f t="shared" si="56"/>
        <v>13.951851684322186</v>
      </c>
      <c r="T558" s="2">
        <f t="shared" si="57"/>
        <v>1998.0481483156777</v>
      </c>
      <c r="U558">
        <f t="shared" si="58"/>
        <v>25274.93</v>
      </c>
      <c r="V558">
        <v>1</v>
      </c>
      <c r="W558">
        <f t="shared" si="59"/>
        <v>0</v>
      </c>
      <c r="X558" s="2">
        <f t="shared" si="60"/>
        <v>14.951851684322186</v>
      </c>
      <c r="Y558" s="2">
        <f t="shared" si="61"/>
        <v>63.33626629717736</v>
      </c>
      <c r="Z558">
        <f t="shared" si="62"/>
        <v>332167.86057558126</v>
      </c>
    </row>
    <row r="559" spans="1:26" x14ac:dyDescent="0.25">
      <c r="A559">
        <v>557</v>
      </c>
      <c r="B559" t="s">
        <v>18</v>
      </c>
      <c r="C559">
        <v>988</v>
      </c>
      <c r="D559" t="s">
        <v>19</v>
      </c>
      <c r="E559" t="s">
        <v>27</v>
      </c>
      <c r="F559" t="s">
        <v>21</v>
      </c>
      <c r="G559" t="s">
        <v>585</v>
      </c>
      <c r="H559" t="s">
        <v>68</v>
      </c>
      <c r="I559" t="s">
        <v>493</v>
      </c>
      <c r="J559">
        <v>0</v>
      </c>
      <c r="K559">
        <v>1316</v>
      </c>
      <c r="L559">
        <v>26.5</v>
      </c>
      <c r="M559">
        <v>1316</v>
      </c>
      <c r="N559" t="s">
        <v>338</v>
      </c>
      <c r="O559">
        <v>51.45</v>
      </c>
      <c r="P559">
        <v>37.200000000000003</v>
      </c>
      <c r="Q559">
        <v>298792.77</v>
      </c>
      <c r="R559">
        <v>988</v>
      </c>
      <c r="S559">
        <f t="shared" si="56"/>
        <v>21.840991924330758</v>
      </c>
      <c r="T559" s="2">
        <f t="shared" si="57"/>
        <v>1990.1590080756691</v>
      </c>
      <c r="U559">
        <f t="shared" si="58"/>
        <v>298792.77</v>
      </c>
      <c r="V559">
        <v>0</v>
      </c>
      <c r="W559">
        <f t="shared" si="59"/>
        <v>298792.77</v>
      </c>
      <c r="X559" s="2">
        <f t="shared" si="60"/>
        <v>1</v>
      </c>
      <c r="Y559" s="2">
        <f t="shared" si="61"/>
        <v>95.089973183840399</v>
      </c>
      <c r="Z559">
        <f t="shared" si="62"/>
        <v>0</v>
      </c>
    </row>
    <row r="560" spans="1:26" x14ac:dyDescent="0.25">
      <c r="A560">
        <v>558</v>
      </c>
      <c r="B560" t="s">
        <v>18</v>
      </c>
      <c r="C560">
        <v>987</v>
      </c>
      <c r="D560" t="s">
        <v>19</v>
      </c>
      <c r="E560" t="s">
        <v>45</v>
      </c>
      <c r="F560" t="s">
        <v>21</v>
      </c>
      <c r="G560" t="s">
        <v>586</v>
      </c>
      <c r="H560" t="s">
        <v>47</v>
      </c>
      <c r="I560" t="s">
        <v>50</v>
      </c>
      <c r="J560">
        <v>0</v>
      </c>
      <c r="K560">
        <v>347</v>
      </c>
      <c r="L560">
        <v>26.5</v>
      </c>
      <c r="M560">
        <v>347</v>
      </c>
      <c r="N560" t="s">
        <v>134</v>
      </c>
      <c r="O560">
        <v>60.83</v>
      </c>
      <c r="P560">
        <v>67.7</v>
      </c>
      <c r="Q560">
        <v>18983.560000000001</v>
      </c>
      <c r="R560">
        <v>987</v>
      </c>
      <c r="S560">
        <f t="shared" si="56"/>
        <v>13.469688174555788</v>
      </c>
      <c r="T560" s="2">
        <f t="shared" si="57"/>
        <v>1998.5303118254442</v>
      </c>
      <c r="U560">
        <f t="shared" si="58"/>
        <v>18983.560000000001</v>
      </c>
      <c r="V560">
        <v>1</v>
      </c>
      <c r="W560">
        <f t="shared" si="59"/>
        <v>0</v>
      </c>
      <c r="X560" s="2">
        <f t="shared" si="60"/>
        <v>14.469688174555788</v>
      </c>
      <c r="Y560" s="2">
        <f t="shared" si="61"/>
        <v>64.795909854964378</v>
      </c>
      <c r="Z560">
        <f t="shared" si="62"/>
        <v>231287.29576640486</v>
      </c>
    </row>
    <row r="561" spans="1:26" x14ac:dyDescent="0.25">
      <c r="A561">
        <v>559</v>
      </c>
      <c r="B561" t="s">
        <v>18</v>
      </c>
      <c r="C561">
        <v>986</v>
      </c>
      <c r="D561" t="s">
        <v>19</v>
      </c>
      <c r="E561" t="s">
        <v>32</v>
      </c>
      <c r="F561" t="s">
        <v>21</v>
      </c>
      <c r="G561" t="s">
        <v>587</v>
      </c>
      <c r="H561" t="s">
        <v>34</v>
      </c>
      <c r="I561" t="s">
        <v>53</v>
      </c>
      <c r="J561">
        <v>0</v>
      </c>
      <c r="K561">
        <v>324</v>
      </c>
      <c r="L561">
        <v>27</v>
      </c>
      <c r="M561">
        <v>324</v>
      </c>
      <c r="N561" t="s">
        <v>588</v>
      </c>
      <c r="O561">
        <v>62.54</v>
      </c>
      <c r="P561">
        <v>73.25</v>
      </c>
      <c r="Q561">
        <v>1759.32</v>
      </c>
      <c r="R561">
        <v>986</v>
      </c>
      <c r="S561">
        <f t="shared" si="56"/>
        <v>11.391724903359387</v>
      </c>
      <c r="T561" s="2">
        <f t="shared" si="57"/>
        <v>2000.6082750966407</v>
      </c>
      <c r="U561">
        <f t="shared" si="58"/>
        <v>1759.32</v>
      </c>
      <c r="V561">
        <v>1</v>
      </c>
      <c r="W561">
        <f t="shared" si="59"/>
        <v>0</v>
      </c>
      <c r="X561" s="2">
        <f t="shared" si="60"/>
        <v>12.391724903359387</v>
      </c>
      <c r="Y561" s="2">
        <f t="shared" si="61"/>
        <v>70.6562351189813</v>
      </c>
      <c r="Z561">
        <f t="shared" si="62"/>
        <v>155822.39590569754</v>
      </c>
    </row>
    <row r="562" spans="1:26" x14ac:dyDescent="0.25">
      <c r="A562">
        <v>560</v>
      </c>
      <c r="B562" t="s">
        <v>18</v>
      </c>
      <c r="C562">
        <v>985</v>
      </c>
      <c r="D562" t="s">
        <v>19</v>
      </c>
      <c r="E562" t="s">
        <v>20</v>
      </c>
      <c r="F562" t="s">
        <v>21</v>
      </c>
      <c r="G562" t="s">
        <v>589</v>
      </c>
      <c r="H562" t="s">
        <v>23</v>
      </c>
      <c r="I562" t="s">
        <v>31</v>
      </c>
      <c r="J562">
        <v>0</v>
      </c>
      <c r="K562">
        <v>680</v>
      </c>
      <c r="L562">
        <v>48</v>
      </c>
      <c r="M562">
        <v>680</v>
      </c>
      <c r="N562" t="s">
        <v>449</v>
      </c>
      <c r="O562">
        <v>65.540000000000006</v>
      </c>
      <c r="P562">
        <v>97.99</v>
      </c>
      <c r="Q562">
        <v>0</v>
      </c>
      <c r="R562">
        <v>985</v>
      </c>
      <c r="S562">
        <f t="shared" si="56"/>
        <v>9.6438367440844136E-2</v>
      </c>
      <c r="T562" s="2">
        <f t="shared" si="57"/>
        <v>2011.9035616325591</v>
      </c>
      <c r="U562">
        <f t="shared" si="58"/>
        <v>0</v>
      </c>
      <c r="V562">
        <v>1</v>
      </c>
      <c r="W562">
        <f t="shared" si="59"/>
        <v>0</v>
      </c>
      <c r="X562" s="2">
        <f t="shared" si="60"/>
        <v>1.0964383674408442</v>
      </c>
      <c r="Y562" s="2">
        <f t="shared" si="61"/>
        <v>94.867229102349285</v>
      </c>
      <c r="Z562">
        <f t="shared" si="62"/>
        <v>0</v>
      </c>
    </row>
    <row r="563" spans="1:26" x14ac:dyDescent="0.25">
      <c r="A563">
        <v>561</v>
      </c>
      <c r="B563" t="s">
        <v>18</v>
      </c>
      <c r="C563">
        <v>984</v>
      </c>
      <c r="D563" t="s">
        <v>19</v>
      </c>
      <c r="E563" t="s">
        <v>20</v>
      </c>
      <c r="F563" t="s">
        <v>21</v>
      </c>
      <c r="G563" t="s">
        <v>590</v>
      </c>
      <c r="H563" t="s">
        <v>23</v>
      </c>
      <c r="I563" t="s">
        <v>135</v>
      </c>
      <c r="J563">
        <v>0</v>
      </c>
      <c r="K563">
        <v>889</v>
      </c>
      <c r="L563">
        <v>24</v>
      </c>
      <c r="M563">
        <v>885</v>
      </c>
      <c r="N563" t="s">
        <v>364</v>
      </c>
      <c r="O563">
        <v>62.76</v>
      </c>
      <c r="P563">
        <v>88.96</v>
      </c>
      <c r="Q563">
        <v>0</v>
      </c>
      <c r="R563">
        <v>984</v>
      </c>
      <c r="S563">
        <f t="shared" si="56"/>
        <v>4.0872901755163564</v>
      </c>
      <c r="T563" s="2">
        <f t="shared" si="57"/>
        <v>2007.9127098244837</v>
      </c>
      <c r="U563">
        <f t="shared" si="58"/>
        <v>0</v>
      </c>
      <c r="V563">
        <v>0</v>
      </c>
      <c r="W563">
        <f t="shared" si="59"/>
        <v>0</v>
      </c>
      <c r="X563" s="2">
        <f t="shared" si="60"/>
        <v>1</v>
      </c>
      <c r="Y563" s="2">
        <f t="shared" si="61"/>
        <v>95.089973183840399</v>
      </c>
      <c r="Z563">
        <f t="shared" si="62"/>
        <v>0</v>
      </c>
    </row>
    <row r="564" spans="1:26" x14ac:dyDescent="0.25">
      <c r="A564">
        <v>562</v>
      </c>
      <c r="B564" t="s">
        <v>18</v>
      </c>
      <c r="C564">
        <v>983</v>
      </c>
      <c r="D564" t="s">
        <v>19</v>
      </c>
      <c r="E564" t="s">
        <v>20</v>
      </c>
      <c r="F564" t="s">
        <v>21</v>
      </c>
      <c r="G564" t="s">
        <v>180</v>
      </c>
      <c r="H564" t="s">
        <v>23</v>
      </c>
      <c r="I564" t="s">
        <v>379</v>
      </c>
      <c r="J564">
        <v>0</v>
      </c>
      <c r="K564">
        <v>1447</v>
      </c>
      <c r="L564">
        <v>34</v>
      </c>
      <c r="M564">
        <v>1447</v>
      </c>
      <c r="N564" t="s">
        <v>28</v>
      </c>
      <c r="O564">
        <v>66.150000000000006</v>
      </c>
      <c r="P564">
        <v>99</v>
      </c>
      <c r="Q564">
        <v>0</v>
      </c>
      <c r="R564">
        <v>983</v>
      </c>
      <c r="S564">
        <f xml:space="preserve"> 79*(2.71828^(-9.37879/(100-P564)^0.48))</f>
        <v>6.6753353325975789E-3</v>
      </c>
      <c r="T564" s="2">
        <f t="shared" si="57"/>
        <v>2011.9933246646674</v>
      </c>
      <c r="U564">
        <f t="shared" si="58"/>
        <v>0</v>
      </c>
      <c r="V564">
        <v>0</v>
      </c>
      <c r="W564">
        <f t="shared" si="59"/>
        <v>0</v>
      </c>
      <c r="X564" s="2">
        <f t="shared" si="60"/>
        <v>1</v>
      </c>
      <c r="Y564" s="2">
        <f t="shared" si="61"/>
        <v>95.089973183840399</v>
      </c>
      <c r="Z564">
        <f t="shared" si="62"/>
        <v>0</v>
      </c>
    </row>
    <row r="565" spans="1:26" x14ac:dyDescent="0.25">
      <c r="A565">
        <v>563</v>
      </c>
      <c r="B565" t="s">
        <v>18</v>
      </c>
      <c r="C565">
        <v>982.1</v>
      </c>
      <c r="D565" t="s">
        <v>19</v>
      </c>
      <c r="E565" t="s">
        <v>32</v>
      </c>
      <c r="F565" t="s">
        <v>21</v>
      </c>
      <c r="G565" t="s">
        <v>151</v>
      </c>
      <c r="H565" t="s">
        <v>34</v>
      </c>
      <c r="I565" t="s">
        <v>349</v>
      </c>
      <c r="J565">
        <v>1164</v>
      </c>
      <c r="K565">
        <v>2698</v>
      </c>
      <c r="L565">
        <v>26</v>
      </c>
      <c r="M565">
        <v>1535</v>
      </c>
      <c r="N565" t="s">
        <v>180</v>
      </c>
      <c r="O565">
        <v>57.41</v>
      </c>
      <c r="P565">
        <v>71.569999999999993</v>
      </c>
      <c r="Q565">
        <v>8026.34</v>
      </c>
      <c r="R565">
        <v>982</v>
      </c>
      <c r="S565">
        <f t="shared" si="56"/>
        <v>12.045447426106719</v>
      </c>
      <c r="T565" s="2">
        <f t="shared" si="57"/>
        <v>1999.9545525738934</v>
      </c>
      <c r="U565">
        <f t="shared" si="58"/>
        <v>8026.34</v>
      </c>
      <c r="V565">
        <v>0</v>
      </c>
      <c r="W565">
        <f t="shared" si="59"/>
        <v>8026.34</v>
      </c>
      <c r="X565" s="2">
        <f t="shared" si="60"/>
        <v>1</v>
      </c>
      <c r="Y565" s="2">
        <f t="shared" si="61"/>
        <v>95.089973183840399</v>
      </c>
      <c r="Z565">
        <f t="shared" si="62"/>
        <v>0</v>
      </c>
    </row>
    <row r="566" spans="1:26" x14ac:dyDescent="0.25">
      <c r="A566">
        <v>564</v>
      </c>
      <c r="B566" t="s">
        <v>18</v>
      </c>
      <c r="C566">
        <v>982</v>
      </c>
      <c r="D566" t="s">
        <v>19</v>
      </c>
      <c r="E566" t="s">
        <v>27</v>
      </c>
      <c r="F566" t="s">
        <v>21</v>
      </c>
      <c r="G566" t="s">
        <v>151</v>
      </c>
      <c r="H566" t="s">
        <v>68</v>
      </c>
      <c r="I566" t="s">
        <v>28</v>
      </c>
      <c r="J566">
        <v>0</v>
      </c>
      <c r="K566">
        <v>1164</v>
      </c>
      <c r="L566">
        <v>26</v>
      </c>
      <c r="M566">
        <v>1164</v>
      </c>
      <c r="N566" t="s">
        <v>349</v>
      </c>
      <c r="O566">
        <v>46.94</v>
      </c>
      <c r="P566">
        <v>37.549999999999997</v>
      </c>
      <c r="Q566">
        <v>259295.48</v>
      </c>
      <c r="R566">
        <v>982</v>
      </c>
      <c r="S566">
        <f t="shared" si="56"/>
        <v>21.765692118185399</v>
      </c>
      <c r="T566" s="2">
        <f t="shared" si="57"/>
        <v>1990.2343078818146</v>
      </c>
      <c r="U566">
        <f t="shared" si="58"/>
        <v>259295.48</v>
      </c>
      <c r="V566">
        <v>1</v>
      </c>
      <c r="W566">
        <f t="shared" si="59"/>
        <v>0</v>
      </c>
      <c r="X566" s="2">
        <f t="shared" si="60"/>
        <v>22.765692118185399</v>
      </c>
      <c r="Y566" s="2">
        <f t="shared" si="61"/>
        <v>32.760741836536511</v>
      </c>
      <c r="Z566">
        <f t="shared" si="62"/>
        <v>2494248.1623362624</v>
      </c>
    </row>
    <row r="567" spans="1:26" x14ac:dyDescent="0.25">
      <c r="A567">
        <v>565</v>
      </c>
      <c r="B567" t="s">
        <v>18</v>
      </c>
      <c r="C567">
        <v>98.1</v>
      </c>
      <c r="D567" t="s">
        <v>37</v>
      </c>
      <c r="E567" t="s">
        <v>32</v>
      </c>
      <c r="F567" t="s">
        <v>21</v>
      </c>
      <c r="G567" t="s">
        <v>41</v>
      </c>
      <c r="H567" t="s">
        <v>34</v>
      </c>
      <c r="I567" t="s">
        <v>121</v>
      </c>
      <c r="J567">
        <v>1080</v>
      </c>
      <c r="K567">
        <v>4882</v>
      </c>
      <c r="L567">
        <v>26.5</v>
      </c>
      <c r="M567">
        <v>3802</v>
      </c>
      <c r="N567" t="s">
        <v>24</v>
      </c>
      <c r="O567">
        <v>78.78</v>
      </c>
      <c r="P567">
        <v>88.52</v>
      </c>
      <c r="Q567">
        <v>20262.55</v>
      </c>
      <c r="R567">
        <v>98</v>
      </c>
      <c r="S567">
        <f t="shared" si="56"/>
        <v>4.3185534940947647</v>
      </c>
      <c r="T567" s="2">
        <f t="shared" si="57"/>
        <v>2007.6814465059053</v>
      </c>
      <c r="U567">
        <f t="shared" si="58"/>
        <v>20262.55</v>
      </c>
      <c r="V567">
        <v>1</v>
      </c>
      <c r="W567">
        <f t="shared" si="59"/>
        <v>0</v>
      </c>
      <c r="X567" s="2">
        <f t="shared" si="60"/>
        <v>5.3185534940947647</v>
      </c>
      <c r="Y567" s="2">
        <f t="shared" si="61"/>
        <v>86.596471048736518</v>
      </c>
      <c r="Z567">
        <f t="shared" si="62"/>
        <v>277506.66594761354</v>
      </c>
    </row>
    <row r="568" spans="1:26" x14ac:dyDescent="0.25">
      <c r="A568">
        <v>566</v>
      </c>
      <c r="B568" t="s">
        <v>18</v>
      </c>
      <c r="C568">
        <v>98</v>
      </c>
      <c r="D568" t="s">
        <v>37</v>
      </c>
      <c r="E568" t="s">
        <v>20</v>
      </c>
      <c r="F568" t="s">
        <v>21</v>
      </c>
      <c r="G568" t="s">
        <v>41</v>
      </c>
      <c r="H568" t="s">
        <v>23</v>
      </c>
      <c r="I568" t="s">
        <v>51</v>
      </c>
      <c r="J568">
        <v>0</v>
      </c>
      <c r="K568">
        <v>1080</v>
      </c>
      <c r="L568">
        <v>21.5</v>
      </c>
      <c r="M568">
        <v>1080</v>
      </c>
      <c r="N568" t="s">
        <v>121</v>
      </c>
      <c r="O568">
        <v>81.180000000000007</v>
      </c>
      <c r="P568">
        <v>96.34</v>
      </c>
      <c r="Q568">
        <v>0</v>
      </c>
      <c r="R568">
        <v>98</v>
      </c>
      <c r="S568">
        <f t="shared" si="56"/>
        <v>0.51592251878078854</v>
      </c>
      <c r="T568" s="2">
        <f t="shared" si="57"/>
        <v>2011.4840774812192</v>
      </c>
      <c r="U568">
        <f t="shared" si="58"/>
        <v>0</v>
      </c>
      <c r="V568">
        <v>0</v>
      </c>
      <c r="W568">
        <f t="shared" si="59"/>
        <v>0</v>
      </c>
      <c r="X568" s="2">
        <f t="shared" si="60"/>
        <v>1</v>
      </c>
      <c r="Y568" s="2">
        <f t="shared" si="61"/>
        <v>95.089973183840399</v>
      </c>
      <c r="Z568">
        <f t="shared" si="62"/>
        <v>0</v>
      </c>
    </row>
    <row r="569" spans="1:26" x14ac:dyDescent="0.25">
      <c r="A569">
        <v>567</v>
      </c>
      <c r="B569" t="s">
        <v>18</v>
      </c>
      <c r="C569">
        <v>96.2</v>
      </c>
      <c r="D569" t="s">
        <v>37</v>
      </c>
      <c r="E569" t="s">
        <v>32</v>
      </c>
      <c r="F569" t="s">
        <v>21</v>
      </c>
      <c r="G569" t="s">
        <v>135</v>
      </c>
      <c r="H569" t="s">
        <v>34</v>
      </c>
      <c r="I569" t="s">
        <v>590</v>
      </c>
      <c r="J569">
        <v>3564</v>
      </c>
      <c r="K569">
        <v>4337</v>
      </c>
      <c r="L569">
        <v>26.5</v>
      </c>
      <c r="M569">
        <v>773</v>
      </c>
      <c r="N569" t="s">
        <v>24</v>
      </c>
      <c r="O569">
        <v>78.180000000000007</v>
      </c>
      <c r="P569">
        <v>81.599999999999994</v>
      </c>
      <c r="Q569">
        <v>4119.67</v>
      </c>
      <c r="R569">
        <v>96</v>
      </c>
      <c r="S569">
        <f t="shared" si="56"/>
        <v>7.7824559309844039</v>
      </c>
      <c r="T569" s="2">
        <f t="shared" si="57"/>
        <v>2004.2175440690155</v>
      </c>
      <c r="U569">
        <f t="shared" si="58"/>
        <v>4119.67</v>
      </c>
      <c r="V569">
        <v>1</v>
      </c>
      <c r="W569">
        <f t="shared" si="59"/>
        <v>0</v>
      </c>
      <c r="X569" s="2">
        <f t="shared" si="60"/>
        <v>8.7824559309844048</v>
      </c>
      <c r="Y569" s="2">
        <f t="shared" si="61"/>
        <v>79.427509939780919</v>
      </c>
      <c r="Z569">
        <f t="shared" si="62"/>
        <v>176958.74880913107</v>
      </c>
    </row>
    <row r="570" spans="1:26" x14ac:dyDescent="0.25">
      <c r="A570">
        <v>568</v>
      </c>
      <c r="B570" t="s">
        <v>18</v>
      </c>
      <c r="C570">
        <v>96.1</v>
      </c>
      <c r="D570" t="s">
        <v>37</v>
      </c>
      <c r="E570" t="s">
        <v>27</v>
      </c>
      <c r="F570" t="s">
        <v>21</v>
      </c>
      <c r="G570" t="s">
        <v>135</v>
      </c>
      <c r="H570" t="s">
        <v>29</v>
      </c>
      <c r="I570" t="s">
        <v>50</v>
      </c>
      <c r="J570">
        <v>1751</v>
      </c>
      <c r="K570">
        <v>3564</v>
      </c>
      <c r="L570">
        <v>26.5</v>
      </c>
      <c r="M570">
        <v>1813</v>
      </c>
      <c r="N570" t="s">
        <v>590</v>
      </c>
      <c r="O570">
        <v>64.489999999999995</v>
      </c>
      <c r="P570">
        <v>37.08</v>
      </c>
      <c r="Q570">
        <v>488292.47</v>
      </c>
      <c r="R570">
        <v>96</v>
      </c>
      <c r="S570">
        <f t="shared" si="56"/>
        <v>21.866725684561644</v>
      </c>
      <c r="T570" s="2">
        <f t="shared" si="57"/>
        <v>1990.1332743154383</v>
      </c>
      <c r="U570">
        <f t="shared" si="58"/>
        <v>488292.47</v>
      </c>
      <c r="V570">
        <v>0</v>
      </c>
      <c r="W570">
        <f t="shared" si="59"/>
        <v>488292.47</v>
      </c>
      <c r="X570" s="2">
        <f t="shared" si="60"/>
        <v>1</v>
      </c>
      <c r="Y570" s="2">
        <f t="shared" si="61"/>
        <v>95.089973183840399</v>
      </c>
      <c r="Z570">
        <f t="shared" si="62"/>
        <v>0</v>
      </c>
    </row>
    <row r="571" spans="1:26" x14ac:dyDescent="0.25">
      <c r="A571">
        <v>569</v>
      </c>
      <c r="B571" t="s">
        <v>18</v>
      </c>
      <c r="C571">
        <v>96</v>
      </c>
      <c r="D571" t="s">
        <v>37</v>
      </c>
      <c r="E571" t="s">
        <v>45</v>
      </c>
      <c r="F571" t="s">
        <v>21</v>
      </c>
      <c r="G571" t="s">
        <v>135</v>
      </c>
      <c r="H571" t="s">
        <v>47</v>
      </c>
      <c r="I571" t="s">
        <v>120</v>
      </c>
      <c r="J571">
        <v>0</v>
      </c>
      <c r="K571">
        <v>1751</v>
      </c>
      <c r="L571">
        <v>26.5</v>
      </c>
      <c r="M571">
        <v>1751</v>
      </c>
      <c r="N571" t="s">
        <v>50</v>
      </c>
      <c r="O571">
        <v>70.61</v>
      </c>
      <c r="P571">
        <v>56.97</v>
      </c>
      <c r="Q571">
        <v>95793.279999999999</v>
      </c>
      <c r="R571">
        <v>96</v>
      </c>
      <c r="S571">
        <f t="shared" si="56"/>
        <v>16.911157404843106</v>
      </c>
      <c r="T571" s="2">
        <f t="shared" si="57"/>
        <v>1995.0888425951568</v>
      </c>
      <c r="U571">
        <f t="shared" si="58"/>
        <v>95793.279999999999</v>
      </c>
      <c r="V571">
        <v>1</v>
      </c>
      <c r="W571">
        <f t="shared" si="59"/>
        <v>0</v>
      </c>
      <c r="X571" s="2">
        <f t="shared" si="60"/>
        <v>17.911157404843106</v>
      </c>
      <c r="Y571" s="2">
        <f t="shared" si="61"/>
        <v>53.426672986068994</v>
      </c>
      <c r="Z571">
        <f t="shared" si="62"/>
        <v>1956180.4595107366</v>
      </c>
    </row>
    <row r="572" spans="1:26" x14ac:dyDescent="0.25">
      <c r="A572">
        <v>570</v>
      </c>
      <c r="B572" t="s">
        <v>18</v>
      </c>
      <c r="C572">
        <v>95</v>
      </c>
      <c r="D572" t="s">
        <v>19</v>
      </c>
      <c r="E572" t="s">
        <v>45</v>
      </c>
      <c r="F572" t="s">
        <v>21</v>
      </c>
      <c r="G572" t="s">
        <v>591</v>
      </c>
      <c r="H572" t="s">
        <v>47</v>
      </c>
      <c r="I572" t="s">
        <v>135</v>
      </c>
      <c r="J572">
        <v>0</v>
      </c>
      <c r="K572">
        <v>330</v>
      </c>
      <c r="L572">
        <v>14.5</v>
      </c>
      <c r="M572">
        <v>330</v>
      </c>
      <c r="N572" t="s">
        <v>126</v>
      </c>
      <c r="O572">
        <v>54.52</v>
      </c>
      <c r="P572">
        <v>47.2</v>
      </c>
      <c r="Q572">
        <v>9878.43</v>
      </c>
      <c r="R572">
        <v>95</v>
      </c>
      <c r="S572">
        <f t="shared" si="56"/>
        <v>19.534296836054615</v>
      </c>
      <c r="T572" s="2">
        <f t="shared" si="57"/>
        <v>1992.4657031639454</v>
      </c>
      <c r="U572">
        <f t="shared" si="58"/>
        <v>9878.43</v>
      </c>
      <c r="V572">
        <v>1</v>
      </c>
      <c r="W572">
        <f t="shared" si="59"/>
        <v>0</v>
      </c>
      <c r="X572" s="2">
        <f t="shared" si="60"/>
        <v>20.534296836054615</v>
      </c>
      <c r="Y572" s="2">
        <f t="shared" si="61"/>
        <v>43.042086568756609</v>
      </c>
      <c r="Z572">
        <f t="shared" si="62"/>
        <v>291311.11836535583</v>
      </c>
    </row>
    <row r="573" spans="1:26" x14ac:dyDescent="0.25">
      <c r="A573">
        <v>571</v>
      </c>
      <c r="B573" t="s">
        <v>18</v>
      </c>
      <c r="C573">
        <v>93</v>
      </c>
      <c r="D573" t="s">
        <v>44</v>
      </c>
      <c r="E573" t="s">
        <v>20</v>
      </c>
      <c r="F573" t="s">
        <v>21</v>
      </c>
      <c r="G573" t="s">
        <v>592</v>
      </c>
      <c r="H573" t="s">
        <v>23</v>
      </c>
      <c r="I573" t="s">
        <v>121</v>
      </c>
      <c r="J573">
        <v>0</v>
      </c>
      <c r="K573">
        <v>189</v>
      </c>
      <c r="L573">
        <v>26.5</v>
      </c>
      <c r="M573">
        <v>189</v>
      </c>
      <c r="N573" t="s">
        <v>49</v>
      </c>
      <c r="O573">
        <v>57.68</v>
      </c>
      <c r="P573">
        <v>99.97</v>
      </c>
      <c r="Q573">
        <v>0</v>
      </c>
      <c r="R573">
        <v>93</v>
      </c>
      <c r="S573">
        <f t="shared" si="56"/>
        <v>9.4186526401183779E-21</v>
      </c>
      <c r="T573" s="2">
        <f t="shared" si="57"/>
        <v>2012</v>
      </c>
      <c r="U573">
        <f t="shared" si="58"/>
        <v>0</v>
      </c>
      <c r="V573">
        <v>1</v>
      </c>
      <c r="W573">
        <f t="shared" si="59"/>
        <v>0</v>
      </c>
      <c r="X573" s="2">
        <f t="shared" si="60"/>
        <v>1</v>
      </c>
      <c r="Y573" s="2">
        <f t="shared" si="61"/>
        <v>95.089973183840399</v>
      </c>
      <c r="Z573">
        <f t="shared" si="62"/>
        <v>0</v>
      </c>
    </row>
    <row r="574" spans="1:26" x14ac:dyDescent="0.25">
      <c r="A574">
        <v>572</v>
      </c>
      <c r="B574" t="s">
        <v>18</v>
      </c>
      <c r="C574">
        <v>92</v>
      </c>
      <c r="D574" t="s">
        <v>19</v>
      </c>
      <c r="E574" t="s">
        <v>20</v>
      </c>
      <c r="F574" t="s">
        <v>21</v>
      </c>
      <c r="G574" t="s">
        <v>593</v>
      </c>
      <c r="H574" t="s">
        <v>23</v>
      </c>
      <c r="I574" t="s">
        <v>51</v>
      </c>
      <c r="J574">
        <v>0</v>
      </c>
      <c r="K574">
        <v>348</v>
      </c>
      <c r="L574">
        <v>26.5</v>
      </c>
      <c r="M574">
        <v>348</v>
      </c>
      <c r="N574" t="s">
        <v>153</v>
      </c>
      <c r="O574">
        <v>67.66</v>
      </c>
      <c r="P574">
        <v>89.88</v>
      </c>
      <c r="Q574">
        <v>0</v>
      </c>
      <c r="R574">
        <v>92</v>
      </c>
      <c r="S574">
        <f t="shared" si="56"/>
        <v>3.6022970062557986</v>
      </c>
      <c r="T574" s="2">
        <f t="shared" si="57"/>
        <v>2008.3977029937441</v>
      </c>
      <c r="U574">
        <f t="shared" si="58"/>
        <v>0</v>
      </c>
      <c r="V574">
        <v>0</v>
      </c>
      <c r="W574">
        <f t="shared" si="59"/>
        <v>0</v>
      </c>
      <c r="X574" s="2">
        <f t="shared" si="60"/>
        <v>1</v>
      </c>
      <c r="Y574" s="2">
        <f t="shared" si="61"/>
        <v>95.089973183840399</v>
      </c>
      <c r="Z574">
        <f t="shared" si="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RawData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Hadley</dc:creator>
  <cp:lastModifiedBy>Daniel Hadley</cp:lastModifiedBy>
  <dcterms:created xsi:type="dcterms:W3CDTF">2014-03-19T15:55:21Z</dcterms:created>
  <dcterms:modified xsi:type="dcterms:W3CDTF">2014-03-21T00:22:13Z</dcterms:modified>
</cp:coreProperties>
</file>