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\IO\"/>
    </mc:Choice>
  </mc:AlternateContent>
  <xr:revisionPtr revIDLastSave="0" documentId="13_ncr:1_{7217E321-C6BA-483C-B2DD-93AB6986BB9E}" xr6:coauthVersionLast="45" xr6:coauthVersionMax="45" xr10:uidLastSave="{00000000-0000-0000-0000-000000000000}"/>
  <bookViews>
    <workbookView xWindow="-120" yWindow="-120" windowWidth="24240" windowHeight="13140" tabRatio="500" activeTab="2" xr2:uid="{00000000-000D-0000-FFFF-FFFF00000000}"/>
  </bookViews>
  <sheets>
    <sheet name="Equipment" sheetId="1" r:id="rId1"/>
    <sheet name="Лист2" sheetId="2" r:id="rId2"/>
    <sheet name="Лист1" sheetId="3" r:id="rId3"/>
  </sheets>
  <definedNames>
    <definedName name="Capacity">Equipment!$B$4:$B$11</definedName>
    <definedName name="costs">Equipment!$B$14:$I$21</definedName>
    <definedName name="Demand">Equipment!$B$5:$B$12</definedName>
    <definedName name="Solution">Equipment!$B$24:$I$31</definedName>
    <definedName name="solver_adj" localSheetId="0" hidden="1">Equipment!$B$24:$I$31</definedName>
    <definedName name="solver_adj" localSheetId="2" hidden="1">Лист1!$B$9:$D$11</definedName>
    <definedName name="solver_adj" localSheetId="1" hidden="1">Лист2!$B$21:$F$25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0" hidden="1">2</definedName>
    <definedName name="solver_eng" localSheetId="2" hidden="1">2</definedName>
    <definedName name="solver_eng" localSheetId="1" hidden="1">2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Equipment!$B$32:$I$32</definedName>
    <definedName name="solver_lhs1" localSheetId="2" hidden="1">Лист1!$B$12:$D$12</definedName>
    <definedName name="solver_lhs1" localSheetId="1" hidden="1">Лист2!$B$21:$F$25</definedName>
    <definedName name="solver_lhs2" localSheetId="0" hidden="1">Equipment!$J$24:$J$31</definedName>
    <definedName name="solver_lhs2" localSheetId="2" hidden="1">Лист1!$E$9:$E$11</definedName>
    <definedName name="solver_lhs2" localSheetId="1" hidden="1">Лист2!$B$26:$F$26</definedName>
    <definedName name="solver_lhs3" localSheetId="0" hidden="1">Equipment!$B$24:$I$31</definedName>
    <definedName name="solver_lhs3" localSheetId="1" hidden="1">Лист2!$G$21:$G$25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3</definedName>
    <definedName name="solver_num" localSheetId="2" hidden="1">2</definedName>
    <definedName name="solver_num" localSheetId="1" hidden="1">3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Equipment!$B$34</definedName>
    <definedName name="solver_opt" localSheetId="2" hidden="1">Лист1!$B$14</definedName>
    <definedName name="solver_opt" localSheetId="1" hidden="1">Лист2!$B$28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0" hidden="1">2</definedName>
    <definedName name="solver_rel1" localSheetId="2" hidden="1">2</definedName>
    <definedName name="solver_rel1" localSheetId="1" hidden="1">4</definedName>
    <definedName name="solver_rel2" localSheetId="0" hidden="1">2</definedName>
    <definedName name="solver_rel2" localSheetId="2" hidden="1">1</definedName>
    <definedName name="solver_rel2" localSheetId="1" hidden="1">2</definedName>
    <definedName name="solver_rel3" localSheetId="0" hidden="1">4</definedName>
    <definedName name="solver_rel3" localSheetId="1" hidden="1">2</definedName>
    <definedName name="solver_rhs1" localSheetId="0" hidden="1">Demand</definedName>
    <definedName name="solver_rhs1" localSheetId="2" hidden="1">Лист1!$B$13:$D$13</definedName>
    <definedName name="solver_rhs1" localSheetId="1" hidden="1">"integer"</definedName>
    <definedName name="solver_rhs2" localSheetId="0" hidden="1">Capacity</definedName>
    <definedName name="solver_rhs2" localSheetId="2" hidden="1">Лист1!$E$3:$E$5</definedName>
    <definedName name="solver_rhs2" localSheetId="1" hidden="1">Лист2!$B$27:$F$27</definedName>
    <definedName name="solver_rhs3" localSheetId="0" hidden="1">"integer"</definedName>
    <definedName name="solver_rhs3" localSheetId="1" hidden="1">Лист2!$B$4:$B$8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3" l="1"/>
  <c r="D13" i="3"/>
  <c r="B13" i="3"/>
  <c r="B14" i="3"/>
  <c r="C12" i="3"/>
  <c r="D12" i="3"/>
  <c r="B12" i="3"/>
  <c r="E10" i="3"/>
  <c r="E11" i="3"/>
  <c r="E9" i="3"/>
  <c r="B5" i="3"/>
  <c r="C3" i="3"/>
  <c r="B28" i="2"/>
  <c r="F26" i="2"/>
  <c r="E26" i="2"/>
  <c r="D26" i="2"/>
  <c r="C26" i="2"/>
  <c r="B26" i="2"/>
  <c r="G25" i="2"/>
  <c r="G24" i="2"/>
  <c r="G23" i="2"/>
  <c r="G22" i="2"/>
  <c r="G21" i="2"/>
  <c r="E18" i="2"/>
  <c r="D18" i="2"/>
  <c r="C18" i="2"/>
  <c r="B18" i="2"/>
  <c r="D17" i="2"/>
  <c r="C17" i="2"/>
  <c r="B17" i="2"/>
  <c r="C16" i="2"/>
  <c r="B16" i="2"/>
  <c r="B15" i="2"/>
  <c r="B12" i="2"/>
  <c r="B4" i="2"/>
  <c r="B34" i="1"/>
  <c r="I32" i="1"/>
  <c r="H32" i="1"/>
  <c r="G32" i="1"/>
  <c r="F32" i="1"/>
  <c r="E32" i="1"/>
  <c r="D32" i="1"/>
  <c r="C32" i="1"/>
  <c r="B32" i="1"/>
  <c r="J31" i="1"/>
  <c r="J30" i="1"/>
  <c r="J29" i="1"/>
  <c r="J28" i="1"/>
  <c r="J27" i="1"/>
  <c r="J26" i="1"/>
  <c r="J25" i="1"/>
  <c r="J24" i="1"/>
  <c r="H21" i="1"/>
  <c r="G21" i="1"/>
  <c r="F21" i="1"/>
  <c r="E21" i="1"/>
  <c r="D21" i="1"/>
  <c r="C21" i="1"/>
  <c r="B21" i="1"/>
  <c r="G20" i="1"/>
  <c r="F20" i="1"/>
  <c r="E20" i="1"/>
  <c r="D20" i="1"/>
  <c r="C20" i="1"/>
  <c r="B20" i="1"/>
  <c r="F19" i="1"/>
  <c r="E19" i="1"/>
  <c r="D19" i="1"/>
  <c r="C19" i="1"/>
  <c r="B19" i="1"/>
  <c r="E18" i="1"/>
  <c r="D18" i="1"/>
  <c r="C18" i="1"/>
  <c r="B18" i="1"/>
  <c r="D17" i="1"/>
  <c r="C17" i="1"/>
  <c r="B17" i="1"/>
  <c r="C16" i="1"/>
  <c r="B16" i="1"/>
  <c r="B15" i="1"/>
  <c r="B12" i="1"/>
  <c r="B4" i="1"/>
</calcChain>
</file>

<file path=xl/sharedStrings.xml><?xml version="1.0" encoding="utf-8"?>
<sst xmlns="http://schemas.openxmlformats.org/spreadsheetml/2006/main" count="101" uniqueCount="44">
  <si>
    <t>Задача за разпределение на оборудването</t>
  </si>
  <si>
    <t>Входни данни</t>
  </si>
  <si>
    <t>Необходим брой триони</t>
  </si>
  <si>
    <t>Общо</t>
  </si>
  <si>
    <t>Понеделник</t>
  </si>
  <si>
    <r>
      <rPr>
        <sz val="11"/>
        <color rgb="FF000000"/>
        <rFont val="Calibri"/>
        <family val="2"/>
        <charset val="204"/>
      </rPr>
      <t xml:space="preserve">Big </t>
    </r>
    <r>
      <rPr>
        <i/>
        <sz val="10"/>
        <rFont val="Arial"/>
        <family val="2"/>
        <charset val="204"/>
      </rPr>
      <t>M</t>
    </r>
  </si>
  <si>
    <t>Вторник</t>
  </si>
  <si>
    <t>Сряда</t>
  </si>
  <si>
    <t>Четвъртък</t>
  </si>
  <si>
    <t>Петък</t>
  </si>
  <si>
    <t>Събота</t>
  </si>
  <si>
    <t>Неделя</t>
  </si>
  <si>
    <t>Разходи</t>
  </si>
  <si>
    <t>Пн</t>
  </si>
  <si>
    <t>Вт</t>
  </si>
  <si>
    <t>Ср</t>
  </si>
  <si>
    <t>Чт</t>
  </si>
  <si>
    <t>Пт</t>
  </si>
  <si>
    <t>Сб</t>
  </si>
  <si>
    <t>Нд</t>
  </si>
  <si>
    <t>Остатък</t>
  </si>
  <si>
    <t>Нови</t>
  </si>
  <si>
    <t>Решение</t>
  </si>
  <si>
    <t>Ц.ф.</t>
  </si>
  <si>
    <t>**не е същото решение като на Матей(друго оптимално)</t>
  </si>
  <si>
    <t>Ден1</t>
  </si>
  <si>
    <t>Ден2</t>
  </si>
  <si>
    <t>Ден3</t>
  </si>
  <si>
    <t>Ден4</t>
  </si>
  <si>
    <t>Задача за разпределение на покривки</t>
  </si>
  <si>
    <t>Необходим брой покривки</t>
  </si>
  <si>
    <t>Paperco</t>
  </si>
  <si>
    <t>В</t>
  </si>
  <si>
    <t>Н</t>
  </si>
  <si>
    <t>Г</t>
  </si>
  <si>
    <t>РВ</t>
  </si>
  <si>
    <t>РН</t>
  </si>
  <si>
    <t>РГ</t>
  </si>
  <si>
    <t>M=</t>
  </si>
  <si>
    <t>Отговор:</t>
  </si>
  <si>
    <t>Запаси:</t>
  </si>
  <si>
    <t>Необходимо количество</t>
  </si>
  <si>
    <t>Ново необходимо</t>
  </si>
  <si>
    <t>Използвани запаси: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</si>
</sst>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204"/>
    </font>
    <font>
      <i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3366FF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EBF1DE"/>
        <b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4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/>
    <xf numFmtId="0" fontId="0" fillId="4" borderId="0" xfId="0" applyFont="1" applyFill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0" borderId="0" xfId="0" applyBorder="1"/>
    <xf numFmtId="0" fontId="0" fillId="0" borderId="5" xfId="0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0" fillId="5" borderId="0" xfId="0" applyFont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6" borderId="0" xfId="0" applyFill="1"/>
    <xf numFmtId="0" fontId="3" fillId="3" borderId="4" xfId="0" applyFont="1" applyFill="1" applyBorder="1"/>
    <xf numFmtId="0" fontId="3" fillId="0" borderId="0" xfId="0" applyFont="1" applyBorder="1"/>
    <xf numFmtId="0" fontId="3" fillId="0" borderId="5" xfId="0" applyFont="1" applyBorder="1"/>
    <xf numFmtId="0" fontId="3" fillId="3" borderId="0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0" borderId="8" xfId="0" applyFont="1" applyBorder="1"/>
    <xf numFmtId="0" fontId="0" fillId="0" borderId="9" xfId="0" applyBorder="1"/>
    <xf numFmtId="0" fontId="0" fillId="7" borderId="9" xfId="0" applyFill="1" applyBorder="1"/>
    <xf numFmtId="0" fontId="0" fillId="0" borderId="9" xfId="0" applyBorder="1" applyAlignment="1">
      <alignment horizontal="center"/>
    </xf>
    <xf numFmtId="0" fontId="0" fillId="0" borderId="10" xfId="0" applyFill="1" applyBorder="1"/>
    <xf numFmtId="0" fontId="0" fillId="0" borderId="0" xfId="0" applyFill="1" applyBorder="1"/>
  </cellXfs>
  <cellStyles count="1">
    <cellStyle name="Нормален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opLeftCell="A8" zoomScale="97" zoomScaleNormal="97" workbookViewId="0">
      <selection activeCell="J24" sqref="J24"/>
    </sheetView>
  </sheetViews>
  <sheetFormatPr defaultColWidth="8.5703125" defaultRowHeight="15" x14ac:dyDescent="0.25"/>
  <cols>
    <col min="1" max="1" width="16" customWidth="1"/>
  </cols>
  <sheetData>
    <row r="1" spans="1:10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5">
      <c r="A2" s="2" t="s">
        <v>1</v>
      </c>
      <c r="B2" s="2"/>
    </row>
    <row r="3" spans="1:10" x14ac:dyDescent="0.25">
      <c r="A3" s="1" t="s">
        <v>2</v>
      </c>
      <c r="B3" s="1"/>
    </row>
    <row r="4" spans="1:10" x14ac:dyDescent="0.25">
      <c r="A4" t="s">
        <v>3</v>
      </c>
      <c r="B4" s="4">
        <f>SUM(B5:B11)</f>
        <v>124</v>
      </c>
    </row>
    <row r="5" spans="1:10" x14ac:dyDescent="0.25">
      <c r="A5" t="s">
        <v>4</v>
      </c>
      <c r="B5">
        <v>24</v>
      </c>
      <c r="D5" s="5" t="s">
        <v>5</v>
      </c>
    </row>
    <row r="6" spans="1:10" x14ac:dyDescent="0.25">
      <c r="A6" t="s">
        <v>6</v>
      </c>
      <c r="B6">
        <v>12</v>
      </c>
      <c r="D6" s="6">
        <v>100</v>
      </c>
    </row>
    <row r="7" spans="1:10" x14ac:dyDescent="0.25">
      <c r="A7" t="s">
        <v>7</v>
      </c>
      <c r="B7">
        <v>14</v>
      </c>
    </row>
    <row r="8" spans="1:10" x14ac:dyDescent="0.25">
      <c r="A8" t="s">
        <v>8</v>
      </c>
      <c r="B8">
        <v>20</v>
      </c>
    </row>
    <row r="9" spans="1:10" x14ac:dyDescent="0.25">
      <c r="A9" t="s">
        <v>9</v>
      </c>
      <c r="B9">
        <v>18</v>
      </c>
    </row>
    <row r="10" spans="1:10" x14ac:dyDescent="0.25">
      <c r="A10" t="s">
        <v>10</v>
      </c>
      <c r="B10">
        <v>14</v>
      </c>
    </row>
    <row r="11" spans="1:10" x14ac:dyDescent="0.25">
      <c r="A11" t="s">
        <v>11</v>
      </c>
      <c r="B11">
        <v>22</v>
      </c>
    </row>
    <row r="12" spans="1:10" x14ac:dyDescent="0.25">
      <c r="A12" t="s">
        <v>3</v>
      </c>
      <c r="B12">
        <f>SUM(B5:B11)</f>
        <v>124</v>
      </c>
    </row>
    <row r="13" spans="1:10" x14ac:dyDescent="0.25">
      <c r="A13" s="7" t="s">
        <v>12</v>
      </c>
      <c r="B13" s="5" t="s">
        <v>13</v>
      </c>
      <c r="C13" s="5" t="s">
        <v>14</v>
      </c>
      <c r="D13" s="5" t="s">
        <v>15</v>
      </c>
      <c r="E13" s="5" t="s">
        <v>16</v>
      </c>
      <c r="F13" s="5" t="s">
        <v>17</v>
      </c>
      <c r="G13" s="5" t="s">
        <v>18</v>
      </c>
      <c r="H13" s="5" t="s">
        <v>19</v>
      </c>
      <c r="I13" s="5" t="s">
        <v>20</v>
      </c>
    </row>
    <row r="14" spans="1:10" x14ac:dyDescent="0.25">
      <c r="A14" s="8" t="s">
        <v>21</v>
      </c>
      <c r="B14" s="9">
        <v>12</v>
      </c>
      <c r="C14" s="10">
        <v>12</v>
      </c>
      <c r="D14" s="10">
        <v>12</v>
      </c>
      <c r="E14" s="10">
        <v>12</v>
      </c>
      <c r="F14" s="10">
        <v>12</v>
      </c>
      <c r="G14" s="10">
        <v>12</v>
      </c>
      <c r="H14" s="10">
        <v>12</v>
      </c>
      <c r="I14" s="11">
        <v>0</v>
      </c>
    </row>
    <row r="15" spans="1:10" x14ac:dyDescent="0.25">
      <c r="A15" t="s">
        <v>4</v>
      </c>
      <c r="B15" s="12">
        <f t="shared" ref="B15:B21" si="0">$D$6</f>
        <v>100</v>
      </c>
      <c r="C15" s="13">
        <v>6</v>
      </c>
      <c r="D15" s="13">
        <v>6</v>
      </c>
      <c r="E15" s="13">
        <v>3</v>
      </c>
      <c r="F15" s="13">
        <v>3</v>
      </c>
      <c r="G15" s="13">
        <v>3</v>
      </c>
      <c r="H15" s="13">
        <v>3</v>
      </c>
      <c r="I15" s="14">
        <v>0</v>
      </c>
    </row>
    <row r="16" spans="1:10" x14ac:dyDescent="0.25">
      <c r="A16" t="s">
        <v>6</v>
      </c>
      <c r="B16" s="12">
        <f t="shared" si="0"/>
        <v>100</v>
      </c>
      <c r="C16" s="15">
        <f t="shared" ref="C16:C21" si="1">$D$6</f>
        <v>100</v>
      </c>
      <c r="D16" s="13">
        <v>6</v>
      </c>
      <c r="E16" s="13">
        <v>6</v>
      </c>
      <c r="F16" s="13">
        <v>3</v>
      </c>
      <c r="G16" s="13">
        <v>3</v>
      </c>
      <c r="H16" s="13">
        <v>3</v>
      </c>
      <c r="I16" s="14">
        <v>0</v>
      </c>
    </row>
    <row r="17" spans="1:10" x14ac:dyDescent="0.25">
      <c r="A17" t="s">
        <v>7</v>
      </c>
      <c r="B17" s="12">
        <f t="shared" si="0"/>
        <v>100</v>
      </c>
      <c r="C17" s="15">
        <f t="shared" si="1"/>
        <v>100</v>
      </c>
      <c r="D17" s="15">
        <f>$D$6</f>
        <v>100</v>
      </c>
      <c r="E17" s="13">
        <v>6</v>
      </c>
      <c r="F17" s="13">
        <v>6</v>
      </c>
      <c r="G17" s="13">
        <v>3</v>
      </c>
      <c r="H17" s="13">
        <v>3</v>
      </c>
      <c r="I17" s="14">
        <v>0</v>
      </c>
    </row>
    <row r="18" spans="1:10" x14ac:dyDescent="0.25">
      <c r="A18" t="s">
        <v>8</v>
      </c>
      <c r="B18" s="12">
        <f t="shared" si="0"/>
        <v>100</v>
      </c>
      <c r="C18" s="15">
        <f t="shared" si="1"/>
        <v>100</v>
      </c>
      <c r="D18" s="15">
        <f>$D$6</f>
        <v>100</v>
      </c>
      <c r="E18" s="15">
        <f>$D$6</f>
        <v>100</v>
      </c>
      <c r="F18" s="13">
        <v>6</v>
      </c>
      <c r="G18" s="13">
        <v>6</v>
      </c>
      <c r="H18" s="13">
        <v>3</v>
      </c>
      <c r="I18" s="14">
        <v>0</v>
      </c>
    </row>
    <row r="19" spans="1:10" x14ac:dyDescent="0.25">
      <c r="A19" t="s">
        <v>9</v>
      </c>
      <c r="B19" s="12">
        <f t="shared" si="0"/>
        <v>100</v>
      </c>
      <c r="C19" s="15">
        <f t="shared" si="1"/>
        <v>100</v>
      </c>
      <c r="D19" s="15">
        <f>$D$6</f>
        <v>100</v>
      </c>
      <c r="E19" s="15">
        <f>$D$6</f>
        <v>100</v>
      </c>
      <c r="F19" s="15">
        <f>$D$6</f>
        <v>100</v>
      </c>
      <c r="G19" s="13">
        <v>6</v>
      </c>
      <c r="H19" s="13">
        <v>6</v>
      </c>
      <c r="I19" s="14">
        <v>0</v>
      </c>
    </row>
    <row r="20" spans="1:10" x14ac:dyDescent="0.25">
      <c r="A20" t="s">
        <v>10</v>
      </c>
      <c r="B20" s="12">
        <f t="shared" si="0"/>
        <v>100</v>
      </c>
      <c r="C20" s="15">
        <f t="shared" si="1"/>
        <v>100</v>
      </c>
      <c r="D20" s="15">
        <f>$D$6</f>
        <v>100</v>
      </c>
      <c r="E20" s="15">
        <f>$D$6</f>
        <v>100</v>
      </c>
      <c r="F20" s="15">
        <f>$D$6</f>
        <v>100</v>
      </c>
      <c r="G20" s="15">
        <f>$D$6</f>
        <v>100</v>
      </c>
      <c r="H20" s="13">
        <v>6</v>
      </c>
      <c r="I20" s="14">
        <v>0</v>
      </c>
    </row>
    <row r="21" spans="1:10" x14ac:dyDescent="0.25">
      <c r="A21" t="s">
        <v>11</v>
      </c>
      <c r="B21" s="16">
        <f t="shared" si="0"/>
        <v>100</v>
      </c>
      <c r="C21" s="17">
        <f t="shared" si="1"/>
        <v>100</v>
      </c>
      <c r="D21" s="17">
        <f>$D$6</f>
        <v>100</v>
      </c>
      <c r="E21" s="17">
        <f>$D$6</f>
        <v>100</v>
      </c>
      <c r="F21" s="17">
        <f>$D$6</f>
        <v>100</v>
      </c>
      <c r="G21" s="17">
        <f>$D$6</f>
        <v>100</v>
      </c>
      <c r="H21" s="17">
        <f>$D$6</f>
        <v>100</v>
      </c>
      <c r="I21" s="18">
        <v>0</v>
      </c>
    </row>
    <row r="22" spans="1:10" x14ac:dyDescent="0.25">
      <c r="B22" s="8"/>
    </row>
    <row r="23" spans="1:10" x14ac:dyDescent="0.25">
      <c r="A23" s="19" t="s">
        <v>22</v>
      </c>
      <c r="B23" s="5" t="s">
        <v>13</v>
      </c>
      <c r="C23" s="5" t="s">
        <v>14</v>
      </c>
      <c r="D23" s="5" t="s">
        <v>15</v>
      </c>
      <c r="E23" s="5" t="s">
        <v>16</v>
      </c>
      <c r="F23" s="5" t="s">
        <v>17</v>
      </c>
      <c r="G23" s="5" t="s">
        <v>18</v>
      </c>
      <c r="H23" s="5" t="s">
        <v>19</v>
      </c>
      <c r="I23" s="5" t="s">
        <v>20</v>
      </c>
    </row>
    <row r="24" spans="1:10" x14ac:dyDescent="0.25">
      <c r="A24" s="8" t="s">
        <v>21</v>
      </c>
      <c r="B24" s="20">
        <v>24</v>
      </c>
      <c r="C24" s="21">
        <v>12</v>
      </c>
      <c r="D24" s="21">
        <v>2</v>
      </c>
      <c r="E24" s="21">
        <v>0</v>
      </c>
      <c r="F24" s="21">
        <v>0</v>
      </c>
      <c r="G24" s="21">
        <v>0</v>
      </c>
      <c r="H24" s="21">
        <v>0</v>
      </c>
      <c r="I24" s="22">
        <v>86</v>
      </c>
      <c r="J24" s="23">
        <f t="shared" ref="J24:J31" si="2">SUM(B24:I24)</f>
        <v>124</v>
      </c>
    </row>
    <row r="25" spans="1:10" x14ac:dyDescent="0.25">
      <c r="A25" t="s">
        <v>4</v>
      </c>
      <c r="B25" s="24">
        <v>0</v>
      </c>
      <c r="C25" s="25">
        <v>0</v>
      </c>
      <c r="D25" s="25">
        <v>0</v>
      </c>
      <c r="E25" s="25">
        <v>20</v>
      </c>
      <c r="F25" s="25">
        <v>4</v>
      </c>
      <c r="G25" s="25">
        <v>0</v>
      </c>
      <c r="H25" s="25">
        <v>0</v>
      </c>
      <c r="I25" s="26">
        <v>0</v>
      </c>
      <c r="J25" s="23">
        <f t="shared" si="2"/>
        <v>24</v>
      </c>
    </row>
    <row r="26" spans="1:10" x14ac:dyDescent="0.25">
      <c r="A26" t="s">
        <v>6</v>
      </c>
      <c r="B26" s="24">
        <v>0</v>
      </c>
      <c r="C26" s="27">
        <v>0</v>
      </c>
      <c r="D26" s="25">
        <v>12</v>
      </c>
      <c r="E26" s="25">
        <v>0</v>
      </c>
      <c r="F26" s="25">
        <v>0</v>
      </c>
      <c r="G26" s="25">
        <v>0</v>
      </c>
      <c r="H26" s="25">
        <v>0</v>
      </c>
      <c r="I26" s="26">
        <v>0</v>
      </c>
      <c r="J26" s="23">
        <f t="shared" si="2"/>
        <v>12</v>
      </c>
    </row>
    <row r="27" spans="1:10" x14ac:dyDescent="0.25">
      <c r="A27" t="s">
        <v>7</v>
      </c>
      <c r="B27" s="24">
        <v>0</v>
      </c>
      <c r="C27" s="27">
        <v>0</v>
      </c>
      <c r="D27" s="27">
        <v>0</v>
      </c>
      <c r="E27" s="25">
        <v>0</v>
      </c>
      <c r="F27" s="25">
        <v>0</v>
      </c>
      <c r="G27" s="25">
        <v>14</v>
      </c>
      <c r="H27" s="25">
        <v>0</v>
      </c>
      <c r="I27" s="26">
        <v>0</v>
      </c>
      <c r="J27" s="23">
        <f t="shared" si="2"/>
        <v>14</v>
      </c>
    </row>
    <row r="28" spans="1:10" x14ac:dyDescent="0.25">
      <c r="A28" t="s">
        <v>8</v>
      </c>
      <c r="B28" s="24">
        <v>0</v>
      </c>
      <c r="C28" s="27">
        <v>0</v>
      </c>
      <c r="D28" s="27">
        <v>0</v>
      </c>
      <c r="E28" s="27">
        <v>0</v>
      </c>
      <c r="F28" s="25">
        <v>14</v>
      </c>
      <c r="G28" s="25">
        <v>0</v>
      </c>
      <c r="H28" s="25">
        <v>6</v>
      </c>
      <c r="I28" s="26">
        <v>0</v>
      </c>
      <c r="J28" s="23">
        <f t="shared" si="2"/>
        <v>20</v>
      </c>
    </row>
    <row r="29" spans="1:10" x14ac:dyDescent="0.25">
      <c r="A29" t="s">
        <v>9</v>
      </c>
      <c r="B29" s="24">
        <v>0</v>
      </c>
      <c r="C29" s="27">
        <v>0</v>
      </c>
      <c r="D29" s="27">
        <v>0</v>
      </c>
      <c r="E29" s="27">
        <v>0</v>
      </c>
      <c r="F29" s="27">
        <v>0</v>
      </c>
      <c r="G29" s="25">
        <v>0</v>
      </c>
      <c r="H29" s="25">
        <v>16</v>
      </c>
      <c r="I29" s="26">
        <v>2</v>
      </c>
      <c r="J29" s="23">
        <f t="shared" si="2"/>
        <v>18</v>
      </c>
    </row>
    <row r="30" spans="1:10" x14ac:dyDescent="0.25">
      <c r="A30" t="s">
        <v>10</v>
      </c>
      <c r="B30" s="24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5">
        <v>0</v>
      </c>
      <c r="I30" s="26">
        <v>14</v>
      </c>
      <c r="J30" s="23">
        <f t="shared" si="2"/>
        <v>14</v>
      </c>
    </row>
    <row r="31" spans="1:10" x14ac:dyDescent="0.25">
      <c r="A31" t="s">
        <v>11</v>
      </c>
      <c r="B31" s="28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30">
        <v>22</v>
      </c>
      <c r="J31" s="23">
        <f t="shared" si="2"/>
        <v>22</v>
      </c>
    </row>
    <row r="32" spans="1:10" x14ac:dyDescent="0.25">
      <c r="B32" s="23">
        <f t="shared" ref="B32:I32" si="3">SUM(B24:B31)</f>
        <v>24</v>
      </c>
      <c r="C32" s="23">
        <f t="shared" si="3"/>
        <v>12</v>
      </c>
      <c r="D32" s="23">
        <f t="shared" si="3"/>
        <v>14</v>
      </c>
      <c r="E32" s="23">
        <f t="shared" si="3"/>
        <v>20</v>
      </c>
      <c r="F32" s="23">
        <f t="shared" si="3"/>
        <v>18</v>
      </c>
      <c r="G32" s="23">
        <f t="shared" si="3"/>
        <v>14</v>
      </c>
      <c r="H32" s="23">
        <f t="shared" si="3"/>
        <v>22</v>
      </c>
      <c r="I32" s="23">
        <f t="shared" si="3"/>
        <v>124</v>
      </c>
    </row>
    <row r="33" spans="1:9" x14ac:dyDescent="0.25">
      <c r="B33">
        <v>24</v>
      </c>
      <c r="C33">
        <v>12</v>
      </c>
      <c r="D33">
        <v>14</v>
      </c>
      <c r="E33">
        <v>20</v>
      </c>
      <c r="F33">
        <v>18</v>
      </c>
      <c r="G33">
        <v>14</v>
      </c>
      <c r="H33">
        <v>22</v>
      </c>
      <c r="I33">
        <v>124</v>
      </c>
    </row>
    <row r="34" spans="1:9" x14ac:dyDescent="0.25">
      <c r="A34" t="s">
        <v>23</v>
      </c>
      <c r="B34">
        <f>SUMPRODUCT(B14:I21, B24:I31)</f>
        <v>840</v>
      </c>
    </row>
    <row r="37" spans="1:9" x14ac:dyDescent="0.25">
      <c r="A37" t="s">
        <v>24</v>
      </c>
    </row>
  </sheetData>
  <mergeCells count="3">
    <mergeCell ref="A1:J1"/>
    <mergeCell ref="A2:B2"/>
    <mergeCell ref="A3:B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zoomScale="90" zoomScaleNormal="90" workbookViewId="0">
      <selection activeCell="J28" sqref="J28"/>
    </sheetView>
  </sheetViews>
  <sheetFormatPr defaultColWidth="9.140625" defaultRowHeight="15" x14ac:dyDescent="0.25"/>
  <sheetData>
    <row r="1" spans="1:7" x14ac:dyDescent="0.25">
      <c r="A1" s="3" t="s">
        <v>29</v>
      </c>
      <c r="B1" s="3"/>
      <c r="C1" s="3"/>
      <c r="D1" s="3"/>
      <c r="E1" s="3"/>
      <c r="F1" s="3"/>
      <c r="G1" s="3"/>
    </row>
    <row r="2" spans="1:7" x14ac:dyDescent="0.25">
      <c r="A2" s="2" t="s">
        <v>1</v>
      </c>
      <c r="B2" s="2"/>
    </row>
    <row r="3" spans="1:7" x14ac:dyDescent="0.25">
      <c r="A3" s="1" t="s">
        <v>30</v>
      </c>
      <c r="B3" s="1"/>
    </row>
    <row r="4" spans="1:7" x14ac:dyDescent="0.25">
      <c r="A4" t="s">
        <v>3</v>
      </c>
      <c r="B4" s="4">
        <f>SUM(B5:B11)</f>
        <v>51</v>
      </c>
    </row>
    <row r="5" spans="1:7" x14ac:dyDescent="0.25">
      <c r="A5" t="s">
        <v>25</v>
      </c>
      <c r="B5">
        <v>15</v>
      </c>
      <c r="D5" s="5" t="s">
        <v>5</v>
      </c>
    </row>
    <row r="6" spans="1:7" x14ac:dyDescent="0.25">
      <c r="A6" t="s">
        <v>26</v>
      </c>
      <c r="B6">
        <v>12</v>
      </c>
      <c r="D6" s="6">
        <v>100</v>
      </c>
    </row>
    <row r="7" spans="1:7" x14ac:dyDescent="0.25">
      <c r="A7" t="s">
        <v>27</v>
      </c>
      <c r="B7">
        <v>18</v>
      </c>
    </row>
    <row r="8" spans="1:7" x14ac:dyDescent="0.25">
      <c r="A8" t="s">
        <v>28</v>
      </c>
      <c r="B8">
        <v>6</v>
      </c>
    </row>
    <row r="12" spans="1:7" x14ac:dyDescent="0.25">
      <c r="A12" t="s">
        <v>3</v>
      </c>
      <c r="B12">
        <f>SUM(B5:B11)</f>
        <v>51</v>
      </c>
    </row>
    <row r="13" spans="1:7" x14ac:dyDescent="0.25">
      <c r="A13" s="7" t="s">
        <v>12</v>
      </c>
      <c r="B13" s="5" t="s">
        <v>25</v>
      </c>
      <c r="C13" s="5" t="s">
        <v>26</v>
      </c>
      <c r="D13" s="5" t="s">
        <v>27</v>
      </c>
      <c r="E13" s="5" t="s">
        <v>28</v>
      </c>
      <c r="F13" s="5" t="s">
        <v>20</v>
      </c>
    </row>
    <row r="14" spans="1:7" x14ac:dyDescent="0.25">
      <c r="A14" s="8" t="s">
        <v>21</v>
      </c>
      <c r="B14" s="9">
        <v>0.2</v>
      </c>
      <c r="C14" s="9">
        <v>0.2</v>
      </c>
      <c r="D14" s="9">
        <v>0.2</v>
      </c>
      <c r="E14" s="9">
        <v>0.2</v>
      </c>
      <c r="F14" s="9">
        <v>0</v>
      </c>
    </row>
    <row r="15" spans="1:7" x14ac:dyDescent="0.25">
      <c r="A15" t="s">
        <v>25</v>
      </c>
      <c r="B15" s="12">
        <f>$D$6</f>
        <v>100</v>
      </c>
      <c r="C15" s="13">
        <v>0.1</v>
      </c>
      <c r="D15" s="13">
        <v>0.06</v>
      </c>
      <c r="E15" s="13">
        <v>0.06</v>
      </c>
      <c r="F15" s="13">
        <v>0</v>
      </c>
    </row>
    <row r="16" spans="1:7" x14ac:dyDescent="0.25">
      <c r="A16" t="s">
        <v>26</v>
      </c>
      <c r="B16" s="12">
        <f>$D$6</f>
        <v>100</v>
      </c>
      <c r="C16" s="15">
        <f>$D$6</f>
        <v>100</v>
      </c>
      <c r="D16" s="13">
        <v>0.1</v>
      </c>
      <c r="E16" s="13">
        <v>0.06</v>
      </c>
      <c r="F16" s="14">
        <v>0</v>
      </c>
    </row>
    <row r="17" spans="1:7" x14ac:dyDescent="0.25">
      <c r="A17" t="s">
        <v>27</v>
      </c>
      <c r="B17" s="12">
        <f>$D$6</f>
        <v>100</v>
      </c>
      <c r="C17" s="15">
        <f>$D$6</f>
        <v>100</v>
      </c>
      <c r="D17" s="15">
        <f>$D$6</f>
        <v>100</v>
      </c>
      <c r="E17" s="13">
        <v>0.1</v>
      </c>
      <c r="F17" s="14">
        <v>0</v>
      </c>
    </row>
    <row r="18" spans="1:7" x14ac:dyDescent="0.25">
      <c r="A18" t="s">
        <v>28</v>
      </c>
      <c r="B18" s="12">
        <f>$D$6</f>
        <v>100</v>
      </c>
      <c r="C18" s="15">
        <f>$D$6</f>
        <v>100</v>
      </c>
      <c r="D18" s="15">
        <f>$D$6</f>
        <v>100</v>
      </c>
      <c r="E18" s="15">
        <f>$D$6</f>
        <v>100</v>
      </c>
      <c r="F18" s="14">
        <v>0</v>
      </c>
    </row>
    <row r="19" spans="1:7" x14ac:dyDescent="0.25">
      <c r="B19" s="8"/>
    </row>
    <row r="20" spans="1:7" x14ac:dyDescent="0.25">
      <c r="A20" s="19" t="s">
        <v>22</v>
      </c>
      <c r="B20" s="5" t="s">
        <v>25</v>
      </c>
      <c r="C20" s="5" t="s">
        <v>26</v>
      </c>
      <c r="D20" s="5" t="s">
        <v>27</v>
      </c>
      <c r="E20" s="5" t="s">
        <v>28</v>
      </c>
      <c r="F20" s="5" t="s">
        <v>20</v>
      </c>
    </row>
    <row r="21" spans="1:7" x14ac:dyDescent="0.25">
      <c r="A21" s="8" t="s">
        <v>21</v>
      </c>
      <c r="B21" s="20">
        <v>15</v>
      </c>
      <c r="C21" s="21">
        <v>3</v>
      </c>
      <c r="D21" s="21">
        <v>0</v>
      </c>
      <c r="E21" s="21">
        <v>0</v>
      </c>
      <c r="F21" s="22">
        <v>33</v>
      </c>
      <c r="G21" s="23">
        <f>SUM(B21:F21)</f>
        <v>51</v>
      </c>
    </row>
    <row r="22" spans="1:7" x14ac:dyDescent="0.25">
      <c r="A22" t="s">
        <v>25</v>
      </c>
      <c r="B22" s="24">
        <v>0</v>
      </c>
      <c r="C22" s="25">
        <v>9</v>
      </c>
      <c r="D22" s="25">
        <v>6</v>
      </c>
      <c r="E22" s="25">
        <v>0</v>
      </c>
      <c r="F22" s="26">
        <v>0</v>
      </c>
      <c r="G22" s="23">
        <f>SUM(B22:F22)</f>
        <v>15</v>
      </c>
    </row>
    <row r="23" spans="1:7" x14ac:dyDescent="0.25">
      <c r="A23" t="s">
        <v>26</v>
      </c>
      <c r="B23" s="24">
        <v>0</v>
      </c>
      <c r="C23" s="27">
        <v>0</v>
      </c>
      <c r="D23" s="25">
        <v>12</v>
      </c>
      <c r="E23" s="25">
        <v>0</v>
      </c>
      <c r="F23" s="26">
        <v>0</v>
      </c>
      <c r="G23" s="23">
        <f>SUM(B23:F23)</f>
        <v>12</v>
      </c>
    </row>
    <row r="24" spans="1:7" x14ac:dyDescent="0.25">
      <c r="A24" t="s">
        <v>27</v>
      </c>
      <c r="B24" s="24">
        <v>0</v>
      </c>
      <c r="C24" s="27">
        <v>0</v>
      </c>
      <c r="D24" s="27">
        <v>0</v>
      </c>
      <c r="E24" s="25">
        <v>6</v>
      </c>
      <c r="F24" s="26">
        <v>12</v>
      </c>
      <c r="G24" s="23">
        <f>SUM(B24:F24)</f>
        <v>18</v>
      </c>
    </row>
    <row r="25" spans="1:7" x14ac:dyDescent="0.25">
      <c r="A25" t="s">
        <v>28</v>
      </c>
      <c r="B25" s="24">
        <v>0</v>
      </c>
      <c r="C25" s="27">
        <v>0</v>
      </c>
      <c r="D25" s="27">
        <v>0</v>
      </c>
      <c r="E25" s="27">
        <v>0</v>
      </c>
      <c r="F25" s="26">
        <v>6</v>
      </c>
      <c r="G25" s="23">
        <f>SUM(B25:F25)</f>
        <v>6</v>
      </c>
    </row>
    <row r="26" spans="1:7" x14ac:dyDescent="0.25">
      <c r="B26" s="23">
        <f>SUM(B21:B25)</f>
        <v>15</v>
      </c>
      <c r="C26" s="23">
        <f>SUM(C21:C25)</f>
        <v>12</v>
      </c>
      <c r="D26" s="23">
        <f>SUM(D21:D25)</f>
        <v>18</v>
      </c>
      <c r="E26" s="23">
        <f>SUM(E21:E25)</f>
        <v>6</v>
      </c>
      <c r="F26" s="23">
        <f>SUM(F21:F25)</f>
        <v>51</v>
      </c>
    </row>
    <row r="27" spans="1:7" x14ac:dyDescent="0.25">
      <c r="B27">
        <v>15</v>
      </c>
      <c r="C27">
        <v>12</v>
      </c>
      <c r="D27">
        <v>18</v>
      </c>
      <c r="E27">
        <v>6</v>
      </c>
      <c r="F27">
        <v>51</v>
      </c>
    </row>
    <row r="28" spans="1:7" x14ac:dyDescent="0.25">
      <c r="A28" t="s">
        <v>23</v>
      </c>
      <c r="B28">
        <f>SUMPRODUCT(B14:F18,B21:F25)</f>
        <v>6.66</v>
      </c>
    </row>
  </sheetData>
  <mergeCells count="3">
    <mergeCell ref="A1:G1"/>
    <mergeCell ref="A2:B2"/>
    <mergeCell ref="A3:B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Roman,Обикновен"&amp;12&amp;A</oddHeader>
    <oddFooter>&amp;C&amp;"Times New Roman,Обикновен"&amp;12Страница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B7FA-5160-40AF-A6F2-AE5A47642132}">
  <dimension ref="A1:H14"/>
  <sheetViews>
    <sheetView tabSelected="1" workbookViewId="0">
      <selection activeCell="F23" sqref="F23"/>
    </sheetView>
  </sheetViews>
  <sheetFormatPr defaultRowHeight="15" x14ac:dyDescent="0.25"/>
  <sheetData>
    <row r="1" spans="1:8" x14ac:dyDescent="0.25">
      <c r="A1" s="33" t="s">
        <v>31</v>
      </c>
      <c r="B1" s="33"/>
      <c r="C1" s="33"/>
      <c r="D1" s="33"/>
    </row>
    <row r="2" spans="1:8" x14ac:dyDescent="0.25">
      <c r="A2" s="31"/>
      <c r="B2" s="31" t="s">
        <v>35</v>
      </c>
      <c r="C2" s="31" t="s">
        <v>36</v>
      </c>
      <c r="D2" s="31" t="s">
        <v>37</v>
      </c>
      <c r="E2" s="34" t="s">
        <v>40</v>
      </c>
      <c r="G2" t="s">
        <v>38</v>
      </c>
      <c r="H2">
        <v>1000</v>
      </c>
    </row>
    <row r="3" spans="1:8" x14ac:dyDescent="0.25">
      <c r="A3" s="31" t="s">
        <v>32</v>
      </c>
      <c r="B3" s="31">
        <v>13</v>
      </c>
      <c r="C3" s="32">
        <f>H2</f>
        <v>1000</v>
      </c>
      <c r="D3" s="31">
        <v>14</v>
      </c>
      <c r="E3">
        <v>500</v>
      </c>
    </row>
    <row r="4" spans="1:8" x14ac:dyDescent="0.25">
      <c r="A4" s="31" t="s">
        <v>33</v>
      </c>
      <c r="B4" s="31">
        <v>12</v>
      </c>
      <c r="C4" s="31">
        <v>9</v>
      </c>
      <c r="D4" s="31">
        <v>14</v>
      </c>
      <c r="E4">
        <v>200</v>
      </c>
    </row>
    <row r="5" spans="1:8" x14ac:dyDescent="0.25">
      <c r="A5" s="31" t="s">
        <v>34</v>
      </c>
      <c r="B5" s="32">
        <f>H2</f>
        <v>1000</v>
      </c>
      <c r="C5" s="31">
        <v>14</v>
      </c>
      <c r="D5" s="31">
        <v>12</v>
      </c>
      <c r="E5">
        <v>300</v>
      </c>
    </row>
    <row r="6" spans="1:8" x14ac:dyDescent="0.25">
      <c r="A6" s="34" t="s">
        <v>41</v>
      </c>
      <c r="B6">
        <v>250</v>
      </c>
      <c r="C6">
        <v>300</v>
      </c>
      <c r="D6">
        <v>150</v>
      </c>
    </row>
    <row r="7" spans="1:8" x14ac:dyDescent="0.25">
      <c r="B7">
        <v>80</v>
      </c>
      <c r="C7">
        <v>85</v>
      </c>
      <c r="D7">
        <v>90</v>
      </c>
    </row>
    <row r="8" spans="1:8" x14ac:dyDescent="0.25">
      <c r="A8" s="31"/>
      <c r="B8" s="31" t="s">
        <v>35</v>
      </c>
      <c r="C8" s="31" t="s">
        <v>36</v>
      </c>
      <c r="D8" s="31" t="s">
        <v>37</v>
      </c>
      <c r="E8" s="34" t="s">
        <v>43</v>
      </c>
    </row>
    <row r="9" spans="1:8" x14ac:dyDescent="0.25">
      <c r="A9" s="31" t="s">
        <v>32</v>
      </c>
      <c r="B9" s="31">
        <v>312.5</v>
      </c>
      <c r="C9" s="32">
        <v>0</v>
      </c>
      <c r="D9" s="31">
        <v>19.607843137254889</v>
      </c>
      <c r="E9">
        <f>SUM(B9:D9)</f>
        <v>332.10784313725492</v>
      </c>
    </row>
    <row r="10" spans="1:8" x14ac:dyDescent="0.25">
      <c r="A10" s="31" t="s">
        <v>33</v>
      </c>
      <c r="B10" s="31">
        <v>0</v>
      </c>
      <c r="C10" s="31">
        <v>200</v>
      </c>
      <c r="D10" s="31">
        <v>0</v>
      </c>
      <c r="E10">
        <f t="shared" ref="E10:E11" si="0">SUM(B10:D10)</f>
        <v>200</v>
      </c>
    </row>
    <row r="11" spans="1:8" x14ac:dyDescent="0.25">
      <c r="A11" s="31" t="s">
        <v>34</v>
      </c>
      <c r="B11" s="32">
        <v>0</v>
      </c>
      <c r="C11" s="31">
        <v>152.94117647058823</v>
      </c>
      <c r="D11" s="31">
        <v>147.05882352941177</v>
      </c>
      <c r="E11">
        <f t="shared" si="0"/>
        <v>300</v>
      </c>
    </row>
    <row r="12" spans="1:8" x14ac:dyDescent="0.25">
      <c r="A12" s="35" t="s">
        <v>42</v>
      </c>
      <c r="B12">
        <f>SUM(B9:B11)</f>
        <v>312.5</v>
      </c>
      <c r="C12">
        <f t="shared" ref="C12:D12" si="1">SUM(C9:C11)</f>
        <v>352.94117647058823</v>
      </c>
      <c r="D12">
        <f t="shared" si="1"/>
        <v>166.66666666666666</v>
      </c>
    </row>
    <row r="13" spans="1:8" x14ac:dyDescent="0.25">
      <c r="B13">
        <f>B6*100/B7</f>
        <v>312.5</v>
      </c>
      <c r="C13">
        <f t="shared" ref="C13:D13" si="2">C6*100/C7</f>
        <v>352.94117647058823</v>
      </c>
      <c r="D13">
        <f t="shared" si="2"/>
        <v>166.66666666666666</v>
      </c>
    </row>
    <row r="14" spans="1:8" x14ac:dyDescent="0.25">
      <c r="A14" t="s">
        <v>39</v>
      </c>
      <c r="B14">
        <f>SUMPRODUCT(B9:D11,B3:D5)</f>
        <v>10042.892156862745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</TotalTime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4</vt:i4>
      </vt:variant>
    </vt:vector>
  </HeadingPairs>
  <TitlesOfParts>
    <vt:vector size="7" baseType="lpstr">
      <vt:lpstr>Equipment</vt:lpstr>
      <vt:lpstr>Лист2</vt:lpstr>
      <vt:lpstr>Лист1</vt:lpstr>
      <vt:lpstr>Capacity</vt:lpstr>
      <vt:lpstr>costs</vt:lpstr>
      <vt:lpstr>Demand</vt:lpstr>
      <vt:lpstr>Solution</vt:lpstr>
    </vt:vector>
  </TitlesOfParts>
  <Company>FMI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Venelin Chernogorov</dc:creator>
  <dc:description/>
  <cp:lastModifiedBy>User</cp:lastModifiedBy>
  <cp:revision>2</cp:revision>
  <dcterms:created xsi:type="dcterms:W3CDTF">2012-10-29T19:03:59Z</dcterms:created>
  <dcterms:modified xsi:type="dcterms:W3CDTF">2022-01-13T14:42:24Z</dcterms:modified>
  <dc:language>bg-BG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FMI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