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iel.Wood/Sites/needates/data/dates/"/>
    </mc:Choice>
  </mc:AlternateContent>
  <bookViews>
    <workbookView xWindow="640" yWindow="460" windowWidth="24960" windowHeight="14740" tabRatio="500"/>
  </bookViews>
  <sheets>
    <sheet name="data" sheetId="1" r:id="rId1"/>
    <sheet name="region_key" sheetId="2" r:id="rId2"/>
    <sheet name="data_code" sheetId="3" r:id="rId3"/>
  </sheets>
  <definedNames>
    <definedName name="_xlnm._FilterDatabase" localSheetId="0" hidden="1">data!$F$8:$F$19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1" i="1" l="1"/>
  <c r="D91" i="1"/>
  <c r="B91" i="1"/>
  <c r="A91" i="1"/>
  <c r="E90" i="1"/>
  <c r="D90" i="1"/>
  <c r="B90" i="1"/>
  <c r="A90" i="1"/>
  <c r="E89" i="1"/>
  <c r="D89" i="1"/>
  <c r="B89" i="1"/>
  <c r="A89" i="1"/>
  <c r="E88" i="1"/>
  <c r="D88" i="1"/>
  <c r="B88" i="1"/>
  <c r="A88" i="1"/>
  <c r="E87" i="1"/>
  <c r="D87" i="1"/>
  <c r="B87" i="1"/>
  <c r="A87" i="1"/>
  <c r="E86" i="1"/>
  <c r="D86" i="1"/>
  <c r="B86" i="1"/>
  <c r="A86" i="1"/>
  <c r="E85" i="1"/>
  <c r="D85" i="1"/>
  <c r="B85" i="1"/>
  <c r="A85" i="1"/>
  <c r="E84" i="1"/>
  <c r="D84" i="1"/>
  <c r="B84" i="1"/>
  <c r="A84" i="1"/>
  <c r="E83" i="1"/>
  <c r="D83" i="1"/>
  <c r="B83" i="1"/>
  <c r="A83" i="1"/>
  <c r="E82" i="1"/>
  <c r="D82" i="1"/>
  <c r="B82" i="1"/>
  <c r="A82" i="1"/>
  <c r="E81" i="1"/>
  <c r="D81" i="1"/>
  <c r="B81" i="1"/>
  <c r="A81" i="1"/>
  <c r="E80" i="1"/>
  <c r="D80" i="1"/>
  <c r="B80" i="1"/>
  <c r="A80" i="1"/>
  <c r="E79" i="1"/>
  <c r="D79" i="1"/>
  <c r="B79" i="1"/>
  <c r="A79" i="1"/>
  <c r="E78" i="1"/>
  <c r="D78" i="1"/>
  <c r="B78" i="1"/>
  <c r="A78" i="1"/>
  <c r="E77" i="1"/>
  <c r="D77" i="1"/>
  <c r="B77" i="1"/>
  <c r="A77" i="1"/>
  <c r="E76" i="1"/>
  <c r="D76" i="1"/>
  <c r="B76" i="1"/>
  <c r="A76" i="1"/>
  <c r="E75" i="1"/>
  <c r="D75" i="1"/>
  <c r="B75" i="1"/>
  <c r="A75" i="1"/>
  <c r="E74" i="1"/>
  <c r="D74" i="1"/>
  <c r="B74" i="1"/>
  <c r="A74" i="1"/>
  <c r="E73" i="1"/>
  <c r="D73" i="1"/>
  <c r="B73" i="1"/>
  <c r="A73" i="1"/>
  <c r="E72" i="1"/>
  <c r="D72" i="1"/>
  <c r="B72" i="1"/>
  <c r="A72" i="1"/>
  <c r="E71" i="1"/>
  <c r="D71" i="1"/>
  <c r="B71" i="1"/>
  <c r="A71" i="1"/>
  <c r="E70" i="1"/>
  <c r="D70" i="1"/>
  <c r="B70" i="1"/>
  <c r="A70" i="1"/>
  <c r="E69" i="1"/>
  <c r="D69" i="1"/>
  <c r="B69" i="1"/>
  <c r="A69" i="1"/>
  <c r="E68" i="1"/>
  <c r="D68" i="1"/>
  <c r="B68" i="1"/>
  <c r="A68" i="1"/>
  <c r="E67" i="1"/>
  <c r="D67" i="1"/>
  <c r="B67" i="1"/>
  <c r="A67" i="1"/>
  <c r="E66" i="1"/>
  <c r="D66" i="1"/>
  <c r="B66" i="1"/>
  <c r="A66" i="1"/>
  <c r="E65" i="1"/>
  <c r="D65" i="1"/>
  <c r="B65" i="1"/>
  <c r="A65" i="1"/>
  <c r="E64" i="1"/>
  <c r="D64" i="1"/>
  <c r="B64" i="1"/>
  <c r="A64" i="1"/>
  <c r="E63" i="1"/>
  <c r="D63" i="1"/>
  <c r="B63" i="1"/>
  <c r="A63" i="1"/>
  <c r="E62" i="1"/>
  <c r="D62" i="1"/>
  <c r="B62" i="1"/>
  <c r="A62" i="1"/>
  <c r="E61" i="1"/>
  <c r="D61" i="1"/>
  <c r="B61" i="1"/>
  <c r="A61" i="1"/>
  <c r="K8" i="3"/>
  <c r="K7" i="3"/>
  <c r="K6" i="3"/>
  <c r="K5" i="3"/>
  <c r="K4" i="3"/>
  <c r="K3" i="3"/>
  <c r="K2" i="3"/>
  <c r="K10" i="3"/>
  <c r="K9" i="3"/>
  <c r="E10" i="3"/>
  <c r="D10" i="3"/>
  <c r="B10" i="3"/>
  <c r="A10" i="3"/>
  <c r="E9" i="3"/>
  <c r="D9" i="3"/>
  <c r="B9" i="3"/>
  <c r="A9" i="3"/>
  <c r="E8" i="3"/>
  <c r="D8" i="3"/>
  <c r="B8" i="3"/>
  <c r="A8" i="3"/>
  <c r="E7" i="3"/>
  <c r="D7" i="3"/>
  <c r="B7" i="3"/>
  <c r="A7" i="3"/>
  <c r="E6" i="3"/>
  <c r="D6" i="3"/>
  <c r="B6" i="3"/>
  <c r="A6" i="3"/>
  <c r="E5" i="3"/>
  <c r="D5" i="3"/>
  <c r="B5" i="3"/>
  <c r="A5" i="3"/>
  <c r="E4" i="3"/>
  <c r="D4" i="3"/>
  <c r="B4" i="3"/>
  <c r="A4" i="3"/>
  <c r="E3" i="3"/>
  <c r="D3" i="3"/>
  <c r="B3" i="3"/>
  <c r="A3" i="3"/>
  <c r="E2" i="3"/>
  <c r="D2" i="3"/>
  <c r="B2" i="3"/>
  <c r="A2" i="3"/>
  <c r="E60" i="1"/>
  <c r="D60" i="1"/>
  <c r="B60" i="1"/>
  <c r="A60" i="1"/>
  <c r="E59" i="1"/>
  <c r="D59" i="1"/>
  <c r="B59" i="1"/>
  <c r="A59" i="1"/>
  <c r="E58" i="1"/>
  <c r="D58" i="1"/>
  <c r="B58" i="1"/>
  <c r="A58" i="1"/>
  <c r="E57" i="1"/>
  <c r="D57" i="1"/>
  <c r="B57" i="1"/>
  <c r="A57" i="1"/>
  <c r="E56" i="1"/>
  <c r="D56" i="1"/>
  <c r="B56" i="1"/>
  <c r="A56" i="1"/>
  <c r="E55" i="1"/>
  <c r="D55" i="1"/>
  <c r="B55" i="1"/>
  <c r="A55" i="1"/>
  <c r="E54" i="1"/>
  <c r="D54" i="1"/>
  <c r="B54" i="1"/>
  <c r="A54" i="1"/>
  <c r="E53" i="1"/>
  <c r="D53" i="1"/>
  <c r="B53" i="1"/>
  <c r="A53" i="1"/>
  <c r="E52" i="1"/>
  <c r="D52" i="1"/>
  <c r="B52" i="1"/>
  <c r="A52" i="1"/>
  <c r="E51" i="1"/>
  <c r="D51" i="1"/>
  <c r="B51" i="1"/>
  <c r="A51" i="1"/>
  <c r="E50" i="1"/>
  <c r="D50" i="1"/>
  <c r="B50" i="1"/>
  <c r="A50" i="1"/>
  <c r="E49" i="1"/>
  <c r="D49" i="1"/>
  <c r="B49" i="1"/>
  <c r="A49" i="1"/>
  <c r="E48" i="1"/>
  <c r="D48" i="1"/>
  <c r="B48" i="1"/>
  <c r="A48" i="1"/>
  <c r="E47" i="1"/>
  <c r="D47" i="1"/>
  <c r="B47" i="1"/>
  <c r="A47" i="1"/>
  <c r="E46" i="1"/>
  <c r="D46" i="1"/>
  <c r="B46" i="1"/>
  <c r="A46" i="1"/>
  <c r="E45" i="1"/>
  <c r="D45" i="1"/>
  <c r="B45" i="1"/>
  <c r="A45" i="1"/>
  <c r="E44" i="1"/>
  <c r="D44" i="1"/>
  <c r="B44" i="1"/>
  <c r="A44" i="1"/>
  <c r="E43" i="1"/>
  <c r="D43" i="1"/>
  <c r="B43" i="1"/>
  <c r="A43" i="1"/>
  <c r="E42" i="1"/>
  <c r="D42" i="1"/>
  <c r="B42" i="1"/>
  <c r="A42" i="1"/>
  <c r="E41" i="1"/>
  <c r="D41" i="1"/>
  <c r="B41" i="1"/>
  <c r="A41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B40" i="1"/>
  <c r="A40" i="1"/>
  <c r="E40" i="1"/>
</calcChain>
</file>

<file path=xl/sharedStrings.xml><?xml version="1.0" encoding="utf-8"?>
<sst xmlns="http://schemas.openxmlformats.org/spreadsheetml/2006/main" count="352" uniqueCount="186">
  <si>
    <t>Southeast</t>
  </si>
  <si>
    <t>region</t>
  </si>
  <si>
    <t>reg_id</t>
  </si>
  <si>
    <t>city</t>
  </si>
  <si>
    <t>state</t>
  </si>
  <si>
    <t>SE</t>
  </si>
  <si>
    <t>Miami</t>
  </si>
  <si>
    <t>start</t>
  </si>
  <si>
    <t>finish</t>
  </si>
  <si>
    <t>FL</t>
  </si>
  <si>
    <t>posted</t>
  </si>
  <si>
    <t>Dallas</t>
  </si>
  <si>
    <t>Notes</t>
  </si>
  <si>
    <t>*</t>
  </si>
  <si>
    <t>TX</t>
  </si>
  <si>
    <t>Southwest</t>
  </si>
  <si>
    <t>SW</t>
  </si>
  <si>
    <t>Reno</t>
  </si>
  <si>
    <t>NV</t>
  </si>
  <si>
    <t>West</t>
  </si>
  <si>
    <t>WC</t>
  </si>
  <si>
    <t>Northeast</t>
  </si>
  <si>
    <t>Boston</t>
  </si>
  <si>
    <t>New York</t>
  </si>
  <si>
    <t>Philadelphia</t>
  </si>
  <si>
    <t>Atlanta</t>
  </si>
  <si>
    <t>New Orleans</t>
  </si>
  <si>
    <t>Nashville</t>
  </si>
  <si>
    <t>Orlando</t>
  </si>
  <si>
    <t>Midwest</t>
  </si>
  <si>
    <t>Chicago</t>
  </si>
  <si>
    <t>Minneapolis</t>
  </si>
  <si>
    <t>Detroit</t>
  </si>
  <si>
    <t>Austin</t>
  </si>
  <si>
    <t>Houston</t>
  </si>
  <si>
    <t>Phoenix</t>
  </si>
  <si>
    <t>Denver</t>
  </si>
  <si>
    <t>Las Vegas</t>
  </si>
  <si>
    <t>Los Angeles</t>
  </si>
  <si>
    <t>San Diego</t>
  </si>
  <si>
    <t>San Francisco</t>
  </si>
  <si>
    <t>Seattle</t>
  </si>
  <si>
    <t>name</t>
  </si>
  <si>
    <t>NE</t>
  </si>
  <si>
    <t>MW</t>
  </si>
  <si>
    <t>CO</t>
  </si>
  <si>
    <t>CA</t>
  </si>
  <si>
    <t>OR</t>
  </si>
  <si>
    <t>WA</t>
  </si>
  <si>
    <t>AZ</t>
  </si>
  <si>
    <t>MI</t>
  </si>
  <si>
    <t>MN</t>
  </si>
  <si>
    <t>IL</t>
  </si>
  <si>
    <t>TN</t>
  </si>
  <si>
    <t>LA</t>
  </si>
  <si>
    <t>GA</t>
  </si>
  <si>
    <t>PA</t>
  </si>
  <si>
    <t>DC</t>
  </si>
  <si>
    <t>NY</t>
  </si>
  <si>
    <t>MA</t>
  </si>
  <si>
    <t>Washington</t>
  </si>
  <si>
    <t>filled</t>
  </si>
  <si>
    <t>post_id</t>
  </si>
  <si>
    <t xml:space="preserve"> </t>
  </si>
  <si>
    <t>code</t>
  </si>
  <si>
    <t>BOS</t>
  </si>
  <si>
    <t>NYC</t>
  </si>
  <si>
    <t>WAS</t>
  </si>
  <si>
    <t>PHL</t>
  </si>
  <si>
    <t>ATL</t>
  </si>
  <si>
    <t>NOL</t>
  </si>
  <si>
    <t>NSH</t>
  </si>
  <si>
    <t>ORL</t>
  </si>
  <si>
    <t>MIA</t>
  </si>
  <si>
    <t>CHI</t>
  </si>
  <si>
    <t>MIN</t>
  </si>
  <si>
    <t>DET</t>
  </si>
  <si>
    <t>AUS</t>
  </si>
  <si>
    <t>DAL</t>
  </si>
  <si>
    <t>HOU</t>
  </si>
  <si>
    <t>PHX</t>
  </si>
  <si>
    <t>DEN</t>
  </si>
  <si>
    <t>REN</t>
  </si>
  <si>
    <t>LAV</t>
  </si>
  <si>
    <t>LAS</t>
  </si>
  <si>
    <t>SFO</t>
  </si>
  <si>
    <t>Portland</t>
  </si>
  <si>
    <t>PDX</t>
  </si>
  <si>
    <t>SEA</t>
  </si>
  <si>
    <t>SDG</t>
  </si>
  <si>
    <t>Cleveland</t>
  </si>
  <si>
    <t>OH</t>
  </si>
  <si>
    <t>CLV</t>
  </si>
  <si>
    <t>city_id</t>
  </si>
  <si>
    <t>MIA4268742692NFHB</t>
  </si>
  <si>
    <t>MIA4269442697DHCU</t>
  </si>
  <si>
    <t>MIA4271642723EHAX</t>
  </si>
  <si>
    <t>MIA4280642811JYQN</t>
  </si>
  <si>
    <t>MIA4282842833HZGV</t>
  </si>
  <si>
    <t>DAL4264542648NAHB</t>
  </si>
  <si>
    <t>DAL4265242657IUFI</t>
  </si>
  <si>
    <t>DAL4267342678ITVG</t>
  </si>
  <si>
    <t>DAL4268042685OIEO</t>
  </si>
  <si>
    <t>DAL4268742691CROK</t>
  </si>
  <si>
    <t>DAL4270142704QUNS</t>
  </si>
  <si>
    <t>DAL4270842712PSVA</t>
  </si>
  <si>
    <t>DAL4271542720KVNS</t>
  </si>
  <si>
    <t>DAL4272242727EZEN</t>
  </si>
  <si>
    <t>DAL4287642880CYKD</t>
  </si>
  <si>
    <t>DAL4291142915SDZI</t>
  </si>
  <si>
    <t>DAL4298842993RUTI</t>
  </si>
  <si>
    <t>DAL4299542999AUTT</t>
  </si>
  <si>
    <t>REN4268042683RLXS</t>
  </si>
  <si>
    <t>REN4269442697OABM</t>
  </si>
  <si>
    <t>REN4270942712YDTF</t>
  </si>
  <si>
    <t>REN4271642719VHDG</t>
  </si>
  <si>
    <t>REN4273842741WHLU</t>
  </si>
  <si>
    <t>REN4283442837BEUO</t>
  </si>
  <si>
    <t>REN4285542857LBLI</t>
  </si>
  <si>
    <t>REN4286942872TLAI</t>
  </si>
  <si>
    <t>REN4287742880IDUB</t>
  </si>
  <si>
    <t>REN4288342888IWGB</t>
  </si>
  <si>
    <t>REN4289042894YVNK</t>
  </si>
  <si>
    <t>REN4291142916LXRL</t>
  </si>
  <si>
    <t>REN4291842921PPJE</t>
  </si>
  <si>
    <t>REN4293242935JPQG</t>
  </si>
  <si>
    <t>REN4296042964HHRQ</t>
  </si>
  <si>
    <t>REN4296742971CNZL</t>
  </si>
  <si>
    <t>REN4297442978TQAY</t>
  </si>
  <si>
    <t>REN4298242985BDEV</t>
  </si>
  <si>
    <t>REN4307243075TJOW</t>
  </si>
  <si>
    <t>REN4308643090XKIS</t>
  </si>
  <si>
    <t>Pittsburgh</t>
  </si>
  <si>
    <t>PIT</t>
  </si>
  <si>
    <t>NYC4264542650LIXJ</t>
  </si>
  <si>
    <t>NYC4265242657PUCO</t>
  </si>
  <si>
    <t>NYC4265942664EINH</t>
  </si>
  <si>
    <t>NYC4266642671PXCH</t>
  </si>
  <si>
    <t>NYC4269442697MESE</t>
  </si>
  <si>
    <t>NYC4270142704NXTP</t>
  </si>
  <si>
    <t>NYC4272242726EPRU</t>
  </si>
  <si>
    <t>NYC4273042733LBUC</t>
  </si>
  <si>
    <t>NYC4273642741GIKE</t>
  </si>
  <si>
    <t>NYC4274342748XXTS</t>
  </si>
  <si>
    <t>NYC4275042755HNLM</t>
  </si>
  <si>
    <t>NYC4275742762VASQ</t>
  </si>
  <si>
    <t>NYC4276442769NJGC</t>
  </si>
  <si>
    <t>NYC4277142776YVED</t>
  </si>
  <si>
    <t>NYC4277842783YQMB</t>
  </si>
  <si>
    <t>NYC4278542790TWJT</t>
  </si>
  <si>
    <t>NYC4279242797OFKO</t>
  </si>
  <si>
    <t>NYC4279942804HWHI</t>
  </si>
  <si>
    <t>NYC4280642811PWDF</t>
  </si>
  <si>
    <t>NYC4281342818XWOL</t>
  </si>
  <si>
    <t>NYC4282042825BQHW</t>
  </si>
  <si>
    <t>PIT4263842643SZMU</t>
  </si>
  <si>
    <t>PIT4265242658XOUX</t>
  </si>
  <si>
    <t>PIT4267342677UDAP</t>
  </si>
  <si>
    <t>PIT4268042684HTIK</t>
  </si>
  <si>
    <t>PIT4269542697KXFU</t>
  </si>
  <si>
    <t>PIT4270842713OAKW</t>
  </si>
  <si>
    <t>PIT4271542720WMAN</t>
  </si>
  <si>
    <t>PIT4283442839ZUIK</t>
  </si>
  <si>
    <t>PIT4286942875IHUM</t>
  </si>
  <si>
    <t>PIT4288442890RLNX</t>
  </si>
  <si>
    <t>PIT4293942944BISE</t>
  </si>
  <si>
    <t>PIT4295542958MFGZ</t>
  </si>
  <si>
    <t>PIT4298142984BTIB</t>
  </si>
  <si>
    <t>PIT4303743042BYZK</t>
  </si>
  <si>
    <t>PIT4304443049HDPT</t>
  </si>
  <si>
    <t>PIT4305143056UTUC</t>
  </si>
  <si>
    <t>PIT4305943061JYPI</t>
  </si>
  <si>
    <t>PIT4306543070EECO</t>
  </si>
  <si>
    <t>PIT4308143084IQUL</t>
  </si>
  <si>
    <t>PIT4308643088ADPU</t>
  </si>
  <si>
    <t>ORL4265942664DNFN</t>
  </si>
  <si>
    <t>ORL4266642671RMPO</t>
  </si>
  <si>
    <t>ORL4267342678ZYNJ</t>
  </si>
  <si>
    <t>ORL4268042685BFOF</t>
  </si>
  <si>
    <t>ORL4269042692JQXK</t>
  </si>
  <si>
    <t>ORL4269442697LQJZ</t>
  </si>
  <si>
    <t>ORL4270142706RQEY</t>
  </si>
  <si>
    <t>ORL4270842713OMHN</t>
  </si>
  <si>
    <t>ORL4271542720EARR</t>
  </si>
  <si>
    <t>ORL4272242725TMWN</t>
  </si>
  <si>
    <t>ORL4273642741NKSF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</si>
</sst>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1" xfId="0" applyNumberFormat="1" applyFont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0" fillId="2" borderId="1" xfId="0" applyFont="1" applyFill="1" applyBorder="1" applyAlignment="1">
      <alignment vertical="top"/>
    </xf>
    <xf numFmtId="164" fontId="0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/>
  </sheetViews>
  <sheetFormatPr baseColWidth="10" defaultRowHeight="16" x14ac:dyDescent="0.2"/>
  <cols>
    <col min="6" max="6" width="23" bestFit="1" customWidth="1"/>
    <col min="11" max="11" width="24.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93</v>
      </c>
      <c r="F1" t="s">
        <v>7</v>
      </c>
      <c r="G1" t="s">
        <v>8</v>
      </c>
      <c r="H1" t="s">
        <v>10</v>
      </c>
      <c r="I1" t="s">
        <v>61</v>
      </c>
      <c r="J1" t="s">
        <v>12</v>
      </c>
      <c r="K1" t="s">
        <v>62</v>
      </c>
    </row>
    <row r="2" spans="1:13" x14ac:dyDescent="0.2">
      <c r="A2" t="str">
        <f>VLOOKUP(C2,region_key!$A$2:$E$27,4, FALSE)</f>
        <v>Southeast</v>
      </c>
      <c r="B2" t="str">
        <f>VLOOKUP(C2,region_key!$A$2:$E$27,5, FALSE)</f>
        <v>SE</v>
      </c>
      <c r="C2" t="s">
        <v>6</v>
      </c>
      <c r="D2" t="str">
        <f>VLOOKUP(C2,region_key!$A$2:$E$27,2, FALSE)</f>
        <v>FL</v>
      </c>
      <c r="E2" t="str">
        <f>VLOOKUP(C2,region_key!$A$2:$C$27,3, FALSE)</f>
        <v>MIA</v>
      </c>
      <c r="F2" s="1">
        <v>42687</v>
      </c>
      <c r="G2" s="1">
        <v>42692</v>
      </c>
      <c r="H2" s="1">
        <v>42618</v>
      </c>
      <c r="K2" t="s">
        <v>94</v>
      </c>
    </row>
    <row r="3" spans="1:13" x14ac:dyDescent="0.2">
      <c r="A3" t="str">
        <f>VLOOKUP(C3,region_key!$A$2:$E$27,4, FALSE)</f>
        <v>Southeast</v>
      </c>
      <c r="B3" t="str">
        <f>VLOOKUP(C3,region_key!$A$2:$E$27,5, FALSE)</f>
        <v>SE</v>
      </c>
      <c r="C3" t="s">
        <v>6</v>
      </c>
      <c r="D3" t="str">
        <f>VLOOKUP(C3,region_key!$A$2:$E$27,2, FALSE)</f>
        <v>FL</v>
      </c>
      <c r="E3" t="str">
        <f>VLOOKUP(C3,region_key!$A$2:$C$27,3, FALSE)</f>
        <v>MIA</v>
      </c>
      <c r="F3" s="1">
        <v>42694</v>
      </c>
      <c r="G3" s="1">
        <v>42697</v>
      </c>
      <c r="H3" s="1">
        <v>42618</v>
      </c>
      <c r="K3" t="s">
        <v>95</v>
      </c>
    </row>
    <row r="4" spans="1:13" x14ac:dyDescent="0.2">
      <c r="A4" t="str">
        <f>VLOOKUP(C4,region_key!$A$2:$E$27,4, FALSE)</f>
        <v>Southeast</v>
      </c>
      <c r="B4" t="str">
        <f>VLOOKUP(C4,region_key!$A$2:$E$27,5, FALSE)</f>
        <v>SE</v>
      </c>
      <c r="C4" t="s">
        <v>6</v>
      </c>
      <c r="D4" t="str">
        <f>VLOOKUP(C4,region_key!$A$2:$E$27,2, FALSE)</f>
        <v>FL</v>
      </c>
      <c r="E4" t="str">
        <f>VLOOKUP(C4,region_key!$A$2:$C$27,3, FALSE)</f>
        <v>MIA</v>
      </c>
      <c r="F4" s="1">
        <v>42716</v>
      </c>
      <c r="G4" s="1">
        <v>42723</v>
      </c>
      <c r="H4" s="1">
        <v>42618</v>
      </c>
      <c r="K4" t="s">
        <v>96</v>
      </c>
      <c r="M4" t="s">
        <v>63</v>
      </c>
    </row>
    <row r="5" spans="1:13" x14ac:dyDescent="0.2">
      <c r="A5" t="str">
        <f>VLOOKUP(C5,region_key!$A$2:$E$27,4, FALSE)</f>
        <v>Southeast</v>
      </c>
      <c r="B5" t="str">
        <f>VLOOKUP(C5,region_key!$A$2:$E$27,5, FALSE)</f>
        <v>SE</v>
      </c>
      <c r="C5" t="s">
        <v>6</v>
      </c>
      <c r="D5" t="str">
        <f>VLOOKUP(C5,region_key!$A$2:$E$27,2, FALSE)</f>
        <v>FL</v>
      </c>
      <c r="E5" t="str">
        <f>VLOOKUP(C5,region_key!$A$2:$C$27,3, FALSE)</f>
        <v>MIA</v>
      </c>
      <c r="F5" s="1">
        <v>42806</v>
      </c>
      <c r="G5" s="1">
        <v>42811</v>
      </c>
      <c r="H5" s="1">
        <v>42618</v>
      </c>
      <c r="K5" t="s">
        <v>97</v>
      </c>
    </row>
    <row r="6" spans="1:13" x14ac:dyDescent="0.2">
      <c r="A6" t="str">
        <f>VLOOKUP(C6,region_key!$A$2:$E$27,4, FALSE)</f>
        <v>Southeast</v>
      </c>
      <c r="B6" t="str">
        <f>VLOOKUP(C6,region_key!$A$2:$E$27,5, FALSE)</f>
        <v>SE</v>
      </c>
      <c r="C6" t="s">
        <v>6</v>
      </c>
      <c r="D6" t="str">
        <f>VLOOKUP(C6,region_key!$A$2:$E$27,2, FALSE)</f>
        <v>FL</v>
      </c>
      <c r="E6" t="str">
        <f>VLOOKUP(C6,region_key!$A$2:$C$27,3, FALSE)</f>
        <v>MIA</v>
      </c>
      <c r="F6" s="1">
        <v>42828</v>
      </c>
      <c r="G6" s="1">
        <v>42833</v>
      </c>
      <c r="H6" s="1">
        <v>42618</v>
      </c>
      <c r="K6" t="s">
        <v>98</v>
      </c>
    </row>
    <row r="7" spans="1:13" x14ac:dyDescent="0.2">
      <c r="A7" t="str">
        <f>VLOOKUP(C7,region_key!$A$2:$E$27,4, FALSE)</f>
        <v>Southwest</v>
      </c>
      <c r="B7" t="str">
        <f>VLOOKUP(C7,region_key!$A$2:$E$27,5, FALSE)</f>
        <v>SW</v>
      </c>
      <c r="C7" t="s">
        <v>11</v>
      </c>
      <c r="D7" t="str">
        <f>VLOOKUP(C7,region_key!$A$2:$E$27,2, FALSE)</f>
        <v>TX</v>
      </c>
      <c r="E7" t="str">
        <f>VLOOKUP(C7,region_key!$A$2:$C$27,3, FALSE)</f>
        <v>DAL</v>
      </c>
      <c r="F7" s="1">
        <v>42645</v>
      </c>
      <c r="G7" s="1">
        <v>42648</v>
      </c>
      <c r="H7" s="1">
        <v>42618</v>
      </c>
      <c r="K7" t="s">
        <v>99</v>
      </c>
    </row>
    <row r="8" spans="1:13" x14ac:dyDescent="0.2">
      <c r="A8" t="str">
        <f>VLOOKUP(C8,region_key!$A$2:$E$27,4, FALSE)</f>
        <v>Southwest</v>
      </c>
      <c r="B8" t="str">
        <f>VLOOKUP(C8,region_key!$A$2:$E$27,5, FALSE)</f>
        <v>SW</v>
      </c>
      <c r="C8" t="s">
        <v>11</v>
      </c>
      <c r="D8" t="str">
        <f>VLOOKUP(C8,region_key!$A$2:$E$27,2, FALSE)</f>
        <v>TX</v>
      </c>
      <c r="E8" t="str">
        <f>VLOOKUP(C8,region_key!$A$2:$C$27,3, FALSE)</f>
        <v>DAL</v>
      </c>
      <c r="F8" s="1">
        <v>42652</v>
      </c>
      <c r="G8" s="1">
        <v>42657</v>
      </c>
      <c r="H8" s="1">
        <v>42618</v>
      </c>
      <c r="K8" t="s">
        <v>100</v>
      </c>
    </row>
    <row r="9" spans="1:13" x14ac:dyDescent="0.2">
      <c r="A9" t="str">
        <f>VLOOKUP(C9,region_key!$A$2:$E$27,4, FALSE)</f>
        <v>Southwest</v>
      </c>
      <c r="B9" t="str">
        <f>VLOOKUP(C9,region_key!$A$2:$E$27,5, FALSE)</f>
        <v>SW</v>
      </c>
      <c r="C9" t="s">
        <v>11</v>
      </c>
      <c r="D9" t="str">
        <f>VLOOKUP(C9,region_key!$A$2:$E$27,2, FALSE)</f>
        <v>TX</v>
      </c>
      <c r="E9" t="str">
        <f>VLOOKUP(C9,region_key!$A$2:$C$27,3, FALSE)</f>
        <v>DAL</v>
      </c>
      <c r="F9" s="1">
        <v>42673</v>
      </c>
      <c r="G9" s="1">
        <v>42678</v>
      </c>
      <c r="H9" s="1">
        <v>42618</v>
      </c>
      <c r="K9" t="s">
        <v>101</v>
      </c>
    </row>
    <row r="10" spans="1:13" x14ac:dyDescent="0.2">
      <c r="A10" t="str">
        <f>VLOOKUP(C10,region_key!$A$2:$E$27,4, FALSE)</f>
        <v>Southwest</v>
      </c>
      <c r="B10" t="str">
        <f>VLOOKUP(C10,region_key!$A$2:$E$27,5, FALSE)</f>
        <v>SW</v>
      </c>
      <c r="C10" t="s">
        <v>11</v>
      </c>
      <c r="D10" t="str">
        <f>VLOOKUP(C10,region_key!$A$2:$E$27,2, FALSE)</f>
        <v>TX</v>
      </c>
      <c r="E10" t="str">
        <f>VLOOKUP(C10,region_key!$A$2:$C$27,3, FALSE)</f>
        <v>DAL</v>
      </c>
      <c r="F10" s="1">
        <v>42680</v>
      </c>
      <c r="G10" s="1">
        <v>42685</v>
      </c>
      <c r="H10" s="1">
        <v>42618</v>
      </c>
      <c r="J10" t="s">
        <v>13</v>
      </c>
      <c r="K10" t="s">
        <v>102</v>
      </c>
    </row>
    <row r="11" spans="1:13" x14ac:dyDescent="0.2">
      <c r="A11" t="str">
        <f>VLOOKUP(C11,region_key!$A$2:$E$27,4, FALSE)</f>
        <v>Southwest</v>
      </c>
      <c r="B11" t="str">
        <f>VLOOKUP(C11,region_key!$A$2:$E$27,5, FALSE)</f>
        <v>SW</v>
      </c>
      <c r="C11" t="s">
        <v>11</v>
      </c>
      <c r="D11" t="str">
        <f>VLOOKUP(C11,region_key!$A$2:$E$27,2, FALSE)</f>
        <v>TX</v>
      </c>
      <c r="E11" t="str">
        <f>VLOOKUP(C11,region_key!$A$2:$C$27,3, FALSE)</f>
        <v>DAL</v>
      </c>
      <c r="F11" s="1">
        <v>42687</v>
      </c>
      <c r="G11" s="1">
        <v>42691</v>
      </c>
      <c r="H11" s="1">
        <v>42618</v>
      </c>
      <c r="K11" t="s">
        <v>103</v>
      </c>
    </row>
    <row r="12" spans="1:13" x14ac:dyDescent="0.2">
      <c r="A12" t="str">
        <f>VLOOKUP(C12,region_key!$A$2:$E$27,4, FALSE)</f>
        <v>Southwest</v>
      </c>
      <c r="B12" t="str">
        <f>VLOOKUP(C12,region_key!$A$2:$E$27,5, FALSE)</f>
        <v>SW</v>
      </c>
      <c r="C12" t="s">
        <v>11</v>
      </c>
      <c r="D12" t="str">
        <f>VLOOKUP(C12,region_key!$A$2:$E$27,2, FALSE)</f>
        <v>TX</v>
      </c>
      <c r="E12" t="str">
        <f>VLOOKUP(C12,region_key!$A$2:$C$27,3, FALSE)</f>
        <v>DAL</v>
      </c>
      <c r="F12" s="1">
        <v>42701</v>
      </c>
      <c r="G12" s="1">
        <v>42704</v>
      </c>
      <c r="H12" s="1">
        <v>42618</v>
      </c>
      <c r="K12" t="s">
        <v>104</v>
      </c>
    </row>
    <row r="13" spans="1:13" x14ac:dyDescent="0.2">
      <c r="A13" t="str">
        <f>VLOOKUP(C13,region_key!$A$2:$E$27,4, FALSE)</f>
        <v>Southwest</v>
      </c>
      <c r="B13" t="str">
        <f>VLOOKUP(C13,region_key!$A$2:$E$27,5, FALSE)</f>
        <v>SW</v>
      </c>
      <c r="C13" t="s">
        <v>11</v>
      </c>
      <c r="D13" t="str">
        <f>VLOOKUP(C13,region_key!$A$2:$E$27,2, FALSE)</f>
        <v>TX</v>
      </c>
      <c r="E13" t="str">
        <f>VLOOKUP(C13,region_key!$A$2:$C$27,3, FALSE)</f>
        <v>DAL</v>
      </c>
      <c r="F13" s="1">
        <v>42708</v>
      </c>
      <c r="G13" s="1">
        <v>42712</v>
      </c>
      <c r="H13" s="1">
        <v>42618</v>
      </c>
      <c r="K13" t="s">
        <v>105</v>
      </c>
    </row>
    <row r="14" spans="1:13" x14ac:dyDescent="0.2">
      <c r="A14" t="str">
        <f>VLOOKUP(C14,region_key!$A$2:$E$27,4, FALSE)</f>
        <v>Southwest</v>
      </c>
      <c r="B14" t="str">
        <f>VLOOKUP(C14,region_key!$A$2:$E$27,5, FALSE)</f>
        <v>SW</v>
      </c>
      <c r="C14" t="s">
        <v>11</v>
      </c>
      <c r="D14" t="str">
        <f>VLOOKUP(C14,region_key!$A$2:$E$27,2, FALSE)</f>
        <v>TX</v>
      </c>
      <c r="E14" t="str">
        <f>VLOOKUP(C14,region_key!$A$2:$C$27,3, FALSE)</f>
        <v>DAL</v>
      </c>
      <c r="F14" s="1">
        <v>42715</v>
      </c>
      <c r="G14" s="1">
        <v>42720</v>
      </c>
      <c r="H14" s="1">
        <v>42618</v>
      </c>
      <c r="K14" t="s">
        <v>106</v>
      </c>
    </row>
    <row r="15" spans="1:13" x14ac:dyDescent="0.2">
      <c r="A15" t="str">
        <f>VLOOKUP(C15,region_key!$A$2:$E$27,4, FALSE)</f>
        <v>Southwest</v>
      </c>
      <c r="B15" t="str">
        <f>VLOOKUP(C15,region_key!$A$2:$E$27,5, FALSE)</f>
        <v>SW</v>
      </c>
      <c r="C15" t="s">
        <v>11</v>
      </c>
      <c r="D15" t="str">
        <f>VLOOKUP(C15,region_key!$A$2:$E$27,2, FALSE)</f>
        <v>TX</v>
      </c>
      <c r="E15" t="str">
        <f>VLOOKUP(C15,region_key!$A$2:$C$27,3, FALSE)</f>
        <v>DAL</v>
      </c>
      <c r="F15" s="1">
        <v>42722</v>
      </c>
      <c r="G15" s="1">
        <v>42727</v>
      </c>
      <c r="H15" s="1">
        <v>42618</v>
      </c>
      <c r="K15" t="s">
        <v>107</v>
      </c>
    </row>
    <row r="16" spans="1:13" x14ac:dyDescent="0.2">
      <c r="A16" t="str">
        <f>VLOOKUP(C16,region_key!$A$2:$E$27,4, FALSE)</f>
        <v>Southwest</v>
      </c>
      <c r="B16" t="str">
        <f>VLOOKUP(C16,region_key!$A$2:$E$27,5, FALSE)</f>
        <v>SW</v>
      </c>
      <c r="C16" t="s">
        <v>11</v>
      </c>
      <c r="D16" t="str">
        <f>VLOOKUP(C16,region_key!$A$2:$E$27,2, FALSE)</f>
        <v>TX</v>
      </c>
      <c r="E16" t="str">
        <f>VLOOKUP(C16,region_key!$A$2:$C$27,3, FALSE)</f>
        <v>DAL</v>
      </c>
      <c r="F16" s="1">
        <v>42876</v>
      </c>
      <c r="G16" s="1">
        <v>42880</v>
      </c>
      <c r="H16" s="1">
        <v>42618</v>
      </c>
      <c r="K16" t="s">
        <v>108</v>
      </c>
    </row>
    <row r="17" spans="1:11" x14ac:dyDescent="0.2">
      <c r="A17" t="str">
        <f>VLOOKUP(C17,region_key!$A$2:$E$27,4, FALSE)</f>
        <v>Southwest</v>
      </c>
      <c r="B17" t="str">
        <f>VLOOKUP(C17,region_key!$A$2:$E$27,5, FALSE)</f>
        <v>SW</v>
      </c>
      <c r="C17" t="s">
        <v>11</v>
      </c>
      <c r="D17" t="str">
        <f>VLOOKUP(C17,region_key!$A$2:$E$27,2, FALSE)</f>
        <v>TX</v>
      </c>
      <c r="E17" t="str">
        <f>VLOOKUP(C17,region_key!$A$2:$C$27,3, FALSE)</f>
        <v>DAL</v>
      </c>
      <c r="F17" s="1">
        <v>42911</v>
      </c>
      <c r="G17" s="1">
        <v>42915</v>
      </c>
      <c r="H17" s="1">
        <v>42618</v>
      </c>
      <c r="K17" t="s">
        <v>109</v>
      </c>
    </row>
    <row r="18" spans="1:11" x14ac:dyDescent="0.2">
      <c r="A18" t="str">
        <f>VLOOKUP(C18,region_key!$A$2:$E$27,4, FALSE)</f>
        <v>Southwest</v>
      </c>
      <c r="B18" t="str">
        <f>VLOOKUP(C18,region_key!$A$2:$E$27,5, FALSE)</f>
        <v>SW</v>
      </c>
      <c r="C18" t="s">
        <v>11</v>
      </c>
      <c r="D18" t="str">
        <f>VLOOKUP(C18,region_key!$A$2:$E$27,2, FALSE)</f>
        <v>TX</v>
      </c>
      <c r="E18" t="str">
        <f>VLOOKUP(C18,region_key!$A$2:$C$27,3, FALSE)</f>
        <v>DAL</v>
      </c>
      <c r="F18" s="1">
        <v>42988</v>
      </c>
      <c r="G18" s="1">
        <v>42993</v>
      </c>
      <c r="H18" s="1">
        <v>42618</v>
      </c>
      <c r="K18" t="s">
        <v>110</v>
      </c>
    </row>
    <row r="19" spans="1:11" x14ac:dyDescent="0.2">
      <c r="A19" t="str">
        <f>VLOOKUP(C19,region_key!$A$2:$E$27,4, FALSE)</f>
        <v>Southwest</v>
      </c>
      <c r="B19" t="str">
        <f>VLOOKUP(C19,region_key!$A$2:$E$27,5, FALSE)</f>
        <v>SW</v>
      </c>
      <c r="C19" t="s">
        <v>11</v>
      </c>
      <c r="D19" t="str">
        <f>VLOOKUP(C19,region_key!$A$2:$E$27,2, FALSE)</f>
        <v>TX</v>
      </c>
      <c r="E19" t="str">
        <f>VLOOKUP(C19,region_key!$A$2:$C$27,3, FALSE)</f>
        <v>DAL</v>
      </c>
      <c r="F19" s="1">
        <v>42995</v>
      </c>
      <c r="G19" s="1">
        <v>42999</v>
      </c>
      <c r="H19" s="1">
        <v>42618</v>
      </c>
      <c r="K19" t="s">
        <v>111</v>
      </c>
    </row>
    <row r="20" spans="1:11" x14ac:dyDescent="0.2">
      <c r="A20" t="str">
        <f>VLOOKUP(C20,region_key!$A$2:$E$27,4, FALSE)</f>
        <v>West</v>
      </c>
      <c r="B20" t="str">
        <f>VLOOKUP(C20,region_key!$A$2:$E$27,5, FALSE)</f>
        <v>WC</v>
      </c>
      <c r="C20" t="s">
        <v>17</v>
      </c>
      <c r="D20" t="str">
        <f>VLOOKUP(C20,region_key!$A$2:$E$27,2, FALSE)</f>
        <v>NV</v>
      </c>
      <c r="E20" t="str">
        <f>VLOOKUP(C20,region_key!$A$2:$C$27,3, FALSE)</f>
        <v>REN</v>
      </c>
      <c r="F20" s="2">
        <v>42680</v>
      </c>
      <c r="G20" s="1">
        <v>42683</v>
      </c>
      <c r="H20" s="1">
        <v>42618</v>
      </c>
      <c r="K20" t="s">
        <v>112</v>
      </c>
    </row>
    <row r="21" spans="1:11" x14ac:dyDescent="0.2">
      <c r="A21" t="str">
        <f>VLOOKUP(C21,region_key!$A$2:$E$27,4, FALSE)</f>
        <v>West</v>
      </c>
      <c r="B21" t="str">
        <f>VLOOKUP(C21,region_key!$A$2:$E$27,5, FALSE)</f>
        <v>WC</v>
      </c>
      <c r="C21" t="s">
        <v>17</v>
      </c>
      <c r="D21" t="str">
        <f>VLOOKUP(C21,region_key!$A$2:$E$27,2, FALSE)</f>
        <v>NV</v>
      </c>
      <c r="E21" t="str">
        <f>VLOOKUP(C21,region_key!$A$2:$C$27,3, FALSE)</f>
        <v>REN</v>
      </c>
      <c r="F21" s="1">
        <v>42694</v>
      </c>
      <c r="G21" s="1">
        <v>42697</v>
      </c>
      <c r="H21" s="1">
        <v>42618</v>
      </c>
      <c r="K21" t="s">
        <v>113</v>
      </c>
    </row>
    <row r="22" spans="1:11" x14ac:dyDescent="0.2">
      <c r="A22" t="str">
        <f>VLOOKUP(C22,region_key!$A$2:$E$27,4, FALSE)</f>
        <v>West</v>
      </c>
      <c r="B22" t="str">
        <f>VLOOKUP(C22,region_key!$A$2:$E$27,5, FALSE)</f>
        <v>WC</v>
      </c>
      <c r="C22" t="s">
        <v>17</v>
      </c>
      <c r="D22" t="str">
        <f>VLOOKUP(C22,region_key!$A$2:$E$27,2, FALSE)</f>
        <v>NV</v>
      </c>
      <c r="E22" t="str">
        <f>VLOOKUP(C22,region_key!$A$2:$C$27,3, FALSE)</f>
        <v>REN</v>
      </c>
      <c r="F22" s="1">
        <v>42709</v>
      </c>
      <c r="G22" s="1">
        <v>42712</v>
      </c>
      <c r="H22" s="1">
        <v>42618</v>
      </c>
      <c r="K22" t="s">
        <v>114</v>
      </c>
    </row>
    <row r="23" spans="1:11" x14ac:dyDescent="0.2">
      <c r="A23" t="str">
        <f>VLOOKUP(C23,region_key!$A$2:$E$27,4, FALSE)</f>
        <v>West</v>
      </c>
      <c r="B23" t="str">
        <f>VLOOKUP(C23,region_key!$A$2:$E$27,5, FALSE)</f>
        <v>WC</v>
      </c>
      <c r="C23" t="s">
        <v>17</v>
      </c>
      <c r="D23" t="str">
        <f>VLOOKUP(C23,region_key!$A$2:$E$27,2, FALSE)</f>
        <v>NV</v>
      </c>
      <c r="E23" t="str">
        <f>VLOOKUP(C23,region_key!$A$2:$C$27,3, FALSE)</f>
        <v>REN</v>
      </c>
      <c r="F23" s="1">
        <v>42716</v>
      </c>
      <c r="G23" s="1">
        <v>42719</v>
      </c>
      <c r="H23" s="1">
        <v>42618</v>
      </c>
      <c r="K23" t="s">
        <v>115</v>
      </c>
    </row>
    <row r="24" spans="1:11" x14ac:dyDescent="0.2">
      <c r="A24" t="str">
        <f>VLOOKUP(C24,region_key!$A$2:$E$27,4, FALSE)</f>
        <v>West</v>
      </c>
      <c r="B24" t="str">
        <f>VLOOKUP(C24,region_key!$A$2:$E$27,5, FALSE)</f>
        <v>WC</v>
      </c>
      <c r="C24" t="s">
        <v>17</v>
      </c>
      <c r="D24" t="str">
        <f>VLOOKUP(C24,region_key!$A$2:$E$27,2, FALSE)</f>
        <v>NV</v>
      </c>
      <c r="E24" t="str">
        <f>VLOOKUP(C24,region_key!$A$2:$C$27,3, FALSE)</f>
        <v>REN</v>
      </c>
      <c r="F24" s="1">
        <v>42738</v>
      </c>
      <c r="G24" s="1">
        <v>42741</v>
      </c>
      <c r="H24" s="1">
        <v>42618</v>
      </c>
      <c r="K24" t="s">
        <v>116</v>
      </c>
    </row>
    <row r="25" spans="1:11" x14ac:dyDescent="0.2">
      <c r="A25" t="str">
        <f>VLOOKUP(C25,region_key!$A$2:$E$27,4, FALSE)</f>
        <v>West</v>
      </c>
      <c r="B25" t="str">
        <f>VLOOKUP(C25,region_key!$A$2:$E$27,5, FALSE)</f>
        <v>WC</v>
      </c>
      <c r="C25" t="s">
        <v>17</v>
      </c>
      <c r="D25" t="str">
        <f>VLOOKUP(C25,region_key!$A$2:$E$27,2, FALSE)</f>
        <v>NV</v>
      </c>
      <c r="E25" t="str">
        <f>VLOOKUP(C25,region_key!$A$2:$C$27,3, FALSE)</f>
        <v>REN</v>
      </c>
      <c r="F25" s="1">
        <v>42834</v>
      </c>
      <c r="G25" s="1">
        <v>42837</v>
      </c>
      <c r="H25" s="1">
        <v>42618</v>
      </c>
      <c r="K25" t="s">
        <v>117</v>
      </c>
    </row>
    <row r="26" spans="1:11" x14ac:dyDescent="0.2">
      <c r="A26" t="str">
        <f>VLOOKUP(C26,region_key!$A$2:$E$27,4, FALSE)</f>
        <v>West</v>
      </c>
      <c r="B26" t="str">
        <f>VLOOKUP(C26,region_key!$A$2:$E$27,5, FALSE)</f>
        <v>WC</v>
      </c>
      <c r="C26" t="s">
        <v>17</v>
      </c>
      <c r="D26" t="str">
        <f>VLOOKUP(C26,region_key!$A$2:$E$27,2, FALSE)</f>
        <v>NV</v>
      </c>
      <c r="E26" t="str">
        <f>VLOOKUP(C26,region_key!$A$2:$C$27,3, FALSE)</f>
        <v>REN</v>
      </c>
      <c r="F26" s="1">
        <v>42855</v>
      </c>
      <c r="G26" s="1">
        <v>42857</v>
      </c>
      <c r="H26" s="1">
        <v>42618</v>
      </c>
      <c r="K26" t="s">
        <v>118</v>
      </c>
    </row>
    <row r="27" spans="1:11" x14ac:dyDescent="0.2">
      <c r="A27" t="str">
        <f>VLOOKUP(C27,region_key!$A$2:$E$27,4, FALSE)</f>
        <v>West</v>
      </c>
      <c r="B27" t="str">
        <f>VLOOKUP(C27,region_key!$A$2:$E$27,5, FALSE)</f>
        <v>WC</v>
      </c>
      <c r="C27" t="s">
        <v>17</v>
      </c>
      <c r="D27" t="str">
        <f>VLOOKUP(C27,region_key!$A$2:$E$27,2, FALSE)</f>
        <v>NV</v>
      </c>
      <c r="E27" t="str">
        <f>VLOOKUP(C27,region_key!$A$2:$C$27,3, FALSE)</f>
        <v>REN</v>
      </c>
      <c r="F27" s="1">
        <v>42869</v>
      </c>
      <c r="G27" s="1">
        <v>42872</v>
      </c>
      <c r="H27" s="1">
        <v>42618</v>
      </c>
      <c r="K27" t="s">
        <v>119</v>
      </c>
    </row>
    <row r="28" spans="1:11" x14ac:dyDescent="0.2">
      <c r="A28" t="str">
        <f>VLOOKUP(C28,region_key!$A$2:$E$27,4, FALSE)</f>
        <v>West</v>
      </c>
      <c r="B28" t="str">
        <f>VLOOKUP(C28,region_key!$A$2:$E$27,5, FALSE)</f>
        <v>WC</v>
      </c>
      <c r="C28" t="s">
        <v>17</v>
      </c>
      <c r="D28" t="str">
        <f>VLOOKUP(C28,region_key!$A$2:$E$27,2, FALSE)</f>
        <v>NV</v>
      </c>
      <c r="E28" t="str">
        <f>VLOOKUP(C28,region_key!$A$2:$C$27,3, FALSE)</f>
        <v>REN</v>
      </c>
      <c r="F28" s="1">
        <v>42877</v>
      </c>
      <c r="G28" s="1">
        <v>42880</v>
      </c>
      <c r="H28" s="1">
        <v>42618</v>
      </c>
      <c r="K28" t="s">
        <v>120</v>
      </c>
    </row>
    <row r="29" spans="1:11" x14ac:dyDescent="0.2">
      <c r="A29" t="str">
        <f>VLOOKUP(C29,region_key!$A$2:$E$27,4, FALSE)</f>
        <v>West</v>
      </c>
      <c r="B29" t="str">
        <f>VLOOKUP(C29,region_key!$A$2:$E$27,5, FALSE)</f>
        <v>WC</v>
      </c>
      <c r="C29" t="s">
        <v>17</v>
      </c>
      <c r="D29" t="str">
        <f>VLOOKUP(C29,region_key!$A$2:$E$27,2, FALSE)</f>
        <v>NV</v>
      </c>
      <c r="E29" t="str">
        <f>VLOOKUP(C29,region_key!$A$2:$C$27,3, FALSE)</f>
        <v>REN</v>
      </c>
      <c r="F29" s="1">
        <v>42883</v>
      </c>
      <c r="G29" s="1">
        <v>42888</v>
      </c>
      <c r="H29" s="1">
        <v>42618</v>
      </c>
      <c r="J29" t="s">
        <v>13</v>
      </c>
      <c r="K29" t="s">
        <v>121</v>
      </c>
    </row>
    <row r="30" spans="1:11" x14ac:dyDescent="0.2">
      <c r="A30" t="str">
        <f>VLOOKUP(C30,region_key!$A$2:$E$27,4, FALSE)</f>
        <v>West</v>
      </c>
      <c r="B30" t="str">
        <f>VLOOKUP(C30,region_key!$A$2:$E$27,5, FALSE)</f>
        <v>WC</v>
      </c>
      <c r="C30" t="s">
        <v>17</v>
      </c>
      <c r="D30" t="str">
        <f>VLOOKUP(C30,region_key!$A$2:$E$27,2, FALSE)</f>
        <v>NV</v>
      </c>
      <c r="E30" t="str">
        <f>VLOOKUP(C30,region_key!$A$2:$C$27,3, FALSE)</f>
        <v>REN</v>
      </c>
      <c r="F30" s="1">
        <v>42890</v>
      </c>
      <c r="G30" s="1">
        <v>42894</v>
      </c>
      <c r="H30" s="1">
        <v>42618</v>
      </c>
      <c r="K30" t="s">
        <v>122</v>
      </c>
    </row>
    <row r="31" spans="1:11" x14ac:dyDescent="0.2">
      <c r="A31" t="str">
        <f>VLOOKUP(C31,region_key!$A$2:$E$27,4, FALSE)</f>
        <v>West</v>
      </c>
      <c r="B31" t="str">
        <f>VLOOKUP(C31,region_key!$A$2:$E$27,5, FALSE)</f>
        <v>WC</v>
      </c>
      <c r="C31" t="s">
        <v>17</v>
      </c>
      <c r="D31" t="str">
        <f>VLOOKUP(C31,region_key!$A$2:$E$27,2, FALSE)</f>
        <v>NV</v>
      </c>
      <c r="E31" t="str">
        <f>VLOOKUP(C31,region_key!$A$2:$C$27,3, FALSE)</f>
        <v>REN</v>
      </c>
      <c r="F31" s="1">
        <v>42911</v>
      </c>
      <c r="G31" s="1">
        <v>42916</v>
      </c>
      <c r="H31" s="1">
        <v>42618</v>
      </c>
      <c r="K31" t="s">
        <v>123</v>
      </c>
    </row>
    <row r="32" spans="1:11" x14ac:dyDescent="0.2">
      <c r="A32" t="str">
        <f>VLOOKUP(C32,region_key!$A$2:$E$27,4, FALSE)</f>
        <v>West</v>
      </c>
      <c r="B32" t="str">
        <f>VLOOKUP(C32,region_key!$A$2:$E$27,5, FALSE)</f>
        <v>WC</v>
      </c>
      <c r="C32" t="s">
        <v>17</v>
      </c>
      <c r="D32" t="str">
        <f>VLOOKUP(C32,region_key!$A$2:$E$27,2, FALSE)</f>
        <v>NV</v>
      </c>
      <c r="E32" t="str">
        <f>VLOOKUP(C32,region_key!$A$2:$C$27,3, FALSE)</f>
        <v>REN</v>
      </c>
      <c r="F32" s="1">
        <v>42918</v>
      </c>
      <c r="G32" s="1">
        <v>42921</v>
      </c>
      <c r="H32" s="1">
        <v>42618</v>
      </c>
      <c r="J32" t="s">
        <v>13</v>
      </c>
      <c r="K32" t="s">
        <v>124</v>
      </c>
    </row>
    <row r="33" spans="1:11" x14ac:dyDescent="0.2">
      <c r="A33" t="str">
        <f>VLOOKUP(C33,region_key!$A$2:$E$27,4, FALSE)</f>
        <v>West</v>
      </c>
      <c r="B33" t="str">
        <f>VLOOKUP(C33,region_key!$A$2:$E$27,5, FALSE)</f>
        <v>WC</v>
      </c>
      <c r="C33" t="s">
        <v>17</v>
      </c>
      <c r="D33" t="str">
        <f>VLOOKUP(C33,region_key!$A$2:$E$27,2, FALSE)</f>
        <v>NV</v>
      </c>
      <c r="E33" t="str">
        <f>VLOOKUP(C33,region_key!$A$2:$C$27,3, FALSE)</f>
        <v>REN</v>
      </c>
      <c r="F33" s="1">
        <v>42932</v>
      </c>
      <c r="G33" s="1">
        <v>42935</v>
      </c>
      <c r="H33" s="1">
        <v>42618</v>
      </c>
      <c r="K33" t="s">
        <v>125</v>
      </c>
    </row>
    <row r="34" spans="1:11" x14ac:dyDescent="0.2">
      <c r="A34" t="str">
        <f>VLOOKUP(C34,region_key!$A$2:$E$27,4, FALSE)</f>
        <v>West</v>
      </c>
      <c r="B34" t="str">
        <f>VLOOKUP(C34,region_key!$A$2:$E$27,5, FALSE)</f>
        <v>WC</v>
      </c>
      <c r="C34" t="s">
        <v>17</v>
      </c>
      <c r="D34" t="str">
        <f>VLOOKUP(C34,region_key!$A$2:$E$27,2, FALSE)</f>
        <v>NV</v>
      </c>
      <c r="E34" t="str">
        <f>VLOOKUP(C34,region_key!$A$2:$C$27,3, FALSE)</f>
        <v>REN</v>
      </c>
      <c r="F34" s="1">
        <v>42960</v>
      </c>
      <c r="G34" s="1">
        <v>42964</v>
      </c>
      <c r="H34" s="1">
        <v>42618</v>
      </c>
      <c r="K34" t="s">
        <v>126</v>
      </c>
    </row>
    <row r="35" spans="1:11" x14ac:dyDescent="0.2">
      <c r="A35" t="str">
        <f>VLOOKUP(C35,region_key!$A$2:$E$27,4, FALSE)</f>
        <v>West</v>
      </c>
      <c r="B35" t="str">
        <f>VLOOKUP(C35,region_key!$A$2:$E$27,5, FALSE)</f>
        <v>WC</v>
      </c>
      <c r="C35" t="s">
        <v>17</v>
      </c>
      <c r="D35" t="str">
        <f>VLOOKUP(C35,region_key!$A$2:$E$27,2, FALSE)</f>
        <v>NV</v>
      </c>
      <c r="E35" t="str">
        <f>VLOOKUP(C35,region_key!$A$2:$C$27,3, FALSE)</f>
        <v>REN</v>
      </c>
      <c r="F35" s="1">
        <v>42967</v>
      </c>
      <c r="G35" s="1">
        <v>42971</v>
      </c>
      <c r="H35" s="1">
        <v>42618</v>
      </c>
      <c r="K35" t="s">
        <v>127</v>
      </c>
    </row>
    <row r="36" spans="1:11" x14ac:dyDescent="0.2">
      <c r="A36" t="str">
        <f>VLOOKUP(C36,region_key!$A$2:$E$27,4, FALSE)</f>
        <v>West</v>
      </c>
      <c r="B36" t="str">
        <f>VLOOKUP(C36,region_key!$A$2:$E$27,5, FALSE)</f>
        <v>WC</v>
      </c>
      <c r="C36" t="s">
        <v>17</v>
      </c>
      <c r="D36" t="str">
        <f>VLOOKUP(C36,region_key!$A$2:$E$27,2, FALSE)</f>
        <v>NV</v>
      </c>
      <c r="E36" t="str">
        <f>VLOOKUP(C36,region_key!$A$2:$C$27,3, FALSE)</f>
        <v>REN</v>
      </c>
      <c r="F36" s="1">
        <v>42974</v>
      </c>
      <c r="G36" s="1">
        <v>42978</v>
      </c>
      <c r="H36" s="1">
        <v>42618</v>
      </c>
      <c r="K36" t="s">
        <v>128</v>
      </c>
    </row>
    <row r="37" spans="1:11" x14ac:dyDescent="0.2">
      <c r="A37" t="str">
        <f>VLOOKUP(C37,region_key!$A$2:$E$27,4, FALSE)</f>
        <v>West</v>
      </c>
      <c r="B37" t="str">
        <f>VLOOKUP(C37,region_key!$A$2:$E$27,5, FALSE)</f>
        <v>WC</v>
      </c>
      <c r="C37" t="s">
        <v>17</v>
      </c>
      <c r="D37" t="str">
        <f>VLOOKUP(C37,region_key!$A$2:$E$27,2, FALSE)</f>
        <v>NV</v>
      </c>
      <c r="E37" t="str">
        <f>VLOOKUP(C37,region_key!$A$2:$C$27,3, FALSE)</f>
        <v>REN</v>
      </c>
      <c r="F37" s="1">
        <v>42982</v>
      </c>
      <c r="G37" s="1">
        <v>42985</v>
      </c>
      <c r="H37" s="1">
        <v>42618</v>
      </c>
      <c r="J37" t="s">
        <v>13</v>
      </c>
      <c r="K37" t="s">
        <v>129</v>
      </c>
    </row>
    <row r="38" spans="1:11" x14ac:dyDescent="0.2">
      <c r="A38" t="str">
        <f>VLOOKUP(C38,region_key!$A$2:$E$27,4, FALSE)</f>
        <v>West</v>
      </c>
      <c r="B38" t="str">
        <f>VLOOKUP(C38,region_key!$A$2:$E$27,5, FALSE)</f>
        <v>WC</v>
      </c>
      <c r="C38" t="s">
        <v>17</v>
      </c>
      <c r="D38" t="str">
        <f>VLOOKUP(C38,region_key!$A$2:$E$27,2, FALSE)</f>
        <v>NV</v>
      </c>
      <c r="E38" t="str">
        <f>VLOOKUP(C38,region_key!$A$2:$C$27,3, FALSE)</f>
        <v>REN</v>
      </c>
      <c r="F38" s="1">
        <v>43072</v>
      </c>
      <c r="G38" s="1">
        <v>43075</v>
      </c>
      <c r="H38" s="1">
        <v>42618</v>
      </c>
      <c r="K38" t="s">
        <v>130</v>
      </c>
    </row>
    <row r="39" spans="1:11" x14ac:dyDescent="0.2">
      <c r="A39" t="str">
        <f>VLOOKUP(C39,region_key!$A$2:$E$27,4, FALSE)</f>
        <v>West</v>
      </c>
      <c r="B39" t="str">
        <f>VLOOKUP(C39,region_key!$A$2:$E$27,5, FALSE)</f>
        <v>WC</v>
      </c>
      <c r="C39" t="s">
        <v>17</v>
      </c>
      <c r="D39" t="str">
        <f>VLOOKUP(C39,region_key!$A$2:$E$27,2, FALSE)</f>
        <v>NV</v>
      </c>
      <c r="E39" t="str">
        <f>VLOOKUP(C39,region_key!$A$2:$C$27,3, FALSE)</f>
        <v>REN</v>
      </c>
      <c r="F39" s="1">
        <v>43086</v>
      </c>
      <c r="G39" s="1">
        <v>43090</v>
      </c>
      <c r="H39" s="1">
        <v>42618</v>
      </c>
      <c r="K39" t="s">
        <v>131</v>
      </c>
    </row>
    <row r="40" spans="1:11" x14ac:dyDescent="0.2">
      <c r="A40" t="str">
        <f>VLOOKUP(C40,region_key!$A$2:$E$27,4, FALSE)</f>
        <v>Northeast</v>
      </c>
      <c r="B40" t="str">
        <f>VLOOKUP(C40,region_key!$A$2:$E$27,5, FALSE)</f>
        <v>NE</v>
      </c>
      <c r="C40" s="7" t="s">
        <v>23</v>
      </c>
      <c r="D40" t="str">
        <f>VLOOKUP(C40,region_key!$A$2:$E$27,2, FALSE)</f>
        <v>NY</v>
      </c>
      <c r="E40" t="str">
        <f>VLOOKUP(C40,region_key!$A$2:$E$27,3, FALSE)</f>
        <v>NYC</v>
      </c>
      <c r="F40" s="8">
        <v>42645</v>
      </c>
      <c r="G40" s="1">
        <v>42650</v>
      </c>
      <c r="H40" s="1">
        <v>42625</v>
      </c>
      <c r="K40" t="s">
        <v>134</v>
      </c>
    </row>
    <row r="41" spans="1:11" x14ac:dyDescent="0.2">
      <c r="A41" t="str">
        <f>VLOOKUP(C41,region_key!$A$2:$E$27,4, FALSE)</f>
        <v>Northeast</v>
      </c>
      <c r="B41" t="str">
        <f>VLOOKUP(C41,region_key!$A$2:$E$27,5, FALSE)</f>
        <v>NE</v>
      </c>
      <c r="C41" s="7" t="s">
        <v>23</v>
      </c>
      <c r="D41" t="str">
        <f>VLOOKUP(C41,region_key!$A$2:$E$27,2, FALSE)</f>
        <v>NY</v>
      </c>
      <c r="E41" t="str">
        <f>VLOOKUP(C41,region_key!$A$2:$E$27,3, FALSE)</f>
        <v>NYC</v>
      </c>
      <c r="F41" s="1">
        <v>42652</v>
      </c>
      <c r="G41" s="1">
        <v>42657</v>
      </c>
      <c r="H41" s="1">
        <v>42625</v>
      </c>
      <c r="K41" t="s">
        <v>135</v>
      </c>
    </row>
    <row r="42" spans="1:11" x14ac:dyDescent="0.2">
      <c r="A42" t="str">
        <f>VLOOKUP(C42,region_key!$A$2:$E$27,4, FALSE)</f>
        <v>Northeast</v>
      </c>
      <c r="B42" t="str">
        <f>VLOOKUP(C42,region_key!$A$2:$E$27,5, FALSE)</f>
        <v>NE</v>
      </c>
      <c r="C42" s="7" t="s">
        <v>23</v>
      </c>
      <c r="D42" t="str">
        <f>VLOOKUP(C42,region_key!$A$2:$E$27,2, FALSE)</f>
        <v>NY</v>
      </c>
      <c r="E42" t="str">
        <f>VLOOKUP(C42,region_key!$A$2:$E$27,3, FALSE)</f>
        <v>NYC</v>
      </c>
      <c r="F42" s="1">
        <v>42659</v>
      </c>
      <c r="G42" s="1">
        <v>42664</v>
      </c>
      <c r="H42" s="1">
        <v>42625</v>
      </c>
      <c r="K42" t="s">
        <v>136</v>
      </c>
    </row>
    <row r="43" spans="1:11" x14ac:dyDescent="0.2">
      <c r="A43" t="str">
        <f>VLOOKUP(C43,region_key!$A$2:$E$27,4, FALSE)</f>
        <v>Northeast</v>
      </c>
      <c r="B43" t="str">
        <f>VLOOKUP(C43,region_key!$A$2:$E$27,5, FALSE)</f>
        <v>NE</v>
      </c>
      <c r="C43" s="7" t="s">
        <v>23</v>
      </c>
      <c r="D43" t="str">
        <f>VLOOKUP(C43,region_key!$A$2:$E$27,2, FALSE)</f>
        <v>NY</v>
      </c>
      <c r="E43" t="str">
        <f>VLOOKUP(C43,region_key!$A$2:$E$27,3, FALSE)</f>
        <v>NYC</v>
      </c>
      <c r="F43" s="1">
        <v>42666</v>
      </c>
      <c r="G43" s="1">
        <v>42671</v>
      </c>
      <c r="H43" s="1">
        <v>42625</v>
      </c>
      <c r="K43" t="s">
        <v>137</v>
      </c>
    </row>
    <row r="44" spans="1:11" x14ac:dyDescent="0.2">
      <c r="A44" t="str">
        <f>VLOOKUP(C44,region_key!$A$2:$E$27,4, FALSE)</f>
        <v>Northeast</v>
      </c>
      <c r="B44" t="str">
        <f>VLOOKUP(C44,region_key!$A$2:$E$27,5, FALSE)</f>
        <v>NE</v>
      </c>
      <c r="C44" s="7" t="s">
        <v>23</v>
      </c>
      <c r="D44" t="str">
        <f>VLOOKUP(C44,region_key!$A$2:$E$27,2, FALSE)</f>
        <v>NY</v>
      </c>
      <c r="E44" t="str">
        <f>VLOOKUP(C44,region_key!$A$2:$E$27,3, FALSE)</f>
        <v>NYC</v>
      </c>
      <c r="F44" s="1">
        <v>42694</v>
      </c>
      <c r="G44" s="1">
        <v>42697</v>
      </c>
      <c r="H44" s="1">
        <v>42625</v>
      </c>
      <c r="K44" t="s">
        <v>138</v>
      </c>
    </row>
    <row r="45" spans="1:11" x14ac:dyDescent="0.2">
      <c r="A45" t="str">
        <f>VLOOKUP(C45,region_key!$A$2:$E$27,4, FALSE)</f>
        <v>Northeast</v>
      </c>
      <c r="B45" t="str">
        <f>VLOOKUP(C45,region_key!$A$2:$E$27,5, FALSE)</f>
        <v>NE</v>
      </c>
      <c r="C45" s="7" t="s">
        <v>23</v>
      </c>
      <c r="D45" t="str">
        <f>VLOOKUP(C45,region_key!$A$2:$E$27,2, FALSE)</f>
        <v>NY</v>
      </c>
      <c r="E45" t="str">
        <f>VLOOKUP(C45,region_key!$A$2:$E$27,3, FALSE)</f>
        <v>NYC</v>
      </c>
      <c r="F45" s="1">
        <v>42701</v>
      </c>
      <c r="G45" s="1">
        <v>42704</v>
      </c>
      <c r="H45" s="1">
        <v>42625</v>
      </c>
      <c r="K45" t="s">
        <v>139</v>
      </c>
    </row>
    <row r="46" spans="1:11" x14ac:dyDescent="0.2">
      <c r="A46" t="str">
        <f>VLOOKUP(C46,region_key!$A$2:$E$27,4, FALSE)</f>
        <v>Northeast</v>
      </c>
      <c r="B46" t="str">
        <f>VLOOKUP(C46,region_key!$A$2:$E$27,5, FALSE)</f>
        <v>NE</v>
      </c>
      <c r="C46" s="7" t="s">
        <v>23</v>
      </c>
      <c r="D46" t="str">
        <f>VLOOKUP(C46,region_key!$A$2:$E$27,2, FALSE)</f>
        <v>NY</v>
      </c>
      <c r="E46" t="str">
        <f>VLOOKUP(C46,region_key!$A$2:$E$27,3, FALSE)</f>
        <v>NYC</v>
      </c>
      <c r="F46" s="1">
        <v>42722</v>
      </c>
      <c r="G46" s="1">
        <v>42726</v>
      </c>
      <c r="H46" s="1">
        <v>42625</v>
      </c>
      <c r="K46" t="s">
        <v>140</v>
      </c>
    </row>
    <row r="47" spans="1:11" x14ac:dyDescent="0.2">
      <c r="A47" t="str">
        <f>VLOOKUP(C47,region_key!$A$2:$E$27,4, FALSE)</f>
        <v>Northeast</v>
      </c>
      <c r="B47" t="str">
        <f>VLOOKUP(C47,region_key!$A$2:$E$27,5, FALSE)</f>
        <v>NE</v>
      </c>
      <c r="C47" s="7" t="s">
        <v>23</v>
      </c>
      <c r="D47" t="str">
        <f>VLOOKUP(C47,region_key!$A$2:$E$27,2, FALSE)</f>
        <v>NY</v>
      </c>
      <c r="E47" t="str">
        <f>VLOOKUP(C47,region_key!$A$2:$E$27,3, FALSE)</f>
        <v>NYC</v>
      </c>
      <c r="F47" s="1">
        <v>42730</v>
      </c>
      <c r="G47" s="1">
        <v>42733</v>
      </c>
      <c r="H47" s="1">
        <v>42625</v>
      </c>
      <c r="K47" t="s">
        <v>141</v>
      </c>
    </row>
    <row r="48" spans="1:11" x14ac:dyDescent="0.2">
      <c r="A48" t="str">
        <f>VLOOKUP(C48,region_key!$A$2:$E$27,4, FALSE)</f>
        <v>Northeast</v>
      </c>
      <c r="B48" t="str">
        <f>VLOOKUP(C48,region_key!$A$2:$E$27,5, FALSE)</f>
        <v>NE</v>
      </c>
      <c r="C48" s="7" t="s">
        <v>23</v>
      </c>
      <c r="D48" t="str">
        <f>VLOOKUP(C48,region_key!$A$2:$E$27,2, FALSE)</f>
        <v>NY</v>
      </c>
      <c r="E48" t="str">
        <f>VLOOKUP(C48,region_key!$A$2:$E$27,3, FALSE)</f>
        <v>NYC</v>
      </c>
      <c r="F48" s="1">
        <v>42736</v>
      </c>
      <c r="G48" s="1">
        <v>42741</v>
      </c>
      <c r="H48" s="1">
        <v>42625</v>
      </c>
      <c r="K48" t="s">
        <v>142</v>
      </c>
    </row>
    <row r="49" spans="1:11" x14ac:dyDescent="0.2">
      <c r="A49" t="str">
        <f>VLOOKUP(C49,region_key!$A$2:$E$27,4, FALSE)</f>
        <v>Northeast</v>
      </c>
      <c r="B49" t="str">
        <f>VLOOKUP(C49,region_key!$A$2:$E$27,5, FALSE)</f>
        <v>NE</v>
      </c>
      <c r="C49" s="7" t="s">
        <v>23</v>
      </c>
      <c r="D49" t="str">
        <f>VLOOKUP(C49,region_key!$A$2:$E$27,2, FALSE)</f>
        <v>NY</v>
      </c>
      <c r="E49" t="str">
        <f>VLOOKUP(C49,region_key!$A$2:$E$27,3, FALSE)</f>
        <v>NYC</v>
      </c>
      <c r="F49" s="1">
        <v>42743</v>
      </c>
      <c r="G49" s="1">
        <v>42748</v>
      </c>
      <c r="H49" s="1">
        <v>42625</v>
      </c>
      <c r="K49" t="s">
        <v>143</v>
      </c>
    </row>
    <row r="50" spans="1:11" x14ac:dyDescent="0.2">
      <c r="A50" t="str">
        <f>VLOOKUP(C50,region_key!$A$2:$E$27,4, FALSE)</f>
        <v>Northeast</v>
      </c>
      <c r="B50" t="str">
        <f>VLOOKUP(C50,region_key!$A$2:$E$27,5, FALSE)</f>
        <v>NE</v>
      </c>
      <c r="C50" s="7" t="s">
        <v>23</v>
      </c>
      <c r="D50" t="str">
        <f>VLOOKUP(C50,region_key!$A$2:$E$27,2, FALSE)</f>
        <v>NY</v>
      </c>
      <c r="E50" t="str">
        <f>VLOOKUP(C50,region_key!$A$2:$E$27,3, FALSE)</f>
        <v>NYC</v>
      </c>
      <c r="F50" s="1">
        <v>42750</v>
      </c>
      <c r="G50" s="1">
        <v>42755</v>
      </c>
      <c r="H50" s="1">
        <v>42625</v>
      </c>
      <c r="K50" t="s">
        <v>144</v>
      </c>
    </row>
    <row r="51" spans="1:11" x14ac:dyDescent="0.2">
      <c r="A51" t="str">
        <f>VLOOKUP(C51,region_key!$A$2:$E$27,4, FALSE)</f>
        <v>Northeast</v>
      </c>
      <c r="B51" t="str">
        <f>VLOOKUP(C51,region_key!$A$2:$E$27,5, FALSE)</f>
        <v>NE</v>
      </c>
      <c r="C51" s="7" t="s">
        <v>23</v>
      </c>
      <c r="D51" t="str">
        <f>VLOOKUP(C51,region_key!$A$2:$E$27,2, FALSE)</f>
        <v>NY</v>
      </c>
      <c r="E51" t="str">
        <f>VLOOKUP(C51,region_key!$A$2:$E$27,3, FALSE)</f>
        <v>NYC</v>
      </c>
      <c r="F51" s="1">
        <v>42757</v>
      </c>
      <c r="G51" s="1">
        <v>42762</v>
      </c>
      <c r="H51" s="1">
        <v>42625</v>
      </c>
      <c r="K51" t="s">
        <v>145</v>
      </c>
    </row>
    <row r="52" spans="1:11" x14ac:dyDescent="0.2">
      <c r="A52" t="str">
        <f>VLOOKUP(C52,region_key!$A$2:$E$27,4, FALSE)</f>
        <v>Northeast</v>
      </c>
      <c r="B52" t="str">
        <f>VLOOKUP(C52,region_key!$A$2:$E$27,5, FALSE)</f>
        <v>NE</v>
      </c>
      <c r="C52" s="7" t="s">
        <v>23</v>
      </c>
      <c r="D52" t="str">
        <f>VLOOKUP(C52,region_key!$A$2:$E$27,2, FALSE)</f>
        <v>NY</v>
      </c>
      <c r="E52" t="str">
        <f>VLOOKUP(C52,region_key!$A$2:$E$27,3, FALSE)</f>
        <v>NYC</v>
      </c>
      <c r="F52" s="1">
        <v>42764</v>
      </c>
      <c r="G52" s="1">
        <v>42769</v>
      </c>
      <c r="H52" s="1">
        <v>42625</v>
      </c>
      <c r="K52" t="s">
        <v>146</v>
      </c>
    </row>
    <row r="53" spans="1:11" x14ac:dyDescent="0.2">
      <c r="A53" t="str">
        <f>VLOOKUP(C53,region_key!$A$2:$E$27,4, FALSE)</f>
        <v>Northeast</v>
      </c>
      <c r="B53" t="str">
        <f>VLOOKUP(C53,region_key!$A$2:$E$27,5, FALSE)</f>
        <v>NE</v>
      </c>
      <c r="C53" s="7" t="s">
        <v>23</v>
      </c>
      <c r="D53" t="str">
        <f>VLOOKUP(C53,region_key!$A$2:$E$27,2, FALSE)</f>
        <v>NY</v>
      </c>
      <c r="E53" t="str">
        <f>VLOOKUP(C53,region_key!$A$2:$E$27,3, FALSE)</f>
        <v>NYC</v>
      </c>
      <c r="F53" s="1">
        <v>42771</v>
      </c>
      <c r="G53" s="1">
        <v>42776</v>
      </c>
      <c r="H53" s="1">
        <v>42625</v>
      </c>
      <c r="K53" t="s">
        <v>147</v>
      </c>
    </row>
    <row r="54" spans="1:11" x14ac:dyDescent="0.2">
      <c r="A54" t="str">
        <f>VLOOKUP(C54,region_key!$A$2:$E$27,4, FALSE)</f>
        <v>Northeast</v>
      </c>
      <c r="B54" t="str">
        <f>VLOOKUP(C54,region_key!$A$2:$E$27,5, FALSE)</f>
        <v>NE</v>
      </c>
      <c r="C54" s="7" t="s">
        <v>23</v>
      </c>
      <c r="D54" t="str">
        <f>VLOOKUP(C54,region_key!$A$2:$E$27,2, FALSE)</f>
        <v>NY</v>
      </c>
      <c r="E54" t="str">
        <f>VLOOKUP(C54,region_key!$A$2:$E$27,3, FALSE)</f>
        <v>NYC</v>
      </c>
      <c r="F54" s="1">
        <v>42778</v>
      </c>
      <c r="G54" s="1">
        <v>42783</v>
      </c>
      <c r="H54" s="1">
        <v>42625</v>
      </c>
      <c r="K54" t="s">
        <v>148</v>
      </c>
    </row>
    <row r="55" spans="1:11" x14ac:dyDescent="0.2">
      <c r="A55" t="str">
        <f>VLOOKUP(C55,region_key!$A$2:$E$27,4, FALSE)</f>
        <v>Northeast</v>
      </c>
      <c r="B55" t="str">
        <f>VLOOKUP(C55,region_key!$A$2:$E$27,5, FALSE)</f>
        <v>NE</v>
      </c>
      <c r="C55" s="7" t="s">
        <v>23</v>
      </c>
      <c r="D55" t="str">
        <f>VLOOKUP(C55,region_key!$A$2:$E$27,2, FALSE)</f>
        <v>NY</v>
      </c>
      <c r="E55" t="str">
        <f>VLOOKUP(C55,region_key!$A$2:$E$27,3, FALSE)</f>
        <v>NYC</v>
      </c>
      <c r="F55" s="1">
        <v>42785</v>
      </c>
      <c r="G55" s="1">
        <v>42790</v>
      </c>
      <c r="H55" s="1">
        <v>42625</v>
      </c>
      <c r="K55" t="s">
        <v>149</v>
      </c>
    </row>
    <row r="56" spans="1:11" x14ac:dyDescent="0.2">
      <c r="A56" t="str">
        <f>VLOOKUP(C56,region_key!$A$2:$E$27,4, FALSE)</f>
        <v>Northeast</v>
      </c>
      <c r="B56" t="str">
        <f>VLOOKUP(C56,region_key!$A$2:$E$27,5, FALSE)</f>
        <v>NE</v>
      </c>
      <c r="C56" s="7" t="s">
        <v>23</v>
      </c>
      <c r="D56" t="str">
        <f>VLOOKUP(C56,region_key!$A$2:$E$27,2, FALSE)</f>
        <v>NY</v>
      </c>
      <c r="E56" t="str">
        <f>VLOOKUP(C56,region_key!$A$2:$E$27,3, FALSE)</f>
        <v>NYC</v>
      </c>
      <c r="F56" s="1">
        <v>42792</v>
      </c>
      <c r="G56" s="1">
        <v>42797</v>
      </c>
      <c r="H56" s="1">
        <v>42625</v>
      </c>
      <c r="K56" t="s">
        <v>150</v>
      </c>
    </row>
    <row r="57" spans="1:11" x14ac:dyDescent="0.2">
      <c r="A57" t="str">
        <f>VLOOKUP(C57,region_key!$A$2:$E$27,4, FALSE)</f>
        <v>Northeast</v>
      </c>
      <c r="B57" t="str">
        <f>VLOOKUP(C57,region_key!$A$2:$E$27,5, FALSE)</f>
        <v>NE</v>
      </c>
      <c r="C57" s="7" t="s">
        <v>23</v>
      </c>
      <c r="D57" t="str">
        <f>VLOOKUP(C57,region_key!$A$2:$E$27,2, FALSE)</f>
        <v>NY</v>
      </c>
      <c r="E57" t="str">
        <f>VLOOKUP(C57,region_key!$A$2:$E$27,3, FALSE)</f>
        <v>NYC</v>
      </c>
      <c r="F57" s="1">
        <v>42799</v>
      </c>
      <c r="G57" s="1">
        <v>42804</v>
      </c>
      <c r="H57" s="1">
        <v>42625</v>
      </c>
      <c r="K57" t="s">
        <v>151</v>
      </c>
    </row>
    <row r="58" spans="1:11" x14ac:dyDescent="0.2">
      <c r="A58" t="str">
        <f>VLOOKUP(C58,region_key!$A$2:$E$27,4, FALSE)</f>
        <v>Northeast</v>
      </c>
      <c r="B58" t="str">
        <f>VLOOKUP(C58,region_key!$A$2:$E$27,5, FALSE)</f>
        <v>NE</v>
      </c>
      <c r="C58" s="7" t="s">
        <v>23</v>
      </c>
      <c r="D58" t="str">
        <f>VLOOKUP(C58,region_key!$A$2:$E$27,2, FALSE)</f>
        <v>NY</v>
      </c>
      <c r="E58" t="str">
        <f>VLOOKUP(C58,region_key!$A$2:$E$27,3, FALSE)</f>
        <v>NYC</v>
      </c>
      <c r="F58" s="1">
        <v>42806</v>
      </c>
      <c r="G58" s="1">
        <v>42811</v>
      </c>
      <c r="H58" s="1">
        <v>42625</v>
      </c>
      <c r="K58" t="s">
        <v>152</v>
      </c>
    </row>
    <row r="59" spans="1:11" x14ac:dyDescent="0.2">
      <c r="A59" t="str">
        <f>VLOOKUP(C59,region_key!$A$2:$E$27,4, FALSE)</f>
        <v>Northeast</v>
      </c>
      <c r="B59" t="str">
        <f>VLOOKUP(C59,region_key!$A$2:$E$27,5, FALSE)</f>
        <v>NE</v>
      </c>
      <c r="C59" s="7" t="s">
        <v>23</v>
      </c>
      <c r="D59" t="str">
        <f>VLOOKUP(C59,region_key!$A$2:$E$27,2, FALSE)</f>
        <v>NY</v>
      </c>
      <c r="E59" t="str">
        <f>VLOOKUP(C59,region_key!$A$2:$E$27,3, FALSE)</f>
        <v>NYC</v>
      </c>
      <c r="F59" s="1">
        <v>42813</v>
      </c>
      <c r="G59" s="1">
        <v>42818</v>
      </c>
      <c r="H59" s="1">
        <v>42625</v>
      </c>
      <c r="K59" t="s">
        <v>153</v>
      </c>
    </row>
    <row r="60" spans="1:11" x14ac:dyDescent="0.2">
      <c r="A60" t="str">
        <f>VLOOKUP(C60,region_key!$A$2:$E$27,4, FALSE)</f>
        <v>Northeast</v>
      </c>
      <c r="B60" t="str">
        <f>VLOOKUP(C60,region_key!$A$2:$E$27,5, FALSE)</f>
        <v>NE</v>
      </c>
      <c r="C60" s="7" t="s">
        <v>23</v>
      </c>
      <c r="D60" t="str">
        <f>VLOOKUP(C60,region_key!$A$2:$E$27,2, FALSE)</f>
        <v>NY</v>
      </c>
      <c r="E60" t="str">
        <f>VLOOKUP(C60,region_key!$A$2:$E$27,3, FALSE)</f>
        <v>NYC</v>
      </c>
      <c r="F60" s="1">
        <v>42820</v>
      </c>
      <c r="G60" s="1">
        <v>42825</v>
      </c>
      <c r="H60" s="1">
        <v>42625</v>
      </c>
      <c r="K60" t="s">
        <v>154</v>
      </c>
    </row>
    <row r="61" spans="1:11" x14ac:dyDescent="0.2">
      <c r="A61" t="str">
        <f>VLOOKUP(C61,region_key!$A$2:$E$27,4, FALSE)</f>
        <v>Northeast</v>
      </c>
      <c r="B61" t="str">
        <f>VLOOKUP(C61,region_key!$A$2:$E$27,5, FALSE)</f>
        <v>NE</v>
      </c>
      <c r="C61" s="7" t="s">
        <v>132</v>
      </c>
      <c r="D61" t="str">
        <f>VLOOKUP(C61,region_key!$A$2:$E$27,2, FALSE)</f>
        <v>PA</v>
      </c>
      <c r="E61" t="str">
        <f>VLOOKUP(C61,region_key!$A$2:$E$27,3, FALSE)</f>
        <v>PIT</v>
      </c>
      <c r="F61" s="1">
        <v>42638</v>
      </c>
      <c r="G61" s="1">
        <v>42643</v>
      </c>
      <c r="H61" s="1">
        <v>42625</v>
      </c>
      <c r="K61" t="s">
        <v>155</v>
      </c>
    </row>
    <row r="62" spans="1:11" x14ac:dyDescent="0.2">
      <c r="A62" t="str">
        <f>VLOOKUP(C62,region_key!$A$2:$E$27,4, FALSE)</f>
        <v>Northeast</v>
      </c>
      <c r="B62" t="str">
        <f>VLOOKUP(C62,region_key!$A$2:$E$27,5, FALSE)</f>
        <v>NE</v>
      </c>
      <c r="C62" s="7" t="s">
        <v>132</v>
      </c>
      <c r="D62" t="str">
        <f>VLOOKUP(C62,region_key!$A$2:$E$27,2, FALSE)</f>
        <v>PA</v>
      </c>
      <c r="E62" t="str">
        <f>VLOOKUP(C62,region_key!$A$2:$E$27,3, FALSE)</f>
        <v>PIT</v>
      </c>
      <c r="F62" s="1">
        <v>42652</v>
      </c>
      <c r="G62" s="1">
        <v>42658</v>
      </c>
      <c r="H62" s="1">
        <v>42625</v>
      </c>
      <c r="K62" t="s">
        <v>156</v>
      </c>
    </row>
    <row r="63" spans="1:11" x14ac:dyDescent="0.2">
      <c r="A63" t="str">
        <f>VLOOKUP(C63,region_key!$A$2:$E$27,4, FALSE)</f>
        <v>Northeast</v>
      </c>
      <c r="B63" t="str">
        <f>VLOOKUP(C63,region_key!$A$2:$E$27,5, FALSE)</f>
        <v>NE</v>
      </c>
      <c r="C63" s="7" t="s">
        <v>132</v>
      </c>
      <c r="D63" t="str">
        <f>VLOOKUP(C63,region_key!$A$2:$E$27,2, FALSE)</f>
        <v>PA</v>
      </c>
      <c r="E63" t="str">
        <f>VLOOKUP(C63,region_key!$A$2:$E$27,3, FALSE)</f>
        <v>PIT</v>
      </c>
      <c r="F63" s="1">
        <v>42673</v>
      </c>
      <c r="G63" s="1">
        <v>42677</v>
      </c>
      <c r="H63" s="1">
        <v>42625</v>
      </c>
      <c r="K63" t="s">
        <v>157</v>
      </c>
    </row>
    <row r="64" spans="1:11" x14ac:dyDescent="0.2">
      <c r="A64" t="str">
        <f>VLOOKUP(C64,region_key!$A$2:$E$27,4, FALSE)</f>
        <v>Northeast</v>
      </c>
      <c r="B64" t="str">
        <f>VLOOKUP(C64,region_key!$A$2:$E$27,5, FALSE)</f>
        <v>NE</v>
      </c>
      <c r="C64" s="7" t="s">
        <v>132</v>
      </c>
      <c r="D64" t="str">
        <f>VLOOKUP(C64,region_key!$A$2:$E$27,2, FALSE)</f>
        <v>PA</v>
      </c>
      <c r="E64" t="str">
        <f>VLOOKUP(C64,region_key!$A$2:$E$27,3, FALSE)</f>
        <v>PIT</v>
      </c>
      <c r="F64" s="1">
        <v>42680</v>
      </c>
      <c r="G64" s="1">
        <v>42684</v>
      </c>
      <c r="H64" s="1">
        <v>42625</v>
      </c>
      <c r="K64" t="s">
        <v>158</v>
      </c>
    </row>
    <row r="65" spans="1:11" x14ac:dyDescent="0.2">
      <c r="A65" t="str">
        <f>VLOOKUP(C65,region_key!$A$2:$E$27,4, FALSE)</f>
        <v>Northeast</v>
      </c>
      <c r="B65" t="str">
        <f>VLOOKUP(C65,region_key!$A$2:$E$27,5, FALSE)</f>
        <v>NE</v>
      </c>
      <c r="C65" s="7" t="s">
        <v>132</v>
      </c>
      <c r="D65" t="str">
        <f>VLOOKUP(C65,region_key!$A$2:$E$27,2, FALSE)</f>
        <v>PA</v>
      </c>
      <c r="E65" t="str">
        <f>VLOOKUP(C65,region_key!$A$2:$E$27,3, FALSE)</f>
        <v>PIT</v>
      </c>
      <c r="F65" s="1">
        <v>42695</v>
      </c>
      <c r="G65" s="1">
        <v>42697</v>
      </c>
      <c r="H65" s="1">
        <v>42625</v>
      </c>
      <c r="K65" t="s">
        <v>159</v>
      </c>
    </row>
    <row r="66" spans="1:11" x14ac:dyDescent="0.2">
      <c r="A66" t="str">
        <f>VLOOKUP(C66,region_key!$A$2:$E$27,4, FALSE)</f>
        <v>Northeast</v>
      </c>
      <c r="B66" t="str">
        <f>VLOOKUP(C66,region_key!$A$2:$E$27,5, FALSE)</f>
        <v>NE</v>
      </c>
      <c r="C66" s="7" t="s">
        <v>132</v>
      </c>
      <c r="D66" t="str">
        <f>VLOOKUP(C66,region_key!$A$2:$E$27,2, FALSE)</f>
        <v>PA</v>
      </c>
      <c r="E66" t="str">
        <f>VLOOKUP(C66,region_key!$A$2:$E$27,3, FALSE)</f>
        <v>PIT</v>
      </c>
      <c r="F66" s="1">
        <v>42708</v>
      </c>
      <c r="G66" s="1">
        <v>42713</v>
      </c>
      <c r="H66" s="1">
        <v>42625</v>
      </c>
      <c r="K66" t="s">
        <v>160</v>
      </c>
    </row>
    <row r="67" spans="1:11" x14ac:dyDescent="0.2">
      <c r="A67" t="str">
        <f>VLOOKUP(C67,region_key!$A$2:$E$27,4, FALSE)</f>
        <v>Northeast</v>
      </c>
      <c r="B67" t="str">
        <f>VLOOKUP(C67,region_key!$A$2:$E$27,5, FALSE)</f>
        <v>NE</v>
      </c>
      <c r="C67" s="7" t="s">
        <v>132</v>
      </c>
      <c r="D67" t="str">
        <f>VLOOKUP(C67,region_key!$A$2:$E$27,2, FALSE)</f>
        <v>PA</v>
      </c>
      <c r="E67" t="str">
        <f>VLOOKUP(C67,region_key!$A$2:$E$27,3, FALSE)</f>
        <v>PIT</v>
      </c>
      <c r="F67" s="1">
        <v>42715</v>
      </c>
      <c r="G67" s="1">
        <v>42720</v>
      </c>
      <c r="H67" s="1">
        <v>42625</v>
      </c>
      <c r="K67" t="s">
        <v>161</v>
      </c>
    </row>
    <row r="68" spans="1:11" x14ac:dyDescent="0.2">
      <c r="A68" t="str">
        <f>VLOOKUP(C68,region_key!$A$2:$E$27,4, FALSE)</f>
        <v>Northeast</v>
      </c>
      <c r="B68" t="str">
        <f>VLOOKUP(C68,region_key!$A$2:$E$27,5, FALSE)</f>
        <v>NE</v>
      </c>
      <c r="C68" s="7" t="s">
        <v>132</v>
      </c>
      <c r="D68" t="str">
        <f>VLOOKUP(C68,region_key!$A$2:$E$27,2, FALSE)</f>
        <v>PA</v>
      </c>
      <c r="E68" t="str">
        <f>VLOOKUP(C68,region_key!$A$2:$E$27,3, FALSE)</f>
        <v>PIT</v>
      </c>
      <c r="F68" s="1">
        <v>42834</v>
      </c>
      <c r="G68" s="1">
        <v>42839</v>
      </c>
      <c r="H68" s="1">
        <v>42625</v>
      </c>
      <c r="K68" t="s">
        <v>162</v>
      </c>
    </row>
    <row r="69" spans="1:11" x14ac:dyDescent="0.2">
      <c r="A69" t="str">
        <f>VLOOKUP(C69,region_key!$A$2:$E$27,4, FALSE)</f>
        <v>Northeast</v>
      </c>
      <c r="B69" t="str">
        <f>VLOOKUP(C69,region_key!$A$2:$E$27,5, FALSE)</f>
        <v>NE</v>
      </c>
      <c r="C69" s="7" t="s">
        <v>132</v>
      </c>
      <c r="D69" t="str">
        <f>VLOOKUP(C69,region_key!$A$2:$E$27,2, FALSE)</f>
        <v>PA</v>
      </c>
      <c r="E69" t="str">
        <f>VLOOKUP(C69,region_key!$A$2:$E$27,3, FALSE)</f>
        <v>PIT</v>
      </c>
      <c r="F69" s="1">
        <v>42869</v>
      </c>
      <c r="G69" s="1">
        <v>42875</v>
      </c>
      <c r="H69" s="1">
        <v>42625</v>
      </c>
      <c r="K69" t="s">
        <v>163</v>
      </c>
    </row>
    <row r="70" spans="1:11" x14ac:dyDescent="0.2">
      <c r="A70" t="str">
        <f>VLOOKUP(C70,region_key!$A$2:$E$27,4, FALSE)</f>
        <v>Northeast</v>
      </c>
      <c r="B70" t="str">
        <f>VLOOKUP(C70,region_key!$A$2:$E$27,5, FALSE)</f>
        <v>NE</v>
      </c>
      <c r="C70" s="7" t="s">
        <v>132</v>
      </c>
      <c r="D70" t="str">
        <f>VLOOKUP(C70,region_key!$A$2:$E$27,2, FALSE)</f>
        <v>PA</v>
      </c>
      <c r="E70" t="str">
        <f>VLOOKUP(C70,region_key!$A$2:$E$27,3, FALSE)</f>
        <v>PIT</v>
      </c>
      <c r="F70" s="1">
        <v>42884</v>
      </c>
      <c r="G70" s="1">
        <v>42890</v>
      </c>
      <c r="H70" s="1">
        <v>42625</v>
      </c>
      <c r="K70" t="s">
        <v>164</v>
      </c>
    </row>
    <row r="71" spans="1:11" x14ac:dyDescent="0.2">
      <c r="A71" t="str">
        <f>VLOOKUP(C71,region_key!$A$2:$E$27,4, FALSE)</f>
        <v>Northeast</v>
      </c>
      <c r="B71" t="str">
        <f>VLOOKUP(C71,region_key!$A$2:$E$27,5, FALSE)</f>
        <v>NE</v>
      </c>
      <c r="C71" s="7" t="s">
        <v>132</v>
      </c>
      <c r="D71" t="str">
        <f>VLOOKUP(C71,region_key!$A$2:$E$27,2, FALSE)</f>
        <v>PA</v>
      </c>
      <c r="E71" t="str">
        <f>VLOOKUP(C71,region_key!$A$2:$E$27,3, FALSE)</f>
        <v>PIT</v>
      </c>
      <c r="F71" s="1">
        <v>42939</v>
      </c>
      <c r="G71" s="1">
        <v>42944</v>
      </c>
      <c r="H71" s="1">
        <v>42625</v>
      </c>
      <c r="K71" t="s">
        <v>165</v>
      </c>
    </row>
    <row r="72" spans="1:11" x14ac:dyDescent="0.2">
      <c r="A72" t="str">
        <f>VLOOKUP(C72,region_key!$A$2:$E$27,4, FALSE)</f>
        <v>Northeast</v>
      </c>
      <c r="B72" t="str">
        <f>VLOOKUP(C72,region_key!$A$2:$E$27,5, FALSE)</f>
        <v>NE</v>
      </c>
      <c r="C72" s="7" t="s">
        <v>132</v>
      </c>
      <c r="D72" t="str">
        <f>VLOOKUP(C72,region_key!$A$2:$E$27,2, FALSE)</f>
        <v>PA</v>
      </c>
      <c r="E72" t="str">
        <f>VLOOKUP(C72,region_key!$A$2:$E$27,3, FALSE)</f>
        <v>PIT</v>
      </c>
      <c r="F72" s="1">
        <v>42955</v>
      </c>
      <c r="G72" s="1">
        <v>42958</v>
      </c>
      <c r="H72" s="1">
        <v>42625</v>
      </c>
      <c r="K72" t="s">
        <v>166</v>
      </c>
    </row>
    <row r="73" spans="1:11" x14ac:dyDescent="0.2">
      <c r="A73" t="str">
        <f>VLOOKUP(C73,region_key!$A$2:$E$27,4, FALSE)</f>
        <v>Northeast</v>
      </c>
      <c r="B73" t="str">
        <f>VLOOKUP(C73,region_key!$A$2:$E$27,5, FALSE)</f>
        <v>NE</v>
      </c>
      <c r="C73" s="7" t="s">
        <v>132</v>
      </c>
      <c r="D73" t="str">
        <f>VLOOKUP(C73,region_key!$A$2:$E$27,2, FALSE)</f>
        <v>PA</v>
      </c>
      <c r="E73" t="str">
        <f>VLOOKUP(C73,region_key!$A$2:$E$27,3, FALSE)</f>
        <v>PIT</v>
      </c>
      <c r="F73" s="1">
        <v>42981</v>
      </c>
      <c r="G73" s="1">
        <v>42984</v>
      </c>
      <c r="H73" s="1">
        <v>42625</v>
      </c>
      <c r="K73" t="s">
        <v>167</v>
      </c>
    </row>
    <row r="74" spans="1:11" x14ac:dyDescent="0.2">
      <c r="A74" t="str">
        <f>VLOOKUP(C74,region_key!$A$2:$E$27,4, FALSE)</f>
        <v>Northeast</v>
      </c>
      <c r="B74" t="str">
        <f>VLOOKUP(C74,region_key!$A$2:$E$27,5, FALSE)</f>
        <v>NE</v>
      </c>
      <c r="C74" s="7" t="s">
        <v>132</v>
      </c>
      <c r="D74" t="str">
        <f>VLOOKUP(C74,region_key!$A$2:$E$27,2, FALSE)</f>
        <v>PA</v>
      </c>
      <c r="E74" t="str">
        <f>VLOOKUP(C74,region_key!$A$2:$E$27,3, FALSE)</f>
        <v>PIT</v>
      </c>
      <c r="F74" s="1">
        <v>43037</v>
      </c>
      <c r="G74" s="1">
        <v>43042</v>
      </c>
      <c r="H74" s="1">
        <v>42625</v>
      </c>
      <c r="K74" t="s">
        <v>168</v>
      </c>
    </row>
    <row r="75" spans="1:11" x14ac:dyDescent="0.2">
      <c r="A75" t="str">
        <f>VLOOKUP(C75,region_key!$A$2:$E$27,4, FALSE)</f>
        <v>Northeast</v>
      </c>
      <c r="B75" t="str">
        <f>VLOOKUP(C75,region_key!$A$2:$E$27,5, FALSE)</f>
        <v>NE</v>
      </c>
      <c r="C75" s="7" t="s">
        <v>132</v>
      </c>
      <c r="D75" t="str">
        <f>VLOOKUP(C75,region_key!$A$2:$E$27,2, FALSE)</f>
        <v>PA</v>
      </c>
      <c r="E75" t="str">
        <f>VLOOKUP(C75,region_key!$A$2:$E$27,3, FALSE)</f>
        <v>PIT</v>
      </c>
      <c r="F75" s="1">
        <v>43044</v>
      </c>
      <c r="G75" s="1">
        <v>43049</v>
      </c>
      <c r="H75" s="1">
        <v>42625</v>
      </c>
      <c r="K75" t="s">
        <v>169</v>
      </c>
    </row>
    <row r="76" spans="1:11" x14ac:dyDescent="0.2">
      <c r="A76" t="str">
        <f>VLOOKUP(C76,region_key!$A$2:$E$27,4, FALSE)</f>
        <v>Northeast</v>
      </c>
      <c r="B76" t="str">
        <f>VLOOKUP(C76,region_key!$A$2:$E$27,5, FALSE)</f>
        <v>NE</v>
      </c>
      <c r="C76" s="7" t="s">
        <v>132</v>
      </c>
      <c r="D76" t="str">
        <f>VLOOKUP(C76,region_key!$A$2:$E$27,2, FALSE)</f>
        <v>PA</v>
      </c>
      <c r="E76" t="str">
        <f>VLOOKUP(C76,region_key!$A$2:$E$27,3, FALSE)</f>
        <v>PIT</v>
      </c>
      <c r="F76" s="1">
        <v>43051</v>
      </c>
      <c r="G76" s="1">
        <v>43056</v>
      </c>
      <c r="H76" s="1">
        <v>42625</v>
      </c>
      <c r="K76" t="s">
        <v>170</v>
      </c>
    </row>
    <row r="77" spans="1:11" x14ac:dyDescent="0.2">
      <c r="A77" t="str">
        <f>VLOOKUP(C77,region_key!$A$2:$E$27,4, FALSE)</f>
        <v>Northeast</v>
      </c>
      <c r="B77" t="str">
        <f>VLOOKUP(C77,region_key!$A$2:$E$27,5, FALSE)</f>
        <v>NE</v>
      </c>
      <c r="C77" s="7" t="s">
        <v>132</v>
      </c>
      <c r="D77" t="str">
        <f>VLOOKUP(C77,region_key!$A$2:$E$27,2, FALSE)</f>
        <v>PA</v>
      </c>
      <c r="E77" t="str">
        <f>VLOOKUP(C77,region_key!$A$2:$E$27,3, FALSE)</f>
        <v>PIT</v>
      </c>
      <c r="F77" s="1">
        <v>43059</v>
      </c>
      <c r="G77" s="1">
        <v>43061</v>
      </c>
      <c r="H77" s="1">
        <v>42625</v>
      </c>
      <c r="K77" t="s">
        <v>171</v>
      </c>
    </row>
    <row r="78" spans="1:11" x14ac:dyDescent="0.2">
      <c r="A78" t="str">
        <f>VLOOKUP(C78,region_key!$A$2:$E$27,4, FALSE)</f>
        <v>Northeast</v>
      </c>
      <c r="B78" t="str">
        <f>VLOOKUP(C78,region_key!$A$2:$E$27,5, FALSE)</f>
        <v>NE</v>
      </c>
      <c r="C78" s="7" t="s">
        <v>132</v>
      </c>
      <c r="D78" t="str">
        <f>VLOOKUP(C78,region_key!$A$2:$E$27,2, FALSE)</f>
        <v>PA</v>
      </c>
      <c r="E78" t="str">
        <f>VLOOKUP(C78,region_key!$A$2:$E$27,3, FALSE)</f>
        <v>PIT</v>
      </c>
      <c r="F78" s="1">
        <v>43065</v>
      </c>
      <c r="G78" s="1">
        <v>43070</v>
      </c>
      <c r="H78" s="1">
        <v>42625</v>
      </c>
      <c r="K78" t="s">
        <v>172</v>
      </c>
    </row>
    <row r="79" spans="1:11" x14ac:dyDescent="0.2">
      <c r="A79" t="str">
        <f>VLOOKUP(C79,region_key!$A$2:$E$27,4, FALSE)</f>
        <v>Northeast</v>
      </c>
      <c r="B79" t="str">
        <f>VLOOKUP(C79,region_key!$A$2:$E$27,5, FALSE)</f>
        <v>NE</v>
      </c>
      <c r="C79" s="7" t="s">
        <v>132</v>
      </c>
      <c r="D79" t="str">
        <f>VLOOKUP(C79,region_key!$A$2:$E$27,2, FALSE)</f>
        <v>PA</v>
      </c>
      <c r="E79" t="str">
        <f>VLOOKUP(C79,region_key!$A$2:$E$27,3, FALSE)</f>
        <v>PIT</v>
      </c>
      <c r="F79" s="1">
        <v>43081</v>
      </c>
      <c r="G79" s="1">
        <v>43084</v>
      </c>
      <c r="H79" s="1">
        <v>42625</v>
      </c>
      <c r="K79" t="s">
        <v>173</v>
      </c>
    </row>
    <row r="80" spans="1:11" x14ac:dyDescent="0.2">
      <c r="A80" t="str">
        <f>VLOOKUP(C80,region_key!$A$2:$E$27,4, FALSE)</f>
        <v>Northeast</v>
      </c>
      <c r="B80" t="str">
        <f>VLOOKUP(C80,region_key!$A$2:$E$27,5, FALSE)</f>
        <v>NE</v>
      </c>
      <c r="C80" s="7" t="s">
        <v>132</v>
      </c>
      <c r="D80" t="str">
        <f>VLOOKUP(C80,region_key!$A$2:$E$27,2, FALSE)</f>
        <v>PA</v>
      </c>
      <c r="E80" t="str">
        <f>VLOOKUP(C80,region_key!$A$2:$E$27,3, FALSE)</f>
        <v>PIT</v>
      </c>
      <c r="F80" s="1">
        <v>43086</v>
      </c>
      <c r="G80" s="1">
        <v>43088</v>
      </c>
      <c r="H80" s="1">
        <v>42625</v>
      </c>
      <c r="K80" t="s">
        <v>174</v>
      </c>
    </row>
    <row r="81" spans="1:11" x14ac:dyDescent="0.2">
      <c r="A81" t="str">
        <f>VLOOKUP(C81,region_key!$A$2:$E$27,4, FALSE)</f>
        <v>Southeast</v>
      </c>
      <c r="B81" t="str">
        <f>VLOOKUP(C81,region_key!$A$2:$E$27,5, FALSE)</f>
        <v>SE</v>
      </c>
      <c r="C81" s="7" t="s">
        <v>28</v>
      </c>
      <c r="D81" t="str">
        <f>VLOOKUP(C81,region_key!$A$2:$E$27,2, FALSE)</f>
        <v>FL</v>
      </c>
      <c r="E81" t="str">
        <f>VLOOKUP(C81,region_key!$A$2:$E$27,3, FALSE)</f>
        <v>ORL</v>
      </c>
      <c r="F81" s="1">
        <v>42659</v>
      </c>
      <c r="G81" s="1">
        <v>42664</v>
      </c>
      <c r="H81" s="1">
        <v>42625</v>
      </c>
      <c r="K81" t="s">
        <v>175</v>
      </c>
    </row>
    <row r="82" spans="1:11" x14ac:dyDescent="0.2">
      <c r="A82" t="str">
        <f>VLOOKUP(C82,region_key!$A$2:$E$27,4, FALSE)</f>
        <v>Southeast</v>
      </c>
      <c r="B82" t="str">
        <f>VLOOKUP(C82,region_key!$A$2:$E$27,5, FALSE)</f>
        <v>SE</v>
      </c>
      <c r="C82" s="7" t="s">
        <v>28</v>
      </c>
      <c r="D82" t="str">
        <f>VLOOKUP(C82,region_key!$A$2:$E$27,2, FALSE)</f>
        <v>FL</v>
      </c>
      <c r="E82" t="str">
        <f>VLOOKUP(C82,region_key!$A$2:$E$27,3, FALSE)</f>
        <v>ORL</v>
      </c>
      <c r="F82" s="1">
        <v>42666</v>
      </c>
      <c r="G82" s="1">
        <v>42671</v>
      </c>
      <c r="H82" s="1">
        <v>42625</v>
      </c>
      <c r="K82" t="s">
        <v>176</v>
      </c>
    </row>
    <row r="83" spans="1:11" x14ac:dyDescent="0.2">
      <c r="A83" t="str">
        <f>VLOOKUP(C83,region_key!$A$2:$E$27,4, FALSE)</f>
        <v>Southeast</v>
      </c>
      <c r="B83" t="str">
        <f>VLOOKUP(C83,region_key!$A$2:$E$27,5, FALSE)</f>
        <v>SE</v>
      </c>
      <c r="C83" s="7" t="s">
        <v>28</v>
      </c>
      <c r="D83" t="str">
        <f>VLOOKUP(C83,region_key!$A$2:$E$27,2, FALSE)</f>
        <v>FL</v>
      </c>
      <c r="E83" t="str">
        <f>VLOOKUP(C83,region_key!$A$2:$E$27,3, FALSE)</f>
        <v>ORL</v>
      </c>
      <c r="F83" s="1">
        <v>42673</v>
      </c>
      <c r="G83" s="1">
        <v>42678</v>
      </c>
      <c r="H83" s="1">
        <v>42625</v>
      </c>
      <c r="K83" t="s">
        <v>177</v>
      </c>
    </row>
    <row r="84" spans="1:11" x14ac:dyDescent="0.2">
      <c r="A84" t="str">
        <f>VLOOKUP(C84,region_key!$A$2:$E$27,4, FALSE)</f>
        <v>Southeast</v>
      </c>
      <c r="B84" t="str">
        <f>VLOOKUP(C84,region_key!$A$2:$E$27,5, FALSE)</f>
        <v>SE</v>
      </c>
      <c r="C84" s="7" t="s">
        <v>28</v>
      </c>
      <c r="D84" t="str">
        <f>VLOOKUP(C84,region_key!$A$2:$E$27,2, FALSE)</f>
        <v>FL</v>
      </c>
      <c r="E84" t="str">
        <f>VLOOKUP(C84,region_key!$A$2:$E$27,3, FALSE)</f>
        <v>ORL</v>
      </c>
      <c r="F84" s="1">
        <v>42680</v>
      </c>
      <c r="G84" s="1">
        <v>42685</v>
      </c>
      <c r="H84" s="1">
        <v>42625</v>
      </c>
      <c r="K84" t="s">
        <v>178</v>
      </c>
    </row>
    <row r="85" spans="1:11" x14ac:dyDescent="0.2">
      <c r="A85" t="str">
        <f>VLOOKUP(C85,region_key!$A$2:$E$27,4, FALSE)</f>
        <v>Southeast</v>
      </c>
      <c r="B85" t="str">
        <f>VLOOKUP(C85,region_key!$A$2:$E$27,5, FALSE)</f>
        <v>SE</v>
      </c>
      <c r="C85" s="7" t="s">
        <v>28</v>
      </c>
      <c r="D85" t="str">
        <f>VLOOKUP(C85,region_key!$A$2:$E$27,2, FALSE)</f>
        <v>FL</v>
      </c>
      <c r="E85" t="str">
        <f>VLOOKUP(C85,region_key!$A$2:$E$27,3, FALSE)</f>
        <v>ORL</v>
      </c>
      <c r="F85" s="1">
        <v>42690</v>
      </c>
      <c r="G85" s="1">
        <v>42692</v>
      </c>
      <c r="H85" s="1">
        <v>42625</v>
      </c>
      <c r="K85" t="s">
        <v>179</v>
      </c>
    </row>
    <row r="86" spans="1:11" x14ac:dyDescent="0.2">
      <c r="A86" t="str">
        <f>VLOOKUP(C86,region_key!$A$2:$E$27,4, FALSE)</f>
        <v>Southeast</v>
      </c>
      <c r="B86" t="str">
        <f>VLOOKUP(C86,region_key!$A$2:$E$27,5, FALSE)</f>
        <v>SE</v>
      </c>
      <c r="C86" s="7" t="s">
        <v>28</v>
      </c>
      <c r="D86" t="str">
        <f>VLOOKUP(C86,region_key!$A$2:$E$27,2, FALSE)</f>
        <v>FL</v>
      </c>
      <c r="E86" t="str">
        <f>VLOOKUP(C86,region_key!$A$2:$E$27,3, FALSE)</f>
        <v>ORL</v>
      </c>
      <c r="F86" s="1">
        <v>42694</v>
      </c>
      <c r="G86" s="1">
        <v>42697</v>
      </c>
      <c r="H86" s="1">
        <v>42625</v>
      </c>
      <c r="K86" t="s">
        <v>180</v>
      </c>
    </row>
    <row r="87" spans="1:11" x14ac:dyDescent="0.2">
      <c r="A87" t="str">
        <f>VLOOKUP(C87,region_key!$A$2:$E$27,4, FALSE)</f>
        <v>Southeast</v>
      </c>
      <c r="B87" t="str">
        <f>VLOOKUP(C87,region_key!$A$2:$E$27,5, FALSE)</f>
        <v>SE</v>
      </c>
      <c r="C87" s="7" t="s">
        <v>28</v>
      </c>
      <c r="D87" t="str">
        <f>VLOOKUP(C87,region_key!$A$2:$E$27,2, FALSE)</f>
        <v>FL</v>
      </c>
      <c r="E87" t="str">
        <f>VLOOKUP(C87,region_key!$A$2:$E$27,3, FALSE)</f>
        <v>ORL</v>
      </c>
      <c r="F87" s="1">
        <v>42701</v>
      </c>
      <c r="G87" s="1">
        <v>42706</v>
      </c>
      <c r="H87" s="1">
        <v>42625</v>
      </c>
      <c r="K87" t="s">
        <v>181</v>
      </c>
    </row>
    <row r="88" spans="1:11" x14ac:dyDescent="0.2">
      <c r="A88" t="str">
        <f>VLOOKUP(C88,region_key!$A$2:$E$27,4, FALSE)</f>
        <v>Southeast</v>
      </c>
      <c r="B88" t="str">
        <f>VLOOKUP(C88,region_key!$A$2:$E$27,5, FALSE)</f>
        <v>SE</v>
      </c>
      <c r="C88" s="7" t="s">
        <v>28</v>
      </c>
      <c r="D88" t="str">
        <f>VLOOKUP(C88,region_key!$A$2:$E$27,2, FALSE)</f>
        <v>FL</v>
      </c>
      <c r="E88" t="str">
        <f>VLOOKUP(C88,region_key!$A$2:$E$27,3, FALSE)</f>
        <v>ORL</v>
      </c>
      <c r="F88" s="1">
        <v>42708</v>
      </c>
      <c r="G88" s="1">
        <v>42713</v>
      </c>
      <c r="H88" s="1">
        <v>42625</v>
      </c>
      <c r="K88" t="s">
        <v>182</v>
      </c>
    </row>
    <row r="89" spans="1:11" x14ac:dyDescent="0.2">
      <c r="A89" t="str">
        <f>VLOOKUP(C89,region_key!$A$2:$E$27,4, FALSE)</f>
        <v>Southeast</v>
      </c>
      <c r="B89" t="str">
        <f>VLOOKUP(C89,region_key!$A$2:$E$27,5, FALSE)</f>
        <v>SE</v>
      </c>
      <c r="C89" s="7" t="s">
        <v>28</v>
      </c>
      <c r="D89" t="str">
        <f>VLOOKUP(C89,region_key!$A$2:$E$27,2, FALSE)</f>
        <v>FL</v>
      </c>
      <c r="E89" t="str">
        <f>VLOOKUP(C89,region_key!$A$2:$E$27,3, FALSE)</f>
        <v>ORL</v>
      </c>
      <c r="F89" s="1">
        <v>42715</v>
      </c>
      <c r="G89" s="1">
        <v>42720</v>
      </c>
      <c r="H89" s="1">
        <v>42625</v>
      </c>
      <c r="K89" t="s">
        <v>183</v>
      </c>
    </row>
    <row r="90" spans="1:11" x14ac:dyDescent="0.2">
      <c r="A90" t="str">
        <f>VLOOKUP(C90,region_key!$A$2:$E$27,4, FALSE)</f>
        <v>Southeast</v>
      </c>
      <c r="B90" t="str">
        <f>VLOOKUP(C90,region_key!$A$2:$E$27,5, FALSE)</f>
        <v>SE</v>
      </c>
      <c r="C90" s="7" t="s">
        <v>28</v>
      </c>
      <c r="D90" t="str">
        <f>VLOOKUP(C90,region_key!$A$2:$E$27,2, FALSE)</f>
        <v>FL</v>
      </c>
      <c r="E90" t="str">
        <f>VLOOKUP(C90,region_key!$A$2:$E$27,3, FALSE)</f>
        <v>ORL</v>
      </c>
      <c r="F90" s="1">
        <v>42722</v>
      </c>
      <c r="G90" s="1">
        <v>42725</v>
      </c>
      <c r="H90" s="1">
        <v>42625</v>
      </c>
      <c r="K90" t="s">
        <v>184</v>
      </c>
    </row>
    <row r="91" spans="1:11" x14ac:dyDescent="0.2">
      <c r="A91" t="str">
        <f>VLOOKUP(C91,region_key!$A$2:$E$27,4, FALSE)</f>
        <v>Southeast</v>
      </c>
      <c r="B91" t="str">
        <f>VLOOKUP(C91,region_key!$A$2:$E$27,5, FALSE)</f>
        <v>SE</v>
      </c>
      <c r="C91" s="7" t="s">
        <v>28</v>
      </c>
      <c r="D91" t="str">
        <f>VLOOKUP(C91,region_key!$A$2:$E$27,2, FALSE)</f>
        <v>FL</v>
      </c>
      <c r="E91" t="str">
        <f>VLOOKUP(C91,region_key!$A$2:$E$27,3, FALSE)</f>
        <v>ORL</v>
      </c>
      <c r="F91" s="1">
        <v>42736</v>
      </c>
      <c r="G91" s="1">
        <v>42741</v>
      </c>
      <c r="H91" s="1">
        <v>42625</v>
      </c>
      <c r="K9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baseColWidth="10" defaultRowHeight="16" x14ac:dyDescent="0.2"/>
  <cols>
    <col min="3" max="3" width="12" bestFit="1" customWidth="1"/>
  </cols>
  <sheetData>
    <row r="1" spans="1:5" x14ac:dyDescent="0.2">
      <c r="A1" s="6" t="s">
        <v>3</v>
      </c>
      <c r="B1" s="6" t="s">
        <v>4</v>
      </c>
      <c r="C1" s="6" t="s">
        <v>64</v>
      </c>
      <c r="D1" s="6" t="s">
        <v>42</v>
      </c>
      <c r="E1" s="6" t="s">
        <v>2</v>
      </c>
    </row>
    <row r="2" spans="1:5" x14ac:dyDescent="0.2">
      <c r="A2" s="3" t="s">
        <v>30</v>
      </c>
      <c r="B2" s="3" t="s">
        <v>52</v>
      </c>
      <c r="C2" s="3" t="s">
        <v>74</v>
      </c>
      <c r="D2" s="3" t="s">
        <v>29</v>
      </c>
      <c r="E2" s="4" t="s">
        <v>44</v>
      </c>
    </row>
    <row r="3" spans="1:5" x14ac:dyDescent="0.2">
      <c r="A3" s="3" t="s">
        <v>90</v>
      </c>
      <c r="B3" s="3" t="s">
        <v>91</v>
      </c>
      <c r="C3" s="3" t="s">
        <v>92</v>
      </c>
      <c r="D3" s="3" t="s">
        <v>29</v>
      </c>
      <c r="E3" s="4" t="s">
        <v>44</v>
      </c>
    </row>
    <row r="4" spans="1:5" x14ac:dyDescent="0.2">
      <c r="A4" s="3" t="s">
        <v>32</v>
      </c>
      <c r="B4" s="4" t="s">
        <v>50</v>
      </c>
      <c r="C4" s="3" t="s">
        <v>76</v>
      </c>
      <c r="D4" s="3" t="s">
        <v>29</v>
      </c>
      <c r="E4" s="4" t="s">
        <v>44</v>
      </c>
    </row>
    <row r="5" spans="1:5" x14ac:dyDescent="0.2">
      <c r="A5" s="3" t="s">
        <v>31</v>
      </c>
      <c r="B5" s="4" t="s">
        <v>51</v>
      </c>
      <c r="C5" s="3" t="s">
        <v>75</v>
      </c>
      <c r="D5" s="3" t="s">
        <v>29</v>
      </c>
      <c r="E5" s="4" t="s">
        <v>44</v>
      </c>
    </row>
    <row r="6" spans="1:5" x14ac:dyDescent="0.2">
      <c r="A6" s="3" t="s">
        <v>22</v>
      </c>
      <c r="B6" s="4" t="s">
        <v>59</v>
      </c>
      <c r="C6" s="4" t="s">
        <v>65</v>
      </c>
      <c r="D6" s="3" t="s">
        <v>21</v>
      </c>
      <c r="E6" s="4" t="s">
        <v>43</v>
      </c>
    </row>
    <row r="7" spans="1:5" x14ac:dyDescent="0.2">
      <c r="A7" s="3" t="s">
        <v>23</v>
      </c>
      <c r="B7" s="4" t="s">
        <v>58</v>
      </c>
      <c r="C7" s="4" t="s">
        <v>66</v>
      </c>
      <c r="D7" s="3" t="s">
        <v>21</v>
      </c>
      <c r="E7" s="4" t="s">
        <v>43</v>
      </c>
    </row>
    <row r="8" spans="1:5" x14ac:dyDescent="0.2">
      <c r="A8" s="3" t="s">
        <v>24</v>
      </c>
      <c r="B8" s="4" t="s">
        <v>56</v>
      </c>
      <c r="C8" s="4" t="s">
        <v>68</v>
      </c>
      <c r="D8" s="3" t="s">
        <v>21</v>
      </c>
      <c r="E8" s="4" t="s">
        <v>43</v>
      </c>
    </row>
    <row r="9" spans="1:5" x14ac:dyDescent="0.2">
      <c r="A9" s="3" t="s">
        <v>60</v>
      </c>
      <c r="B9" s="4" t="s">
        <v>57</v>
      </c>
      <c r="C9" s="4" t="s">
        <v>67</v>
      </c>
      <c r="D9" s="3" t="s">
        <v>21</v>
      </c>
      <c r="E9" s="4" t="s">
        <v>43</v>
      </c>
    </row>
    <row r="10" spans="1:5" x14ac:dyDescent="0.2">
      <c r="A10" s="3" t="s">
        <v>132</v>
      </c>
      <c r="B10" s="4" t="s">
        <v>56</v>
      </c>
      <c r="C10" s="4" t="s">
        <v>133</v>
      </c>
      <c r="D10" s="3" t="s">
        <v>21</v>
      </c>
      <c r="E10" s="4" t="s">
        <v>43</v>
      </c>
    </row>
    <row r="11" spans="1:5" x14ac:dyDescent="0.2">
      <c r="A11" s="3" t="s">
        <v>25</v>
      </c>
      <c r="B11" s="4" t="s">
        <v>55</v>
      </c>
      <c r="C11" s="4" t="s">
        <v>69</v>
      </c>
      <c r="D11" s="3" t="s">
        <v>0</v>
      </c>
      <c r="E11" s="4" t="s">
        <v>5</v>
      </c>
    </row>
    <row r="12" spans="1:5" x14ac:dyDescent="0.2">
      <c r="A12" s="5" t="s">
        <v>6</v>
      </c>
      <c r="B12" s="4" t="s">
        <v>9</v>
      </c>
      <c r="C12" s="4" t="s">
        <v>73</v>
      </c>
      <c r="D12" s="3" t="s">
        <v>0</v>
      </c>
      <c r="E12" s="4" t="s">
        <v>5</v>
      </c>
    </row>
    <row r="13" spans="1:5" x14ac:dyDescent="0.2">
      <c r="A13" s="3" t="s">
        <v>27</v>
      </c>
      <c r="B13" s="4" t="s">
        <v>53</v>
      </c>
      <c r="C13" s="4" t="s">
        <v>71</v>
      </c>
      <c r="D13" s="3" t="s">
        <v>0</v>
      </c>
      <c r="E13" s="4" t="s">
        <v>5</v>
      </c>
    </row>
    <row r="14" spans="1:5" x14ac:dyDescent="0.2">
      <c r="A14" s="3" t="s">
        <v>26</v>
      </c>
      <c r="B14" s="4" t="s">
        <v>54</v>
      </c>
      <c r="C14" s="4" t="s">
        <v>70</v>
      </c>
      <c r="D14" s="3" t="s">
        <v>0</v>
      </c>
      <c r="E14" s="4" t="s">
        <v>5</v>
      </c>
    </row>
    <row r="15" spans="1:5" x14ac:dyDescent="0.2">
      <c r="A15" s="3" t="s">
        <v>28</v>
      </c>
      <c r="B15" s="4" t="s">
        <v>9</v>
      </c>
      <c r="C15" s="4" t="s">
        <v>72</v>
      </c>
      <c r="D15" s="3" t="s">
        <v>0</v>
      </c>
      <c r="E15" s="4" t="s">
        <v>5</v>
      </c>
    </row>
    <row r="16" spans="1:5" x14ac:dyDescent="0.2">
      <c r="A16" s="3" t="s">
        <v>33</v>
      </c>
      <c r="B16" s="4" t="s">
        <v>14</v>
      </c>
      <c r="C16" s="3" t="s">
        <v>77</v>
      </c>
      <c r="D16" s="3" t="s">
        <v>15</v>
      </c>
      <c r="E16" s="4" t="s">
        <v>16</v>
      </c>
    </row>
    <row r="17" spans="1:5" x14ac:dyDescent="0.2">
      <c r="A17" s="5" t="s">
        <v>11</v>
      </c>
      <c r="B17" s="4" t="s">
        <v>14</v>
      </c>
      <c r="C17" s="3" t="s">
        <v>78</v>
      </c>
      <c r="D17" s="3" t="s">
        <v>15</v>
      </c>
      <c r="E17" s="4" t="s">
        <v>16</v>
      </c>
    </row>
    <row r="18" spans="1:5" x14ac:dyDescent="0.2">
      <c r="A18" s="3" t="s">
        <v>36</v>
      </c>
      <c r="B18" s="4" t="s">
        <v>45</v>
      </c>
      <c r="C18" s="3" t="s">
        <v>81</v>
      </c>
      <c r="D18" s="3" t="s">
        <v>15</v>
      </c>
      <c r="E18" s="4" t="s">
        <v>16</v>
      </c>
    </row>
    <row r="19" spans="1:5" x14ac:dyDescent="0.2">
      <c r="A19" s="3" t="s">
        <v>34</v>
      </c>
      <c r="B19" s="4" t="s">
        <v>14</v>
      </c>
      <c r="C19" s="3" t="s">
        <v>79</v>
      </c>
      <c r="D19" s="3" t="s">
        <v>15</v>
      </c>
      <c r="E19" s="4" t="s">
        <v>16</v>
      </c>
    </row>
    <row r="20" spans="1:5" x14ac:dyDescent="0.2">
      <c r="A20" s="3" t="s">
        <v>35</v>
      </c>
      <c r="B20" s="4" t="s">
        <v>49</v>
      </c>
      <c r="C20" s="3" t="s">
        <v>80</v>
      </c>
      <c r="D20" s="3" t="s">
        <v>15</v>
      </c>
      <c r="E20" s="4" t="s">
        <v>16</v>
      </c>
    </row>
    <row r="21" spans="1:5" x14ac:dyDescent="0.2">
      <c r="A21" s="3" t="s">
        <v>37</v>
      </c>
      <c r="B21" s="4" t="s">
        <v>18</v>
      </c>
      <c r="C21" s="3" t="s">
        <v>83</v>
      </c>
      <c r="D21" s="3" t="s">
        <v>19</v>
      </c>
      <c r="E21" s="4" t="s">
        <v>20</v>
      </c>
    </row>
    <row r="22" spans="1:5" x14ac:dyDescent="0.2">
      <c r="A22" s="3" t="s">
        <v>38</v>
      </c>
      <c r="B22" s="4" t="s">
        <v>46</v>
      </c>
      <c r="C22" s="3" t="s">
        <v>84</v>
      </c>
      <c r="D22" s="3" t="s">
        <v>19</v>
      </c>
      <c r="E22" s="4" t="s">
        <v>20</v>
      </c>
    </row>
    <row r="23" spans="1:5" x14ac:dyDescent="0.2">
      <c r="A23" s="3" t="s">
        <v>86</v>
      </c>
      <c r="B23" s="4" t="s">
        <v>47</v>
      </c>
      <c r="C23" s="3" t="s">
        <v>87</v>
      </c>
      <c r="D23" s="3" t="s">
        <v>19</v>
      </c>
      <c r="E23" s="4" t="s">
        <v>20</v>
      </c>
    </row>
    <row r="24" spans="1:5" x14ac:dyDescent="0.2">
      <c r="A24" s="5" t="s">
        <v>17</v>
      </c>
      <c r="B24" s="4" t="s">
        <v>18</v>
      </c>
      <c r="C24" s="3" t="s">
        <v>82</v>
      </c>
      <c r="D24" s="3" t="s">
        <v>19</v>
      </c>
      <c r="E24" s="4" t="s">
        <v>20</v>
      </c>
    </row>
    <row r="25" spans="1:5" x14ac:dyDescent="0.2">
      <c r="A25" s="3" t="s">
        <v>39</v>
      </c>
      <c r="B25" s="4" t="s">
        <v>46</v>
      </c>
      <c r="C25" s="3" t="s">
        <v>89</v>
      </c>
      <c r="D25" s="3" t="s">
        <v>19</v>
      </c>
      <c r="E25" s="4" t="s">
        <v>20</v>
      </c>
    </row>
    <row r="26" spans="1:5" x14ac:dyDescent="0.2">
      <c r="A26" s="3" t="s">
        <v>40</v>
      </c>
      <c r="B26" s="4" t="s">
        <v>46</v>
      </c>
      <c r="C26" s="3" t="s">
        <v>85</v>
      </c>
      <c r="D26" s="3" t="s">
        <v>19</v>
      </c>
      <c r="E26" s="4" t="s">
        <v>20</v>
      </c>
    </row>
    <row r="27" spans="1:5" x14ac:dyDescent="0.2">
      <c r="A27" s="3" t="s">
        <v>41</v>
      </c>
      <c r="B27" s="4" t="s">
        <v>48</v>
      </c>
      <c r="C27" s="3" t="s">
        <v>88</v>
      </c>
      <c r="D27" s="3" t="s">
        <v>19</v>
      </c>
      <c r="E27" s="4" t="s">
        <v>20</v>
      </c>
    </row>
  </sheetData>
  <sortState ref="A2:E26">
    <sortCondition ref="A2:A26"/>
    <sortCondition ref="C2:C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K9" sqref="K9"/>
    </sheetView>
  </sheetViews>
  <sheetFormatPr baseColWidth="10" defaultRowHeight="16" x14ac:dyDescent="0.2"/>
  <cols>
    <col min="6" max="6" width="21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93</v>
      </c>
      <c r="F1" t="s">
        <v>7</v>
      </c>
      <c r="G1" t="s">
        <v>8</v>
      </c>
      <c r="H1" t="s">
        <v>10</v>
      </c>
      <c r="I1" t="s">
        <v>61</v>
      </c>
      <c r="J1" t="s">
        <v>12</v>
      </c>
      <c r="K1" t="s">
        <v>62</v>
      </c>
    </row>
    <row r="2" spans="1:11" x14ac:dyDescent="0.2">
      <c r="A2" t="str">
        <f>VLOOKUP(C2,region_key!$A$2:$E$27,4, FALSE)</f>
        <v>Southeast</v>
      </c>
      <c r="B2" t="str">
        <f>VLOOKUP(C2,region_key!$A$2:$E$27,5, FALSE)</f>
        <v>SE</v>
      </c>
      <c r="C2" t="s">
        <v>6</v>
      </c>
      <c r="D2" t="str">
        <f>VLOOKUP(C2,region_key!$A$2:$E$27,2, FALSE)</f>
        <v>FL</v>
      </c>
      <c r="E2" t="str">
        <f>VLOOKUP(C2,region_key!$A$2:$C$27,3, FALSE)</f>
        <v>MIA</v>
      </c>
      <c r="F2" s="1">
        <v>42687</v>
      </c>
      <c r="G2" s="1">
        <v>42692</v>
      </c>
      <c r="H2" s="1">
        <v>42618</v>
      </c>
      <c r="K2" t="str">
        <f t="shared" ref="K2:K8" ca="1" si="0">CONCATENATE(E2,F2,G2,CHAR(RANDBETWEEN(65,90))&amp; CHAR(RANDBETWEEN(65,90)) &amp; CHAR(RANDBETWEEN(65,90)) &amp; CHAR(RANDBETWEEN(65,90)))</f>
        <v>MIA4268742692NFXS</v>
      </c>
    </row>
    <row r="3" spans="1:11" x14ac:dyDescent="0.2">
      <c r="A3" t="str">
        <f>VLOOKUP(C3,region_key!$A$2:$E$27,4, FALSE)</f>
        <v>Southeast</v>
      </c>
      <c r="B3" t="str">
        <f>VLOOKUP(C3,region_key!$A$2:$E$27,5, FALSE)</f>
        <v>SE</v>
      </c>
      <c r="C3" t="s">
        <v>6</v>
      </c>
      <c r="D3" t="str">
        <f>VLOOKUP(C3,region_key!$A$2:$E$27,2, FALSE)</f>
        <v>FL</v>
      </c>
      <c r="E3" t="str">
        <f>VLOOKUP(C3,region_key!$A$2:$C$27,3, FALSE)</f>
        <v>MIA</v>
      </c>
      <c r="F3" s="1">
        <v>42694</v>
      </c>
      <c r="G3" s="1">
        <v>42697</v>
      </c>
      <c r="H3" s="1">
        <v>42618</v>
      </c>
      <c r="K3" t="str">
        <f t="shared" ca="1" si="0"/>
        <v>MIA4269442697KXUR</v>
      </c>
    </row>
    <row r="4" spans="1:11" x14ac:dyDescent="0.2">
      <c r="A4" t="str">
        <f>VLOOKUP(C4,region_key!$A$2:$E$27,4, FALSE)</f>
        <v>Southwest</v>
      </c>
      <c r="B4" t="str">
        <f>VLOOKUP(C4,region_key!$A$2:$E$27,5, FALSE)</f>
        <v>SW</v>
      </c>
      <c r="C4" t="s">
        <v>11</v>
      </c>
      <c r="D4" t="str">
        <f>VLOOKUP(C4,region_key!$A$2:$E$27,2, FALSE)</f>
        <v>TX</v>
      </c>
      <c r="E4" t="str">
        <f>VLOOKUP(C4,region_key!$A$2:$C$27,3, FALSE)</f>
        <v>DAL</v>
      </c>
      <c r="F4" s="1">
        <v>42673</v>
      </c>
      <c r="G4" s="1">
        <v>42678</v>
      </c>
      <c r="H4" s="1">
        <v>42618</v>
      </c>
      <c r="K4" t="str">
        <f t="shared" ca="1" si="0"/>
        <v>DAL4267342678KVSL</v>
      </c>
    </row>
    <row r="5" spans="1:11" x14ac:dyDescent="0.2">
      <c r="A5" t="str">
        <f>VLOOKUP(C5,region_key!$A$2:$E$27,4, FALSE)</f>
        <v>West</v>
      </c>
      <c r="B5" t="str">
        <f>VLOOKUP(C5,region_key!$A$2:$E$27,5, FALSE)</f>
        <v>WC</v>
      </c>
      <c r="C5" t="s">
        <v>17</v>
      </c>
      <c r="D5" t="str">
        <f>VLOOKUP(C5,region_key!$A$2:$E$27,2, FALSE)</f>
        <v>NV</v>
      </c>
      <c r="E5" t="str">
        <f>VLOOKUP(C5,region_key!$A$2:$C$27,3, FALSE)</f>
        <v>REN</v>
      </c>
      <c r="F5" s="1">
        <v>42974</v>
      </c>
      <c r="G5" s="1">
        <v>42978</v>
      </c>
      <c r="H5" s="1">
        <v>42618</v>
      </c>
      <c r="K5" t="str">
        <f t="shared" ca="1" si="0"/>
        <v>REN4297442978VQAI</v>
      </c>
    </row>
    <row r="6" spans="1:11" x14ac:dyDescent="0.2">
      <c r="A6" t="str">
        <f>VLOOKUP(C6,region_key!$A$2:$E$27,4, FALSE)</f>
        <v>West</v>
      </c>
      <c r="B6" t="str">
        <f>VLOOKUP(C6,region_key!$A$2:$E$27,5, FALSE)</f>
        <v>WC</v>
      </c>
      <c r="C6" t="s">
        <v>17</v>
      </c>
      <c r="D6" t="str">
        <f>VLOOKUP(C6,region_key!$A$2:$E$27,2, FALSE)</f>
        <v>NV</v>
      </c>
      <c r="E6" t="str">
        <f>VLOOKUP(C6,region_key!$A$2:$C$27,3, FALSE)</f>
        <v>REN</v>
      </c>
      <c r="F6" s="1">
        <v>42982</v>
      </c>
      <c r="G6" s="1">
        <v>42985</v>
      </c>
      <c r="H6" s="1">
        <v>42618</v>
      </c>
      <c r="J6" t="s">
        <v>13</v>
      </c>
      <c r="K6" t="str">
        <f t="shared" ca="1" si="0"/>
        <v>REN4298242985VTOV</v>
      </c>
    </row>
    <row r="7" spans="1:11" x14ac:dyDescent="0.2">
      <c r="A7" t="str">
        <f>VLOOKUP(C7,region_key!$A$2:$E$27,4, FALSE)</f>
        <v>West</v>
      </c>
      <c r="B7" t="str">
        <f>VLOOKUP(C7,region_key!$A$2:$E$27,5, FALSE)</f>
        <v>WC</v>
      </c>
      <c r="C7" t="s">
        <v>17</v>
      </c>
      <c r="D7" t="str">
        <f>VLOOKUP(C7,region_key!$A$2:$E$27,2, FALSE)</f>
        <v>NV</v>
      </c>
      <c r="E7" t="str">
        <f>VLOOKUP(C7,region_key!$A$2:$C$27,3, FALSE)</f>
        <v>REN</v>
      </c>
      <c r="F7" s="1">
        <v>43072</v>
      </c>
      <c r="G7" s="1">
        <v>43075</v>
      </c>
      <c r="H7" s="1">
        <v>42618</v>
      </c>
      <c r="K7" t="str">
        <f t="shared" ca="1" si="0"/>
        <v>REN4307243075MVZJ</v>
      </c>
    </row>
    <row r="8" spans="1:11" x14ac:dyDescent="0.2">
      <c r="A8" t="str">
        <f>VLOOKUP(C8,region_key!$A$2:$E$27,4, FALSE)</f>
        <v>West</v>
      </c>
      <c r="B8" t="str">
        <f>VLOOKUP(C8,region_key!$A$2:$E$27,5, FALSE)</f>
        <v>WC</v>
      </c>
      <c r="C8" t="s">
        <v>17</v>
      </c>
      <c r="D8" t="str">
        <f>VLOOKUP(C8,region_key!$A$2:$E$27,2, FALSE)</f>
        <v>NV</v>
      </c>
      <c r="E8" t="str">
        <f>VLOOKUP(C8,region_key!$A$2:$C$27,3, FALSE)</f>
        <v>REN</v>
      </c>
      <c r="F8" s="1">
        <v>43086</v>
      </c>
      <c r="G8" s="1">
        <v>43090</v>
      </c>
      <c r="H8" s="1">
        <v>42618</v>
      </c>
      <c r="K8" t="str">
        <f t="shared" ca="1" si="0"/>
        <v>REN4308643090PQKN</v>
      </c>
    </row>
    <row r="9" spans="1:11" x14ac:dyDescent="0.2">
      <c r="A9" t="str">
        <f>VLOOKUP(C9,region_key!$A$2:$E$27,4, FALSE)</f>
        <v>Northeast</v>
      </c>
      <c r="B9" t="str">
        <f>VLOOKUP(C9,region_key!$A$2:$E$27,5, FALSE)</f>
        <v>NE</v>
      </c>
      <c r="C9" s="7" t="s">
        <v>23</v>
      </c>
      <c r="D9" t="str">
        <f>VLOOKUP(C9,region_key!$A$2:$E$27,2, FALSE)</f>
        <v>NY</v>
      </c>
      <c r="E9" t="str">
        <f>VLOOKUP(C9,region_key!$A$2:$E$27,3, FALSE)</f>
        <v>NYC</v>
      </c>
      <c r="F9" s="8">
        <v>42645</v>
      </c>
      <c r="G9" s="1">
        <v>42650</v>
      </c>
      <c r="H9" s="1">
        <v>42625</v>
      </c>
      <c r="K9" t="str">
        <f ca="1">CONCATENATE(E9,F9,G9,CHAR(RANDBETWEEN(65,90))&amp; CHAR(RANDBETWEEN(65,90)) &amp; CHAR(RANDBETWEEN(65,90)) &amp; CHAR(RANDBETWEEN(65,90)))</f>
        <v>NYC4264542650BLRE</v>
      </c>
    </row>
    <row r="10" spans="1:11" x14ac:dyDescent="0.2">
      <c r="A10" t="str">
        <f>VLOOKUP(C10,region_key!$A$2:$E$27,4, FALSE)</f>
        <v>Northeast</v>
      </c>
      <c r="B10" t="str">
        <f>VLOOKUP(C10,region_key!$A$2:$E$27,5, FALSE)</f>
        <v>NE</v>
      </c>
      <c r="C10" s="7" t="s">
        <v>23</v>
      </c>
      <c r="D10" t="str">
        <f>VLOOKUP(C10,region_key!$A$2:$E$27,2, FALSE)</f>
        <v>NY</v>
      </c>
      <c r="E10" t="str">
        <f>VLOOKUP(C10,region_key!$A$2:$E$27,3, FALSE)</f>
        <v>NYC</v>
      </c>
      <c r="F10" s="1">
        <v>42652</v>
      </c>
      <c r="G10" s="1">
        <v>42657</v>
      </c>
      <c r="H10" s="1">
        <v>42625</v>
      </c>
      <c r="K10" t="str">
        <f ca="1">CONCATENATE(E10,F10,G10,CHAR(RANDBETWEEN(65,90))&amp; CHAR(RANDBETWEEN(65,90)) &amp; CHAR(RANDBETWEEN(65,90)) &amp; CHAR(RANDBETWEEN(65,90)))</f>
        <v>NYC4265242657SPYU</v>
      </c>
    </row>
    <row r="11" spans="1:11" x14ac:dyDescent="0.2">
      <c r="F11" s="1"/>
      <c r="G11" s="1"/>
      <c r="H11" s="1"/>
    </row>
    <row r="12" spans="1:11" x14ac:dyDescent="0.2">
      <c r="F12" s="1"/>
      <c r="G12" s="1"/>
      <c r="H12" s="1"/>
    </row>
    <row r="13" spans="1:11" x14ac:dyDescent="0.2">
      <c r="F13" s="1"/>
      <c r="G13" s="1"/>
      <c r="H13" s="1"/>
    </row>
    <row r="14" spans="1:11" x14ac:dyDescent="0.2">
      <c r="F14" s="1"/>
      <c r="G14" s="1"/>
      <c r="H14" s="1"/>
    </row>
    <row r="15" spans="1:11" x14ac:dyDescent="0.2">
      <c r="F15" s="1"/>
      <c r="G15" s="1"/>
      <c r="H15" s="1"/>
    </row>
    <row r="16" spans="1:11" x14ac:dyDescent="0.2">
      <c r="F16" s="1"/>
      <c r="G16" s="1"/>
      <c r="H16" s="1"/>
    </row>
    <row r="17" spans="6:8" x14ac:dyDescent="0.2">
      <c r="F17" s="1"/>
      <c r="G17" s="1"/>
      <c r="H17" s="1"/>
    </row>
    <row r="18" spans="6:8" x14ac:dyDescent="0.2">
      <c r="F18" s="1"/>
      <c r="G18" s="1"/>
      <c r="H18" s="1"/>
    </row>
    <row r="19" spans="6:8" x14ac:dyDescent="0.2">
      <c r="F19" s="1"/>
      <c r="G19" s="1"/>
      <c r="H19" s="1"/>
    </row>
    <row r="20" spans="6:8" x14ac:dyDescent="0.2">
      <c r="F20" s="2"/>
      <c r="G20" s="1"/>
      <c r="H20" s="1"/>
    </row>
    <row r="21" spans="6:8" x14ac:dyDescent="0.2">
      <c r="F21" s="1"/>
      <c r="G21" s="1"/>
      <c r="H21" s="1"/>
    </row>
    <row r="22" spans="6:8" x14ac:dyDescent="0.2">
      <c r="F22" s="1"/>
      <c r="G22" s="1"/>
      <c r="H22" s="1"/>
    </row>
    <row r="23" spans="6:8" x14ac:dyDescent="0.2">
      <c r="F23" s="1"/>
      <c r="G23" s="1"/>
      <c r="H23" s="1"/>
    </row>
    <row r="24" spans="6:8" x14ac:dyDescent="0.2">
      <c r="F24" s="1"/>
      <c r="G24" s="1"/>
      <c r="H24" s="1"/>
    </row>
    <row r="25" spans="6:8" x14ac:dyDescent="0.2">
      <c r="F25" s="1"/>
      <c r="G25" s="1"/>
      <c r="H25" s="1"/>
    </row>
    <row r="26" spans="6:8" x14ac:dyDescent="0.2">
      <c r="F26" s="1"/>
      <c r="G26" s="1"/>
      <c r="H26" s="1"/>
    </row>
    <row r="27" spans="6:8" x14ac:dyDescent="0.2">
      <c r="F27" s="1"/>
      <c r="G27" s="1"/>
      <c r="H27" s="1"/>
    </row>
    <row r="28" spans="6:8" x14ac:dyDescent="0.2">
      <c r="F28" s="1"/>
      <c r="G28" s="1"/>
      <c r="H28" s="1"/>
    </row>
    <row r="29" spans="6:8" x14ac:dyDescent="0.2">
      <c r="F29" s="1"/>
      <c r="G29" s="1"/>
      <c r="H29" s="1"/>
    </row>
    <row r="30" spans="6:8" x14ac:dyDescent="0.2">
      <c r="F30" s="1"/>
      <c r="G30" s="1"/>
      <c r="H30" s="1"/>
    </row>
    <row r="31" spans="6:8" x14ac:dyDescent="0.2">
      <c r="F31" s="1"/>
      <c r="G31" s="1"/>
      <c r="H31" s="1"/>
    </row>
    <row r="32" spans="6:8" x14ac:dyDescent="0.2">
      <c r="F32" s="1"/>
      <c r="G32" s="1"/>
      <c r="H32" s="1"/>
    </row>
    <row r="33" spans="3:8" x14ac:dyDescent="0.2">
      <c r="F33" s="1"/>
      <c r="G33" s="1"/>
      <c r="H33" s="1"/>
    </row>
    <row r="34" spans="3:8" x14ac:dyDescent="0.2">
      <c r="F34" s="1"/>
      <c r="G34" s="1"/>
      <c r="H34" s="1"/>
    </row>
    <row r="35" spans="3:8" x14ac:dyDescent="0.2">
      <c r="F35" s="1"/>
      <c r="G35" s="1"/>
      <c r="H35" s="1"/>
    </row>
    <row r="42" spans="3:8" x14ac:dyDescent="0.2">
      <c r="C42" s="7"/>
      <c r="F42" s="1"/>
      <c r="G42" s="1"/>
      <c r="H42" s="1"/>
    </row>
    <row r="43" spans="3:8" x14ac:dyDescent="0.2">
      <c r="C43" s="7"/>
      <c r="F43" s="1"/>
      <c r="G43" s="1"/>
      <c r="H43" s="1"/>
    </row>
    <row r="44" spans="3:8" x14ac:dyDescent="0.2">
      <c r="C44" s="7"/>
      <c r="F44" s="1"/>
      <c r="G44" s="1"/>
      <c r="H44" s="1"/>
    </row>
    <row r="45" spans="3:8" x14ac:dyDescent="0.2">
      <c r="C45" s="7"/>
      <c r="F45" s="1"/>
      <c r="G45" s="1"/>
      <c r="H45" s="1"/>
    </row>
    <row r="46" spans="3:8" x14ac:dyDescent="0.2">
      <c r="C46" s="7"/>
      <c r="F46" s="1"/>
      <c r="G46" s="1"/>
      <c r="H46" s="1"/>
    </row>
    <row r="47" spans="3:8" x14ac:dyDescent="0.2">
      <c r="C47" s="7"/>
      <c r="F47" s="1"/>
      <c r="G47" s="1"/>
      <c r="H47" s="1"/>
    </row>
    <row r="48" spans="3:8" x14ac:dyDescent="0.2">
      <c r="C48" s="7"/>
      <c r="F48" s="1"/>
      <c r="G48" s="1"/>
      <c r="H48" s="1"/>
    </row>
    <row r="49" spans="3:8" x14ac:dyDescent="0.2">
      <c r="C49" s="7"/>
      <c r="F49" s="1"/>
      <c r="G49" s="1"/>
      <c r="H49" s="1"/>
    </row>
    <row r="50" spans="3:8" x14ac:dyDescent="0.2">
      <c r="C50" s="7"/>
      <c r="F50" s="1"/>
      <c r="G50" s="1"/>
      <c r="H50" s="1"/>
    </row>
    <row r="51" spans="3:8" x14ac:dyDescent="0.2">
      <c r="C51" s="7"/>
      <c r="F51" s="1"/>
      <c r="G51" s="1"/>
      <c r="H51" s="1"/>
    </row>
    <row r="52" spans="3:8" x14ac:dyDescent="0.2">
      <c r="C52" s="7"/>
      <c r="F52" s="1"/>
      <c r="G52" s="1"/>
      <c r="H52" s="1"/>
    </row>
    <row r="53" spans="3:8" x14ac:dyDescent="0.2">
      <c r="C53" s="7"/>
      <c r="F53" s="1"/>
      <c r="G53" s="1"/>
      <c r="H53" s="1"/>
    </row>
    <row r="54" spans="3:8" x14ac:dyDescent="0.2">
      <c r="C54" s="7"/>
      <c r="F54" s="1"/>
      <c r="G54" s="1"/>
      <c r="H54" s="1"/>
    </row>
    <row r="55" spans="3:8" x14ac:dyDescent="0.2">
      <c r="C55" s="7"/>
      <c r="F55" s="1"/>
      <c r="G55" s="1"/>
      <c r="H55" s="1"/>
    </row>
    <row r="56" spans="3:8" x14ac:dyDescent="0.2">
      <c r="C56" s="7"/>
      <c r="F56" s="1"/>
      <c r="G56" s="1"/>
      <c r="H56" s="1"/>
    </row>
    <row r="57" spans="3:8" x14ac:dyDescent="0.2">
      <c r="C57" s="7"/>
      <c r="F57" s="1"/>
      <c r="G57" s="1"/>
      <c r="H57" s="1"/>
    </row>
    <row r="58" spans="3:8" x14ac:dyDescent="0.2">
      <c r="C58" s="7"/>
      <c r="F58" s="1"/>
      <c r="G58" s="1"/>
      <c r="H58" s="1"/>
    </row>
    <row r="59" spans="3:8" x14ac:dyDescent="0.2">
      <c r="C59" s="7"/>
      <c r="F59" s="1"/>
      <c r="G59" s="1"/>
      <c r="H59" s="1"/>
    </row>
    <row r="60" spans="3:8" x14ac:dyDescent="0.2">
      <c r="C60" s="7"/>
      <c r="F60" s="1"/>
      <c r="G60" s="1"/>
      <c r="H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region_key</vt:lpstr>
      <vt:lpstr>data_code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2016-09-05T16:00:28Z</dcterms:created>
  <dcterms:modified xsi:type="dcterms:W3CDTF">2016-09-12T21:57:37Z</dcterms:modified>
</cp:coreProperties>
</file>