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Survey of Parking Space Occupancy Levels\Quarterly Tables\"/>
    </mc:Choice>
  </mc:AlternateContent>
  <xr:revisionPtr revIDLastSave="0" documentId="13_ncr:1_{C6A9FE72-9A44-4C0C-8277-F571F2FC9990}" xr6:coauthVersionLast="47" xr6:coauthVersionMax="47" xr10:uidLastSave="{00000000-0000-0000-0000-000000000000}"/>
  <bookViews>
    <workbookView xWindow="-110" yWindow="-110" windowWidth="19420" windowHeight="10420" tabRatio="804" xr2:uid="{D6CF1EF1-7AA1-4BA0-9B95-FA8C6E987BD9}"/>
  </bookViews>
  <sheets>
    <sheet name="By Lot" sheetId="12" r:id="rId1"/>
    <sheet name="By Structure" sheetId="13" r:id="rId2"/>
    <sheet name="By Neighborhood" sheetId="14" r:id="rId3"/>
    <sheet name="By Neighborhood with Lots" sheetId="22" r:id="rId4"/>
    <sheet name="By Area" sheetId="15" r:id="rId5"/>
    <sheet name="By Location" sheetId="16" r:id="rId6"/>
    <sheet name="University-wide" sheetId="18" r:id="rId7"/>
    <sheet name="Schedule" sheetId="17" r:id="rId8"/>
    <sheet name="QueryTable" sheetId="4" r:id="rId9"/>
    <sheet name="ByLotPivotTable" sheetId="21" r:id="rId10"/>
    <sheet name="ByStructurePivotTable" sheetId="19" r:id="rId11"/>
    <sheet name="VA Parking Lots" sheetId="23" r:id="rId12"/>
  </sheets>
  <externalReferences>
    <externalReference r:id="rId13"/>
  </externalReferences>
  <definedNames>
    <definedName name="_xlnm._FilterDatabase" localSheetId="0" hidden="1">'By Lot'!$B$5:$V$5</definedName>
    <definedName name="a">#REF!</definedName>
    <definedName name="AthenaVisitor1">#REF!</definedName>
    <definedName name="CPWV1">'[1]By Lot - East Campus'!$E$148:$E$149</definedName>
    <definedName name="CPWV2">'[1]By Lot - East Campus'!$E$165:$E$166</definedName>
    <definedName name="CPWV3">'[1]By Lot - East Campus'!$E$182:$E$183</definedName>
    <definedName name="MarshallOccupancyA8amCELL">'[1]By Lot - West Campus'!$F$385,'[1]By Lot - West Campus'!$F$402,'[1]By Lot - West Campus'!$F$419,'[1]By Lot - West Campus'!$F$453,'[1]By Lot - West Campus'!$F$470,'[1]By Lot - West Campus'!$F$487</definedName>
    <definedName name="p113a">'[1]By Lot - West Campus'!$E$180</definedName>
    <definedName name="p113ada">'[1]By Lot - West Campus'!$E$192</definedName>
    <definedName name="p113allocated">'[1]By Lot - West Campus'!$E$186:$E$191</definedName>
    <definedName name="p113b">'[1]By Lot - West Campus'!$E$181</definedName>
    <definedName name="p113Load">'[1]By Lot - West Campus'!$E$195</definedName>
    <definedName name="p113r">'[1]By Lot - West Campus'!$E$185</definedName>
    <definedName name="p113sy">'[1]By Lot - West Campus'!$E$194</definedName>
    <definedName name="p113v">'[1]By Lot - West Campus'!$E$183:$E$184</definedName>
    <definedName name="p114a">'[1]By Lot - West Campus'!$E$197</definedName>
    <definedName name="p114ada">'[1]By Lot - West Campus'!$E$209</definedName>
    <definedName name="p114allocated">'[1]By Lot - West Campus'!$E$203:$E$208</definedName>
    <definedName name="p114b">'[1]By Lot - West Campus'!$E$198</definedName>
    <definedName name="p114Load">'[1]By Lot - West Campus'!$E$212</definedName>
    <definedName name="p114r">'[1]By Lot - West Campus'!$E$202</definedName>
    <definedName name="p114sy">'[1]By Lot - West Campus'!$E$211</definedName>
    <definedName name="p114v">'[1]By Lot - West Campus'!$E$200:$E$201</definedName>
    <definedName name="p201a">'[1]By Lot - West Campus'!$E$231</definedName>
    <definedName name="p201ada">'[1]By Lot - West Campus'!$E$243</definedName>
    <definedName name="p201allocated">'[1]By Lot - West Campus'!$E$237:$E$242</definedName>
    <definedName name="p201b">'[1]By Lot - West Campus'!$E$232</definedName>
    <definedName name="p201Loading">'[1]By Lot - West Campus'!$E$246</definedName>
    <definedName name="p201r">'[1]By Lot - West Campus'!$E$236</definedName>
    <definedName name="p201sy">'[1]By Lot - West Campus'!$E$245</definedName>
    <definedName name="p201v">'[1]By Lot - West Campus'!$E$234:$E$235</definedName>
    <definedName name="P202A">'[1]By Lot - West Campus'!$E$248</definedName>
    <definedName name="P202ada">'[1]By Lot - West Campus'!$E$260</definedName>
    <definedName name="P202Allocated">'[1]By Lot - West Campus'!$E$254:$E$259</definedName>
    <definedName name="P202B">'[1]By Lot - West Campus'!$E$249</definedName>
    <definedName name="P202Loading">'[1]By Lot - West Campus'!$E$263</definedName>
    <definedName name="P202Reserved">'[1]By Lot - West Campus'!$E$253</definedName>
    <definedName name="P202Service_Yard">'[1]By Lot - West Campus'!$E$262</definedName>
    <definedName name="P202Visitor">'[1]By Lot - West Campus'!$E$251:$E$252</definedName>
    <definedName name="P203A">'[1]By Lot - West Campus'!$E$265</definedName>
    <definedName name="P203Accessible">'[1]By Lot - West Campus'!$E$277</definedName>
    <definedName name="P203Allocated">'[1]By Lot - West Campus'!$E$271:$E$276</definedName>
    <definedName name="P203B">'[1]By Lot - West Campus'!$E$266</definedName>
    <definedName name="P203Loading">'[1]By Lot - West Campus'!$E$280</definedName>
    <definedName name="P203Reserved">'[1]By Lot - West Campus'!$E$270</definedName>
    <definedName name="P203Service_Yard">'[1]By Lot - West Campus'!$E$279</definedName>
    <definedName name="P203V">'[1]By Lot - West Campus'!$E$268:$E$269</definedName>
    <definedName name="P204A">'[1]By Lot - West Campus'!$E$282</definedName>
    <definedName name="P204Accessible">'[1]By Lot - West Campus'!$E$294</definedName>
    <definedName name="P204Allocated">'[1]By Lot - West Campus'!$E$288:$E$293</definedName>
    <definedName name="P204B">'[1]By Lot - West Campus'!$E$283</definedName>
    <definedName name="P204Loading">'[1]By Lot - West Campus'!$E$297</definedName>
    <definedName name="P204Reserved">'[1]By Lot - West Campus'!$E$287</definedName>
    <definedName name="P204Service_Yard">'[1]By Lot - West Campus'!$E$296</definedName>
    <definedName name="P204Visitor">'[1]By Lot - West Campus'!$E$285:$E$286</definedName>
    <definedName name="P205A">'[1]By Lot - West Campus'!$E$299</definedName>
    <definedName name="P205Accessible">'[1]By Lot - West Campus'!$E$311</definedName>
    <definedName name="P205Allocated">'[1]By Lot - West Campus'!$E$305:$E$310</definedName>
    <definedName name="P205B">'[1]By Lot - West Campus'!$E$300</definedName>
    <definedName name="P205Loading">'[1]By Lot - West Campus'!$E$314</definedName>
    <definedName name="P205Reserved">'[1]By Lot - West Campus'!$E$304</definedName>
    <definedName name="P205Service_Yard">'[1]By Lot - West Campus'!$E$313</definedName>
    <definedName name="P205Visitor">'[1]By Lot - West Campus'!$E$302:$E$303</definedName>
    <definedName name="P206a_regular">'[1]By Lot - West Campus'!$E$316</definedName>
    <definedName name="P206Accessible">'[1]By Lot - West Campus'!$E$329</definedName>
    <definedName name="p206allocated">'[1]By Lot - West Campus'!$E$324:$E$328</definedName>
    <definedName name="P206B">'[1]By Lot - West Campus'!$E$319</definedName>
    <definedName name="P206Loading">'[1]By Lot - West Campus'!$E$332</definedName>
    <definedName name="P206Reserved">'[1]By Lot - West Campus'!$E$323</definedName>
    <definedName name="P206Service_Yard">'[1]By Lot - West Campus'!$E$331</definedName>
    <definedName name="p206visitor">'[1]By Lot - West Campus'!$E$321:$E$322</definedName>
    <definedName name="P302A">'[1]By Lot - West Campus'!$E$385</definedName>
    <definedName name="P302Accessible">'[1]By Lot - West Campus'!$E$397</definedName>
    <definedName name="P302Allocated">'[1]By Lot - West Campus'!$E$391:$E$396</definedName>
    <definedName name="P302B">'[1]By Lot - West Campus'!$E$386</definedName>
    <definedName name="P302Loading">'[1]By Lot - West Campus'!$E$400</definedName>
    <definedName name="P302Reserved">'[1]By Lot - West Campus'!$E$390</definedName>
    <definedName name="P302S">'[1]By Lot - West Campus'!$E$387</definedName>
    <definedName name="P302Service_Yard">'[1]By Lot - West Campus'!$E$399</definedName>
    <definedName name="P302UC_Vehicle">'[1]By Lot - West Campus'!$E$398</definedName>
    <definedName name="P302Visitor">'[1]By Lot - West Campus'!$E$388:$E$389</definedName>
    <definedName name="P303A">'[1]By Lot - West Campus'!$E$402</definedName>
    <definedName name="P303Accessible">'[1]By Lot - West Campus'!$E$414</definedName>
    <definedName name="P303Allocated">'[1]By Lot - West Campus'!$E$408:$E$413</definedName>
    <definedName name="P303B">'[1]By Lot - West Campus'!$E$403</definedName>
    <definedName name="P303Loading">'[1]By Lot - West Campus'!$E$417</definedName>
    <definedName name="P303Reserved">'[1]By Lot - West Campus'!$E$407</definedName>
    <definedName name="P303S">'[1]By Lot - West Campus'!$E$404</definedName>
    <definedName name="P303Service_Yard">'[1]By Lot - West Campus'!$E$416</definedName>
    <definedName name="P303UC_Vehicle">'[1]By Lot - West Campus'!$E$415</definedName>
    <definedName name="P303Visitor">'[1]By Lot - West Campus'!$E$405:$E$406</definedName>
    <definedName name="P304A">'[1]By Lot - West Campus'!$E$419</definedName>
    <definedName name="P304Accessible">'[1]By Lot - West Campus'!$E$431</definedName>
    <definedName name="P304Allocated">'[1]By Lot - West Campus'!$E$425:$E$430</definedName>
    <definedName name="P304B">'[1]By Lot - West Campus'!$E$420</definedName>
    <definedName name="P304Loading">'[1]By Lot - West Campus'!$E$434</definedName>
    <definedName name="P304Reserved">'[1]By Lot - West Campus'!$E$424</definedName>
    <definedName name="P304S">'[1]By Lot - West Campus'!$E$421</definedName>
    <definedName name="P304Service_Yard">'[1]By Lot - West Campus'!$E$433</definedName>
    <definedName name="P304UC_Vehicle">'[1]By Lot - West Campus'!$E$432</definedName>
    <definedName name="P304Visitor">'[1]By Lot - West Campus'!$E$422:$E$423</definedName>
    <definedName name="P308A">'[1]By Lot - West Campus'!$E$453</definedName>
    <definedName name="P308Accessible">'[1]By Lot - West Campus'!$E$465</definedName>
    <definedName name="P308Allocated">'[1]By Lot - West Campus'!$E$459:$E$464</definedName>
    <definedName name="P308B">'[1]By Lot - West Campus'!$E$454</definedName>
    <definedName name="P308Loading">'[1]By Lot - West Campus'!$E$468</definedName>
    <definedName name="P308Reserved">'[1]By Lot - West Campus'!$E$458</definedName>
    <definedName name="P308S">'[1]By Lot - West Campus'!$E$455</definedName>
    <definedName name="P308Service_Yard">'[1]By Lot - West Campus'!$E$467</definedName>
    <definedName name="P308UC_Vehicle">'[1]By Lot - West Campus'!$E$466</definedName>
    <definedName name="P308Visitor">'[1]By Lot - West Campus'!$E$456:$E$457</definedName>
    <definedName name="P309A">'[1]By Lot - West Campus'!$E$470</definedName>
    <definedName name="P309Accessible">'[1]By Lot - West Campus'!$E$482</definedName>
    <definedName name="P309Allocated">'[1]By Lot - West Campus'!$E$476:$E$481</definedName>
    <definedName name="P309B">'[1]By Lot - West Campus'!$E$471</definedName>
    <definedName name="P309Loading">'[1]By Lot - West Campus'!$E$485</definedName>
    <definedName name="P309Reserved">'[1]By Lot - West Campus'!$E$475</definedName>
    <definedName name="P309S">'[1]By Lot - West Campus'!$E$472</definedName>
    <definedName name="P309Service_Yard">'[1]By Lot - West Campus'!$E$484</definedName>
    <definedName name="P309UC_Vehicle">'[1]By Lot - West Campus'!$E$483</definedName>
    <definedName name="P309Visitor">'[1]By Lot - West Campus'!$E$473:$E$474</definedName>
    <definedName name="P310A">'[1]By Lot - West Campus'!$E$487</definedName>
    <definedName name="P310Accessible">'[1]By Lot - West Campus'!$E$499</definedName>
    <definedName name="P310Allocated">'[1]By Lot - West Campus'!$E$493:$E$498</definedName>
    <definedName name="P310B">'[1]By Lot - West Campus'!$E$488</definedName>
    <definedName name="P310Loading">'[1]By Lot - West Campus'!$E$502</definedName>
    <definedName name="P310Reserved">'[1]By Lot - West Campus'!$E$492</definedName>
    <definedName name="P310S">'[1]By Lot - West Campus'!$E$489</definedName>
    <definedName name="P310Service_Yard">'[1]By Lot - West Campus'!$E$501</definedName>
    <definedName name="P310UC_Vehicle">'[1]By Lot - West Campus'!$E$500</definedName>
    <definedName name="P310Visitor">'[1]By Lot - West Campus'!$E$490:$E$491</definedName>
    <definedName name="P414A">'[1]By Lot - West Campus'!$E$1254</definedName>
    <definedName name="P414Accessible">'[1]By Lot - West Campus'!$E$1266</definedName>
    <definedName name="P414Allocated">'[1]By Lot - West Campus'!$E$1260:$E$1265</definedName>
    <definedName name="P414B">'[1]By Lot - West Campus'!$E$1255</definedName>
    <definedName name="P414Loading">'[1]By Lot - West Campus'!$E$1269</definedName>
    <definedName name="P414Reserved">'[1]By Lot - West Campus'!$E$1259</definedName>
    <definedName name="P414Service_Yard">'[1]By Lot - West Campus'!$E$1268</definedName>
    <definedName name="P414Visitor">'[1]By Lot - West Campus'!$E$1257:$E$1258</definedName>
    <definedName name="_xlnm.Print_Area" localSheetId="2">'By Neighborhood'!$A$1:$R$264</definedName>
    <definedName name="_xlnm.Print_Titles" localSheetId="4">'By Area'!$1:$4</definedName>
    <definedName name="_xlnm.Print_Titles" localSheetId="5">'By Location'!$1:$4</definedName>
    <definedName name="_xlnm.Print_Titles" localSheetId="0">'By Lot'!$1:$5</definedName>
    <definedName name="_xlnm.Print_Titles" localSheetId="2">'By Neighborhood'!$1:$4</definedName>
    <definedName name="_xlnm.Print_Titles" localSheetId="3">'By Neighborhood with Lots'!$1:$4</definedName>
    <definedName name="_xlnm.Print_Titles" localSheetId="1">'By Structure'!$1:$5</definedName>
    <definedName name="_xlnm.Print_Titles" localSheetId="9">ByLotPivotTable!$1:$3</definedName>
    <definedName name="_xlnm.Print_Titles" localSheetId="8">QueryTable!$1:$5</definedName>
    <definedName name="ScholarsB3B">'[1]By Lot - West Campus'!$E$335</definedName>
    <definedName name="SixthInventoryTotal">'[1]By Lot - West Campus'!D1185+'[1]By Lot - West Campus'!D1202+'[1]By Lot - West Campus'!D1219+'[1]By Lot - West Campus'!D1236+'[1]By Lot - West Campus'!D1270+'[1]By Lot - West Campus'!D1287+'[1]By Lot - West Campus'!D1474+'[1]By Lot - West Campus'!D1491+'[1]By Lot - West Campus'!D1510+'[1]By Lot - West Campus'!D1527+'[1]By Lot - West Campus'!D1544+'[1]By Lot - West Campus'!D1561+'[1]By Lot - West Campus'!D1663</definedName>
  </definedNames>
  <calcPr calcId="191028"/>
  <pivotCaches>
    <pivotCache cacheId="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5" i="13" l="1"/>
  <c r="Q135" i="13" s="1"/>
  <c r="R135" i="13" s="1"/>
  <c r="P134" i="13"/>
  <c r="Q134" i="13" s="1"/>
  <c r="R134" i="13" s="1"/>
  <c r="P133" i="13"/>
  <c r="Q133" i="13" s="1"/>
  <c r="R133" i="13" s="1"/>
  <c r="P132" i="13"/>
  <c r="Q132" i="13" s="1"/>
  <c r="R132" i="13" s="1"/>
  <c r="P131" i="13"/>
  <c r="Q131" i="13" s="1"/>
  <c r="R131" i="13" s="1"/>
  <c r="P130" i="13"/>
  <c r="Q130" i="13" s="1"/>
  <c r="R130" i="13" s="1"/>
  <c r="Q129" i="13"/>
  <c r="R129" i="13" s="1"/>
  <c r="P129" i="13"/>
  <c r="A1" i="22"/>
  <c r="J1020" i="4" l="1"/>
  <c r="T9" i="14" a="1"/>
  <c r="P194" i="14"/>
  <c r="Q194" i="14" s="1"/>
  <c r="R194" i="14" s="1"/>
  <c r="P6" i="13"/>
  <c r="Q6" i="13" s="1"/>
  <c r="R6" i="13" s="1"/>
  <c r="A1" i="4"/>
  <c r="B1" i="18"/>
  <c r="B1" i="16"/>
  <c r="B1" i="15"/>
  <c r="B1" i="14"/>
  <c r="B1" i="13"/>
  <c r="O20" i="18"/>
  <c r="P20" i="18" s="1"/>
  <c r="Q20" i="18" s="1"/>
  <c r="O19" i="18"/>
  <c r="P19" i="18" s="1"/>
  <c r="Q19" i="18" s="1"/>
  <c r="O18" i="18"/>
  <c r="P18" i="18" s="1"/>
  <c r="Q18" i="18" s="1"/>
  <c r="O17" i="18"/>
  <c r="P17" i="18" s="1"/>
  <c r="Q17" i="18" s="1"/>
  <c r="O16" i="18"/>
  <c r="P16" i="18" s="1"/>
  <c r="Q16" i="18" s="1"/>
  <c r="O15" i="18"/>
  <c r="P15" i="18" s="1"/>
  <c r="Q15" i="18" s="1"/>
  <c r="O14" i="18"/>
  <c r="P14" i="18" s="1"/>
  <c r="Q14" i="18" s="1"/>
  <c r="O13" i="18"/>
  <c r="P13" i="18" s="1"/>
  <c r="Q13" i="18" s="1"/>
  <c r="O12" i="18"/>
  <c r="P12" i="18" s="1"/>
  <c r="Q12" i="18" s="1"/>
  <c r="O11" i="18"/>
  <c r="P11" i="18" s="1"/>
  <c r="Q11" i="18" s="1"/>
  <c r="O10" i="18"/>
  <c r="P10" i="18" s="1"/>
  <c r="Q10" i="18" s="1"/>
  <c r="O9" i="18"/>
  <c r="P9" i="18" s="1"/>
  <c r="Q9" i="18" s="1"/>
  <c r="O8" i="18"/>
  <c r="P8" i="18" s="1"/>
  <c r="Q8" i="18" s="1"/>
  <c r="O7" i="18"/>
  <c r="P7" i="18" s="1"/>
  <c r="Q7" i="18" s="1"/>
  <c r="O6" i="18"/>
  <c r="P6" i="18" s="1"/>
  <c r="Q6" i="18" s="1"/>
  <c r="O5" i="18"/>
  <c r="P5" i="18" s="1"/>
  <c r="Q5" i="18" s="1"/>
  <c r="O34" i="16"/>
  <c r="P34" i="16" s="1"/>
  <c r="Q34" i="16" s="1"/>
  <c r="O33" i="16"/>
  <c r="P33" i="16" s="1"/>
  <c r="Q33" i="16" s="1"/>
  <c r="O32" i="16"/>
  <c r="P32" i="16" s="1"/>
  <c r="Q32" i="16" s="1"/>
  <c r="O31" i="16"/>
  <c r="P31" i="16" s="1"/>
  <c r="Q31" i="16" s="1"/>
  <c r="O30" i="16"/>
  <c r="P30" i="16" s="1"/>
  <c r="Q30" i="16" s="1"/>
  <c r="O29" i="16"/>
  <c r="P29" i="16" s="1"/>
  <c r="Q29" i="16" s="1"/>
  <c r="O28" i="16"/>
  <c r="P28" i="16" s="1"/>
  <c r="Q28" i="16" s="1"/>
  <c r="O27" i="16"/>
  <c r="P27" i="16" s="1"/>
  <c r="Q27" i="16" s="1"/>
  <c r="O26" i="16"/>
  <c r="P26" i="16" s="1"/>
  <c r="Q26" i="16" s="1"/>
  <c r="O25" i="16"/>
  <c r="P25" i="16" s="1"/>
  <c r="Q25" i="16" s="1"/>
  <c r="O24" i="16"/>
  <c r="P24" i="16" s="1"/>
  <c r="Q24" i="16" s="1"/>
  <c r="O23" i="16"/>
  <c r="P23" i="16" s="1"/>
  <c r="Q23" i="16" s="1"/>
  <c r="O22" i="16"/>
  <c r="P22" i="16" s="1"/>
  <c r="Q22" i="16" s="1"/>
  <c r="O21" i="16"/>
  <c r="P21" i="16" s="1"/>
  <c r="Q21" i="16" s="1"/>
  <c r="O20" i="16"/>
  <c r="P20" i="16" s="1"/>
  <c r="Q20" i="16" s="1"/>
  <c r="O19" i="16"/>
  <c r="P19" i="16" s="1"/>
  <c r="Q19" i="16" s="1"/>
  <c r="O18" i="16"/>
  <c r="P18" i="16" s="1"/>
  <c r="Q18" i="16" s="1"/>
  <c r="O17" i="16"/>
  <c r="P17" i="16" s="1"/>
  <c r="Q17" i="16" s="1"/>
  <c r="O16" i="16"/>
  <c r="P16" i="16" s="1"/>
  <c r="Q16" i="16" s="1"/>
  <c r="O15" i="16"/>
  <c r="P15" i="16" s="1"/>
  <c r="Q15" i="16" s="1"/>
  <c r="O14" i="16"/>
  <c r="P14" i="16" s="1"/>
  <c r="Q14" i="16" s="1"/>
  <c r="O13" i="16"/>
  <c r="P13" i="16" s="1"/>
  <c r="Q13" i="16" s="1"/>
  <c r="O12" i="16"/>
  <c r="P12" i="16" s="1"/>
  <c r="Q12" i="16" s="1"/>
  <c r="O11" i="16"/>
  <c r="P11" i="16" s="1"/>
  <c r="Q11" i="16" s="1"/>
  <c r="O10" i="16"/>
  <c r="P10" i="16" s="1"/>
  <c r="Q10" i="16" s="1"/>
  <c r="O9" i="16"/>
  <c r="P9" i="16" s="1"/>
  <c r="Q9" i="16" s="1"/>
  <c r="O8" i="16"/>
  <c r="P8" i="16" s="1"/>
  <c r="Q8" i="16" s="1"/>
  <c r="O7" i="16"/>
  <c r="P7" i="16" s="1"/>
  <c r="Q7" i="16" s="1"/>
  <c r="O6" i="16"/>
  <c r="P6" i="16" s="1"/>
  <c r="Q6" i="16" s="1"/>
  <c r="O5" i="16"/>
  <c r="P5" i="16" s="1"/>
  <c r="Q5" i="16" s="1"/>
  <c r="O59" i="15"/>
  <c r="P59" i="15"/>
  <c r="Q59" i="15"/>
  <c r="O58" i="15"/>
  <c r="P58" i="15" s="1"/>
  <c r="Q58" i="15" s="1"/>
  <c r="O57" i="15"/>
  <c r="P57" i="15" s="1"/>
  <c r="Q57" i="15" s="1"/>
  <c r="O56" i="15"/>
  <c r="P56" i="15" s="1"/>
  <c r="Q56" i="15" s="1"/>
  <c r="O55" i="15"/>
  <c r="P55" i="15" s="1"/>
  <c r="Q55" i="15" s="1"/>
  <c r="O54" i="15"/>
  <c r="P54" i="15" s="1"/>
  <c r="Q54" i="15" s="1"/>
  <c r="O53" i="15"/>
  <c r="P53" i="15" s="1"/>
  <c r="Q53" i="15" s="1"/>
  <c r="O52" i="15"/>
  <c r="P52" i="15" s="1"/>
  <c r="Q52" i="15" s="1"/>
  <c r="O51" i="15"/>
  <c r="P51" i="15" s="1"/>
  <c r="Q51" i="15" s="1"/>
  <c r="O50" i="15"/>
  <c r="P50" i="15" s="1"/>
  <c r="Q50" i="15" s="1"/>
  <c r="O49" i="15"/>
  <c r="P49" i="15" s="1"/>
  <c r="Q49" i="15" s="1"/>
  <c r="O48" i="15"/>
  <c r="P48" i="15" s="1"/>
  <c r="Q48" i="15" s="1"/>
  <c r="O47" i="15"/>
  <c r="P47" i="15" s="1"/>
  <c r="Q47" i="15" s="1"/>
  <c r="O46" i="15"/>
  <c r="P46" i="15" s="1"/>
  <c r="Q46" i="15" s="1"/>
  <c r="O45" i="15"/>
  <c r="P45" i="15" s="1"/>
  <c r="Q45" i="15" s="1"/>
  <c r="O44" i="15"/>
  <c r="P44" i="15" s="1"/>
  <c r="Q44" i="15" s="1"/>
  <c r="O43" i="15"/>
  <c r="P43" i="15" s="1"/>
  <c r="Q43" i="15" s="1"/>
  <c r="O42" i="15"/>
  <c r="P42" i="15" s="1"/>
  <c r="Q42" i="15" s="1"/>
  <c r="O41" i="15"/>
  <c r="P41" i="15" s="1"/>
  <c r="Q41" i="15" s="1"/>
  <c r="O40" i="15"/>
  <c r="P40" i="15" s="1"/>
  <c r="Q40" i="15" s="1"/>
  <c r="O39" i="15"/>
  <c r="P39" i="15" s="1"/>
  <c r="Q39" i="15" s="1"/>
  <c r="O38" i="15"/>
  <c r="P38" i="15" s="1"/>
  <c r="Q38" i="15" s="1"/>
  <c r="O37" i="15"/>
  <c r="P37" i="15" s="1"/>
  <c r="Q37" i="15" s="1"/>
  <c r="O36" i="15"/>
  <c r="P36" i="15" s="1"/>
  <c r="Q36" i="15" s="1"/>
  <c r="O35" i="15"/>
  <c r="P35" i="15" s="1"/>
  <c r="Q35" i="15" s="1"/>
  <c r="O34" i="15"/>
  <c r="P34" i="15" s="1"/>
  <c r="Q34" i="15" s="1"/>
  <c r="O33" i="15"/>
  <c r="P33" i="15" s="1"/>
  <c r="Q33" i="15" s="1"/>
  <c r="O32" i="15"/>
  <c r="P32" i="15" s="1"/>
  <c r="Q32" i="15" s="1"/>
  <c r="O31" i="15"/>
  <c r="P31" i="15" s="1"/>
  <c r="Q31" i="15" s="1"/>
  <c r="O30" i="15"/>
  <c r="P30" i="15" s="1"/>
  <c r="Q30" i="15" s="1"/>
  <c r="O29" i="15"/>
  <c r="P29" i="15" s="1"/>
  <c r="Q29" i="15" s="1"/>
  <c r="O28" i="15"/>
  <c r="P28" i="15" s="1"/>
  <c r="Q28" i="15" s="1"/>
  <c r="O27" i="15"/>
  <c r="P27" i="15" s="1"/>
  <c r="Q27" i="15" s="1"/>
  <c r="O26" i="15"/>
  <c r="P26" i="15" s="1"/>
  <c r="Q26" i="15" s="1"/>
  <c r="O25" i="15"/>
  <c r="P25" i="15" s="1"/>
  <c r="Q25" i="15" s="1"/>
  <c r="O24" i="15"/>
  <c r="P24" i="15" s="1"/>
  <c r="Q24" i="15" s="1"/>
  <c r="O23" i="15"/>
  <c r="P23" i="15" s="1"/>
  <c r="Q23" i="15" s="1"/>
  <c r="O22" i="15"/>
  <c r="P22" i="15" s="1"/>
  <c r="Q22" i="15" s="1"/>
  <c r="O21" i="15"/>
  <c r="P21" i="15" s="1"/>
  <c r="Q21" i="15" s="1"/>
  <c r="O20" i="15"/>
  <c r="P20" i="15" s="1"/>
  <c r="Q20" i="15" s="1"/>
  <c r="O19" i="15"/>
  <c r="P19" i="15" s="1"/>
  <c r="Q19" i="15" s="1"/>
  <c r="O18" i="15"/>
  <c r="P18" i="15" s="1"/>
  <c r="Q18" i="15" s="1"/>
  <c r="O17" i="15"/>
  <c r="P17" i="15" s="1"/>
  <c r="Q17" i="15" s="1"/>
  <c r="O16" i="15"/>
  <c r="P16" i="15" s="1"/>
  <c r="Q16" i="15" s="1"/>
  <c r="O15" i="15"/>
  <c r="P15" i="15" s="1"/>
  <c r="Q15" i="15" s="1"/>
  <c r="O14" i="15"/>
  <c r="P14" i="15" s="1"/>
  <c r="Q14" i="15" s="1"/>
  <c r="O13" i="15"/>
  <c r="P13" i="15" s="1"/>
  <c r="Q13" i="15" s="1"/>
  <c r="O12" i="15"/>
  <c r="P12" i="15" s="1"/>
  <c r="Q12" i="15" s="1"/>
  <c r="O11" i="15"/>
  <c r="P11" i="15" s="1"/>
  <c r="Q11" i="15" s="1"/>
  <c r="O10" i="15"/>
  <c r="P10" i="15" s="1"/>
  <c r="Q10" i="15" s="1"/>
  <c r="O9" i="15"/>
  <c r="P9" i="15" s="1"/>
  <c r="Q9" i="15" s="1"/>
  <c r="O8" i="15"/>
  <c r="P8" i="15" s="1"/>
  <c r="Q8" i="15" s="1"/>
  <c r="O7" i="15"/>
  <c r="P7" i="15" s="1"/>
  <c r="Q7" i="15" s="1"/>
  <c r="O6" i="15"/>
  <c r="P6" i="15" s="1"/>
  <c r="Q6" i="15" s="1"/>
  <c r="O5" i="15"/>
  <c r="P5" i="15" s="1"/>
  <c r="Q5" i="15" s="1"/>
  <c r="P264" i="14"/>
  <c r="Q264" i="14" s="1"/>
  <c r="R264" i="14" s="1"/>
  <c r="P263" i="14"/>
  <c r="Q263" i="14" s="1"/>
  <c r="R263" i="14" s="1"/>
  <c r="P262" i="14"/>
  <c r="Q262" i="14" s="1"/>
  <c r="R262" i="14" s="1"/>
  <c r="P261" i="14"/>
  <c r="Q261" i="14" s="1"/>
  <c r="R261" i="14" s="1"/>
  <c r="P260" i="14"/>
  <c r="Q260" i="14" s="1"/>
  <c r="R260" i="14" s="1"/>
  <c r="P259" i="14"/>
  <c r="Q259" i="14" s="1"/>
  <c r="R259" i="14" s="1"/>
  <c r="P258" i="14"/>
  <c r="Q258" i="14" s="1"/>
  <c r="R258" i="14" s="1"/>
  <c r="P257" i="14"/>
  <c r="Q257" i="14" s="1"/>
  <c r="R257" i="14" s="1"/>
  <c r="P256" i="14"/>
  <c r="Q256" i="14" s="1"/>
  <c r="R256" i="14" s="1"/>
  <c r="P255" i="14"/>
  <c r="Q255" i="14" s="1"/>
  <c r="R255" i="14" s="1"/>
  <c r="P254" i="14"/>
  <c r="Q254" i="14" s="1"/>
  <c r="R254" i="14" s="1"/>
  <c r="P253" i="14"/>
  <c r="Q253" i="14" s="1"/>
  <c r="R253" i="14" s="1"/>
  <c r="P252" i="14"/>
  <c r="Q252" i="14" s="1"/>
  <c r="R252" i="14" s="1"/>
  <c r="P251" i="14"/>
  <c r="Q251" i="14" s="1"/>
  <c r="R251" i="14" s="1"/>
  <c r="P250" i="14"/>
  <c r="Q250" i="14" s="1"/>
  <c r="R250" i="14" s="1"/>
  <c r="P249" i="14"/>
  <c r="Q249" i="14" s="1"/>
  <c r="R249" i="14" s="1"/>
  <c r="P248" i="14"/>
  <c r="Q248" i="14" s="1"/>
  <c r="R248" i="14" s="1"/>
  <c r="P247" i="14"/>
  <c r="Q247" i="14" s="1"/>
  <c r="R247" i="14" s="1"/>
  <c r="P246" i="14"/>
  <c r="Q246" i="14" s="1"/>
  <c r="R246" i="14" s="1"/>
  <c r="P245" i="14"/>
  <c r="Q245" i="14" s="1"/>
  <c r="R245" i="14" s="1"/>
  <c r="P244" i="14"/>
  <c r="Q244" i="14" s="1"/>
  <c r="R244" i="14" s="1"/>
  <c r="P243" i="14"/>
  <c r="Q243" i="14" s="1"/>
  <c r="R243" i="14" s="1"/>
  <c r="P242" i="14"/>
  <c r="Q242" i="14" s="1"/>
  <c r="R242" i="14" s="1"/>
  <c r="P241" i="14"/>
  <c r="Q241" i="14" s="1"/>
  <c r="R241" i="14" s="1"/>
  <c r="P240" i="14"/>
  <c r="Q240" i="14" s="1"/>
  <c r="R240" i="14" s="1"/>
  <c r="P239" i="14"/>
  <c r="Q239" i="14" s="1"/>
  <c r="R239" i="14" s="1"/>
  <c r="P238" i="14"/>
  <c r="Q238" i="14" s="1"/>
  <c r="R238" i="14" s="1"/>
  <c r="P237" i="14"/>
  <c r="Q237" i="14" s="1"/>
  <c r="R237" i="14" s="1"/>
  <c r="P236" i="14"/>
  <c r="Q236" i="14" s="1"/>
  <c r="R236" i="14" s="1"/>
  <c r="P235" i="14"/>
  <c r="Q235" i="14" s="1"/>
  <c r="R235" i="14" s="1"/>
  <c r="P234" i="14"/>
  <c r="Q234" i="14" s="1"/>
  <c r="R234" i="14" s="1"/>
  <c r="P233" i="14"/>
  <c r="Q233" i="14" s="1"/>
  <c r="R233" i="14" s="1"/>
  <c r="P232" i="14"/>
  <c r="Q232" i="14" s="1"/>
  <c r="R232" i="14" s="1"/>
  <c r="P231" i="14"/>
  <c r="Q231" i="14" s="1"/>
  <c r="R231" i="14" s="1"/>
  <c r="P230" i="14"/>
  <c r="Q230" i="14" s="1"/>
  <c r="R230" i="14" s="1"/>
  <c r="P229" i="14"/>
  <c r="Q229" i="14" s="1"/>
  <c r="R229" i="14" s="1"/>
  <c r="P228" i="14"/>
  <c r="Q228" i="14" s="1"/>
  <c r="R228" i="14" s="1"/>
  <c r="P227" i="14"/>
  <c r="Q227" i="14" s="1"/>
  <c r="R227" i="14" s="1"/>
  <c r="P226" i="14"/>
  <c r="Q226" i="14" s="1"/>
  <c r="R226" i="14" s="1"/>
  <c r="P225" i="14"/>
  <c r="Q225" i="14" s="1"/>
  <c r="R225" i="14" s="1"/>
  <c r="P224" i="14"/>
  <c r="Q224" i="14" s="1"/>
  <c r="R224" i="14" s="1"/>
  <c r="P223" i="14"/>
  <c r="Q223" i="14" s="1"/>
  <c r="R223" i="14" s="1"/>
  <c r="P222" i="14"/>
  <c r="Q222" i="14" s="1"/>
  <c r="R222" i="14" s="1"/>
  <c r="P221" i="14"/>
  <c r="Q221" i="14" s="1"/>
  <c r="R221" i="14" s="1"/>
  <c r="P220" i="14"/>
  <c r="Q220" i="14" s="1"/>
  <c r="R220" i="14" s="1"/>
  <c r="P219" i="14"/>
  <c r="Q219" i="14" s="1"/>
  <c r="R219" i="14" s="1"/>
  <c r="P218" i="14"/>
  <c r="Q218" i="14" s="1"/>
  <c r="R218" i="14" s="1"/>
  <c r="P217" i="14"/>
  <c r="Q217" i="14" s="1"/>
  <c r="R217" i="14" s="1"/>
  <c r="P216" i="14"/>
  <c r="Q216" i="14" s="1"/>
  <c r="R216" i="14" s="1"/>
  <c r="P215" i="14"/>
  <c r="Q215" i="14" s="1"/>
  <c r="R215" i="14" s="1"/>
  <c r="P214" i="14"/>
  <c r="Q214" i="14" s="1"/>
  <c r="R214" i="14" s="1"/>
  <c r="P213" i="14"/>
  <c r="Q213" i="14" s="1"/>
  <c r="R213" i="14" s="1"/>
  <c r="P212" i="14"/>
  <c r="Q212" i="14" s="1"/>
  <c r="R212" i="14" s="1"/>
  <c r="P211" i="14"/>
  <c r="Q211" i="14" s="1"/>
  <c r="R211" i="14" s="1"/>
  <c r="P210" i="14"/>
  <c r="Q210" i="14" s="1"/>
  <c r="R210" i="14" s="1"/>
  <c r="P209" i="14"/>
  <c r="Q209" i="14" s="1"/>
  <c r="R209" i="14" s="1"/>
  <c r="P208" i="14"/>
  <c r="Q208" i="14" s="1"/>
  <c r="R208" i="14" s="1"/>
  <c r="P207" i="14"/>
  <c r="Q207" i="14" s="1"/>
  <c r="R207" i="14" s="1"/>
  <c r="P206" i="14"/>
  <c r="Q206" i="14" s="1"/>
  <c r="R206" i="14" s="1"/>
  <c r="P205" i="14"/>
  <c r="Q205" i="14" s="1"/>
  <c r="R205" i="14" s="1"/>
  <c r="P204" i="14"/>
  <c r="Q204" i="14" s="1"/>
  <c r="R204" i="14" s="1"/>
  <c r="P203" i="14"/>
  <c r="Q203" i="14" s="1"/>
  <c r="R203" i="14" s="1"/>
  <c r="P202" i="14"/>
  <c r="Q202" i="14" s="1"/>
  <c r="R202" i="14" s="1"/>
  <c r="P201" i="14"/>
  <c r="Q201" i="14" s="1"/>
  <c r="R201" i="14" s="1"/>
  <c r="P200" i="14"/>
  <c r="Q200" i="14" s="1"/>
  <c r="R200" i="14" s="1"/>
  <c r="P199" i="14"/>
  <c r="Q199" i="14" s="1"/>
  <c r="R199" i="14" s="1"/>
  <c r="P198" i="14"/>
  <c r="Q198" i="14" s="1"/>
  <c r="R198" i="14" s="1"/>
  <c r="P197" i="14"/>
  <c r="Q197" i="14" s="1"/>
  <c r="R197" i="14" s="1"/>
  <c r="P196" i="14"/>
  <c r="Q196" i="14" s="1"/>
  <c r="R196" i="14" s="1"/>
  <c r="P195" i="14"/>
  <c r="Q195" i="14" s="1"/>
  <c r="R195" i="14" s="1"/>
  <c r="P193" i="14"/>
  <c r="Q193" i="14" s="1"/>
  <c r="R193" i="14" s="1"/>
  <c r="P192" i="14"/>
  <c r="Q192" i="14" s="1"/>
  <c r="R192" i="14" s="1"/>
  <c r="P191" i="14"/>
  <c r="Q191" i="14" s="1"/>
  <c r="R191" i="14" s="1"/>
  <c r="P190" i="14"/>
  <c r="Q190" i="14" s="1"/>
  <c r="R190" i="14" s="1"/>
  <c r="P189" i="14"/>
  <c r="Q189" i="14" s="1"/>
  <c r="R189" i="14" s="1"/>
  <c r="P188" i="14"/>
  <c r="Q188" i="14" s="1"/>
  <c r="R188" i="14" s="1"/>
  <c r="P187" i="14"/>
  <c r="Q187" i="14" s="1"/>
  <c r="R187" i="14" s="1"/>
  <c r="P186" i="14"/>
  <c r="Q186" i="14" s="1"/>
  <c r="R186" i="14" s="1"/>
  <c r="P185" i="14"/>
  <c r="Q185" i="14" s="1"/>
  <c r="R185" i="14" s="1"/>
  <c r="P184" i="14"/>
  <c r="Q184" i="14" s="1"/>
  <c r="R184" i="14" s="1"/>
  <c r="P183" i="14"/>
  <c r="Q183" i="14" s="1"/>
  <c r="R183" i="14" s="1"/>
  <c r="P182" i="14"/>
  <c r="Q182" i="14" s="1"/>
  <c r="R182" i="14" s="1"/>
  <c r="P181" i="14"/>
  <c r="Q181" i="14" s="1"/>
  <c r="R181" i="14" s="1"/>
  <c r="P180" i="14"/>
  <c r="Q180" i="14" s="1"/>
  <c r="R180" i="14" s="1"/>
  <c r="P179" i="14"/>
  <c r="Q179" i="14" s="1"/>
  <c r="R179" i="14" s="1"/>
  <c r="P178" i="14"/>
  <c r="Q178" i="14" s="1"/>
  <c r="R178" i="14" s="1"/>
  <c r="P177" i="14"/>
  <c r="Q177" i="14" s="1"/>
  <c r="R177" i="14" s="1"/>
  <c r="P176" i="14"/>
  <c r="Q176" i="14" s="1"/>
  <c r="R176" i="14" s="1"/>
  <c r="P175" i="14"/>
  <c r="Q175" i="14" s="1"/>
  <c r="R175" i="14" s="1"/>
  <c r="P174" i="14"/>
  <c r="Q174" i="14" s="1"/>
  <c r="R174" i="14" s="1"/>
  <c r="P173" i="14"/>
  <c r="Q173" i="14" s="1"/>
  <c r="R173" i="14" s="1"/>
  <c r="P172" i="14"/>
  <c r="Q172" i="14" s="1"/>
  <c r="R172" i="14" s="1"/>
  <c r="P171" i="14"/>
  <c r="Q171" i="14" s="1"/>
  <c r="R171" i="14" s="1"/>
  <c r="P170" i="14"/>
  <c r="Q170" i="14" s="1"/>
  <c r="R170" i="14" s="1"/>
  <c r="P169" i="14"/>
  <c r="Q169" i="14" s="1"/>
  <c r="R169" i="14" s="1"/>
  <c r="P168" i="14"/>
  <c r="Q168" i="14" s="1"/>
  <c r="R168" i="14" s="1"/>
  <c r="P167" i="14"/>
  <c r="Q167" i="14" s="1"/>
  <c r="R167" i="14" s="1"/>
  <c r="P166" i="14"/>
  <c r="Q166" i="14" s="1"/>
  <c r="R166" i="14" s="1"/>
  <c r="P165" i="14"/>
  <c r="Q165" i="14" s="1"/>
  <c r="R165" i="14" s="1"/>
  <c r="P164" i="14"/>
  <c r="Q164" i="14" s="1"/>
  <c r="R164" i="14" s="1"/>
  <c r="P163" i="14"/>
  <c r="Q163" i="14" s="1"/>
  <c r="R163" i="14" s="1"/>
  <c r="P162" i="14"/>
  <c r="Q162" i="14" s="1"/>
  <c r="R162" i="14" s="1"/>
  <c r="P161" i="14"/>
  <c r="Q161" i="14" s="1"/>
  <c r="R161" i="14" s="1"/>
  <c r="P160" i="14"/>
  <c r="Q160" i="14" s="1"/>
  <c r="R160" i="14" s="1"/>
  <c r="P159" i="14"/>
  <c r="Q159" i="14" s="1"/>
  <c r="R159" i="14" s="1"/>
  <c r="P158" i="14"/>
  <c r="Q158" i="14" s="1"/>
  <c r="R158" i="14" s="1"/>
  <c r="P157" i="14"/>
  <c r="Q157" i="14" s="1"/>
  <c r="R157" i="14" s="1"/>
  <c r="P156" i="14"/>
  <c r="Q156" i="14" s="1"/>
  <c r="R156" i="14" s="1"/>
  <c r="P155" i="14"/>
  <c r="Q155" i="14" s="1"/>
  <c r="R155" i="14" s="1"/>
  <c r="P154" i="14"/>
  <c r="Q154" i="14" s="1"/>
  <c r="R154" i="14" s="1"/>
  <c r="P153" i="14"/>
  <c r="Q153" i="14" s="1"/>
  <c r="R153" i="14" s="1"/>
  <c r="P152" i="14"/>
  <c r="Q152" i="14" s="1"/>
  <c r="R152" i="14" s="1"/>
  <c r="P151" i="14"/>
  <c r="Q151" i="14" s="1"/>
  <c r="R151" i="14" s="1"/>
  <c r="P150" i="14"/>
  <c r="Q150" i="14" s="1"/>
  <c r="R150" i="14" s="1"/>
  <c r="P149" i="14"/>
  <c r="Q149" i="14" s="1"/>
  <c r="R149" i="14" s="1"/>
  <c r="P148" i="14"/>
  <c r="Q148" i="14" s="1"/>
  <c r="R148" i="14" s="1"/>
  <c r="P147" i="14"/>
  <c r="Q147" i="14" s="1"/>
  <c r="R147" i="14" s="1"/>
  <c r="P146" i="14"/>
  <c r="Q146" i="14" s="1"/>
  <c r="R146" i="14" s="1"/>
  <c r="P145" i="14"/>
  <c r="Q145" i="14" s="1"/>
  <c r="R145" i="14" s="1"/>
  <c r="P144" i="14"/>
  <c r="Q144" i="14" s="1"/>
  <c r="R144" i="14" s="1"/>
  <c r="P143" i="14"/>
  <c r="Q143" i="14" s="1"/>
  <c r="R143" i="14" s="1"/>
  <c r="P142" i="14"/>
  <c r="Q142" i="14" s="1"/>
  <c r="R142" i="14" s="1"/>
  <c r="P141" i="14"/>
  <c r="Q141" i="14" s="1"/>
  <c r="R141" i="14" s="1"/>
  <c r="P140" i="14"/>
  <c r="Q140" i="14" s="1"/>
  <c r="R140" i="14" s="1"/>
  <c r="P139" i="14"/>
  <c r="Q139" i="14" s="1"/>
  <c r="R139" i="14" s="1"/>
  <c r="P138" i="14"/>
  <c r="Q138" i="14" s="1"/>
  <c r="R138" i="14" s="1"/>
  <c r="P137" i="14"/>
  <c r="Q137" i="14" s="1"/>
  <c r="R137" i="14" s="1"/>
  <c r="P136" i="14"/>
  <c r="Q136" i="14" s="1"/>
  <c r="R136" i="14" s="1"/>
  <c r="P135" i="14"/>
  <c r="Q135" i="14" s="1"/>
  <c r="R135" i="14" s="1"/>
  <c r="P134" i="14"/>
  <c r="Q134" i="14" s="1"/>
  <c r="R134" i="14" s="1"/>
  <c r="P133" i="14"/>
  <c r="Q133" i="14" s="1"/>
  <c r="R133" i="14" s="1"/>
  <c r="P132" i="14"/>
  <c r="Q132" i="14" s="1"/>
  <c r="R132" i="14" s="1"/>
  <c r="P131" i="14"/>
  <c r="Q131" i="14" s="1"/>
  <c r="R131" i="14" s="1"/>
  <c r="P130" i="14"/>
  <c r="Q130" i="14" s="1"/>
  <c r="R130" i="14" s="1"/>
  <c r="P129" i="14"/>
  <c r="Q129" i="14" s="1"/>
  <c r="R129" i="14" s="1"/>
  <c r="P128" i="14"/>
  <c r="Q128" i="14" s="1"/>
  <c r="R128" i="14" s="1"/>
  <c r="P127" i="14"/>
  <c r="Q127" i="14" s="1"/>
  <c r="R127" i="14" s="1"/>
  <c r="P126" i="14"/>
  <c r="Q126" i="14" s="1"/>
  <c r="R126" i="14" s="1"/>
  <c r="P125" i="14"/>
  <c r="Q125" i="14" s="1"/>
  <c r="R125" i="14" s="1"/>
  <c r="P124" i="14"/>
  <c r="Q124" i="14" s="1"/>
  <c r="R124" i="14" s="1"/>
  <c r="P123" i="14"/>
  <c r="Q123" i="14" s="1"/>
  <c r="R123" i="14" s="1"/>
  <c r="P122" i="14"/>
  <c r="Q122" i="14" s="1"/>
  <c r="R122" i="14" s="1"/>
  <c r="P121" i="14"/>
  <c r="Q121" i="14" s="1"/>
  <c r="R121" i="14" s="1"/>
  <c r="P120" i="14"/>
  <c r="Q120" i="14" s="1"/>
  <c r="R120" i="14" s="1"/>
  <c r="P119" i="14"/>
  <c r="Q119" i="14" s="1"/>
  <c r="R119" i="14" s="1"/>
  <c r="P118" i="14"/>
  <c r="Q118" i="14" s="1"/>
  <c r="R118" i="14" s="1"/>
  <c r="P117" i="14"/>
  <c r="Q117" i="14" s="1"/>
  <c r="R117" i="14" s="1"/>
  <c r="P116" i="14"/>
  <c r="Q116" i="14" s="1"/>
  <c r="R116" i="14" s="1"/>
  <c r="P115" i="14"/>
  <c r="Q115" i="14" s="1"/>
  <c r="R115" i="14" s="1"/>
  <c r="P114" i="14"/>
  <c r="Q114" i="14" s="1"/>
  <c r="R114" i="14" s="1"/>
  <c r="P113" i="14"/>
  <c r="Q113" i="14" s="1"/>
  <c r="R113" i="14" s="1"/>
  <c r="P112" i="14"/>
  <c r="Q112" i="14" s="1"/>
  <c r="R112" i="14" s="1"/>
  <c r="P111" i="14"/>
  <c r="Q111" i="14" s="1"/>
  <c r="R111" i="14" s="1"/>
  <c r="P110" i="14"/>
  <c r="Q110" i="14" s="1"/>
  <c r="R110" i="14" s="1"/>
  <c r="P109" i="14"/>
  <c r="Q109" i="14" s="1"/>
  <c r="R109" i="14" s="1"/>
  <c r="P108" i="14"/>
  <c r="Q108" i="14" s="1"/>
  <c r="R108" i="14" s="1"/>
  <c r="P107" i="14"/>
  <c r="Q107" i="14" s="1"/>
  <c r="R107" i="14" s="1"/>
  <c r="P106" i="14"/>
  <c r="Q106" i="14" s="1"/>
  <c r="R106" i="14" s="1"/>
  <c r="P105" i="14"/>
  <c r="Q105" i="14" s="1"/>
  <c r="R105" i="14" s="1"/>
  <c r="P104" i="14"/>
  <c r="Q104" i="14" s="1"/>
  <c r="R104" i="14" s="1"/>
  <c r="P103" i="14"/>
  <c r="Q103" i="14" s="1"/>
  <c r="R103" i="14" s="1"/>
  <c r="P102" i="14"/>
  <c r="Q102" i="14" s="1"/>
  <c r="R102" i="14" s="1"/>
  <c r="P101" i="14"/>
  <c r="Q101" i="14" s="1"/>
  <c r="R101" i="14" s="1"/>
  <c r="P100" i="14"/>
  <c r="Q100" i="14" s="1"/>
  <c r="R100" i="14" s="1"/>
  <c r="P99" i="14"/>
  <c r="Q99" i="14" s="1"/>
  <c r="R99" i="14" s="1"/>
  <c r="P98" i="14"/>
  <c r="Q98" i="14" s="1"/>
  <c r="R98" i="14" s="1"/>
  <c r="P97" i="14"/>
  <c r="Q97" i="14" s="1"/>
  <c r="R97" i="14" s="1"/>
  <c r="P96" i="14"/>
  <c r="Q96" i="14" s="1"/>
  <c r="R96" i="14" s="1"/>
  <c r="P95" i="14"/>
  <c r="Q95" i="14" s="1"/>
  <c r="R95" i="14" s="1"/>
  <c r="P94" i="14"/>
  <c r="Q94" i="14" s="1"/>
  <c r="R94" i="14" s="1"/>
  <c r="P93" i="14"/>
  <c r="Q93" i="14" s="1"/>
  <c r="R93" i="14" s="1"/>
  <c r="P92" i="14"/>
  <c r="Q92" i="14" s="1"/>
  <c r="R92" i="14" s="1"/>
  <c r="P91" i="14"/>
  <c r="Q91" i="14" s="1"/>
  <c r="R91" i="14" s="1"/>
  <c r="P90" i="14"/>
  <c r="Q90" i="14" s="1"/>
  <c r="R90" i="14" s="1"/>
  <c r="P89" i="14"/>
  <c r="Q89" i="14" s="1"/>
  <c r="R89" i="14" s="1"/>
  <c r="P88" i="14"/>
  <c r="Q88" i="14" s="1"/>
  <c r="R88" i="14" s="1"/>
  <c r="P87" i="14"/>
  <c r="Q87" i="14" s="1"/>
  <c r="R87" i="14" s="1"/>
  <c r="P86" i="14"/>
  <c r="Q86" i="14" s="1"/>
  <c r="R86" i="14" s="1"/>
  <c r="P85" i="14"/>
  <c r="Q85" i="14" s="1"/>
  <c r="R85" i="14" s="1"/>
  <c r="P84" i="14"/>
  <c r="Q84" i="14" s="1"/>
  <c r="R84" i="14" s="1"/>
  <c r="P83" i="14"/>
  <c r="Q83" i="14" s="1"/>
  <c r="R83" i="14" s="1"/>
  <c r="P82" i="14"/>
  <c r="Q82" i="14" s="1"/>
  <c r="R82" i="14" s="1"/>
  <c r="P81" i="14"/>
  <c r="Q81" i="14" s="1"/>
  <c r="R81" i="14" s="1"/>
  <c r="P80" i="14"/>
  <c r="Q80" i="14" s="1"/>
  <c r="R80" i="14" s="1"/>
  <c r="P79" i="14"/>
  <c r="Q79" i="14" s="1"/>
  <c r="R79" i="14" s="1"/>
  <c r="P78" i="14"/>
  <c r="Q78" i="14" s="1"/>
  <c r="R78" i="14" s="1"/>
  <c r="P77" i="14"/>
  <c r="Q77" i="14" s="1"/>
  <c r="R77" i="14" s="1"/>
  <c r="P76" i="14"/>
  <c r="Q76" i="14" s="1"/>
  <c r="R76" i="14" s="1"/>
  <c r="P75" i="14"/>
  <c r="Q75" i="14" s="1"/>
  <c r="R75" i="14" s="1"/>
  <c r="P74" i="14"/>
  <c r="Q74" i="14" s="1"/>
  <c r="R74" i="14" s="1"/>
  <c r="P73" i="14"/>
  <c r="Q73" i="14" s="1"/>
  <c r="R73" i="14" s="1"/>
  <c r="P72" i="14"/>
  <c r="Q72" i="14" s="1"/>
  <c r="R72" i="14" s="1"/>
  <c r="P71" i="14"/>
  <c r="Q71" i="14" s="1"/>
  <c r="R71" i="14" s="1"/>
  <c r="P70" i="14"/>
  <c r="Q70" i="14" s="1"/>
  <c r="R70" i="14" s="1"/>
  <c r="P69" i="14"/>
  <c r="Q69" i="14" s="1"/>
  <c r="R69" i="14" s="1"/>
  <c r="P68" i="14"/>
  <c r="Q68" i="14" s="1"/>
  <c r="R68" i="14" s="1"/>
  <c r="P67" i="14"/>
  <c r="Q67" i="14" s="1"/>
  <c r="R67" i="14" s="1"/>
  <c r="P66" i="14"/>
  <c r="Q66" i="14" s="1"/>
  <c r="R66" i="14" s="1"/>
  <c r="P65" i="14"/>
  <c r="Q65" i="14" s="1"/>
  <c r="R65" i="14" s="1"/>
  <c r="P64" i="14"/>
  <c r="Q64" i="14" s="1"/>
  <c r="R64" i="14" s="1"/>
  <c r="P63" i="14"/>
  <c r="Q63" i="14" s="1"/>
  <c r="R63" i="14" s="1"/>
  <c r="P62" i="14"/>
  <c r="Q62" i="14" s="1"/>
  <c r="R62" i="14" s="1"/>
  <c r="P61" i="14"/>
  <c r="Q61" i="14" s="1"/>
  <c r="R61" i="14" s="1"/>
  <c r="P60" i="14"/>
  <c r="Q60" i="14" s="1"/>
  <c r="R60" i="14" s="1"/>
  <c r="P59" i="14"/>
  <c r="Q59" i="14" s="1"/>
  <c r="R59" i="14" s="1"/>
  <c r="P58" i="14"/>
  <c r="Q58" i="14" s="1"/>
  <c r="R58" i="14" s="1"/>
  <c r="P57" i="14"/>
  <c r="Q57" i="14" s="1"/>
  <c r="R57" i="14" s="1"/>
  <c r="P56" i="14"/>
  <c r="Q56" i="14" s="1"/>
  <c r="R56" i="14" s="1"/>
  <c r="P55" i="14"/>
  <c r="Q55" i="14" s="1"/>
  <c r="R55" i="14" s="1"/>
  <c r="P54" i="14"/>
  <c r="Q54" i="14" s="1"/>
  <c r="R54" i="14" s="1"/>
  <c r="P53" i="14"/>
  <c r="Q53" i="14" s="1"/>
  <c r="R53" i="14" s="1"/>
  <c r="P52" i="14"/>
  <c r="Q52" i="14" s="1"/>
  <c r="R52" i="14" s="1"/>
  <c r="P51" i="14"/>
  <c r="Q51" i="14" s="1"/>
  <c r="R51" i="14" s="1"/>
  <c r="P50" i="14"/>
  <c r="Q50" i="14" s="1"/>
  <c r="R50" i="14" s="1"/>
  <c r="P49" i="14"/>
  <c r="Q49" i="14" s="1"/>
  <c r="R49" i="14" s="1"/>
  <c r="P48" i="14"/>
  <c r="Q48" i="14" s="1"/>
  <c r="R48" i="14" s="1"/>
  <c r="P47" i="14"/>
  <c r="Q47" i="14" s="1"/>
  <c r="R47" i="14" s="1"/>
  <c r="P46" i="14"/>
  <c r="Q46" i="14" s="1"/>
  <c r="R46" i="14" s="1"/>
  <c r="P45" i="14"/>
  <c r="Q45" i="14" s="1"/>
  <c r="R45" i="14" s="1"/>
  <c r="P44" i="14"/>
  <c r="Q44" i="14" s="1"/>
  <c r="R44" i="14" s="1"/>
  <c r="P43" i="14"/>
  <c r="Q43" i="14" s="1"/>
  <c r="R43" i="14" s="1"/>
  <c r="P42" i="14"/>
  <c r="Q42" i="14" s="1"/>
  <c r="R42" i="14" s="1"/>
  <c r="P41" i="14"/>
  <c r="Q41" i="14" s="1"/>
  <c r="R41" i="14" s="1"/>
  <c r="P40" i="14"/>
  <c r="Q40" i="14" s="1"/>
  <c r="R40" i="14" s="1"/>
  <c r="P39" i="14"/>
  <c r="Q39" i="14" s="1"/>
  <c r="R39" i="14" s="1"/>
  <c r="P38" i="14"/>
  <c r="Q38" i="14" s="1"/>
  <c r="R38" i="14" s="1"/>
  <c r="P37" i="14"/>
  <c r="Q37" i="14" s="1"/>
  <c r="R37" i="14" s="1"/>
  <c r="P36" i="14"/>
  <c r="Q36" i="14" s="1"/>
  <c r="R36" i="14" s="1"/>
  <c r="P35" i="14"/>
  <c r="Q35" i="14" s="1"/>
  <c r="R35" i="14" s="1"/>
  <c r="P34" i="14"/>
  <c r="Q34" i="14" s="1"/>
  <c r="R34" i="14" s="1"/>
  <c r="P33" i="14"/>
  <c r="Q33" i="14" s="1"/>
  <c r="R33" i="14" s="1"/>
  <c r="P32" i="14"/>
  <c r="Q32" i="14" s="1"/>
  <c r="R32" i="14" s="1"/>
  <c r="P31" i="14"/>
  <c r="Q31" i="14" s="1"/>
  <c r="R31" i="14" s="1"/>
  <c r="P30" i="14"/>
  <c r="Q30" i="14" s="1"/>
  <c r="R30" i="14" s="1"/>
  <c r="P29" i="14"/>
  <c r="Q29" i="14" s="1"/>
  <c r="R29" i="14" s="1"/>
  <c r="P28" i="14"/>
  <c r="Q28" i="14" s="1"/>
  <c r="R28" i="14" s="1"/>
  <c r="P27" i="14"/>
  <c r="Q27" i="14" s="1"/>
  <c r="R27" i="14" s="1"/>
  <c r="P26" i="14"/>
  <c r="Q26" i="14" s="1"/>
  <c r="R26" i="14" s="1"/>
  <c r="P25" i="14"/>
  <c r="Q25" i="14" s="1"/>
  <c r="R25" i="14" s="1"/>
  <c r="P24" i="14"/>
  <c r="Q24" i="14" s="1"/>
  <c r="R24" i="14" s="1"/>
  <c r="P23" i="14"/>
  <c r="Q23" i="14" s="1"/>
  <c r="R23" i="14" s="1"/>
  <c r="P22" i="14"/>
  <c r="Q22" i="14" s="1"/>
  <c r="R22" i="14" s="1"/>
  <c r="P21" i="14"/>
  <c r="Q21" i="14" s="1"/>
  <c r="R21" i="14" s="1"/>
  <c r="P20" i="14"/>
  <c r="Q20" i="14" s="1"/>
  <c r="R20" i="14" s="1"/>
  <c r="P19" i="14"/>
  <c r="Q19" i="14" s="1"/>
  <c r="R19" i="14" s="1"/>
  <c r="P18" i="14"/>
  <c r="Q18" i="14" s="1"/>
  <c r="R18" i="14" s="1"/>
  <c r="P17" i="14"/>
  <c r="Q17" i="14" s="1"/>
  <c r="R17" i="14" s="1"/>
  <c r="P16" i="14"/>
  <c r="Q16" i="14" s="1"/>
  <c r="R16" i="14" s="1"/>
  <c r="P15" i="14"/>
  <c r="Q15" i="14" s="1"/>
  <c r="R15" i="14" s="1"/>
  <c r="P14" i="14"/>
  <c r="Q14" i="14" s="1"/>
  <c r="R14" i="14" s="1"/>
  <c r="P13" i="14"/>
  <c r="Q13" i="14" s="1"/>
  <c r="R13" i="14" s="1"/>
  <c r="P12" i="14"/>
  <c r="Q12" i="14" s="1"/>
  <c r="R12" i="14" s="1"/>
  <c r="P11" i="14"/>
  <c r="Q11" i="14" s="1"/>
  <c r="R11" i="14" s="1"/>
  <c r="P10" i="14"/>
  <c r="Q10" i="14" s="1"/>
  <c r="R10" i="14" s="1"/>
  <c r="P9" i="14"/>
  <c r="Q9" i="14" s="1"/>
  <c r="R9" i="14" s="1"/>
  <c r="P8" i="14"/>
  <c r="Q8" i="14" s="1"/>
  <c r="R8" i="14" s="1"/>
  <c r="P7" i="14"/>
  <c r="Q7" i="14" s="1"/>
  <c r="R7" i="14" s="1"/>
  <c r="P6" i="14"/>
  <c r="Q6" i="14" s="1"/>
  <c r="R6" i="14" s="1"/>
  <c r="P5" i="14"/>
  <c r="Q5" i="14" s="1"/>
  <c r="R5" i="14" s="1"/>
  <c r="P128" i="13"/>
  <c r="Q128" i="13" s="1"/>
  <c r="R128" i="13" s="1"/>
  <c r="P127" i="13"/>
  <c r="Q127" i="13" s="1"/>
  <c r="R127" i="13" s="1"/>
  <c r="P126" i="13"/>
  <c r="Q126" i="13" s="1"/>
  <c r="R126" i="13" s="1"/>
  <c r="P125" i="13"/>
  <c r="Q125" i="13" s="1"/>
  <c r="R125" i="13" s="1"/>
  <c r="P124" i="13"/>
  <c r="Q124" i="13" s="1"/>
  <c r="R124" i="13" s="1"/>
  <c r="P123" i="13"/>
  <c r="Q123" i="13" s="1"/>
  <c r="R123" i="13" s="1"/>
  <c r="P122" i="13"/>
  <c r="Q122" i="13" s="1"/>
  <c r="R122" i="13" s="1"/>
  <c r="P121" i="13"/>
  <c r="Q121" i="13" s="1"/>
  <c r="R121" i="13" s="1"/>
  <c r="P120" i="13"/>
  <c r="Q120" i="13" s="1"/>
  <c r="R120" i="13" s="1"/>
  <c r="P119" i="13"/>
  <c r="Q119" i="13" s="1"/>
  <c r="R119" i="13" s="1"/>
  <c r="P118" i="13"/>
  <c r="Q118" i="13" s="1"/>
  <c r="R118" i="13" s="1"/>
  <c r="P117" i="13"/>
  <c r="Q117" i="13" s="1"/>
  <c r="R117" i="13" s="1"/>
  <c r="P116" i="13"/>
  <c r="Q116" i="13" s="1"/>
  <c r="R116" i="13" s="1"/>
  <c r="P115" i="13"/>
  <c r="Q115" i="13" s="1"/>
  <c r="R115" i="13" s="1"/>
  <c r="P114" i="13"/>
  <c r="Q114" i="13" s="1"/>
  <c r="R114" i="13" s="1"/>
  <c r="P113" i="13"/>
  <c r="Q113" i="13" s="1"/>
  <c r="R113" i="13" s="1"/>
  <c r="P112" i="13"/>
  <c r="Q112" i="13" s="1"/>
  <c r="R112" i="13" s="1"/>
  <c r="P111" i="13"/>
  <c r="Q111" i="13" s="1"/>
  <c r="R111" i="13" s="1"/>
  <c r="P110" i="13"/>
  <c r="Q110" i="13" s="1"/>
  <c r="R110" i="13" s="1"/>
  <c r="P109" i="13"/>
  <c r="Q109" i="13" s="1"/>
  <c r="R109" i="13" s="1"/>
  <c r="P108" i="13"/>
  <c r="Q108" i="13" s="1"/>
  <c r="R108" i="13" s="1"/>
  <c r="P107" i="13"/>
  <c r="Q107" i="13" s="1"/>
  <c r="R107" i="13" s="1"/>
  <c r="P106" i="13"/>
  <c r="Q106" i="13" s="1"/>
  <c r="R106" i="13" s="1"/>
  <c r="P105" i="13"/>
  <c r="Q105" i="13" s="1"/>
  <c r="R105" i="13" s="1"/>
  <c r="P104" i="13"/>
  <c r="Q104" i="13" s="1"/>
  <c r="R104" i="13" s="1"/>
  <c r="P103" i="13"/>
  <c r="Q103" i="13" s="1"/>
  <c r="R103" i="13" s="1"/>
  <c r="P102" i="13"/>
  <c r="Q102" i="13" s="1"/>
  <c r="R102" i="13" s="1"/>
  <c r="P101" i="13"/>
  <c r="Q101" i="13" s="1"/>
  <c r="R101" i="13" s="1"/>
  <c r="P100" i="13"/>
  <c r="Q100" i="13" s="1"/>
  <c r="R100" i="13" s="1"/>
  <c r="P99" i="13"/>
  <c r="Q99" i="13" s="1"/>
  <c r="R99" i="13" s="1"/>
  <c r="P98" i="13"/>
  <c r="Q98" i="13" s="1"/>
  <c r="R98" i="13" s="1"/>
  <c r="P97" i="13"/>
  <c r="Q97" i="13" s="1"/>
  <c r="R97" i="13" s="1"/>
  <c r="P96" i="13"/>
  <c r="Q96" i="13" s="1"/>
  <c r="R96" i="13" s="1"/>
  <c r="P95" i="13"/>
  <c r="Q95" i="13" s="1"/>
  <c r="R95" i="13" s="1"/>
  <c r="P94" i="13"/>
  <c r="Q94" i="13" s="1"/>
  <c r="R94" i="13" s="1"/>
  <c r="P93" i="13"/>
  <c r="Q93" i="13" s="1"/>
  <c r="R93" i="13" s="1"/>
  <c r="P92" i="13"/>
  <c r="Q92" i="13" s="1"/>
  <c r="R92" i="13" s="1"/>
  <c r="P91" i="13"/>
  <c r="Q91" i="13" s="1"/>
  <c r="R91" i="13" s="1"/>
  <c r="P90" i="13"/>
  <c r="Q90" i="13" s="1"/>
  <c r="R90" i="13" s="1"/>
  <c r="P89" i="13"/>
  <c r="Q89" i="13" s="1"/>
  <c r="R89" i="13" s="1"/>
  <c r="P88" i="13"/>
  <c r="Q88" i="13" s="1"/>
  <c r="R88" i="13" s="1"/>
  <c r="P87" i="13"/>
  <c r="Q87" i="13" s="1"/>
  <c r="R87" i="13" s="1"/>
  <c r="P86" i="13"/>
  <c r="Q86" i="13" s="1"/>
  <c r="R86" i="13" s="1"/>
  <c r="P85" i="13"/>
  <c r="Q85" i="13" s="1"/>
  <c r="R85" i="13" s="1"/>
  <c r="P84" i="13"/>
  <c r="Q84" i="13" s="1"/>
  <c r="R84" i="13" s="1"/>
  <c r="P83" i="13"/>
  <c r="Q83" i="13" s="1"/>
  <c r="R83" i="13" s="1"/>
  <c r="P82" i="13"/>
  <c r="Q82" i="13" s="1"/>
  <c r="R82" i="13" s="1"/>
  <c r="P81" i="13"/>
  <c r="Q81" i="13" s="1"/>
  <c r="R81" i="13" s="1"/>
  <c r="P80" i="13"/>
  <c r="Q80" i="13" s="1"/>
  <c r="R80" i="13" s="1"/>
  <c r="P79" i="13"/>
  <c r="Q79" i="13" s="1"/>
  <c r="R79" i="13" s="1"/>
  <c r="P78" i="13"/>
  <c r="Q78" i="13" s="1"/>
  <c r="R78" i="13" s="1"/>
  <c r="P77" i="13"/>
  <c r="Q77" i="13" s="1"/>
  <c r="R77" i="13" s="1"/>
  <c r="P76" i="13"/>
  <c r="Q76" i="13" s="1"/>
  <c r="R76" i="13" s="1"/>
  <c r="P75" i="13"/>
  <c r="Q75" i="13" s="1"/>
  <c r="R75" i="13" s="1"/>
  <c r="P74" i="13"/>
  <c r="Q74" i="13" s="1"/>
  <c r="R74" i="13" s="1"/>
  <c r="P73" i="13"/>
  <c r="Q73" i="13" s="1"/>
  <c r="R73" i="13" s="1"/>
  <c r="P72" i="13"/>
  <c r="Q72" i="13" s="1"/>
  <c r="R72" i="13" s="1"/>
  <c r="P71" i="13"/>
  <c r="Q71" i="13" s="1"/>
  <c r="R71" i="13" s="1"/>
  <c r="P70" i="13"/>
  <c r="Q70" i="13" s="1"/>
  <c r="R70" i="13" s="1"/>
  <c r="P69" i="13"/>
  <c r="Q69" i="13" s="1"/>
  <c r="R69" i="13" s="1"/>
  <c r="P68" i="13"/>
  <c r="Q68" i="13" s="1"/>
  <c r="R68" i="13" s="1"/>
  <c r="P67" i="13"/>
  <c r="Q67" i="13" s="1"/>
  <c r="R67" i="13" s="1"/>
  <c r="P66" i="13"/>
  <c r="Q66" i="13" s="1"/>
  <c r="R66" i="13" s="1"/>
  <c r="P65" i="13"/>
  <c r="Q65" i="13" s="1"/>
  <c r="R65" i="13" s="1"/>
  <c r="P64" i="13"/>
  <c r="Q64" i="13" s="1"/>
  <c r="R64" i="13" s="1"/>
  <c r="P63" i="13"/>
  <c r="Q63" i="13" s="1"/>
  <c r="R63" i="13" s="1"/>
  <c r="P62" i="13"/>
  <c r="Q62" i="13" s="1"/>
  <c r="R62" i="13" s="1"/>
  <c r="P61" i="13"/>
  <c r="Q61" i="13" s="1"/>
  <c r="R61" i="13" s="1"/>
  <c r="P60" i="13"/>
  <c r="Q60" i="13" s="1"/>
  <c r="R60" i="13" s="1"/>
  <c r="P59" i="13"/>
  <c r="Q59" i="13" s="1"/>
  <c r="R59" i="13" s="1"/>
  <c r="P58" i="13"/>
  <c r="Q58" i="13" s="1"/>
  <c r="R58" i="13" s="1"/>
  <c r="P57" i="13"/>
  <c r="Q57" i="13" s="1"/>
  <c r="R57" i="13" s="1"/>
  <c r="P56" i="13"/>
  <c r="Q56" i="13" s="1"/>
  <c r="R56" i="13" s="1"/>
  <c r="P55" i="13"/>
  <c r="Q55" i="13" s="1"/>
  <c r="R55" i="13" s="1"/>
  <c r="P54" i="13"/>
  <c r="Q54" i="13" s="1"/>
  <c r="R54" i="13" s="1"/>
  <c r="P53" i="13"/>
  <c r="Q53" i="13" s="1"/>
  <c r="R53" i="13" s="1"/>
  <c r="P52" i="13"/>
  <c r="Q52" i="13" s="1"/>
  <c r="R52" i="13" s="1"/>
  <c r="P51" i="13"/>
  <c r="Q51" i="13" s="1"/>
  <c r="R51" i="13" s="1"/>
  <c r="P50" i="13"/>
  <c r="Q50" i="13" s="1"/>
  <c r="R50" i="13" s="1"/>
  <c r="P49" i="13"/>
  <c r="Q49" i="13" s="1"/>
  <c r="R49" i="13" s="1"/>
  <c r="P48" i="13"/>
  <c r="Q48" i="13" s="1"/>
  <c r="R48" i="13" s="1"/>
  <c r="P47" i="13"/>
  <c r="Q47" i="13" s="1"/>
  <c r="R47" i="13" s="1"/>
  <c r="P46" i="13"/>
  <c r="Q46" i="13" s="1"/>
  <c r="R46" i="13" s="1"/>
  <c r="P45" i="13"/>
  <c r="Q45" i="13" s="1"/>
  <c r="R45" i="13" s="1"/>
  <c r="P44" i="13"/>
  <c r="Q44" i="13" s="1"/>
  <c r="R44" i="13" s="1"/>
  <c r="P43" i="13"/>
  <c r="Q43" i="13" s="1"/>
  <c r="R43" i="13" s="1"/>
  <c r="P42" i="13"/>
  <c r="Q42" i="13" s="1"/>
  <c r="R42" i="13" s="1"/>
  <c r="P41" i="13"/>
  <c r="Q41" i="13" s="1"/>
  <c r="R41" i="13" s="1"/>
  <c r="P40" i="13"/>
  <c r="Q40" i="13" s="1"/>
  <c r="R40" i="13" s="1"/>
  <c r="P39" i="13"/>
  <c r="Q39" i="13" s="1"/>
  <c r="R39" i="13" s="1"/>
  <c r="P38" i="13"/>
  <c r="Q38" i="13" s="1"/>
  <c r="R38" i="13" s="1"/>
  <c r="P37" i="13"/>
  <c r="Q37" i="13" s="1"/>
  <c r="R37" i="13" s="1"/>
  <c r="P36" i="13"/>
  <c r="Q36" i="13" s="1"/>
  <c r="R36" i="13" s="1"/>
  <c r="P35" i="13"/>
  <c r="Q35" i="13" s="1"/>
  <c r="R35" i="13" s="1"/>
  <c r="P34" i="13"/>
  <c r="Q34" i="13" s="1"/>
  <c r="R34" i="13" s="1"/>
  <c r="P33" i="13"/>
  <c r="Q33" i="13" s="1"/>
  <c r="R33" i="13" s="1"/>
  <c r="P32" i="13"/>
  <c r="Q32" i="13" s="1"/>
  <c r="R32" i="13" s="1"/>
  <c r="P31" i="13"/>
  <c r="Q31" i="13" s="1"/>
  <c r="R31" i="13" s="1"/>
  <c r="P30" i="13"/>
  <c r="Q30" i="13" s="1"/>
  <c r="R30" i="13" s="1"/>
  <c r="P29" i="13"/>
  <c r="Q29" i="13" s="1"/>
  <c r="R29" i="13" s="1"/>
  <c r="P28" i="13"/>
  <c r="Q28" i="13" s="1"/>
  <c r="R28" i="13" s="1"/>
  <c r="P27" i="13"/>
  <c r="Q27" i="13" s="1"/>
  <c r="R27" i="13" s="1"/>
  <c r="P26" i="13"/>
  <c r="Q26" i="13" s="1"/>
  <c r="R26" i="13" s="1"/>
  <c r="P25" i="13"/>
  <c r="Q25" i="13" s="1"/>
  <c r="R25" i="13" s="1"/>
  <c r="P24" i="13"/>
  <c r="Q24" i="13" s="1"/>
  <c r="R24" i="13" s="1"/>
  <c r="P23" i="13"/>
  <c r="Q23" i="13" s="1"/>
  <c r="R23" i="13" s="1"/>
  <c r="P22" i="13"/>
  <c r="Q22" i="13" s="1"/>
  <c r="R22" i="13" s="1"/>
  <c r="P21" i="13"/>
  <c r="Q21" i="13" s="1"/>
  <c r="R21" i="13" s="1"/>
  <c r="P20" i="13"/>
  <c r="Q20" i="13" s="1"/>
  <c r="R20" i="13" s="1"/>
  <c r="P19" i="13"/>
  <c r="Q19" i="13" s="1"/>
  <c r="R19" i="13" s="1"/>
  <c r="P18" i="13"/>
  <c r="Q18" i="13" s="1"/>
  <c r="R18" i="13" s="1"/>
  <c r="P17" i="13"/>
  <c r="Q17" i="13" s="1"/>
  <c r="R17" i="13" s="1"/>
  <c r="P16" i="13"/>
  <c r="Q16" i="13" s="1"/>
  <c r="R16" i="13" s="1"/>
  <c r="P15" i="13"/>
  <c r="Q15" i="13" s="1"/>
  <c r="R15" i="13" s="1"/>
  <c r="P14" i="13"/>
  <c r="Q14" i="13" s="1"/>
  <c r="R14" i="13" s="1"/>
  <c r="P13" i="13"/>
  <c r="Q13" i="13" s="1"/>
  <c r="R13" i="13" s="1"/>
  <c r="P12" i="13"/>
  <c r="Q12" i="13" s="1"/>
  <c r="R12" i="13" s="1"/>
  <c r="P11" i="13"/>
  <c r="Q11" i="13" s="1"/>
  <c r="R11" i="13" s="1"/>
  <c r="P10" i="13"/>
  <c r="Q10" i="13" s="1"/>
  <c r="R10" i="13" s="1"/>
  <c r="P9" i="13"/>
  <c r="Q9" i="13" s="1"/>
  <c r="R9" i="13" s="1"/>
  <c r="P8" i="13"/>
  <c r="Q8" i="13" s="1"/>
  <c r="R8" i="13" s="1"/>
  <c r="P7" i="13"/>
  <c r="Q7" i="13" s="1"/>
  <c r="R7" i="13" s="1"/>
  <c r="T9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<sst xmlns="http://schemas.openxmlformats.org/spreadsheetml/2006/main" count="10420" uniqueCount="498">
  <si>
    <t>University of California San Diego Survey of Parking Space Occupancy Levels, Winter 2023</t>
  </si>
  <si>
    <t>By Lot</t>
  </si>
  <si>
    <t>At Peak</t>
  </si>
  <si>
    <t xml:space="preserve">Lot Number </t>
  </si>
  <si>
    <t xml:space="preserve">Location </t>
  </si>
  <si>
    <t xml:space="preserve">Area </t>
  </si>
  <si>
    <t xml:space="preserve">Neighborhood </t>
  </si>
  <si>
    <t xml:space="preserve">Structure </t>
  </si>
  <si>
    <t xml:space="preserve">Space Type </t>
  </si>
  <si>
    <t xml:space="preserve">Space Subtype </t>
  </si>
  <si>
    <t>Parking Spaces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</si>
  <si>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</si>
  <si>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</si>
  <si>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</si>
  <si>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</si>
  <si>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</si>
  <si>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</si>
  <si>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</si>
  <si>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</si>
  <si>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</si>
  <si>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</si>
  <si>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Empty Spaces</t>
  </si>
  <si>
    <t>Occupied Spaces</t>
  </si>
  <si>
    <t>% Occupied</t>
  </si>
  <si>
    <t>Behind Keeling</t>
  </si>
  <si>
    <t>La Jolla Campus</t>
  </si>
  <si>
    <t>West Campus</t>
  </si>
  <si>
    <t xml:space="preserve">Revelle College </t>
  </si>
  <si>
    <t>Accessible</t>
  </si>
  <si>
    <t>Loading</t>
  </si>
  <si>
    <t>Curb</t>
  </si>
  <si>
    <t>Reserved</t>
  </si>
  <si>
    <t xml:space="preserve"> Total</t>
  </si>
  <si>
    <t xml:space="preserve">                                                    Total</t>
  </si>
  <si>
    <t>Scripps Institution of Oceanography</t>
  </si>
  <si>
    <t>Surface Lot</t>
  </si>
  <si>
    <t>B</t>
  </si>
  <si>
    <t>Electric Vehicle</t>
  </si>
  <si>
    <t>Oversized</t>
  </si>
  <si>
    <t>Surface Lot Total</t>
  </si>
  <si>
    <t>Allocated</t>
  </si>
  <si>
    <t>Lifeguard</t>
  </si>
  <si>
    <t>Commercial</t>
  </si>
  <si>
    <t>Oversized Commercial</t>
  </si>
  <si>
    <t>Service Yard</t>
  </si>
  <si>
    <t>UC Vehicle</t>
  </si>
  <si>
    <t>UC Cart</t>
  </si>
  <si>
    <t>Bars</t>
  </si>
  <si>
    <t>Dock</t>
  </si>
  <si>
    <t>UC Cart Bar</t>
  </si>
  <si>
    <t>Coastal Access</t>
  </si>
  <si>
    <t>S</t>
  </si>
  <si>
    <t>Visitor</t>
  </si>
  <si>
    <t>Birch Aquarium</t>
  </si>
  <si>
    <t>Muir College</t>
  </si>
  <si>
    <t>Catering Vehicle</t>
  </si>
  <si>
    <t>Housing, Dining, and Hospitality Vehicle</t>
  </si>
  <si>
    <t>UC Vehicle #0796</t>
  </si>
  <si>
    <t>A</t>
  </si>
  <si>
    <t>Space</t>
  </si>
  <si>
    <t>Housing/Dining Maintenance Vehicle</t>
  </si>
  <si>
    <t>North Torrey Pines Living and Learning</t>
  </si>
  <si>
    <t>Scholars</t>
  </si>
  <si>
    <t>Scholars Total</t>
  </si>
  <si>
    <t>Carpool</t>
  </si>
  <si>
    <t>2 Person</t>
  </si>
  <si>
    <t>Marshall College</t>
  </si>
  <si>
    <t>5 Minute</t>
  </si>
  <si>
    <t>Roosevelt College</t>
  </si>
  <si>
    <t>Environment, Health, and Safety Vehicle</t>
  </si>
  <si>
    <t>24/7 Enforced</t>
  </si>
  <si>
    <t>Hopkins</t>
  </si>
  <si>
    <t>SR</t>
  </si>
  <si>
    <t>Hopkins Total</t>
  </si>
  <si>
    <t>S 3-Person</t>
  </si>
  <si>
    <t>North Campus</t>
  </si>
  <si>
    <t>Rady School</t>
  </si>
  <si>
    <t>Fuel-efficient Vehicle</t>
  </si>
  <si>
    <t>Pangea</t>
  </si>
  <si>
    <t>Pangea Total</t>
  </si>
  <si>
    <t>Torrey Pines Center</t>
  </si>
  <si>
    <t>Torrey Pines Center South</t>
  </si>
  <si>
    <t>EH&amp;S</t>
  </si>
  <si>
    <t>Office</t>
  </si>
  <si>
    <t>Property Manager</t>
  </si>
  <si>
    <t>B 3-Person</t>
  </si>
  <si>
    <t>Emergency Response Veh</t>
  </si>
  <si>
    <t>UC Electric Cart</t>
  </si>
  <si>
    <t>Torrey Pines Center South Total</t>
  </si>
  <si>
    <t>SCRM</t>
  </si>
  <si>
    <t>Sanford Consortium</t>
  </si>
  <si>
    <t>Torrey Pines Center North</t>
  </si>
  <si>
    <t>Torrey Pines Center North Total</t>
  </si>
  <si>
    <t>A 3-Person</t>
  </si>
  <si>
    <t>Vanpool</t>
  </si>
  <si>
    <t>Pepper Canyon</t>
  </si>
  <si>
    <t>University Center</t>
  </si>
  <si>
    <t>Hazmat</t>
  </si>
  <si>
    <t>Student Health Patient</t>
  </si>
  <si>
    <t>Warren College</t>
  </si>
  <si>
    <t>Gilman</t>
  </si>
  <si>
    <t>Credit Union Member</t>
  </si>
  <si>
    <t>Credit Union Staff</t>
  </si>
  <si>
    <t>Target</t>
  </si>
  <si>
    <t>Gilman Total</t>
  </si>
  <si>
    <t>Curbside</t>
  </si>
  <si>
    <t>ZIP</t>
  </si>
  <si>
    <t>Campus Services</t>
  </si>
  <si>
    <t>Key Pick Up</t>
  </si>
  <si>
    <t>Police Visitor</t>
  </si>
  <si>
    <t>Health Sciences West</t>
  </si>
  <si>
    <t>2hr</t>
  </si>
  <si>
    <t>EXCITE LAB</t>
  </si>
  <si>
    <t>South</t>
  </si>
  <si>
    <t>South Total</t>
  </si>
  <si>
    <t>2 Person Carpool</t>
  </si>
  <si>
    <t>East Campus</t>
  </si>
  <si>
    <t>East Recreation</t>
  </si>
  <si>
    <t>Health Sciences East</t>
  </si>
  <si>
    <t>Ambulance</t>
  </si>
  <si>
    <t>D</t>
  </si>
  <si>
    <t>V2G</t>
  </si>
  <si>
    <t>Radiation Oncology Center Patient</t>
  </si>
  <si>
    <t>Preuss School</t>
  </si>
  <si>
    <t>Preuss</t>
  </si>
  <si>
    <t>Campus Point East</t>
  </si>
  <si>
    <t>Campus Point East Total</t>
  </si>
  <si>
    <t>Campus Point West</t>
  </si>
  <si>
    <t>Campus Point West Total</t>
  </si>
  <si>
    <t>Emergency Room</t>
  </si>
  <si>
    <t>Patient/Visitor Reserved</t>
  </si>
  <si>
    <t>Athena</t>
  </si>
  <si>
    <t>Athena Total</t>
  </si>
  <si>
    <t>Infusion</t>
  </si>
  <si>
    <t>Radiation</t>
  </si>
  <si>
    <t>Valet</t>
  </si>
  <si>
    <t>Physician On Call</t>
  </si>
  <si>
    <t>Physician A</t>
  </si>
  <si>
    <t>Alzheimers Disease Research Center Patient</t>
  </si>
  <si>
    <t>Brain Health and Memory Disorders</t>
  </si>
  <si>
    <t>Huntington's Disease Clinical Research Center</t>
  </si>
  <si>
    <t>Science Research Park</t>
  </si>
  <si>
    <t>Nuevo West/Vela</t>
  </si>
  <si>
    <t>Nuevo West/Vela Total</t>
  </si>
  <si>
    <t>Medical Center Hillcrest</t>
  </si>
  <si>
    <t>Arbor</t>
  </si>
  <si>
    <t>Arbor Total</t>
  </si>
  <si>
    <t>Transportation Office Vehicle</t>
  </si>
  <si>
    <t>Medical Center HIllcrest</t>
  </si>
  <si>
    <t>Bachman</t>
  </si>
  <si>
    <t>Bachman Total</t>
  </si>
  <si>
    <t>Law Enforcement Transport Vehicle</t>
  </si>
  <si>
    <t>Mortuary Vehicle</t>
  </si>
  <si>
    <t>Banister Family House</t>
  </si>
  <si>
    <t>Mail Vehicle</t>
  </si>
  <si>
    <t>AVRC</t>
  </si>
  <si>
    <t>Arbor Manor</t>
  </si>
  <si>
    <t>Pulminary Specialist</t>
  </si>
  <si>
    <t>Security</t>
  </si>
  <si>
    <t>Grand Total</t>
  </si>
  <si>
    <t>By Structure</t>
  </si>
  <si>
    <t>Structure</t>
  </si>
  <si>
    <t>Space Type</t>
  </si>
  <si>
    <t>Space Subtype</t>
  </si>
  <si>
    <t>By Neighborhood</t>
  </si>
  <si>
    <t>Neighborhood</t>
  </si>
  <si>
    <t>Select a Neighborhood to Show Corresponding Parking Lots:</t>
  </si>
  <si>
    <t>Results:</t>
  </si>
  <si>
    <t>Campus Services Total</t>
  </si>
  <si>
    <t>East Recreation Total</t>
  </si>
  <si>
    <t>Health Sciences East Total</t>
  </si>
  <si>
    <t>Health Sciences West Total</t>
  </si>
  <si>
    <t>Marshall College Total</t>
  </si>
  <si>
    <t>Medical Center Hillcrest Total</t>
  </si>
  <si>
    <t>Muir College Total</t>
  </si>
  <si>
    <t>(blank)</t>
  </si>
  <si>
    <t>North Campus Total</t>
  </si>
  <si>
    <t>North Torrey Pines Living and Learning Total</t>
  </si>
  <si>
    <t>Pepper Canyon Total</t>
  </si>
  <si>
    <t>Preuss School Total</t>
  </si>
  <si>
    <t>Revelle College</t>
  </si>
  <si>
    <t>Revelle College Total</t>
  </si>
  <si>
    <t>Roosevelt College Total</t>
  </si>
  <si>
    <t>$3</t>
  </si>
  <si>
    <t>Science Research Park Total</t>
  </si>
  <si>
    <t>Scripps Institution of Oceanography Total</t>
  </si>
  <si>
    <t>Torrey Pines Center Total</t>
  </si>
  <si>
    <t>University Center Total</t>
  </si>
  <si>
    <t>Warren College Total</t>
  </si>
  <si>
    <t>By Neighborhood with Lots</t>
  </si>
  <si>
    <t>Sum of WINTER23</t>
  </si>
  <si>
    <t>Sum of 8am</t>
  </si>
  <si>
    <t>Sum of 9am</t>
  </si>
  <si>
    <t>Sum of 10am</t>
  </si>
  <si>
    <t>Sum of 11am</t>
  </si>
  <si>
    <t>Sum of 12pm</t>
  </si>
  <si>
    <t>Sum of 1pm</t>
  </si>
  <si>
    <t>Sum of 2pm</t>
  </si>
  <si>
    <t>Sum of 3pm</t>
  </si>
  <si>
    <t>Sum of 4pm</t>
  </si>
  <si>
    <t>Sum of 5pm</t>
  </si>
  <si>
    <t>Sum of Empty Spaces</t>
  </si>
  <si>
    <t>Sum of Occupied Spaces</t>
  </si>
  <si>
    <t>Sum of % Occupied</t>
  </si>
  <si>
    <t>By Area</t>
  </si>
  <si>
    <t>East Campus Total</t>
  </si>
  <si>
    <t>West Campus Total</t>
  </si>
  <si>
    <t>By Location</t>
  </si>
  <si>
    <t>Location</t>
  </si>
  <si>
    <t>La Jolla Campus Total</t>
  </si>
  <si>
    <t>University-wide Totals</t>
  </si>
  <si>
    <t>University-wide</t>
  </si>
  <si>
    <t>Winter 2023 Occupancy Count Schedule</t>
  </si>
  <si>
    <t>February 2023</t>
  </si>
  <si>
    <t>Sunday</t>
  </si>
  <si>
    <t>Monday</t>
  </si>
  <si>
    <t>Tuesday</t>
  </si>
  <si>
    <t>Wednesday</t>
  </si>
  <si>
    <t>Thursday</t>
  </si>
  <si>
    <t>Friday</t>
  </si>
  <si>
    <t>Saturday</t>
  </si>
  <si>
    <t>Zone 6: Marshall College,</t>
  </si>
  <si>
    <t>Roosevelt College,</t>
  </si>
  <si>
    <t>Lots: P308, P309, P354, P501</t>
  </si>
  <si>
    <t>Structure: Hopkins</t>
  </si>
  <si>
    <t>Counted by Sean Moua</t>
  </si>
  <si>
    <t>Zone 12:  Health Sciences East</t>
  </si>
  <si>
    <t>Lots: P784, P785</t>
  </si>
  <si>
    <t>Structure: Athena</t>
  </si>
  <si>
    <t>Counted by Carlos Chavez</t>
  </si>
  <si>
    <t>Zone 11:  Preuss School,</t>
  </si>
  <si>
    <t>Muir College Drive TRAFFIC</t>
  </si>
  <si>
    <t>Zone 13: Health Sciences East</t>
  </si>
  <si>
    <t>Lots:  P751-P753, P757-P762</t>
  </si>
  <si>
    <t>Lots: P706</t>
  </si>
  <si>
    <t>Structure:  Campus Pt East &amp; West</t>
  </si>
  <si>
    <r>
      <t xml:space="preserve">20
</t>
    </r>
    <r>
      <rPr>
        <b/>
        <sz val="8"/>
        <color indexed="10"/>
        <rFont val="Arial"/>
        <family val="2"/>
      </rPr>
      <t>Presidents' Day</t>
    </r>
  </si>
  <si>
    <t>Zone 8:  Warren College, Pepper Canyon, Campus Services</t>
  </si>
  <si>
    <t>Lots:  P402, P418, P502-P510</t>
  </si>
  <si>
    <t>Zone 1: SIO</t>
  </si>
  <si>
    <t>Lots: P001-P017, P021</t>
  </si>
  <si>
    <t>March 2023</t>
  </si>
  <si>
    <t xml:space="preserve">Zone 2:  Revelle </t>
  </si>
  <si>
    <t>Zone 3: Muir P200s</t>
  </si>
  <si>
    <t>Lots:  P106-108, P110, P112, P113,</t>
  </si>
  <si>
    <t>Lots: P101, P116, P201-P206,</t>
  </si>
  <si>
    <t>P414-P416</t>
  </si>
  <si>
    <t>Behind Keeling Apartements</t>
  </si>
  <si>
    <t>Zone 17:  Health Sciences East</t>
  </si>
  <si>
    <t>Zone 18:  East Recreation,</t>
  </si>
  <si>
    <t>Zone 4:  Marshall College</t>
  </si>
  <si>
    <t>Campus Services, Health Sciences E</t>
  </si>
  <si>
    <t>Rosevelt College</t>
  </si>
  <si>
    <t>Lots:  P703-P705, P782</t>
  </si>
  <si>
    <t>Lots:  P507, P603, P606, P701, P707</t>
  </si>
  <si>
    <t>Lots:  P302-P304, P306, P310</t>
  </si>
  <si>
    <t>Structure:  Nuevo West (Vela)</t>
  </si>
  <si>
    <t>Structure:  Pangea</t>
  </si>
  <si>
    <t>Zone 9:  University Center</t>
  </si>
  <si>
    <t>Zone 5:  North Campus</t>
  </si>
  <si>
    <t>Zone 7:  Torrey Pines Center</t>
  </si>
  <si>
    <t>Lots:  P351-P353, P357-P359</t>
  </si>
  <si>
    <t>Lots:  P384-368, P391, P395,</t>
  </si>
  <si>
    <t>Lots:  P601, P602, P607</t>
  </si>
  <si>
    <t>Structure:  Torrey Pines Center N</t>
  </si>
  <si>
    <t>Structure:  Gilman</t>
  </si>
  <si>
    <t>Torrey Pines Center S</t>
  </si>
  <si>
    <t>Zone 16:  Health Sciences West</t>
  </si>
  <si>
    <t>Lots:  P604, P610</t>
  </si>
  <si>
    <t>Structure: South</t>
  </si>
  <si>
    <t>Zone 14 &amp; 15:  Hillcrest Med Center</t>
  </si>
  <si>
    <t>Zone 10:  University Center,</t>
  </si>
  <si>
    <t>Lots:  P952-P957, P963, P964</t>
  </si>
  <si>
    <t>Structure:  Arbor, Bachman</t>
  </si>
  <si>
    <t>Lots: P401, P405-P408, P410-P413</t>
  </si>
  <si>
    <t>April 2023</t>
  </si>
  <si>
    <t>Values extracted from Zone Forms</t>
  </si>
  <si>
    <t xml:space="preserve">Time Limit [minutes] </t>
  </si>
  <si>
    <t>WINTER23</t>
  </si>
  <si>
    <t>Status Notes</t>
  </si>
  <si>
    <t>Motorcycle Section</t>
  </si>
  <si>
    <t>Service Yard blocked by fence</t>
  </si>
  <si>
    <t>1 UC Vehicle blocked by pallet</t>
  </si>
  <si>
    <t>5 spaces temporarily blocked until April 15</t>
  </si>
  <si>
    <t>1 space temporarily blocked until April 15</t>
  </si>
  <si>
    <t>1 Loading Space closed for construction</t>
  </si>
  <si>
    <t>Area</t>
  </si>
  <si>
    <t>BLOCKED. ACCESS GATE CLOSED.</t>
  </si>
  <si>
    <t>*4 blocked by red tape &amp; sign*</t>
  </si>
  <si>
    <t>Split Count by Carlos on 3/9/2023. Only P310 and P306</t>
  </si>
  <si>
    <t>Consistently blocked due to equipment storage</t>
  </si>
  <si>
    <t>16 spaces blocked due to construction</t>
  </si>
  <si>
    <t>Parking Blocked</t>
  </si>
  <si>
    <t>Parking Closed</t>
  </si>
  <si>
    <t>Subtype</t>
  </si>
  <si>
    <t>Construction</t>
  </si>
  <si>
    <t>Road inaccessible.</t>
  </si>
  <si>
    <t>Forklift</t>
  </si>
  <si>
    <t>8 spots? 4 not blacked out -- Carlos</t>
  </si>
  <si>
    <t>Construction trucks blocking spaces.</t>
  </si>
  <si>
    <t>1 Total</t>
  </si>
  <si>
    <t>2 Total</t>
  </si>
  <si>
    <t>3 Total</t>
  </si>
  <si>
    <t>4 Total</t>
  </si>
  <si>
    <t>5 Total</t>
  </si>
  <si>
    <t>6 Total</t>
  </si>
  <si>
    <t>7 Total</t>
  </si>
  <si>
    <t>8 Total</t>
  </si>
  <si>
    <t>9 Total</t>
  </si>
  <si>
    <t>10 Total</t>
  </si>
  <si>
    <t>11 Total</t>
  </si>
  <si>
    <t>12 Total</t>
  </si>
  <si>
    <t>13 Total</t>
  </si>
  <si>
    <t>14 Total</t>
  </si>
  <si>
    <t>15 Total</t>
  </si>
  <si>
    <t>16 Total</t>
  </si>
  <si>
    <t>17 Total</t>
  </si>
  <si>
    <t>21 Total</t>
  </si>
  <si>
    <t>101 Total</t>
  </si>
  <si>
    <t>106 Total</t>
  </si>
  <si>
    <t>107 Total</t>
  </si>
  <si>
    <t>108 Total</t>
  </si>
  <si>
    <t>110 Total</t>
  </si>
  <si>
    <t>112 Total</t>
  </si>
  <si>
    <t>113 Total</t>
  </si>
  <si>
    <t>116 Total</t>
  </si>
  <si>
    <t>201 Total</t>
  </si>
  <si>
    <t>202 Total</t>
  </si>
  <si>
    <t>203 Total</t>
  </si>
  <si>
    <t>204 Total</t>
  </si>
  <si>
    <t>205 Total</t>
  </si>
  <si>
    <t>206 Total</t>
  </si>
  <si>
    <t>211 Total</t>
  </si>
  <si>
    <t>212 Total</t>
  </si>
  <si>
    <t>213 Total</t>
  </si>
  <si>
    <t>302 Total</t>
  </si>
  <si>
    <t>303 Total</t>
  </si>
  <si>
    <t>304 Total</t>
  </si>
  <si>
    <t>306 Total</t>
  </si>
  <si>
    <t>308 Total</t>
  </si>
  <si>
    <t>309 Total</t>
  </si>
  <si>
    <t>310 Total</t>
  </si>
  <si>
    <t>341 Total</t>
  </si>
  <si>
    <t>342 Total</t>
  </si>
  <si>
    <t>343 Total</t>
  </si>
  <si>
    <t>344 Total</t>
  </si>
  <si>
    <t>345 Total</t>
  </si>
  <si>
    <t>346 Total</t>
  </si>
  <si>
    <t>347 Total</t>
  </si>
  <si>
    <t>351 Total</t>
  </si>
  <si>
    <t>352 Total</t>
  </si>
  <si>
    <t>353 Total</t>
  </si>
  <si>
    <t>354 Total</t>
  </si>
  <si>
    <t>357 Total</t>
  </si>
  <si>
    <t>358 Total</t>
  </si>
  <si>
    <t>359 Total</t>
  </si>
  <si>
    <t>371 Total</t>
  </si>
  <si>
    <t>372 Total</t>
  </si>
  <si>
    <t>373 Total</t>
  </si>
  <si>
    <t>374 Total</t>
  </si>
  <si>
    <t>375 Total</t>
  </si>
  <si>
    <t>376 Total</t>
  </si>
  <si>
    <t>381 Total</t>
  </si>
  <si>
    <t>382 Total</t>
  </si>
  <si>
    <t>383 Total</t>
  </si>
  <si>
    <t>384 Total</t>
  </si>
  <si>
    <t>385 Total</t>
  </si>
  <si>
    <t>386 Total</t>
  </si>
  <si>
    <t>391 Total</t>
  </si>
  <si>
    <t>392 Total</t>
  </si>
  <si>
    <t>393 Total</t>
  </si>
  <si>
    <t>394 Total</t>
  </si>
  <si>
    <t>395 Total</t>
  </si>
  <si>
    <t>401 Total</t>
  </si>
  <si>
    <t>402 Total</t>
  </si>
  <si>
    <t>405 Total</t>
  </si>
  <si>
    <t>406 Total</t>
  </si>
  <si>
    <t>407 Total</t>
  </si>
  <si>
    <t>408 Total</t>
  </si>
  <si>
    <t>410 Total</t>
  </si>
  <si>
    <t>411 Total</t>
  </si>
  <si>
    <t>412 Total</t>
  </si>
  <si>
    <t>413 Total</t>
  </si>
  <si>
    <t>414 Total</t>
  </si>
  <si>
    <t>415 Total</t>
  </si>
  <si>
    <t>416 Total</t>
  </si>
  <si>
    <t>418 Total</t>
  </si>
  <si>
    <t>451 Total</t>
  </si>
  <si>
    <t>452 Total</t>
  </si>
  <si>
    <t>453 Total</t>
  </si>
  <si>
    <t>454 Total</t>
  </si>
  <si>
    <t>455 Total</t>
  </si>
  <si>
    <t>456 Total</t>
  </si>
  <si>
    <t>501 Total</t>
  </si>
  <si>
    <t>502 Total</t>
  </si>
  <si>
    <t>503 Total</t>
  </si>
  <si>
    <t>504 Total</t>
  </si>
  <si>
    <t>505 Total</t>
  </si>
  <si>
    <t>506 Total</t>
  </si>
  <si>
    <t>507 Total</t>
  </si>
  <si>
    <t>508 Total</t>
  </si>
  <si>
    <t>509 Total</t>
  </si>
  <si>
    <t>510 Total</t>
  </si>
  <si>
    <t>601 Total</t>
  </si>
  <si>
    <t>602 Total</t>
  </si>
  <si>
    <t>603 Total</t>
  </si>
  <si>
    <t>604 Total</t>
  </si>
  <si>
    <t>606 Total</t>
  </si>
  <si>
    <t>610 Total</t>
  </si>
  <si>
    <t>651 Total</t>
  </si>
  <si>
    <t>652 Total</t>
  </si>
  <si>
    <t>653 Total</t>
  </si>
  <si>
    <t>654 Total</t>
  </si>
  <si>
    <t>655 Total</t>
  </si>
  <si>
    <t>701 Total</t>
  </si>
  <si>
    <t>703 Total</t>
  </si>
  <si>
    <t>704 Total</t>
  </si>
  <si>
    <t>705 Total</t>
  </si>
  <si>
    <t>706 Total</t>
  </si>
  <si>
    <t>707 Total</t>
  </si>
  <si>
    <t>721 Total</t>
  </si>
  <si>
    <t>722 Total</t>
  </si>
  <si>
    <t>723 Total</t>
  </si>
  <si>
    <t>731 Total</t>
  </si>
  <si>
    <t>732 Total</t>
  </si>
  <si>
    <t>733 Total</t>
  </si>
  <si>
    <t>734 Total</t>
  </si>
  <si>
    <t>735 Total</t>
  </si>
  <si>
    <t>741 Total</t>
  </si>
  <si>
    <t>742 Total</t>
  </si>
  <si>
    <t>743 Total</t>
  </si>
  <si>
    <t>744 Total</t>
  </si>
  <si>
    <t>745 Total</t>
  </si>
  <si>
    <t>746 Total</t>
  </si>
  <si>
    <t>747 Total</t>
  </si>
  <si>
    <t>751 Total</t>
  </si>
  <si>
    <t>752 Total</t>
  </si>
  <si>
    <t>753 Total</t>
  </si>
  <si>
    <t>757 Total</t>
  </si>
  <si>
    <t>758 Total</t>
  </si>
  <si>
    <t>759 Total</t>
  </si>
  <si>
    <t>760 Total</t>
  </si>
  <si>
    <t>761 Total</t>
  </si>
  <si>
    <t>762 Total</t>
  </si>
  <si>
    <t>782 Total</t>
  </si>
  <si>
    <t>784 Total</t>
  </si>
  <si>
    <t>785 Total</t>
  </si>
  <si>
    <t>791 Total</t>
  </si>
  <si>
    <t>792 Total</t>
  </si>
  <si>
    <t>793 Total</t>
  </si>
  <si>
    <t>901 Total</t>
  </si>
  <si>
    <t>902 Total</t>
  </si>
  <si>
    <t>903 Total</t>
  </si>
  <si>
    <t>904 Total</t>
  </si>
  <si>
    <t>905 Total</t>
  </si>
  <si>
    <t>906 Total</t>
  </si>
  <si>
    <t>907 Total</t>
  </si>
  <si>
    <t>908 Total</t>
  </si>
  <si>
    <t>909 Total</t>
  </si>
  <si>
    <t>910 Total</t>
  </si>
  <si>
    <t>911 Total</t>
  </si>
  <si>
    <t>912 Total</t>
  </si>
  <si>
    <t>913 Total</t>
  </si>
  <si>
    <t>914 Total</t>
  </si>
  <si>
    <t>921 Total</t>
  </si>
  <si>
    <t>922 Total</t>
  </si>
  <si>
    <t>923 Total</t>
  </si>
  <si>
    <t>924 Total</t>
  </si>
  <si>
    <t>925 Total</t>
  </si>
  <si>
    <t>926 Total</t>
  </si>
  <si>
    <t>927 Total</t>
  </si>
  <si>
    <t>928 Total</t>
  </si>
  <si>
    <t>929 Total</t>
  </si>
  <si>
    <t>930 Total</t>
  </si>
  <si>
    <t>931 Total</t>
  </si>
  <si>
    <t>952 Total</t>
  </si>
  <si>
    <t>953 Total</t>
  </si>
  <si>
    <t>954 Total</t>
  </si>
  <si>
    <t>955 Total</t>
  </si>
  <si>
    <t>956 Total</t>
  </si>
  <si>
    <t>957 Total</t>
  </si>
  <si>
    <t>963 Total</t>
  </si>
  <si>
    <t>964 Total</t>
  </si>
  <si>
    <t>(blank) Total</t>
  </si>
  <si>
    <t>VA Hospital Parking Lots</t>
  </si>
  <si>
    <t>Lot</t>
  </si>
  <si>
    <t>Motorcycle</t>
  </si>
  <si>
    <t>UC</t>
  </si>
  <si>
    <t>Service</t>
  </si>
  <si>
    <t>Total</t>
  </si>
  <si>
    <t>Parking</t>
  </si>
  <si>
    <t>Vehicle</t>
  </si>
  <si>
    <t>Yard</t>
  </si>
  <si>
    <t>Sections</t>
  </si>
  <si>
    <t>P671</t>
  </si>
  <si>
    <t>P672</t>
  </si>
  <si>
    <t>P673</t>
  </si>
  <si>
    <t>Currently labelled as "Allocated: VA Medical" on GIS Parking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</si>
</sst>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6"/>
      <color rgb="FF002060"/>
      <name val="Arial"/>
      <family val="2"/>
    </font>
    <font>
      <b/>
      <sz val="16"/>
      <name val="Arial"/>
      <family val="2"/>
    </font>
    <font>
      <b/>
      <sz val="30"/>
      <name val="Arial"/>
      <family val="2"/>
    </font>
    <font>
      <sz val="11"/>
      <color rgb="FF002060"/>
      <name val="Arial"/>
      <family val="2"/>
    </font>
    <font>
      <sz val="14"/>
      <name val="Arial"/>
      <family val="2"/>
    </font>
    <font>
      <b/>
      <sz val="14"/>
      <color rgb="FF0000CC"/>
      <name val="Arial"/>
      <family val="2"/>
    </font>
    <font>
      <sz val="10"/>
      <color rgb="FF00206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CC"/>
      <name val="Arial"/>
      <family val="2"/>
    </font>
    <font>
      <sz val="8"/>
      <color rgb="FF00206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color rgb="FFFFFFFF"/>
      <name val="Arial"/>
      <family val="2"/>
    </font>
    <font>
      <b/>
      <i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20"/>
      <name val="Arial"/>
      <family val="2"/>
    </font>
    <font>
      <b/>
      <sz val="10"/>
      <color theme="0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1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9"/>
      <color rgb="FF003366"/>
      <name val="Arial"/>
      <family val="2"/>
    </font>
    <font>
      <sz val="9"/>
      <color rgb="FF003366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629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FE4EC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3F3F3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/>
      <right style="thin">
        <color rgb="FFB7B7B7"/>
      </right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ck">
        <color rgb="FF8093B3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D0CECE"/>
      </left>
      <right style="thin">
        <color rgb="FFFFFFFF"/>
      </right>
      <top style="thin">
        <color rgb="FFD0CECE"/>
      </top>
      <bottom/>
      <diagonal/>
    </border>
    <border>
      <left/>
      <right/>
      <top style="thin">
        <color rgb="FFD0CECE"/>
      </top>
      <bottom/>
      <diagonal/>
    </border>
    <border>
      <left/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 style="thin">
        <color rgb="FFFFFFFF"/>
      </right>
      <top/>
      <bottom/>
      <diagonal/>
    </border>
    <border>
      <left/>
      <right style="thin">
        <color rgb="FFD0CECE"/>
      </right>
      <top/>
      <bottom/>
      <diagonal/>
    </border>
    <border>
      <left style="thin">
        <color rgb="FFD0CECE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D0CECE"/>
      </right>
      <top/>
      <bottom style="thin">
        <color rgb="FFFFFFFF"/>
      </bottom>
      <diagonal/>
    </border>
    <border>
      <left style="thin">
        <color rgb="FFD0CECE"/>
      </left>
      <right style="thin">
        <color rgb="FFF2F2F2"/>
      </right>
      <top/>
      <bottom/>
      <diagonal/>
    </border>
    <border>
      <left style="thin">
        <color rgb="FFD0CECE"/>
      </left>
      <right style="thin">
        <color rgb="FFFFFFFF"/>
      </right>
      <top/>
      <bottom style="double">
        <color rgb="FF000000"/>
      </bottom>
      <diagonal/>
    </border>
    <border>
      <left/>
      <right style="thin">
        <color rgb="FFD0CECE"/>
      </right>
      <top/>
      <bottom style="double">
        <color rgb="FF000000"/>
      </bottom>
      <diagonal/>
    </border>
    <border>
      <left style="thin">
        <color rgb="FFD0CECE"/>
      </left>
      <right style="thin">
        <color rgb="FFFFFFFF"/>
      </right>
      <top/>
      <bottom style="thin">
        <color rgb="FFD0CECE"/>
      </bottom>
      <diagonal/>
    </border>
    <border>
      <left/>
      <right/>
      <top/>
      <bottom style="thin">
        <color rgb="FFD0CECE"/>
      </bottom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/>
      <top/>
      <bottom/>
      <diagonal/>
    </border>
    <border>
      <left style="thin">
        <color rgb="FFD0CECE"/>
      </left>
      <right/>
      <top/>
      <bottom style="thin">
        <color rgb="FFFFFFFF"/>
      </bottom>
      <diagonal/>
    </border>
    <border>
      <left style="thin">
        <color rgb="FFD0CECE"/>
      </left>
      <right/>
      <top/>
      <bottom style="double">
        <color rgb="FF000000"/>
      </bottom>
      <diagonal/>
    </border>
    <border>
      <left style="thin">
        <color rgb="FFD0CECE"/>
      </left>
      <right/>
      <top/>
      <bottom style="thin">
        <color rgb="FFD0CE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FFFFFF"/>
      </right>
      <top style="thin">
        <color rgb="FFD0CECE"/>
      </top>
      <bottom/>
      <diagonal/>
    </border>
    <border>
      <left style="thin">
        <color rgb="FFD9D9D9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9D9D9"/>
      </right>
      <top style="thin">
        <color rgb="FF000000"/>
      </top>
      <bottom/>
      <diagonal/>
    </border>
    <border>
      <left/>
      <right style="thin">
        <color rgb="FFB7B7B7"/>
      </right>
      <top style="thin">
        <color rgb="FF000000"/>
      </top>
      <bottom/>
      <diagonal/>
    </border>
    <border>
      <left/>
      <right style="thin">
        <color rgb="FFAEAAAA"/>
      </right>
      <top/>
      <bottom/>
      <diagonal/>
    </border>
    <border>
      <left/>
      <right style="thin">
        <color rgb="FFAEAAAA"/>
      </right>
      <top style="thin">
        <color rgb="FFD0CECE"/>
      </top>
      <bottom/>
      <diagonal/>
    </border>
    <border>
      <left/>
      <right style="thin">
        <color rgb="FFAEAAAA"/>
      </right>
      <top/>
      <bottom style="thin">
        <color rgb="FFFFFFFF"/>
      </bottom>
      <diagonal/>
    </border>
    <border>
      <left/>
      <right style="thin">
        <color rgb="FFAEAAAA"/>
      </right>
      <top/>
      <bottom style="thin">
        <color rgb="FFD0CECE"/>
      </bottom>
      <diagonal/>
    </border>
    <border>
      <left style="thin">
        <color rgb="FFAEAAAA"/>
      </left>
      <right style="thin">
        <color rgb="FFD9D9D9"/>
      </right>
      <top/>
      <bottom/>
      <diagonal/>
    </border>
    <border>
      <left style="thin">
        <color rgb="FFAEAAAA"/>
      </left>
      <right/>
      <top style="thin">
        <color rgb="FFD0CECE"/>
      </top>
      <bottom/>
      <diagonal/>
    </border>
    <border>
      <left style="thin">
        <color rgb="FFAEAAAA"/>
      </left>
      <right/>
      <top/>
      <bottom/>
      <diagonal/>
    </border>
    <border>
      <left style="thin">
        <color rgb="FFAEAAAA"/>
      </left>
      <right/>
      <top/>
      <bottom style="thin">
        <color rgb="FFFFFFFF"/>
      </bottom>
      <diagonal/>
    </border>
    <border>
      <left style="thin">
        <color rgb="FFAEAAAA"/>
      </left>
      <right/>
      <top/>
      <bottom style="thin">
        <color rgb="FFD0CECE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rgb="FFD0CECE"/>
      </left>
      <right style="thin">
        <color theme="0" tint="-0.499984740745262"/>
      </right>
      <top style="thin">
        <color rgb="FFD0CECE"/>
      </top>
      <bottom/>
      <diagonal/>
    </border>
    <border>
      <left style="thin">
        <color rgb="FFD0CECE"/>
      </left>
      <right style="thin">
        <color theme="0" tint="-0.499984740745262"/>
      </right>
      <top/>
      <bottom/>
      <diagonal/>
    </border>
    <border>
      <left style="thin">
        <color rgb="FFD0CECE"/>
      </left>
      <right style="thin">
        <color theme="0" tint="-0.499984740745262"/>
      </right>
      <top/>
      <bottom style="thin">
        <color rgb="FFFFFFFF"/>
      </bottom>
      <diagonal/>
    </border>
    <border>
      <left/>
      <right style="thin">
        <color theme="0" tint="-0.499984740745262"/>
      </right>
      <top style="thin">
        <color rgb="FFD0CECE"/>
      </top>
      <bottom/>
      <diagonal/>
    </border>
    <border>
      <left/>
      <right style="thin">
        <color theme="0" tint="-0.499984740745262"/>
      </right>
      <top/>
      <bottom style="thin">
        <color rgb="FFFFFFFF"/>
      </bottom>
      <diagonal/>
    </border>
  </borders>
  <cellStyleXfs count="3">
    <xf numFmtId="0" fontId="0" fillId="0" borderId="0"/>
    <xf numFmtId="0" fontId="21" fillId="0" borderId="0" applyNumberFormat="0" applyFill="0" applyBorder="0" applyAlignment="0" applyProtection="0"/>
    <xf numFmtId="9" fontId="35" fillId="0" borderId="0" applyFont="0" applyFill="0" applyBorder="0" applyAlignment="0" applyProtection="0"/>
  </cellStyleXfs>
  <cellXfs count="27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wrapText="1"/>
    </xf>
    <xf numFmtId="0" fontId="12" fillId="0" borderId="0" xfId="0" applyFont="1"/>
    <xf numFmtId="0" fontId="16" fillId="0" borderId="0" xfId="0" applyFont="1"/>
    <xf numFmtId="0" fontId="17" fillId="2" borderId="8" xfId="0" applyFont="1" applyFill="1" applyBorder="1" applyAlignment="1">
      <alignment wrapText="1" readingOrder="1"/>
    </xf>
    <xf numFmtId="0" fontId="17" fillId="2" borderId="0" xfId="0" applyFont="1" applyFill="1" applyAlignment="1">
      <alignment readingOrder="1"/>
    </xf>
    <xf numFmtId="0" fontId="17" fillId="2" borderId="10" xfId="0" applyFont="1" applyFill="1" applyBorder="1" applyAlignment="1">
      <alignment readingOrder="1"/>
    </xf>
    <xf numFmtId="0" fontId="17" fillId="2" borderId="11" xfId="0" applyFont="1" applyFill="1" applyBorder="1" applyAlignment="1">
      <alignment wrapText="1" readingOrder="1"/>
    </xf>
    <xf numFmtId="0" fontId="17" fillId="2" borderId="11" xfId="0" applyFont="1" applyFill="1" applyBorder="1" applyAlignment="1">
      <alignment readingOrder="1"/>
    </xf>
    <xf numFmtId="0" fontId="17" fillId="2" borderId="10" xfId="0" applyFont="1" applyFill="1" applyBorder="1" applyAlignment="1">
      <alignment wrapText="1" readingOrder="1"/>
    </xf>
    <xf numFmtId="0" fontId="18" fillId="3" borderId="10" xfId="0" applyFont="1" applyFill="1" applyBorder="1" applyAlignment="1">
      <alignment readingOrder="1"/>
    </xf>
    <xf numFmtId="0" fontId="19" fillId="5" borderId="12" xfId="0" applyFont="1" applyFill="1" applyBorder="1" applyAlignment="1">
      <alignment readingOrder="1"/>
    </xf>
    <xf numFmtId="0" fontId="17" fillId="2" borderId="10" xfId="0" applyFont="1" applyFill="1" applyBorder="1" applyAlignment="1">
      <alignment horizontal="right" readingOrder="1"/>
    </xf>
    <xf numFmtId="0" fontId="17" fillId="2" borderId="11" xfId="0" applyFont="1" applyFill="1" applyBorder="1" applyAlignment="1">
      <alignment horizontal="right" readingOrder="1"/>
    </xf>
    <xf numFmtId="0" fontId="19" fillId="5" borderId="13" xfId="0" applyFont="1" applyFill="1" applyBorder="1" applyAlignment="1">
      <alignment readingOrder="1"/>
    </xf>
    <xf numFmtId="49" fontId="19" fillId="5" borderId="15" xfId="0" applyNumberFormat="1" applyFont="1" applyFill="1" applyBorder="1" applyAlignment="1">
      <alignment readingOrder="1"/>
    </xf>
    <xf numFmtId="0" fontId="19" fillId="5" borderId="17" xfId="0" applyFont="1" applyFill="1" applyBorder="1" applyAlignment="1">
      <alignment readingOrder="1"/>
    </xf>
    <xf numFmtId="6" fontId="19" fillId="5" borderId="18" xfId="0" applyNumberFormat="1" applyFont="1" applyFill="1" applyBorder="1" applyAlignment="1">
      <alignment horizontal="left" readingOrder="1"/>
    </xf>
    <xf numFmtId="0" fontId="19" fillId="6" borderId="18" xfId="0" applyFont="1" applyFill="1" applyBorder="1" applyAlignment="1">
      <alignment readingOrder="1"/>
    </xf>
    <xf numFmtId="9" fontId="19" fillId="6" borderId="19" xfId="0" applyNumberFormat="1" applyFont="1" applyFill="1" applyBorder="1" applyAlignment="1">
      <alignment readingOrder="1"/>
    </xf>
    <xf numFmtId="0" fontId="20" fillId="4" borderId="27" xfId="0" applyFont="1" applyFill="1" applyBorder="1" applyAlignment="1">
      <alignment readingOrder="1"/>
    </xf>
    <xf numFmtId="0" fontId="20" fillId="4" borderId="28" xfId="0" applyFont="1" applyFill="1" applyBorder="1" applyAlignment="1">
      <alignment readingOrder="1"/>
    </xf>
    <xf numFmtId="9" fontId="20" fillId="4" borderId="29" xfId="0" applyNumberFormat="1" applyFont="1" applyFill="1" applyBorder="1" applyAlignment="1">
      <alignment readingOrder="1"/>
    </xf>
    <xf numFmtId="0" fontId="20" fillId="4" borderId="33" xfId="0" applyFont="1" applyFill="1" applyBorder="1" applyAlignment="1">
      <alignment readingOrder="1"/>
    </xf>
    <xf numFmtId="0" fontId="20" fillId="4" borderId="29" xfId="0" applyFont="1" applyFill="1" applyBorder="1" applyAlignment="1">
      <alignment readingOrder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/>
    <xf numFmtId="0" fontId="2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7" borderId="1" xfId="0" applyFont="1" applyFill="1" applyBorder="1" applyAlignment="1">
      <alignment horizontal="left" vertical="top" wrapText="1"/>
    </xf>
    <xf numFmtId="0" fontId="25" fillId="7" borderId="5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25" fillId="0" borderId="6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25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/>
    </xf>
    <xf numFmtId="0" fontId="11" fillId="7" borderId="5" xfId="0" applyFont="1" applyFill="1" applyBorder="1" applyAlignment="1">
      <alignment horizontal="left" vertical="top"/>
    </xf>
    <xf numFmtId="0" fontId="23" fillId="8" borderId="7" xfId="0" applyFont="1" applyFill="1" applyBorder="1" applyAlignment="1">
      <alignment horizontal="left" vertical="top" indent="2"/>
    </xf>
    <xf numFmtId="0" fontId="13" fillId="7" borderId="6" xfId="0" applyFont="1" applyFill="1" applyBorder="1" applyAlignment="1">
      <alignment horizontal="center" vertical="center"/>
    </xf>
    <xf numFmtId="0" fontId="14" fillId="0" borderId="0" xfId="1" applyFont="1" applyFill="1" applyBorder="1" applyAlignment="1" applyProtection="1">
      <alignment horizontal="center" vertical="top"/>
    </xf>
    <xf numFmtId="0" fontId="15" fillId="0" borderId="4" xfId="1" applyFont="1" applyFill="1" applyBorder="1" applyAlignment="1" applyProtection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11" fillId="7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1" fillId="7" borderId="6" xfId="0" applyFont="1" applyFill="1" applyBorder="1" applyAlignment="1">
      <alignment horizontal="left" vertical="top"/>
    </xf>
    <xf numFmtId="49" fontId="27" fillId="0" borderId="7" xfId="0" applyNumberFormat="1" applyFont="1" applyBorder="1" applyAlignment="1">
      <alignment horizontal="center" vertical="top"/>
    </xf>
    <xf numFmtId="0" fontId="25" fillId="7" borderId="6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5" fillId="0" borderId="2" xfId="0" applyFont="1" applyBorder="1" applyAlignment="1">
      <alignment horizontal="left" vertical="top"/>
    </xf>
    <xf numFmtId="49" fontId="27" fillId="0" borderId="7" xfId="0" applyNumberFormat="1" applyFont="1" applyBorder="1" applyAlignment="1">
      <alignment horizontal="left" vertical="top"/>
    </xf>
    <xf numFmtId="0" fontId="11" fillId="0" borderId="34" xfId="0" applyFont="1" applyBorder="1" applyAlignment="1">
      <alignment horizontal="left" vertical="top"/>
    </xf>
    <xf numFmtId="0" fontId="12" fillId="0" borderId="34" xfId="0" applyFont="1" applyBorder="1" applyAlignment="1">
      <alignment horizontal="left" vertical="top"/>
    </xf>
    <xf numFmtId="0" fontId="13" fillId="0" borderId="34" xfId="0" applyFont="1" applyBorder="1" applyAlignment="1">
      <alignment horizontal="left" vertical="top"/>
    </xf>
    <xf numFmtId="0" fontId="25" fillId="0" borderId="34" xfId="0" applyFont="1" applyBorder="1" applyAlignment="1">
      <alignment horizontal="left" vertical="top"/>
    </xf>
    <xf numFmtId="0" fontId="13" fillId="9" borderId="1" xfId="0" applyFont="1" applyFill="1" applyBorder="1" applyAlignment="1">
      <alignment horizontal="left" vertical="top"/>
    </xf>
    <xf numFmtId="0" fontId="23" fillId="9" borderId="7" xfId="0" applyFont="1" applyFill="1" applyBorder="1" applyAlignment="1">
      <alignment horizontal="left" vertical="top" indent="1"/>
    </xf>
    <xf numFmtId="0" fontId="13" fillId="9" borderId="5" xfId="0" applyFont="1" applyFill="1" applyBorder="1" applyAlignment="1">
      <alignment horizontal="left" vertical="top"/>
    </xf>
    <xf numFmtId="0" fontId="13" fillId="9" borderId="5" xfId="0" applyFont="1" applyFill="1" applyBorder="1" applyAlignment="1">
      <alignment horizontal="left"/>
    </xf>
    <xf numFmtId="0" fontId="13" fillId="9" borderId="6" xfId="0" applyFont="1" applyFill="1" applyBorder="1" applyAlignment="1">
      <alignment horizontal="left" vertical="top"/>
    </xf>
    <xf numFmtId="0" fontId="11" fillId="9" borderId="7" xfId="0" applyFont="1" applyFill="1" applyBorder="1" applyAlignment="1">
      <alignment horizontal="center" vertical="top"/>
    </xf>
    <xf numFmtId="0" fontId="13" fillId="7" borderId="1" xfId="0" applyFont="1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left" vertical="top"/>
    </xf>
    <xf numFmtId="0" fontId="11" fillId="9" borderId="7" xfId="0" applyFont="1" applyFill="1" applyBorder="1" applyAlignment="1">
      <alignment horizontal="left" vertical="center"/>
    </xf>
    <xf numFmtId="0" fontId="11" fillId="9" borderId="0" xfId="0" applyFont="1" applyFill="1" applyAlignment="1">
      <alignment horizontal="left" vertical="center" wrapText="1"/>
    </xf>
    <xf numFmtId="0" fontId="11" fillId="9" borderId="0" xfId="0" applyFont="1" applyFill="1" applyAlignment="1">
      <alignment horizontal="left" vertical="center"/>
    </xf>
    <xf numFmtId="0" fontId="11" fillId="9" borderId="0" xfId="0" applyFont="1" applyFill="1" applyAlignment="1">
      <alignment vertical="center"/>
    </xf>
    <xf numFmtId="0" fontId="25" fillId="9" borderId="1" xfId="0" applyFont="1" applyFill="1" applyBorder="1" applyAlignment="1">
      <alignment horizontal="left" vertical="top"/>
    </xf>
    <xf numFmtId="0" fontId="25" fillId="9" borderId="5" xfId="0" applyFont="1" applyFill="1" applyBorder="1" applyAlignment="1">
      <alignment horizontal="left" vertical="top"/>
    </xf>
    <xf numFmtId="0" fontId="11" fillId="9" borderId="7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left" vertical="center"/>
    </xf>
    <xf numFmtId="0" fontId="25" fillId="9" borderId="6" xfId="0" applyFont="1" applyFill="1" applyBorder="1" applyAlignment="1">
      <alignment horizontal="left" vertical="top"/>
    </xf>
    <xf numFmtId="0" fontId="11" fillId="9" borderId="5" xfId="0" applyFont="1" applyFill="1" applyBorder="1" applyAlignment="1">
      <alignment horizontal="left" vertical="center"/>
    </xf>
    <xf numFmtId="0" fontId="11" fillId="9" borderId="5" xfId="0" applyFont="1" applyFill="1" applyBorder="1" applyAlignment="1">
      <alignment horizontal="left" vertical="top"/>
    </xf>
    <xf numFmtId="0" fontId="25" fillId="9" borderId="5" xfId="0" applyFont="1" applyFill="1" applyBorder="1" applyAlignment="1">
      <alignment horizontal="left"/>
    </xf>
    <xf numFmtId="0" fontId="11" fillId="9" borderId="5" xfId="0" applyFont="1" applyFill="1" applyBorder="1" applyAlignment="1">
      <alignment horizontal="left" indent="1"/>
    </xf>
    <xf numFmtId="49" fontId="27" fillId="9" borderId="7" xfId="0" applyNumberFormat="1" applyFont="1" applyFill="1" applyBorder="1" applyAlignment="1">
      <alignment horizontal="center" vertical="top"/>
    </xf>
    <xf numFmtId="49" fontId="27" fillId="9" borderId="5" xfId="0" applyNumberFormat="1" applyFont="1" applyFill="1" applyBorder="1" applyAlignment="1">
      <alignment horizontal="center" vertical="top"/>
    </xf>
    <xf numFmtId="0" fontId="25" fillId="9" borderId="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vertical="top" wrapText="1"/>
    </xf>
    <xf numFmtId="49" fontId="27" fillId="9" borderId="6" xfId="0" applyNumberFormat="1" applyFont="1" applyFill="1" applyBorder="1" applyAlignment="1">
      <alignment horizontal="center" vertical="top"/>
    </xf>
    <xf numFmtId="49" fontId="27" fillId="9" borderId="36" xfId="0" applyNumberFormat="1" applyFont="1" applyFill="1" applyBorder="1" applyAlignment="1">
      <alignment horizontal="center" vertical="top"/>
    </xf>
    <xf numFmtId="0" fontId="11" fillId="9" borderId="5" xfId="0" applyFont="1" applyFill="1" applyBorder="1" applyAlignment="1">
      <alignment vertical="center"/>
    </xf>
    <xf numFmtId="0" fontId="11" fillId="9" borderId="2" xfId="0" applyFont="1" applyFill="1" applyBorder="1" applyAlignment="1">
      <alignment vertical="center" wrapText="1"/>
    </xf>
    <xf numFmtId="49" fontId="27" fillId="9" borderId="5" xfId="0" applyNumberFormat="1" applyFont="1" applyFill="1" applyBorder="1" applyAlignment="1">
      <alignment vertical="top" wrapText="1"/>
    </xf>
    <xf numFmtId="0" fontId="11" fillId="9" borderId="2" xfId="0" applyFont="1" applyFill="1" applyBorder="1" applyAlignment="1">
      <alignment vertical="center"/>
    </xf>
    <xf numFmtId="0" fontId="11" fillId="9" borderId="2" xfId="0" applyFont="1" applyFill="1" applyBorder="1" applyAlignment="1">
      <alignment horizontal="left" vertical="center"/>
    </xf>
    <xf numFmtId="49" fontId="27" fillId="9" borderId="2" xfId="0" applyNumberFormat="1" applyFont="1" applyFill="1" applyBorder="1" applyAlignment="1">
      <alignment horizontal="center" vertical="top"/>
    </xf>
    <xf numFmtId="49" fontId="11" fillId="9" borderId="5" xfId="0" applyNumberFormat="1" applyFont="1" applyFill="1" applyBorder="1" applyAlignment="1">
      <alignment horizontal="left" vertical="center"/>
    </xf>
    <xf numFmtId="0" fontId="11" fillId="9" borderId="5" xfId="0" applyFont="1" applyFill="1" applyBorder="1" applyAlignment="1">
      <alignment vertical="center" wrapText="1"/>
    </xf>
    <xf numFmtId="0" fontId="11" fillId="9" borderId="5" xfId="0" applyFont="1" applyFill="1" applyBorder="1" applyAlignment="1">
      <alignment horizontal="left" vertical="top" indent="2"/>
    </xf>
    <xf numFmtId="49" fontId="27" fillId="9" borderId="5" xfId="0" applyNumberFormat="1" applyFont="1" applyFill="1" applyBorder="1" applyAlignment="1">
      <alignment horizontal="left" vertical="top"/>
    </xf>
    <xf numFmtId="49" fontId="27" fillId="9" borderId="6" xfId="0" applyNumberFormat="1" applyFont="1" applyFill="1" applyBorder="1" applyAlignment="1">
      <alignment horizontal="left" vertical="top"/>
    </xf>
    <xf numFmtId="0" fontId="11" fillId="9" borderId="7" xfId="0" applyFont="1" applyFill="1" applyBorder="1" applyAlignment="1">
      <alignment vertical="top"/>
    </xf>
    <xf numFmtId="0" fontId="11" fillId="9" borderId="7" xfId="0" applyFont="1" applyFill="1" applyBorder="1" applyAlignment="1">
      <alignment vertical="center" wrapText="1"/>
    </xf>
    <xf numFmtId="0" fontId="25" fillId="9" borderId="5" xfId="0" applyFont="1" applyFill="1" applyBorder="1" applyAlignment="1">
      <alignment horizontal="center" vertical="center"/>
    </xf>
    <xf numFmtId="0" fontId="23" fillId="9" borderId="6" xfId="0" applyFont="1" applyFill="1" applyBorder="1" applyAlignment="1">
      <alignment horizontal="left" vertical="top" indent="1"/>
    </xf>
    <xf numFmtId="0" fontId="11" fillId="9" borderId="35" xfId="0" applyFont="1" applyFill="1" applyBorder="1" applyAlignment="1">
      <alignment horizontal="left" vertical="top"/>
    </xf>
    <xf numFmtId="0" fontId="20" fillId="4" borderId="24" xfId="0" applyFont="1" applyFill="1" applyBorder="1" applyAlignment="1">
      <alignment readingOrder="1"/>
    </xf>
    <xf numFmtId="0" fontId="20" fillId="4" borderId="0" xfId="0" applyFont="1" applyFill="1" applyAlignment="1">
      <alignment readingOrder="1"/>
    </xf>
    <xf numFmtId="9" fontId="20" fillId="4" borderId="21" xfId="0" applyNumberFormat="1" applyFont="1" applyFill="1" applyBorder="1" applyAlignment="1">
      <alignment readingOrder="1"/>
    </xf>
    <xf numFmtId="0" fontId="11" fillId="7" borderId="35" xfId="0" applyFont="1" applyFill="1" applyBorder="1" applyAlignment="1">
      <alignment horizontal="left" vertical="top"/>
    </xf>
    <xf numFmtId="0" fontId="11" fillId="7" borderId="7" xfId="0" applyFont="1" applyFill="1" applyBorder="1" applyAlignment="1">
      <alignment horizontal="left" vertical="top"/>
    </xf>
    <xf numFmtId="0" fontId="11" fillId="7" borderId="7" xfId="0" applyFont="1" applyFill="1" applyBorder="1" applyAlignment="1">
      <alignment horizontal="left" vertical="center"/>
    </xf>
    <xf numFmtId="0" fontId="28" fillId="9" borderId="7" xfId="0" applyFont="1" applyFill="1" applyBorder="1" applyAlignment="1">
      <alignment horizontal="left" vertical="top" indent="2"/>
    </xf>
    <xf numFmtId="49" fontId="28" fillId="9" borderId="7" xfId="0" applyNumberFormat="1" applyFont="1" applyFill="1" applyBorder="1" applyAlignment="1">
      <alignment horizontal="left" vertical="top" indent="2"/>
    </xf>
    <xf numFmtId="0" fontId="11" fillId="7" borderId="36" xfId="0" applyFont="1" applyFill="1" applyBorder="1" applyAlignment="1">
      <alignment horizontal="left" vertical="top"/>
    </xf>
    <xf numFmtId="0" fontId="11" fillId="9" borderId="1" xfId="0" applyFont="1" applyFill="1" applyBorder="1" applyAlignment="1">
      <alignment horizontal="left" vertical="top"/>
    </xf>
    <xf numFmtId="0" fontId="28" fillId="9" borderId="5" xfId="0" applyFont="1" applyFill="1" applyBorder="1" applyAlignment="1">
      <alignment horizontal="left" vertical="top" indent="2"/>
    </xf>
    <xf numFmtId="49" fontId="28" fillId="9" borderId="5" xfId="0" applyNumberFormat="1" applyFont="1" applyFill="1" applyBorder="1" applyAlignment="1">
      <alignment horizontal="left" vertical="top" indent="2"/>
    </xf>
    <xf numFmtId="0" fontId="11" fillId="9" borderId="5" xfId="0" applyFont="1" applyFill="1" applyBorder="1" applyAlignment="1">
      <alignment horizontal="left" vertical="top" indent="3"/>
    </xf>
    <xf numFmtId="0" fontId="29" fillId="9" borderId="5" xfId="0" applyFont="1" applyFill="1" applyBorder="1" applyAlignment="1">
      <alignment horizontal="center" vertical="top" wrapText="1"/>
    </xf>
    <xf numFmtId="0" fontId="11" fillId="9" borderId="7" xfId="0" applyFont="1" applyFill="1" applyBorder="1" applyAlignment="1">
      <alignment horizontal="left" vertical="top" indent="2"/>
    </xf>
    <xf numFmtId="0" fontId="11" fillId="9" borderId="5" xfId="0" applyFont="1" applyFill="1" applyBorder="1" applyAlignment="1">
      <alignment horizontal="left"/>
    </xf>
    <xf numFmtId="0" fontId="30" fillId="9" borderId="5" xfId="0" applyFont="1" applyFill="1" applyBorder="1"/>
    <xf numFmtId="0" fontId="11" fillId="9" borderId="6" xfId="0" applyFont="1" applyFill="1" applyBorder="1" applyAlignment="1">
      <alignment horizontal="left" vertical="top"/>
    </xf>
    <xf numFmtId="0" fontId="11" fillId="9" borderId="6" xfId="0" applyFont="1" applyFill="1" applyBorder="1" applyAlignment="1">
      <alignment horizontal="center" vertical="center"/>
    </xf>
    <xf numFmtId="0" fontId="11" fillId="7" borderId="3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31" fillId="0" borderId="4" xfId="1" applyFont="1" applyFill="1" applyBorder="1" applyAlignment="1" applyProtection="1">
      <alignment horizontal="left" vertical="top"/>
    </xf>
    <xf numFmtId="0" fontId="30" fillId="0" borderId="0" xfId="0" applyFont="1"/>
    <xf numFmtId="0" fontId="30" fillId="0" borderId="0" xfId="0" applyFont="1" applyAlignment="1">
      <alignment horizontal="right"/>
    </xf>
    <xf numFmtId="0" fontId="32" fillId="0" borderId="0" xfId="0" applyFont="1" applyAlignment="1">
      <alignment horizontal="center"/>
    </xf>
    <xf numFmtId="0" fontId="11" fillId="9" borderId="3" xfId="0" applyFont="1" applyFill="1" applyBorder="1" applyAlignment="1">
      <alignment horizontal="left" vertical="top"/>
    </xf>
    <xf numFmtId="0" fontId="11" fillId="9" borderId="5" xfId="0" applyFont="1" applyFill="1" applyBorder="1" applyAlignment="1">
      <alignment horizontal="center" vertical="top"/>
    </xf>
    <xf numFmtId="0" fontId="30" fillId="9" borderId="0" xfId="0" applyFont="1" applyFill="1"/>
    <xf numFmtId="0" fontId="30" fillId="9" borderId="6" xfId="0" applyFont="1" applyFill="1" applyBorder="1"/>
    <xf numFmtId="0" fontId="11" fillId="9" borderId="0" xfId="0" applyFont="1" applyFill="1" applyAlignment="1">
      <alignment horizontal="left" vertical="top"/>
    </xf>
    <xf numFmtId="0" fontId="11" fillId="9" borderId="0" xfId="0" applyFont="1" applyFill="1"/>
    <xf numFmtId="0" fontId="11" fillId="9" borderId="5" xfId="0" applyFont="1" applyFill="1" applyBorder="1" applyAlignment="1">
      <alignment horizontal="center" vertical="center"/>
    </xf>
    <xf numFmtId="0" fontId="33" fillId="9" borderId="0" xfId="0" applyFont="1" applyFill="1" applyAlignment="1">
      <alignment horizontal="center" vertical="center"/>
    </xf>
    <xf numFmtId="0" fontId="19" fillId="5" borderId="37" xfId="0" applyFont="1" applyFill="1" applyBorder="1" applyAlignment="1">
      <alignment readingOrder="1"/>
    </xf>
    <xf numFmtId="0" fontId="19" fillId="4" borderId="0" xfId="0" applyFont="1" applyFill="1" applyAlignment="1">
      <alignment horizontal="left" readingOrder="1"/>
    </xf>
    <xf numFmtId="0" fontId="34" fillId="5" borderId="17" xfId="0" applyFont="1" applyFill="1" applyBorder="1" applyAlignment="1">
      <alignment readingOrder="1"/>
    </xf>
    <xf numFmtId="0" fontId="3" fillId="0" borderId="0" xfId="0" applyFont="1"/>
    <xf numFmtId="0" fontId="34" fillId="0" borderId="39" xfId="0" applyFont="1" applyBorder="1" applyAlignment="1">
      <alignment readingOrder="1"/>
    </xf>
    <xf numFmtId="0" fontId="34" fillId="0" borderId="40" xfId="0" applyFont="1" applyBorder="1" applyAlignment="1">
      <alignment readingOrder="1"/>
    </xf>
    <xf numFmtId="0" fontId="34" fillId="0" borderId="41" xfId="0" applyFont="1" applyBorder="1" applyAlignment="1">
      <alignment readingOrder="1"/>
    </xf>
    <xf numFmtId="9" fontId="34" fillId="0" borderId="40" xfId="0" applyNumberFormat="1" applyFont="1" applyBorder="1" applyAlignment="1">
      <alignment readingOrder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7" fillId="2" borderId="9" xfId="0" applyFont="1" applyFill="1" applyBorder="1" applyAlignment="1">
      <alignment horizontal="center" readingOrder="1"/>
    </xf>
    <xf numFmtId="0" fontId="34" fillId="0" borderId="38" xfId="0" applyFont="1" applyBorder="1" applyAlignment="1">
      <alignment horizontal="center" readingOrder="1"/>
    </xf>
    <xf numFmtId="0" fontId="0" fillId="0" borderId="0" xfId="0" pivotButton="1"/>
    <xf numFmtId="49" fontId="0" fillId="0" borderId="0" xfId="0" applyNumberFormat="1"/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9" fontId="0" fillId="0" borderId="0" xfId="2" applyFont="1"/>
    <xf numFmtId="0" fontId="17" fillId="2" borderId="0" xfId="0" applyFont="1" applyFill="1" applyAlignment="1">
      <alignment wrapText="1" readingOrder="1"/>
    </xf>
    <xf numFmtId="0" fontId="17" fillId="2" borderId="42" xfId="0" applyFont="1" applyFill="1" applyBorder="1" applyAlignment="1">
      <alignment horizontal="right" readingOrder="1"/>
    </xf>
    <xf numFmtId="0" fontId="19" fillId="6" borderId="43" xfId="0" applyFont="1" applyFill="1" applyBorder="1" applyAlignment="1">
      <alignment readingOrder="1"/>
    </xf>
    <xf numFmtId="0" fontId="17" fillId="2" borderId="46" xfId="0" applyFont="1" applyFill="1" applyBorder="1" applyAlignment="1">
      <alignment horizontal="right" readingOrder="1"/>
    </xf>
    <xf numFmtId="0" fontId="19" fillId="6" borderId="47" xfId="0" applyFont="1" applyFill="1" applyBorder="1" applyAlignment="1">
      <alignment readingOrder="1"/>
    </xf>
    <xf numFmtId="9" fontId="0" fillId="0" borderId="0" xfId="0" applyNumberFormat="1"/>
    <xf numFmtId="0" fontId="0" fillId="0" borderId="0" xfId="0" pivotButton="1" applyAlignment="1">
      <alignment horizontal="left"/>
    </xf>
    <xf numFmtId="0" fontId="0" fillId="0" borderId="51" xfId="0" applyBorder="1" applyAlignment="1">
      <alignment horizontal="left"/>
    </xf>
    <xf numFmtId="0" fontId="0" fillId="10" borderId="0" xfId="0" applyFill="1"/>
    <xf numFmtId="0" fontId="0" fillId="0" borderId="0" xfId="0" pivotButton="1" applyAlignment="1">
      <alignment horizontal="left" wrapText="1"/>
    </xf>
    <xf numFmtId="9" fontId="0" fillId="0" borderId="0" xfId="0" applyNumberFormat="1" applyAlignment="1">
      <alignment wrapText="1"/>
    </xf>
    <xf numFmtId="9" fontId="0" fillId="0" borderId="51" xfId="0" applyNumberFormat="1" applyBorder="1"/>
    <xf numFmtId="9" fontId="0" fillId="0" borderId="0" xfId="2" applyFont="1" applyAlignment="1">
      <alignment wrapText="1"/>
    </xf>
    <xf numFmtId="0" fontId="0" fillId="0" borderId="51" xfId="0" applyBorder="1"/>
    <xf numFmtId="0" fontId="3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2" xfId="0" applyFont="1" applyBorder="1" applyAlignment="1">
      <alignment vertical="center" wrapText="1"/>
    </xf>
    <xf numFmtId="0" fontId="37" fillId="0" borderId="53" xfId="0" applyFont="1" applyBorder="1" applyAlignment="1">
      <alignment horizontal="center" wrapText="1"/>
    </xf>
    <xf numFmtId="0" fontId="37" fillId="11" borderId="54" xfId="0" applyFont="1" applyFill="1" applyBorder="1" applyAlignment="1">
      <alignment horizontal="center" vertical="center" wrapText="1"/>
    </xf>
    <xf numFmtId="0" fontId="1" fillId="0" borderId="53" xfId="0" applyFont="1" applyBorder="1" applyAlignment="1">
      <alignment wrapText="1"/>
    </xf>
    <xf numFmtId="0" fontId="1" fillId="11" borderId="54" xfId="0" applyFont="1" applyFill="1" applyBorder="1" applyAlignment="1">
      <alignment vertical="center" wrapText="1"/>
    </xf>
    <xf numFmtId="0" fontId="1" fillId="0" borderId="58" xfId="0" applyFont="1" applyBorder="1" applyAlignment="1">
      <alignment wrapText="1"/>
    </xf>
    <xf numFmtId="0" fontId="1" fillId="11" borderId="59" xfId="0" applyFont="1" applyFill="1" applyBorder="1" applyAlignment="1">
      <alignment vertical="center" wrapText="1"/>
    </xf>
    <xf numFmtId="0" fontId="37" fillId="11" borderId="59" xfId="0" applyFont="1" applyFill="1" applyBorder="1" applyAlignment="1">
      <alignment horizontal="center" vertical="center" wrapText="1"/>
    </xf>
    <xf numFmtId="0" fontId="38" fillId="0" borderId="53" xfId="0" applyFont="1" applyBorder="1" applyAlignment="1">
      <alignment vertical="center" wrapText="1"/>
    </xf>
    <xf numFmtId="0" fontId="38" fillId="6" borderId="54" xfId="0" applyFont="1" applyFill="1" applyBorder="1" applyAlignment="1">
      <alignment vertical="center" wrapText="1"/>
    </xf>
    <xf numFmtId="0" fontId="1" fillId="6" borderId="54" xfId="0" applyFont="1" applyFill="1" applyBorder="1" applyAlignment="1">
      <alignment vertical="center" wrapText="1"/>
    </xf>
    <xf numFmtId="0" fontId="38" fillId="6" borderId="54" xfId="0" applyFont="1" applyFill="1" applyBorder="1" applyAlignment="1">
      <alignment horizontal="right" vertical="center" wrapText="1"/>
    </xf>
    <xf numFmtId="0" fontId="38" fillId="12" borderId="54" xfId="0" applyFont="1" applyFill="1" applyBorder="1" applyAlignment="1">
      <alignment vertical="center" wrapText="1"/>
    </xf>
    <xf numFmtId="0" fontId="1" fillId="12" borderId="54" xfId="0" applyFont="1" applyFill="1" applyBorder="1" applyAlignment="1">
      <alignment vertical="center" wrapText="1"/>
    </xf>
    <xf numFmtId="0" fontId="38" fillId="12" borderId="54" xfId="0" applyFont="1" applyFill="1" applyBorder="1" applyAlignment="1">
      <alignment horizontal="right" vertical="center" wrapText="1"/>
    </xf>
    <xf numFmtId="0" fontId="38" fillId="0" borderId="58" xfId="0" applyFont="1" applyBorder="1" applyAlignment="1">
      <alignment vertical="center" wrapText="1"/>
    </xf>
    <xf numFmtId="0" fontId="38" fillId="6" borderId="59" xfId="0" applyFont="1" applyFill="1" applyBorder="1" applyAlignment="1">
      <alignment vertical="center" wrapText="1"/>
    </xf>
    <xf numFmtId="0" fontId="1" fillId="6" borderId="59" xfId="0" applyFont="1" applyFill="1" applyBorder="1" applyAlignment="1">
      <alignment vertical="center" wrapText="1"/>
    </xf>
    <xf numFmtId="0" fontId="38" fillId="6" borderId="59" xfId="0" applyFont="1" applyFill="1" applyBorder="1" applyAlignment="1">
      <alignment horizontal="right" vertical="center" wrapText="1"/>
    </xf>
    <xf numFmtId="0" fontId="1" fillId="0" borderId="8" xfId="0" applyFont="1" applyBorder="1" applyAlignment="1">
      <alignment horizontal="center" readingOrder="1"/>
    </xf>
    <xf numFmtId="0" fontId="1" fillId="0" borderId="8" xfId="0" applyFont="1" applyBorder="1" applyAlignment="1">
      <alignment readingOrder="1"/>
    </xf>
    <xf numFmtId="0" fontId="1" fillId="2" borderId="8" xfId="0" applyFont="1" applyFill="1" applyBorder="1" applyAlignment="1">
      <alignment readingOrder="1"/>
    </xf>
    <xf numFmtId="0" fontId="1" fillId="0" borderId="9" xfId="0" applyFont="1" applyBorder="1" applyAlignment="1">
      <alignment horizontal="center" readingOrder="1"/>
    </xf>
    <xf numFmtId="0" fontId="1" fillId="0" borderId="0" xfId="0" applyFont="1" applyAlignment="1">
      <alignment readingOrder="1"/>
    </xf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9" fontId="1" fillId="0" borderId="10" xfId="0" applyNumberFormat="1" applyFont="1" applyBorder="1" applyAlignment="1">
      <alignment readingOrder="1"/>
    </xf>
    <xf numFmtId="0" fontId="1" fillId="3" borderId="9" xfId="0" applyFont="1" applyFill="1" applyBorder="1" applyAlignment="1">
      <alignment horizontal="center" readingOrder="1"/>
    </xf>
    <xf numFmtId="0" fontId="1" fillId="3" borderId="0" xfId="0" applyFont="1" applyFill="1" applyAlignment="1">
      <alignment readingOrder="1"/>
    </xf>
    <xf numFmtId="0" fontId="1" fillId="3" borderId="10" xfId="0" applyFont="1" applyFill="1" applyBorder="1" applyAlignment="1">
      <alignment readingOrder="1"/>
    </xf>
    <xf numFmtId="0" fontId="1" fillId="3" borderId="11" xfId="0" applyFont="1" applyFill="1" applyBorder="1" applyAlignment="1">
      <alignment readingOrder="1"/>
    </xf>
    <xf numFmtId="9" fontId="1" fillId="3" borderId="10" xfId="0" applyNumberFormat="1" applyFont="1" applyFill="1" applyBorder="1" applyAlignment="1">
      <alignment readingOrder="1"/>
    </xf>
    <xf numFmtId="6" fontId="1" fillId="0" borderId="10" xfId="0" applyNumberFormat="1" applyFont="1" applyBorder="1" applyAlignment="1">
      <alignment readingOrder="1"/>
    </xf>
    <xf numFmtId="0" fontId="1" fillId="5" borderId="20" xfId="0" applyFont="1" applyFill="1" applyBorder="1" applyAlignment="1">
      <alignment readingOrder="1"/>
    </xf>
    <xf numFmtId="0" fontId="1" fillId="5" borderId="12" xfId="0" applyFont="1" applyFill="1" applyBorder="1" applyAlignment="1">
      <alignment readingOrder="1"/>
    </xf>
    <xf numFmtId="0" fontId="1" fillId="6" borderId="0" xfId="0" applyFont="1" applyFill="1" applyAlignment="1">
      <alignment readingOrder="1"/>
    </xf>
    <xf numFmtId="0" fontId="1" fillId="6" borderId="30" xfId="0" applyFont="1" applyFill="1" applyBorder="1" applyAlignment="1">
      <alignment readingOrder="1"/>
    </xf>
    <xf numFmtId="0" fontId="1" fillId="6" borderId="21" xfId="0" applyFont="1" applyFill="1" applyBorder="1" applyAlignment="1">
      <alignment readingOrder="1"/>
    </xf>
    <xf numFmtId="9" fontId="1" fillId="6" borderId="21" xfId="0" applyNumberFormat="1" applyFont="1" applyFill="1" applyBorder="1" applyAlignment="1">
      <alignment readingOrder="1"/>
    </xf>
    <xf numFmtId="0" fontId="1" fillId="5" borderId="22" xfId="0" applyFont="1" applyFill="1" applyBorder="1" applyAlignment="1">
      <alignment readingOrder="1"/>
    </xf>
    <xf numFmtId="0" fontId="1" fillId="5" borderId="13" xfId="0" applyFont="1" applyFill="1" applyBorder="1" applyAlignment="1">
      <alignment readingOrder="1"/>
    </xf>
    <xf numFmtId="0" fontId="1" fillId="6" borderId="14" xfId="0" applyFont="1" applyFill="1" applyBorder="1" applyAlignment="1">
      <alignment readingOrder="1"/>
    </xf>
    <xf numFmtId="0" fontId="1" fillId="6" borderId="31" xfId="0" applyFont="1" applyFill="1" applyBorder="1" applyAlignment="1">
      <alignment readingOrder="1"/>
    </xf>
    <xf numFmtId="0" fontId="1" fillId="6" borderId="23" xfId="0" applyFont="1" applyFill="1" applyBorder="1" applyAlignment="1">
      <alignment readingOrder="1"/>
    </xf>
    <xf numFmtId="9" fontId="1" fillId="6" borderId="23" xfId="0" applyNumberFormat="1" applyFont="1" applyFill="1" applyBorder="1" applyAlignment="1">
      <alignment readingOrder="1"/>
    </xf>
    <xf numFmtId="0" fontId="1" fillId="4" borderId="30" xfId="0" applyFont="1" applyFill="1" applyBorder="1" applyAlignment="1">
      <alignment readingOrder="1"/>
    </xf>
    <xf numFmtId="0" fontId="1" fillId="4" borderId="0" xfId="0" applyFont="1" applyFill="1" applyAlignment="1">
      <alignment readingOrder="1"/>
    </xf>
    <xf numFmtId="0" fontId="1" fillId="4" borderId="21" xfId="0" applyFont="1" applyFill="1" applyBorder="1" applyAlignment="1">
      <alignment readingOrder="1"/>
    </xf>
    <xf numFmtId="9" fontId="1" fillId="4" borderId="21" xfId="0" applyNumberFormat="1" applyFont="1" applyFill="1" applyBorder="1" applyAlignment="1">
      <alignment readingOrder="1"/>
    </xf>
    <xf numFmtId="0" fontId="1" fillId="4" borderId="28" xfId="0" applyFont="1" applyFill="1" applyBorder="1" applyAlignment="1">
      <alignment readingOrder="1"/>
    </xf>
    <xf numFmtId="9" fontId="1" fillId="4" borderId="29" xfId="0" applyNumberFormat="1" applyFont="1" applyFill="1" applyBorder="1" applyAlignment="1">
      <alignment readingOrder="1"/>
    </xf>
    <xf numFmtId="0" fontId="1" fillId="5" borderId="37" xfId="0" applyFont="1" applyFill="1" applyBorder="1" applyAlignment="1">
      <alignment readingOrder="1"/>
    </xf>
    <xf numFmtId="0" fontId="1" fillId="6" borderId="48" xfId="0" applyFont="1" applyFill="1" applyBorder="1" applyAlignment="1">
      <alignment readingOrder="1"/>
    </xf>
    <xf numFmtId="0" fontId="1" fillId="6" borderId="42" xfId="0" applyFont="1" applyFill="1" applyBorder="1" applyAlignment="1">
      <alignment readingOrder="1"/>
    </xf>
    <xf numFmtId="0" fontId="1" fillId="6" borderId="49" xfId="0" applyFont="1" applyFill="1" applyBorder="1" applyAlignment="1">
      <alignment readingOrder="1"/>
    </xf>
    <xf numFmtId="0" fontId="1" fillId="6" borderId="44" xfId="0" applyFont="1" applyFill="1" applyBorder="1" applyAlignment="1">
      <alignment readingOrder="1"/>
    </xf>
    <xf numFmtId="0" fontId="1" fillId="4" borderId="48" xfId="0" applyFont="1" applyFill="1" applyBorder="1" applyAlignment="1">
      <alignment readingOrder="1"/>
    </xf>
    <xf numFmtId="0" fontId="1" fillId="4" borderId="42" xfId="0" applyFont="1" applyFill="1" applyBorder="1" applyAlignment="1">
      <alignment readingOrder="1"/>
    </xf>
    <xf numFmtId="0" fontId="1" fillId="4" borderId="0" xfId="0" applyFont="1" applyFill="1" applyAlignment="1">
      <alignment horizontal="left" readingOrder="1"/>
    </xf>
    <xf numFmtId="0" fontId="1" fillId="4" borderId="50" xfId="0" applyFont="1" applyFill="1" applyBorder="1" applyAlignment="1">
      <alignment readingOrder="1"/>
    </xf>
    <xf numFmtId="0" fontId="1" fillId="4" borderId="45" xfId="0" applyFont="1" applyFill="1" applyBorder="1" applyAlignment="1">
      <alignment readingOrder="1"/>
    </xf>
    <xf numFmtId="0" fontId="1" fillId="5" borderId="0" xfId="0" applyFont="1" applyFill="1" applyAlignment="1">
      <alignment readingOrder="1"/>
    </xf>
    <xf numFmtId="0" fontId="1" fillId="5" borderId="14" xfId="0" applyFont="1" applyFill="1" applyBorder="1" applyAlignment="1">
      <alignment readingOrder="1"/>
    </xf>
    <xf numFmtId="0" fontId="1" fillId="4" borderId="32" xfId="0" applyFont="1" applyFill="1" applyBorder="1" applyAlignment="1">
      <alignment readingOrder="1"/>
    </xf>
    <xf numFmtId="0" fontId="1" fillId="4" borderId="16" xfId="0" applyFont="1" applyFill="1" applyBorder="1" applyAlignment="1">
      <alignment readingOrder="1"/>
    </xf>
    <xf numFmtId="0" fontId="1" fillId="4" borderId="26" xfId="0" applyFont="1" applyFill="1" applyBorder="1" applyAlignment="1">
      <alignment readingOrder="1"/>
    </xf>
    <xf numFmtId="9" fontId="1" fillId="4" borderId="26" xfId="0" applyNumberFormat="1" applyFont="1" applyFill="1" applyBorder="1" applyAlignment="1">
      <alignment readingOrder="1"/>
    </xf>
    <xf numFmtId="0" fontId="1" fillId="4" borderId="24" xfId="0" applyFont="1" applyFill="1" applyBorder="1" applyAlignment="1">
      <alignment readingOrder="1"/>
    </xf>
    <xf numFmtId="0" fontId="1" fillId="4" borderId="25" xfId="0" applyFont="1" applyFill="1" applyBorder="1" applyAlignment="1">
      <alignment readingOrder="1"/>
    </xf>
    <xf numFmtId="0" fontId="23" fillId="9" borderId="5" xfId="0" applyFont="1" applyFill="1" applyBorder="1" applyAlignment="1">
      <alignment horizontal="left" vertical="top" indent="1"/>
    </xf>
    <xf numFmtId="0" fontId="13" fillId="9" borderId="5" xfId="0" applyFont="1" applyFill="1" applyBorder="1" applyAlignment="1">
      <alignment horizontal="left" vertical="center"/>
    </xf>
    <xf numFmtId="0" fontId="11" fillId="9" borderId="6" xfId="0" applyFont="1" applyFill="1" applyBorder="1" applyAlignment="1">
      <alignment horizontal="center" vertical="top"/>
    </xf>
    <xf numFmtId="0" fontId="0" fillId="0" borderId="0" xfId="0" applyAlignment="1">
      <alignment horizontal="right" wrapText="1"/>
    </xf>
    <xf numFmtId="0" fontId="17" fillId="2" borderId="60" xfId="0" applyFont="1" applyFill="1" applyBorder="1" applyAlignment="1">
      <alignment wrapText="1" readingOrder="1"/>
    </xf>
    <xf numFmtId="0" fontId="19" fillId="6" borderId="61" xfId="0" applyFont="1" applyFill="1" applyBorder="1" applyAlignment="1">
      <alignment readingOrder="1"/>
    </xf>
    <xf numFmtId="0" fontId="1" fillId="6" borderId="62" xfId="0" applyFont="1" applyFill="1" applyBorder="1" applyAlignment="1">
      <alignment readingOrder="1"/>
    </xf>
    <xf numFmtId="0" fontId="1" fillId="6" borderId="63" xfId="0" applyFont="1" applyFill="1" applyBorder="1" applyAlignment="1">
      <alignment readingOrder="1"/>
    </xf>
    <xf numFmtId="0" fontId="20" fillId="4" borderId="62" xfId="0" applyFont="1" applyFill="1" applyBorder="1" applyAlignment="1">
      <alignment readingOrder="1"/>
    </xf>
    <xf numFmtId="0" fontId="17" fillId="2" borderId="60" xfId="0" applyFont="1" applyFill="1" applyBorder="1" applyAlignment="1">
      <alignment horizontal="right" readingOrder="1"/>
    </xf>
    <xf numFmtId="0" fontId="19" fillId="6" borderId="64" xfId="0" applyFont="1" applyFill="1" applyBorder="1" applyAlignment="1">
      <alignment readingOrder="1"/>
    </xf>
    <xf numFmtId="0" fontId="1" fillId="6" borderId="60" xfId="0" applyFont="1" applyFill="1" applyBorder="1" applyAlignment="1">
      <alignment readingOrder="1"/>
    </xf>
    <xf numFmtId="0" fontId="1" fillId="6" borderId="65" xfId="0" applyFont="1" applyFill="1" applyBorder="1" applyAlignment="1">
      <alignment readingOrder="1"/>
    </xf>
    <xf numFmtId="0" fontId="20" fillId="4" borderId="60" xfId="0" applyFont="1" applyFill="1" applyBorder="1" applyAlignment="1">
      <alignment readingOrder="1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top"/>
    </xf>
    <xf numFmtId="0" fontId="7" fillId="0" borderId="0" xfId="0" applyFont="1" applyBorder="1" applyAlignment="1">
      <alignment horizontal="center"/>
    </xf>
    <xf numFmtId="0" fontId="10" fillId="0" borderId="2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7" fillId="11" borderId="55" xfId="0" applyFont="1" applyFill="1" applyBorder="1" applyAlignment="1">
      <alignment horizontal="center" vertical="center" wrapText="1"/>
    </xf>
    <xf numFmtId="0" fontId="37" fillId="11" borderId="56" xfId="0" applyFont="1" applyFill="1" applyBorder="1" applyAlignment="1">
      <alignment horizontal="center" vertical="center" wrapText="1"/>
    </xf>
    <xf numFmtId="0" fontId="37" fillId="11" borderId="57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Percent" xfId="2" builtinId="5"/>
  </cellStyles>
  <dxfs count="87">
    <dxf>
      <numFmt numFmtId="13" formatCode="0%"/>
    </dxf>
    <dxf>
      <numFmt numFmtId="13" formatCode="0%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4" formatCode=";;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color rgb="FF000000"/>
      </font>
      <fill>
        <patternFill patternType="solid">
          <bgColor rgb="FFDFE4EC"/>
        </patternFill>
      </fill>
    </dxf>
    <dxf>
      <font>
        <b/>
        <i val="0"/>
        <color rgb="FF000000"/>
      </font>
      <fill>
        <patternFill patternType="solid">
          <bgColor rgb="FFDFE4EC"/>
        </patternFill>
      </fill>
    </dxf>
    <dxf>
      <alignment horizontal="right"/>
    </dxf>
    <dxf>
      <numFmt numFmtId="13" formatCode="0%"/>
    </dxf>
    <dxf>
      <numFmt numFmtId="13" formatCode="0%"/>
    </dxf>
    <dxf>
      <alignment wrapText="1"/>
    </dxf>
    <dxf>
      <alignment wrapText="1"/>
    </dxf>
    <dxf>
      <alignment wrapText="1"/>
    </dxf>
    <dxf>
      <alignment wrapText="1"/>
    </dxf>
    <dxf>
      <alignment horizontal="left"/>
    </dxf>
    <dxf>
      <alignment horizontal="left"/>
    </dxf>
    <dxf>
      <border outline="0">
        <left style="thin">
          <color rgb="FFAEAAAA"/>
        </left>
        <right style="thin">
          <color rgb="FFAEAAAA"/>
        </right>
        <top style="thin">
          <color rgb="FFAEAAAA"/>
        </top>
        <bottom style="thin">
          <color rgb="FFAEAAAA"/>
        </bottom>
      </border>
    </dxf>
    <dxf>
      <border outline="0">
        <left style="thin">
          <color rgb="FFAEAAAA"/>
        </left>
        <right style="thin">
          <color rgb="FFAEAAAA"/>
        </right>
        <top style="thin">
          <color rgb="FFAEAAAA"/>
        </top>
        <bottom style="thin">
          <color rgb="FFAEAAAA"/>
        </bottom>
      </border>
    </dxf>
    <dxf>
      <alignment wrapText="1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numFmt numFmtId="164" formatCode=";;;"/>
    </dxf>
    <dxf>
      <alignment horizontal="left"/>
    </dxf>
    <dxf>
      <alignment horizontal="left"/>
    </dxf>
    <dxf>
      <border outline="0">
        <left style="thin">
          <color rgb="FFAEAAAA"/>
        </left>
        <right style="thin">
          <color rgb="FFAEAAAA"/>
        </right>
        <top style="thin">
          <color rgb="FFAEAAAA"/>
        </top>
        <bottom style="thin">
          <color rgb="FFAEAAAA"/>
        </bottom>
      </border>
    </dxf>
    <dxf>
      <border outline="0">
        <left style="thin">
          <color rgb="FFAEAAAA"/>
        </left>
        <right style="thin">
          <color rgb="FFAEAAAA"/>
        </right>
        <top style="thin">
          <color rgb="FFAEAAAA"/>
        </top>
        <bottom style="thin">
          <color rgb="FFAEAAAA"/>
        </bottom>
      </border>
    </dxf>
    <dxf>
      <alignment wrapText="1"/>
    </dxf>
    <dxf>
      <alignment wrapText="1"/>
    </dxf>
    <dxf>
      <numFmt numFmtId="164" formatCode=";;;"/>
    </dxf>
    <dxf>
      <numFmt numFmtId="164" formatCode=";;;"/>
    </dxf>
    <dxf>
      <font>
        <b/>
        <i val="0"/>
        <color rgb="FF000000"/>
      </font>
      <fill>
        <patternFill patternType="solid">
          <bgColor rgb="FFDFE4EC"/>
        </patternFill>
      </fill>
    </dxf>
    <dxf>
      <font>
        <b/>
        <i val="0"/>
        <color rgb="FF000000"/>
      </font>
      <fill>
        <patternFill patternType="solid">
          <bgColor rgb="FFDFE4EC"/>
        </patternFill>
      </fill>
    </dxf>
    <dxf>
      <font>
        <color rgb="FFD9D9D9"/>
      </font>
      <fill>
        <patternFill patternType="solid">
          <bgColor rgb="FFD9D9D9"/>
        </patternFill>
      </fill>
    </dxf>
    <dxf>
      <font>
        <color rgb="FFFFFFFF"/>
      </font>
      <fill>
        <patternFill patternType="solid">
          <bgColor rgb="FFFFFFFF"/>
        </patternFill>
      </fill>
    </dxf>
  </dxfs>
  <tableStyles count="0" defaultTableStyle="TableStyleMedium2" defaultPivotStyle="PivotStyleLight16"/>
  <colors>
    <mruColors>
      <color rgb="FFDFE4EC"/>
      <color rgb="FFF4F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12</xdr:row>
      <xdr:rowOff>152400</xdr:rowOff>
    </xdr:from>
    <xdr:to>
      <xdr:col>10</xdr:col>
      <xdr:colOff>99084</xdr:colOff>
      <xdr:row>34</xdr:row>
      <xdr:rowOff>16440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1F36E1-59EE-401A-AAEB-5C7F41AE1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2514600"/>
          <a:ext cx="4725059" cy="4048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l%202021%20Occupancy\Occupancy%202021-2022-2%20F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versity-wide"/>
      <sheetName val="By Location"/>
      <sheetName val="By Area"/>
      <sheetName val="By Neighborhood"/>
      <sheetName val="By Lot - SIO"/>
      <sheetName val="By Lot - West Campus"/>
      <sheetName val="By Lot - East Campus"/>
      <sheetName val="By Lot - Hillcrest"/>
      <sheetName val="By Structure"/>
      <sheetName val="Osler"/>
      <sheetName val="Key1 Locations, Areas, Lots"/>
      <sheetName val="Closed"/>
      <sheetName val="Visitor"/>
      <sheetName val="Allocated"/>
      <sheetName val="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41.826583796297" createdVersion="6" refreshedVersion="8" minRefreshableVersion="3" recordCount="1014" xr:uid="{C7EFC150-6FF3-43C6-9D4A-97D28896133A}">
  <cacheSource type="worksheet">
    <worksheetSource name="Table2"/>
  </cacheSource>
  <cacheFields count="23">
    <cacheField name="Location " numFmtId="0">
      <sharedItems containsBlank="1"/>
    </cacheField>
    <cacheField name="Area " numFmtId="0">
      <sharedItems containsBlank="1"/>
    </cacheField>
    <cacheField name="Neighborhood " numFmtId="0">
      <sharedItems containsBlank="1" count="20">
        <s v="Scripps Institution of Oceanography"/>
        <m/>
        <s v="Neighborhood"/>
        <s v="North Torrey Pines Living and Learning"/>
        <s v="Muir College"/>
        <s v="Revelle College "/>
        <s v="Marshall College"/>
        <s v="Roosevelt College"/>
        <s v="North Campus"/>
        <s v="University Center"/>
        <s v="Torrey Pines Center"/>
        <s v="Warren College"/>
        <s v="Pepper Canyon"/>
        <s v="Campus Services"/>
        <s v="Health Sciences West"/>
        <s v="Preuss School"/>
        <s v="Health Sciences East"/>
        <s v="Medical Center Hillcrest"/>
        <s v="Science Research Park"/>
        <s v="East Recreation"/>
      </sharedItems>
    </cacheField>
    <cacheField name="Structure " numFmtId="0">
      <sharedItems containsBlank="1" count="16">
        <s v="Surface Lot"/>
        <m/>
        <s v="Structure"/>
        <s v="Scholars"/>
        <s v="Pangea"/>
        <s v="Hopkins"/>
        <s v="Torrey Pines Center North"/>
        <s v="Torrey Pines Center South"/>
        <s v="Gilman"/>
        <s v="Campus Point East"/>
        <s v="Campus Point West"/>
        <s v="Athena"/>
        <s v="Arbor"/>
        <s v="Bachman"/>
        <s v="South"/>
        <s v="Nuevo West/Vela"/>
      </sharedItems>
    </cacheField>
    <cacheField name="Lot Number " numFmtId="0">
      <sharedItems containsString="0" containsBlank="1" containsNumber="1" containsInteger="1" minValue="1" maxValue="964" count="185">
        <n v="2"/>
        <m/>
        <n v="1"/>
        <n v="3"/>
        <n v="6"/>
        <n v="5"/>
        <n v="4"/>
        <n v="7"/>
        <n v="8"/>
        <n v="9"/>
        <n v="10"/>
        <n v="11"/>
        <n v="12"/>
        <n v="13"/>
        <n v="14"/>
        <n v="15"/>
        <n v="16"/>
        <n v="17"/>
        <n v="21"/>
        <n v="213"/>
        <n v="212"/>
        <n v="211"/>
        <n v="416"/>
        <n v="415"/>
        <n v="414"/>
        <n v="113"/>
        <n v="112"/>
        <n v="110"/>
        <n v="108"/>
        <n v="107"/>
        <n v="106"/>
        <n v="201"/>
        <n v="202"/>
        <n v="203"/>
        <n v="204"/>
        <n v="205"/>
        <n v="206"/>
        <n v="116"/>
        <n v="101"/>
        <n v="302"/>
        <n v="303"/>
        <n v="304"/>
        <n v="376"/>
        <n v="375"/>
        <n v="374"/>
        <n v="373"/>
        <n v="372"/>
        <n v="371"/>
        <n v="310"/>
        <n v="306"/>
        <n v="353"/>
        <n v="351"/>
        <n v="358"/>
        <n v="357"/>
        <n v="352"/>
        <n v="359"/>
        <n v="354"/>
        <n v="341"/>
        <n v="342"/>
        <n v="343"/>
        <n v="344"/>
        <n v="345"/>
        <n v="346"/>
        <n v="347"/>
        <n v="308"/>
        <n v="501"/>
        <n v="309"/>
        <n v="394"/>
        <n v="393"/>
        <n v="392"/>
        <n v="391"/>
        <n v="395"/>
        <n v="381"/>
        <n v="382"/>
        <n v="383"/>
        <n v="385"/>
        <n v="384"/>
        <n v="386"/>
        <n v="503"/>
        <n v="502"/>
        <n v="504"/>
        <n v="506"/>
        <n v="509"/>
        <n v="508"/>
        <n v="418"/>
        <n v="505"/>
        <n v="402"/>
        <n v="510"/>
        <n v="601"/>
        <n v="607"/>
        <n v="602"/>
        <n v="451"/>
        <n v="452"/>
        <n v="453"/>
        <n v="454"/>
        <n v="455"/>
        <n v="456"/>
        <n v="401"/>
        <n v="406"/>
        <n v="405"/>
        <n v="407"/>
        <n v="410"/>
        <n v="408"/>
        <n v="411"/>
        <n v="412"/>
        <n v="413"/>
        <n v="706"/>
        <n v="721"/>
        <n v="722"/>
        <n v="731"/>
        <n v="732"/>
        <n v="733"/>
        <n v="734"/>
        <n v="735"/>
        <n v="723"/>
        <n v="741"/>
        <n v="742"/>
        <n v="743"/>
        <n v="744"/>
        <n v="745"/>
        <n v="746"/>
        <n v="747"/>
        <n v="784"/>
        <n v="785"/>
        <n v="757"/>
        <n v="761"/>
        <n v="758"/>
        <n v="753"/>
        <n v="759"/>
        <n v="762"/>
        <n v="752"/>
        <n v="751"/>
        <n v="760"/>
        <n v="914"/>
        <n v="913"/>
        <n v="912"/>
        <n v="911"/>
        <n v="910"/>
        <n v="909"/>
        <n v="908"/>
        <n v="907"/>
        <n v="906"/>
        <n v="905"/>
        <n v="904"/>
        <n v="903"/>
        <n v="902"/>
        <n v="901"/>
        <n v="921"/>
        <n v="922"/>
        <n v="923"/>
        <n v="924"/>
        <n v="925"/>
        <n v="926"/>
        <n v="927"/>
        <n v="928"/>
        <n v="929"/>
        <n v="930"/>
        <n v="931"/>
        <n v="963"/>
        <n v="952"/>
        <n v="953"/>
        <n v="954"/>
        <n v="955"/>
        <n v="956"/>
        <n v="957"/>
        <n v="964"/>
        <n v="604"/>
        <n v="610"/>
        <n v="651"/>
        <n v="652"/>
        <n v="653"/>
        <n v="654"/>
        <n v="655"/>
        <n v="703"/>
        <n v="704"/>
        <n v="705"/>
        <n v="782"/>
        <n v="791"/>
        <n v="792"/>
        <n v="793"/>
        <n v="701"/>
        <n v="707"/>
        <n v="507"/>
        <n v="606"/>
        <n v="603"/>
      </sharedItems>
    </cacheField>
    <cacheField name="Space Type " numFmtId="49">
      <sharedItems containsBlank="1" containsMixedTypes="1" containsNumber="1" containsInteger="1" minValue="3" maxValue="3" count="19">
        <s v="B"/>
        <s v="Accessible"/>
        <m/>
        <s v="Reserved"/>
        <s v="Loading"/>
        <s v="Electric Vehicle"/>
        <s v="Allocated"/>
        <s v="Motorcycle Section"/>
        <s v="Service Yard"/>
        <s v="UC Vehicle"/>
        <s v="S"/>
        <s v="Visitor"/>
        <s v="Space Type"/>
        <s v="Carpool"/>
        <s v="A"/>
        <s v="SR"/>
        <s v="$3"/>
        <s v="D"/>
        <n v="3" u="1"/>
      </sharedItems>
    </cacheField>
    <cacheField name="Space Subtype " numFmtId="0">
      <sharedItems containsBlank="1" count="75">
        <s v="Scripps Institution of Oceanography"/>
        <m/>
        <s v="Oversized"/>
        <s v="Lifeguard"/>
        <s v="Commercial"/>
        <s v="Bars"/>
        <s v="UC Cart"/>
        <s v="Oversized Commercial"/>
        <s v="UC Cart Bar"/>
        <s v="Dock"/>
        <s v="Coastal Access"/>
        <s v="Birch Aquarium"/>
        <s v="Space Subtype"/>
        <s v="2 Person"/>
        <s v="Student Health Patient"/>
        <s v="Space"/>
        <s v="Housing/Dining Maintenance Vehicle"/>
        <s v="Catering Vehicle"/>
        <s v="Housing, Dining, and Hospitality Vehicle"/>
        <s v="UC Vehicle #0796"/>
        <s v="Curb"/>
        <s v="5 Minute"/>
        <s v="Fuel-efficient Vehicle"/>
        <s v="Rady School"/>
        <s v="V2G"/>
        <s v="S 3-Person"/>
        <s v="Environment, Health, and Safety Vehicle"/>
        <s v="24/7 Enforced"/>
        <s v="A 3-Person"/>
        <s v="Vanpool"/>
        <s v="UC Electric Cart"/>
        <s v="Office"/>
        <s v="EH&amp;S"/>
        <s v="B 3-Person"/>
        <s v="Emergency Response Veh"/>
        <s v="Property Manager"/>
        <s v="Sanford Consortium"/>
        <s v="SCRM"/>
        <s v="Subtype"/>
        <s v="2hr"/>
        <s v="Target"/>
        <s v="Credit Union Staff"/>
        <s v="Credit Union Member"/>
        <s v="Curbside"/>
        <s v="ZIP"/>
        <s v="Reserved"/>
        <s v="Hazmat"/>
        <s v="Preuss"/>
        <s v="Emergency Room"/>
        <s v="Patient/Visitor Reserved"/>
        <s v="Electric Vehicle"/>
        <s v="Radiation"/>
        <s v="Infusion"/>
        <s v="Valet"/>
        <s v="Alzheimers Disease Research Center Patient"/>
        <s v="Huntington's Disease Clinical Research Center"/>
        <s v="Physician A"/>
        <s v="Brain Health and Memory Disorders"/>
        <s v="Physician On Call"/>
        <s v="Transportation Office Vehicle"/>
        <s v="Law Enforcement Transport Vehicle"/>
        <s v="Mortuary Vehicle"/>
        <s v="Banister Family House"/>
        <s v="Forklift"/>
        <s v="AVRC"/>
        <s v="Mail Vehicle"/>
        <s v="Pulminary Specialist"/>
        <s v="Security"/>
        <s v="Arbor Manor"/>
        <s v="EXCITE LAB"/>
        <s v="2 Person Carpool"/>
        <s v="Ambulance"/>
        <s v="Radiation Oncology Center Patient"/>
        <s v="Police Visitor"/>
        <s v="Key Pick Up"/>
      </sharedItems>
    </cacheField>
    <cacheField name="Time Limit [minutes] " numFmtId="0">
      <sharedItems containsString="0" containsBlank="1" containsNumber="1" containsInteger="1" minValue="5" maxValue="240"/>
    </cacheField>
    <cacheField name="WINTER23" numFmtId="0">
      <sharedItems containsString="0" containsBlank="1" containsNumber="1" containsInteger="1" minValue="0" maxValue="589"/>
    </cacheField>
    <cacheField name="8am" numFmtId="0">
      <sharedItems containsString="0" containsBlank="1" containsNumber="1" containsInteger="1" minValue="0" maxValue="502"/>
    </cacheField>
    <cacheField name="9am" numFmtId="0">
      <sharedItems containsString="0" containsBlank="1" containsNumber="1" containsInteger="1" minValue="0" maxValue="418"/>
    </cacheField>
    <cacheField name="10am" numFmtId="0">
      <sharedItems containsString="0" containsBlank="1" containsNumber="1" containsInteger="1" minValue="0" maxValue="410"/>
    </cacheField>
    <cacheField name="11am" numFmtId="0">
      <sharedItems containsString="0" containsBlank="1" containsNumber="1" containsInteger="1" minValue="0" maxValue="396"/>
    </cacheField>
    <cacheField name="12pm" numFmtId="0">
      <sharedItems containsString="0" containsBlank="1" containsNumber="1" containsInteger="1" minValue="0" maxValue="376"/>
    </cacheField>
    <cacheField name="1pm" numFmtId="0">
      <sharedItems containsString="0" containsBlank="1" containsNumber="1" containsInteger="1" minValue="0" maxValue="384"/>
    </cacheField>
    <cacheField name="2pm" numFmtId="0">
      <sharedItems containsString="0" containsBlank="1" containsNumber="1" containsInteger="1" minValue="0" maxValue="378"/>
    </cacheField>
    <cacheField name="3pm" numFmtId="0">
      <sharedItems containsString="0" containsBlank="1" containsNumber="1" containsInteger="1" minValue="0" maxValue="382"/>
    </cacheField>
    <cacheField name="4pm" numFmtId="0">
      <sharedItems containsString="0" containsBlank="1" containsNumber="1" containsInteger="1" minValue="0" maxValue="388"/>
    </cacheField>
    <cacheField name="5pm" numFmtId="0">
      <sharedItems containsString="0" containsBlank="1" containsNumber="1" containsInteger="1" minValue="0" maxValue="393"/>
    </cacheField>
    <cacheField name="Status Notes" numFmtId="0">
      <sharedItems containsBlank="1" containsMixedTypes="1" containsNumber="1" containsInteger="1" minValue="1" maxValue="221"/>
    </cacheField>
    <cacheField name="Empty Spaces" numFmtId="0" formula="MIN('8am','9am','10am','11am','12pm','1pm','2pm','3pm','4pm','5pm')" databaseField="0"/>
    <cacheField name="Occupied Spaces" numFmtId="0" formula="WINTER23-'Empty Spaces'" databaseField="0"/>
    <cacheField name="% Occupied" numFmtId="0" formula="'Occupied Spaces'/WINTER23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4">
  <r>
    <s v="La Jolla Campus"/>
    <s v="Scripps Institution of Oceanography"/>
    <x v="0"/>
    <x v="0"/>
    <x v="0"/>
    <x v="0"/>
    <x v="0"/>
    <m/>
    <n v="31"/>
    <n v="22"/>
    <n v="14"/>
    <n v="12"/>
    <n v="5"/>
    <n v="7"/>
    <n v="8"/>
    <n v="7"/>
    <n v="14"/>
    <n v="17"/>
    <n v="22"/>
    <m/>
  </r>
  <r>
    <s v="La Jolla Campus"/>
    <s v="Scripps Institution of Oceanography"/>
    <x v="0"/>
    <x v="0"/>
    <x v="0"/>
    <x v="1"/>
    <x v="1"/>
    <m/>
    <n v="2"/>
    <n v="2"/>
    <n v="2"/>
    <n v="1"/>
    <n v="2"/>
    <n v="1"/>
    <n v="1"/>
    <n v="2"/>
    <n v="2"/>
    <n v="2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2"/>
    <x v="3"/>
    <x v="1"/>
    <m/>
    <n v="1"/>
    <n v="0"/>
    <n v="1"/>
    <n v="0"/>
    <n v="0"/>
    <n v="0"/>
    <n v="0"/>
    <n v="0"/>
    <n v="0"/>
    <n v="0"/>
    <n v="0"/>
    <m/>
  </r>
  <r>
    <s v="La Jolla Campus"/>
    <s v="Scripps Institution of Oceanography"/>
    <x v="0"/>
    <x v="0"/>
    <x v="2"/>
    <x v="4"/>
    <x v="2"/>
    <n v="20"/>
    <n v="1"/>
    <n v="1"/>
    <n v="0"/>
    <n v="0"/>
    <n v="0"/>
    <n v="0"/>
    <n v="0"/>
    <n v="0"/>
    <n v="1"/>
    <n v="0"/>
    <n v="0"/>
    <m/>
  </r>
  <r>
    <s v="La Jolla Campus"/>
    <s v="Scripps Institution of Oceanography"/>
    <x v="0"/>
    <x v="0"/>
    <x v="2"/>
    <x v="3"/>
    <x v="1"/>
    <m/>
    <n v="1"/>
    <n v="1"/>
    <n v="1"/>
    <n v="1"/>
    <n v="1"/>
    <n v="0"/>
    <n v="1"/>
    <n v="1"/>
    <n v="1"/>
    <n v="1"/>
    <n v="1"/>
    <m/>
  </r>
  <r>
    <s v="La Jolla Campus"/>
    <s v="Scripps Institution of Oceanography"/>
    <x v="0"/>
    <x v="0"/>
    <x v="2"/>
    <x v="0"/>
    <x v="0"/>
    <m/>
    <n v="4"/>
    <n v="1"/>
    <n v="0"/>
    <n v="0"/>
    <n v="0"/>
    <n v="0"/>
    <n v="0"/>
    <n v="0"/>
    <n v="0"/>
    <n v="2"/>
    <n v="4"/>
    <m/>
  </r>
  <r>
    <s v="La Jolla Campus"/>
    <s v="Scripps Institution of Oceanography"/>
    <x v="0"/>
    <x v="0"/>
    <x v="2"/>
    <x v="5"/>
    <x v="1"/>
    <n v="240"/>
    <n v="4"/>
    <n v="3"/>
    <n v="2"/>
    <n v="2"/>
    <n v="0"/>
    <n v="0"/>
    <n v="2"/>
    <n v="2"/>
    <n v="2"/>
    <n v="2"/>
    <n v="4"/>
    <m/>
  </r>
  <r>
    <s v="La Jolla Campus"/>
    <s v="Scripps Institution of Oceanography"/>
    <x v="0"/>
    <x v="0"/>
    <x v="2"/>
    <x v="1"/>
    <x v="1"/>
    <m/>
    <n v="1"/>
    <n v="0"/>
    <n v="0"/>
    <n v="0"/>
    <n v="1"/>
    <n v="0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3"/>
    <x v="6"/>
    <x v="3"/>
    <m/>
    <n v="1"/>
    <n v="1"/>
    <n v="1"/>
    <n v="1"/>
    <n v="1"/>
    <n v="1"/>
    <n v="1"/>
    <n v="1"/>
    <n v="1"/>
    <n v="1"/>
    <n v="1"/>
    <m/>
  </r>
  <r>
    <s v="La Jolla Campus"/>
    <s v="Scripps Institution of Oceanography"/>
    <x v="0"/>
    <x v="0"/>
    <x v="3"/>
    <x v="4"/>
    <x v="1"/>
    <n v="20"/>
    <n v="2"/>
    <n v="2"/>
    <n v="2"/>
    <n v="2"/>
    <n v="1"/>
    <n v="2"/>
    <n v="2"/>
    <n v="2"/>
    <n v="1"/>
    <n v="1"/>
    <n v="1"/>
    <m/>
  </r>
  <r>
    <s v="La Jolla Campus"/>
    <s v="Scripps Institution of Oceanography"/>
    <x v="0"/>
    <x v="0"/>
    <x v="3"/>
    <x v="4"/>
    <x v="4"/>
    <n v="20"/>
    <n v="3"/>
    <n v="3"/>
    <n v="3"/>
    <n v="3"/>
    <n v="3"/>
    <n v="2"/>
    <n v="3"/>
    <n v="3"/>
    <n v="3"/>
    <n v="3"/>
    <n v="3"/>
    <m/>
  </r>
  <r>
    <s v="La Jolla Campus"/>
    <s v="Scripps Institution of Oceanography"/>
    <x v="0"/>
    <x v="0"/>
    <x v="3"/>
    <x v="1"/>
    <x v="1"/>
    <m/>
    <n v="2"/>
    <n v="2"/>
    <n v="2"/>
    <n v="2"/>
    <n v="2"/>
    <n v="1"/>
    <n v="2"/>
    <n v="0"/>
    <n v="1"/>
    <n v="1"/>
    <n v="1"/>
    <m/>
  </r>
  <r>
    <s v="La Jolla Campus"/>
    <s v="Scripps Institution of Oceanography"/>
    <x v="0"/>
    <x v="0"/>
    <x v="3"/>
    <x v="7"/>
    <x v="1"/>
    <m/>
    <m/>
    <n v="1"/>
    <n v="1"/>
    <n v="1"/>
    <n v="1"/>
    <n v="1"/>
    <n v="1"/>
    <n v="1"/>
    <n v="1"/>
    <n v="1"/>
    <n v="1"/>
    <m/>
  </r>
  <r>
    <s v="La Jolla Campus"/>
    <s v="Scripps Institution of Oceanography"/>
    <x v="0"/>
    <x v="0"/>
    <x v="3"/>
    <x v="0"/>
    <x v="0"/>
    <m/>
    <n v="64"/>
    <n v="52"/>
    <n v="33"/>
    <n v="23"/>
    <n v="15"/>
    <n v="13"/>
    <n v="7"/>
    <n v="10"/>
    <n v="19"/>
    <n v="24"/>
    <n v="3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4"/>
    <x v="1"/>
    <x v="1"/>
    <m/>
    <n v="1"/>
    <n v="1"/>
    <n v="1"/>
    <n v="1"/>
    <n v="1"/>
    <n v="1"/>
    <n v="0"/>
    <n v="0"/>
    <n v="0"/>
    <n v="1"/>
    <n v="1"/>
    <m/>
  </r>
  <r>
    <s v="La Jolla Campus"/>
    <s v="Scripps Institution of Oceanography"/>
    <x v="0"/>
    <x v="0"/>
    <x v="4"/>
    <x v="0"/>
    <x v="0"/>
    <m/>
    <n v="6"/>
    <n v="4"/>
    <n v="1"/>
    <n v="0"/>
    <n v="0"/>
    <n v="0"/>
    <n v="0"/>
    <n v="0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5"/>
    <x v="1"/>
    <x v="1"/>
    <m/>
    <n v="1"/>
    <n v="1"/>
    <n v="1"/>
    <n v="1"/>
    <n v="1"/>
    <n v="1"/>
    <n v="1"/>
    <n v="1"/>
    <n v="1"/>
    <n v="1"/>
    <n v="1"/>
    <m/>
  </r>
  <r>
    <s v="La Jolla Campus"/>
    <s v="Scripps Institution of Oceanography"/>
    <x v="0"/>
    <x v="0"/>
    <x v="5"/>
    <x v="7"/>
    <x v="1"/>
    <m/>
    <m/>
    <n v="1"/>
    <n v="1"/>
    <n v="1"/>
    <n v="1"/>
    <n v="1"/>
    <n v="1"/>
    <n v="1"/>
    <n v="1"/>
    <n v="1"/>
    <n v="1"/>
    <m/>
  </r>
  <r>
    <s v="La Jolla Campus"/>
    <s v="Scripps Institution of Oceanography"/>
    <x v="0"/>
    <x v="0"/>
    <x v="5"/>
    <x v="4"/>
    <x v="5"/>
    <n v="20"/>
    <n v="1"/>
    <m/>
    <m/>
    <m/>
    <m/>
    <m/>
    <m/>
    <m/>
    <m/>
    <m/>
    <m/>
    <m/>
  </r>
  <r>
    <s v="La Jolla Campus"/>
    <s v="Scripps Institution of Oceanography"/>
    <x v="0"/>
    <x v="0"/>
    <x v="5"/>
    <x v="8"/>
    <x v="5"/>
    <m/>
    <n v="1"/>
    <m/>
    <m/>
    <m/>
    <m/>
    <m/>
    <m/>
    <m/>
    <m/>
    <m/>
    <m/>
    <s v="Service Yard blocked by fence"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6"/>
    <x v="5"/>
    <x v="1"/>
    <m/>
    <n v="1"/>
    <n v="1"/>
    <n v="0"/>
    <n v="0"/>
    <n v="1"/>
    <n v="1"/>
    <n v="0"/>
    <n v="0"/>
    <n v="0"/>
    <n v="0"/>
    <n v="0"/>
    <m/>
  </r>
  <r>
    <s v="La Jolla Campus"/>
    <s v="Scripps Institution of Oceanography"/>
    <x v="0"/>
    <x v="0"/>
    <x v="6"/>
    <x v="9"/>
    <x v="6"/>
    <m/>
    <n v="1"/>
    <n v="0"/>
    <n v="0"/>
    <n v="0"/>
    <n v="0"/>
    <n v="0"/>
    <n v="0"/>
    <n v="0"/>
    <n v="0"/>
    <n v="0"/>
    <n v="0"/>
    <m/>
  </r>
  <r>
    <s v="La Jolla Campus"/>
    <s v="Scripps Institution of Oceanography"/>
    <x v="0"/>
    <x v="0"/>
    <x v="6"/>
    <x v="9"/>
    <x v="1"/>
    <m/>
    <n v="5"/>
    <n v="1"/>
    <n v="1"/>
    <n v="3"/>
    <n v="4"/>
    <n v="2"/>
    <n v="3"/>
    <n v="2"/>
    <n v="1"/>
    <n v="1"/>
    <n v="1"/>
    <s v="1 UC Vehicle blocked by pallet"/>
  </r>
  <r>
    <s v="La Jolla Campus"/>
    <s v="Scripps Institution of Oceanography"/>
    <x v="0"/>
    <x v="0"/>
    <x v="6"/>
    <x v="8"/>
    <x v="1"/>
    <m/>
    <n v="1"/>
    <n v="0"/>
    <n v="0"/>
    <n v="0"/>
    <n v="0"/>
    <n v="0"/>
    <n v="1"/>
    <n v="1"/>
    <n v="1"/>
    <n v="1"/>
    <n v="1"/>
    <m/>
  </r>
  <r>
    <s v="La Jolla Campus"/>
    <s v="Scripps Institution of Oceanography"/>
    <x v="0"/>
    <x v="0"/>
    <x v="6"/>
    <x v="4"/>
    <x v="7"/>
    <n v="20"/>
    <n v="2"/>
    <n v="1"/>
    <n v="2"/>
    <n v="1"/>
    <n v="2"/>
    <n v="2"/>
    <n v="0"/>
    <n v="1"/>
    <n v="1"/>
    <n v="0"/>
    <n v="0"/>
    <m/>
  </r>
  <r>
    <s v="La Jolla Campus"/>
    <s v="Scripps Institution of Oceanography"/>
    <x v="0"/>
    <x v="0"/>
    <x v="6"/>
    <x v="4"/>
    <x v="1"/>
    <n v="20"/>
    <n v="3"/>
    <n v="0"/>
    <n v="2"/>
    <n v="1"/>
    <n v="1"/>
    <n v="1"/>
    <n v="1"/>
    <n v="0"/>
    <n v="1"/>
    <n v="1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7"/>
    <x v="0"/>
    <x v="0"/>
    <m/>
    <n v="19"/>
    <n v="6"/>
    <n v="0"/>
    <n v="0"/>
    <n v="0"/>
    <n v="0"/>
    <n v="1"/>
    <n v="0"/>
    <n v="4"/>
    <n v="4"/>
    <n v="12"/>
    <m/>
  </r>
  <r>
    <s v="La Jolla Campus"/>
    <s v="Scripps Institution of Oceanography"/>
    <x v="0"/>
    <x v="0"/>
    <x v="7"/>
    <x v="4"/>
    <x v="1"/>
    <n v="20"/>
    <n v="1"/>
    <n v="1"/>
    <n v="1"/>
    <n v="0"/>
    <n v="0"/>
    <n v="0"/>
    <n v="0"/>
    <n v="0"/>
    <n v="0"/>
    <n v="0"/>
    <n v="0"/>
    <m/>
  </r>
  <r>
    <s v="La Jolla Campus"/>
    <s v="Scripps Institution of Oceanography"/>
    <x v="0"/>
    <x v="0"/>
    <x v="7"/>
    <x v="9"/>
    <x v="1"/>
    <m/>
    <n v="2"/>
    <n v="0"/>
    <n v="1"/>
    <n v="1"/>
    <n v="0"/>
    <n v="1"/>
    <n v="2"/>
    <n v="2"/>
    <n v="1"/>
    <n v="1"/>
    <n v="1"/>
    <m/>
  </r>
  <r>
    <s v="La Jolla Campus"/>
    <s v="Scripps Institution of Oceanography"/>
    <x v="0"/>
    <x v="0"/>
    <x v="7"/>
    <x v="1"/>
    <x v="1"/>
    <m/>
    <n v="2"/>
    <n v="2"/>
    <n v="2"/>
    <n v="2"/>
    <n v="2"/>
    <n v="2"/>
    <n v="1"/>
    <n v="2"/>
    <n v="2"/>
    <n v="2"/>
    <n v="2"/>
    <m/>
  </r>
  <r>
    <s v="La Jolla Campus"/>
    <s v="Scripps Institution of Oceanography"/>
    <x v="0"/>
    <x v="0"/>
    <x v="7"/>
    <x v="0"/>
    <x v="0"/>
    <m/>
    <n v="10"/>
    <n v="7"/>
    <n v="6"/>
    <n v="0"/>
    <n v="0"/>
    <n v="0"/>
    <n v="0"/>
    <n v="0"/>
    <n v="0"/>
    <n v="3"/>
    <n v="4"/>
    <m/>
  </r>
  <r>
    <s v="La Jolla Campus"/>
    <s v="Scripps Institution of Oceanography"/>
    <x v="0"/>
    <x v="0"/>
    <x v="7"/>
    <x v="0"/>
    <x v="0"/>
    <m/>
    <n v="2"/>
    <n v="0"/>
    <n v="0"/>
    <n v="0"/>
    <n v="1"/>
    <n v="0"/>
    <n v="0"/>
    <n v="0"/>
    <n v="0"/>
    <n v="0"/>
    <n v="0"/>
    <m/>
  </r>
  <r>
    <s v="La Jolla Campus"/>
    <s v="Scripps Institution of Oceanography"/>
    <x v="0"/>
    <x v="0"/>
    <x v="7"/>
    <x v="5"/>
    <x v="1"/>
    <m/>
    <n v="2"/>
    <n v="2"/>
    <n v="1"/>
    <n v="0"/>
    <n v="0"/>
    <n v="0"/>
    <n v="0"/>
    <n v="0"/>
    <n v="2"/>
    <n v="2"/>
    <n v="2"/>
    <m/>
  </r>
  <r>
    <s v="La Jolla Campus"/>
    <s v="Scripps Institution of Oceanography"/>
    <x v="0"/>
    <x v="0"/>
    <x v="7"/>
    <x v="9"/>
    <x v="8"/>
    <m/>
    <n v="1"/>
    <n v="0"/>
    <n v="0"/>
    <n v="0"/>
    <n v="0"/>
    <n v="0"/>
    <n v="0"/>
    <n v="0"/>
    <n v="0"/>
    <n v="0"/>
    <n v="0"/>
    <m/>
  </r>
  <r>
    <s v="La Jolla Campus"/>
    <s v="Scripps Institution of Oceanography"/>
    <x v="0"/>
    <x v="0"/>
    <x v="7"/>
    <x v="4"/>
    <x v="9"/>
    <n v="20"/>
    <n v="1"/>
    <n v="0"/>
    <n v="0"/>
    <n v="0"/>
    <n v="0"/>
    <n v="0"/>
    <n v="0"/>
    <n v="0"/>
    <n v="0"/>
    <n v="0"/>
    <n v="0"/>
    <m/>
  </r>
  <r>
    <s v="La Jolla Campus"/>
    <s v="Scripps Institution of Oceanography"/>
    <x v="0"/>
    <x v="0"/>
    <x v="7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8"/>
    <x v="0"/>
    <x v="0"/>
    <m/>
    <n v="26"/>
    <n v="22"/>
    <n v="8"/>
    <n v="0"/>
    <n v="0"/>
    <n v="0"/>
    <n v="0"/>
    <n v="0"/>
    <n v="0"/>
    <n v="4"/>
    <n v="8"/>
    <s v="5 spaces temporarily blocked until April 15"/>
  </r>
  <r>
    <s v="La Jolla Campus"/>
    <s v="Scripps Institution of Oceanography"/>
    <x v="0"/>
    <x v="0"/>
    <x v="8"/>
    <x v="1"/>
    <x v="1"/>
    <m/>
    <n v="2"/>
    <n v="1"/>
    <n v="2"/>
    <n v="0"/>
    <n v="1"/>
    <n v="1"/>
    <n v="0"/>
    <n v="0"/>
    <n v="0"/>
    <n v="1"/>
    <n v="1"/>
    <s v="1 space temporarily blocked until April 15"/>
  </r>
  <r>
    <s v="La Jolla Campus"/>
    <s v="Scripps Institution of Oceanography"/>
    <x v="0"/>
    <x v="0"/>
    <x v="8"/>
    <x v="4"/>
    <x v="1"/>
    <n v="20"/>
    <n v="1"/>
    <n v="1"/>
    <n v="1"/>
    <n v="0"/>
    <n v="0"/>
    <n v="0"/>
    <n v="0"/>
    <n v="0"/>
    <n v="0"/>
    <n v="1"/>
    <n v="1"/>
    <m/>
  </r>
  <r>
    <s v="La Jolla Campus"/>
    <s v="Scripps Institution of Oceanography"/>
    <x v="0"/>
    <x v="0"/>
    <x v="8"/>
    <x v="7"/>
    <x v="1"/>
    <m/>
    <m/>
    <n v="1"/>
    <n v="1"/>
    <n v="1"/>
    <n v="1"/>
    <n v="1"/>
    <n v="1"/>
    <n v="1"/>
    <n v="1"/>
    <n v="0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9"/>
    <x v="8"/>
    <x v="1"/>
    <m/>
    <n v="2"/>
    <n v="2"/>
    <n v="2"/>
    <n v="1"/>
    <n v="1"/>
    <n v="1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0"/>
    <x v="0"/>
    <x v="0"/>
    <m/>
    <n v="20"/>
    <n v="17"/>
    <n v="8"/>
    <n v="0"/>
    <n v="0"/>
    <n v="0"/>
    <n v="0"/>
    <n v="0"/>
    <n v="0"/>
    <n v="6"/>
    <n v="7"/>
    <m/>
  </r>
  <r>
    <s v="La Jolla Campus"/>
    <s v="Scripps Institution of Oceanography"/>
    <x v="0"/>
    <x v="0"/>
    <x v="10"/>
    <x v="1"/>
    <x v="1"/>
    <m/>
    <n v="1"/>
    <n v="1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1"/>
    <x v="0"/>
    <x v="0"/>
    <m/>
    <n v="3"/>
    <n v="3"/>
    <n v="1"/>
    <n v="0"/>
    <n v="0"/>
    <n v="0"/>
    <n v="0"/>
    <n v="0"/>
    <n v="1"/>
    <n v="3"/>
    <n v="2"/>
    <m/>
  </r>
  <r>
    <s v="La Jolla Campus"/>
    <s v="Scripps Institution of Oceanography"/>
    <x v="0"/>
    <x v="0"/>
    <x v="11"/>
    <x v="7"/>
    <x v="1"/>
    <m/>
    <m/>
    <n v="1"/>
    <n v="1"/>
    <n v="1"/>
    <n v="1"/>
    <n v="1"/>
    <n v="1"/>
    <n v="1"/>
    <n v="1"/>
    <n v="1"/>
    <n v="1"/>
    <m/>
  </r>
  <r>
    <s v="La Jolla Campus"/>
    <s v="Scripps Institution of Oceanography"/>
    <x v="0"/>
    <x v="0"/>
    <x v="11"/>
    <x v="4"/>
    <x v="1"/>
    <n v="20"/>
    <n v="1"/>
    <n v="1"/>
    <n v="1"/>
    <n v="0"/>
    <n v="0"/>
    <n v="0"/>
    <n v="0"/>
    <n v="0"/>
    <n v="0"/>
    <n v="1"/>
    <n v="1"/>
    <m/>
  </r>
  <r>
    <s v="La Jolla Campus"/>
    <s v="Scripps Institution of Oceanography"/>
    <x v="0"/>
    <x v="0"/>
    <x v="11"/>
    <x v="1"/>
    <x v="1"/>
    <m/>
    <n v="1"/>
    <n v="1"/>
    <n v="1"/>
    <n v="0"/>
    <n v="0"/>
    <n v="0"/>
    <n v="0"/>
    <n v="0"/>
    <n v="0"/>
    <n v="0"/>
    <n v="0"/>
    <m/>
  </r>
  <r>
    <s v="La Jolla Campus"/>
    <s v="Scripps Institution of Oceanography"/>
    <x v="0"/>
    <x v="0"/>
    <x v="11"/>
    <x v="0"/>
    <x v="0"/>
    <m/>
    <n v="13"/>
    <n v="11"/>
    <n v="8"/>
    <n v="0"/>
    <n v="0"/>
    <n v="0"/>
    <n v="0"/>
    <n v="0"/>
    <n v="1"/>
    <n v="3"/>
    <n v="7"/>
    <m/>
  </r>
  <r>
    <s v="La Jolla Campus"/>
    <s v="Scripps Institution of Oceanography"/>
    <x v="0"/>
    <x v="0"/>
    <x v="11"/>
    <x v="6"/>
    <x v="10"/>
    <n v="60"/>
    <n v="4"/>
    <n v="4"/>
    <n v="2"/>
    <n v="1"/>
    <n v="2"/>
    <n v="0"/>
    <n v="0"/>
    <n v="0"/>
    <n v="1"/>
    <n v="0"/>
    <n v="1"/>
    <m/>
  </r>
  <r>
    <s v="La Jolla Campus"/>
    <s v="Scripps Institution of Oceanography"/>
    <x v="0"/>
    <x v="0"/>
    <x v="11"/>
    <x v="1"/>
    <x v="1"/>
    <m/>
    <n v="1"/>
    <n v="1"/>
    <n v="1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2"/>
    <x v="0"/>
    <x v="0"/>
    <m/>
    <n v="12"/>
    <n v="10"/>
    <n v="2"/>
    <n v="0"/>
    <n v="0"/>
    <n v="1"/>
    <n v="0"/>
    <n v="0"/>
    <n v="0"/>
    <n v="2"/>
    <n v="6"/>
    <m/>
  </r>
  <r>
    <s v="La Jolla Campus"/>
    <s v="Scripps Institution of Oceanography"/>
    <x v="0"/>
    <x v="0"/>
    <x v="12"/>
    <x v="1"/>
    <x v="1"/>
    <m/>
    <n v="1"/>
    <n v="1"/>
    <n v="1"/>
    <n v="0"/>
    <n v="0"/>
    <n v="0"/>
    <n v="0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3"/>
    <x v="0"/>
    <x v="0"/>
    <m/>
    <n v="12"/>
    <n v="12"/>
    <n v="11"/>
    <n v="4"/>
    <n v="0"/>
    <n v="0"/>
    <n v="0"/>
    <n v="0"/>
    <n v="0"/>
    <n v="3"/>
    <n v="4"/>
    <m/>
  </r>
  <r>
    <s v="La Jolla Campus"/>
    <s v="Scripps Institution of Oceanography"/>
    <x v="0"/>
    <x v="0"/>
    <x v="13"/>
    <x v="5"/>
    <x v="1"/>
    <m/>
    <n v="2"/>
    <n v="2"/>
    <n v="1"/>
    <n v="1"/>
    <n v="0"/>
    <n v="0"/>
    <n v="0"/>
    <n v="0"/>
    <n v="1"/>
    <n v="1"/>
    <n v="1"/>
    <m/>
  </r>
  <r>
    <s v="La Jolla Campus"/>
    <s v="Scripps Institution of Oceanography"/>
    <x v="0"/>
    <x v="0"/>
    <x v="13"/>
    <x v="1"/>
    <x v="1"/>
    <m/>
    <n v="1"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4"/>
    <x v="0"/>
    <x v="0"/>
    <m/>
    <n v="69"/>
    <n v="55"/>
    <n v="52"/>
    <n v="35"/>
    <n v="38"/>
    <n v="26"/>
    <n v="31"/>
    <n v="24"/>
    <n v="22"/>
    <n v="33"/>
    <n v="43"/>
    <m/>
  </r>
  <r>
    <s v="La Jolla Campus"/>
    <s v="Scripps Institution of Oceanography"/>
    <x v="0"/>
    <x v="0"/>
    <x v="14"/>
    <x v="10"/>
    <x v="1"/>
    <m/>
    <n v="26"/>
    <n v="24"/>
    <n v="22"/>
    <n v="18"/>
    <n v="12"/>
    <n v="10"/>
    <n v="9"/>
    <n v="5"/>
    <n v="5"/>
    <n v="6"/>
    <n v="15"/>
    <m/>
  </r>
  <r>
    <s v="La Jolla Campus"/>
    <s v="Scripps Institution of Oceanography"/>
    <x v="0"/>
    <x v="0"/>
    <x v="14"/>
    <x v="5"/>
    <x v="1"/>
    <m/>
    <n v="2"/>
    <n v="2"/>
    <n v="2"/>
    <n v="0"/>
    <n v="0"/>
    <n v="0"/>
    <n v="0"/>
    <n v="1"/>
    <n v="2"/>
    <n v="0"/>
    <n v="0"/>
    <m/>
  </r>
  <r>
    <s v="La Jolla Campus"/>
    <s v="Scripps Institution of Oceanography"/>
    <x v="0"/>
    <x v="0"/>
    <x v="14"/>
    <x v="11"/>
    <x v="1"/>
    <m/>
    <n v="4"/>
    <n v="4"/>
    <n v="4"/>
    <n v="4"/>
    <n v="4"/>
    <n v="2"/>
    <n v="3"/>
    <n v="4"/>
    <n v="4"/>
    <n v="4"/>
    <n v="4"/>
    <m/>
  </r>
  <r>
    <s v="La Jolla Campus"/>
    <s v="Scripps Institution of Oceanography"/>
    <x v="0"/>
    <x v="0"/>
    <x v="14"/>
    <x v="1"/>
    <x v="1"/>
    <m/>
    <n v="4"/>
    <n v="4"/>
    <n v="4"/>
    <n v="3"/>
    <n v="3"/>
    <n v="4"/>
    <n v="4"/>
    <n v="4"/>
    <n v="4"/>
    <n v="4"/>
    <n v="4"/>
    <m/>
  </r>
  <r>
    <s v="La Jolla Campus"/>
    <s v="Scripps Institution of Oceanography"/>
    <x v="0"/>
    <x v="0"/>
    <x v="14"/>
    <x v="7"/>
    <x v="1"/>
    <m/>
    <m/>
    <n v="1"/>
    <n v="1"/>
    <n v="1"/>
    <n v="1"/>
    <n v="1"/>
    <n v="1"/>
    <n v="1"/>
    <n v="1"/>
    <n v="1"/>
    <n v="1"/>
    <m/>
  </r>
  <r>
    <s v="La Jolla Campus"/>
    <s v="Scripps Institution of Oceanography"/>
    <x v="0"/>
    <x v="0"/>
    <x v="14"/>
    <x v="3"/>
    <x v="1"/>
    <m/>
    <n v="1"/>
    <n v="1"/>
    <n v="1"/>
    <n v="1"/>
    <n v="1"/>
    <n v="1"/>
    <n v="1"/>
    <n v="1"/>
    <n v="1"/>
    <n v="1"/>
    <n v="1"/>
    <m/>
  </r>
  <r>
    <s v="La Jolla Campus"/>
    <s v="Scripps Institution of Oceanography"/>
    <x v="0"/>
    <x v="0"/>
    <x v="14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5"/>
    <x v="4"/>
    <x v="1"/>
    <m/>
    <n v="1"/>
    <n v="1"/>
    <n v="1"/>
    <n v="0"/>
    <n v="0"/>
    <n v="0"/>
    <n v="0"/>
    <n v="0"/>
    <n v="0"/>
    <n v="1"/>
    <n v="1"/>
    <s v="1 Loading Space closed for construction"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6"/>
    <x v="10"/>
    <x v="0"/>
    <m/>
    <n v="58"/>
    <n v="48"/>
    <n v="39"/>
    <n v="35"/>
    <n v="28"/>
    <n v="22"/>
    <n v="20"/>
    <n v="22"/>
    <n v="9"/>
    <n v="25"/>
    <n v="41"/>
    <m/>
  </r>
  <r>
    <s v="La Jolla Campus"/>
    <s v="Scripps Institution of Oceanography"/>
    <x v="0"/>
    <x v="0"/>
    <x v="16"/>
    <x v="1"/>
    <x v="1"/>
    <m/>
    <n v="2"/>
    <n v="2"/>
    <n v="2"/>
    <n v="2"/>
    <n v="2"/>
    <n v="2"/>
    <n v="2"/>
    <n v="2"/>
    <n v="2"/>
    <n v="2"/>
    <n v="2"/>
    <m/>
  </r>
  <r>
    <s v="La Jolla Campus"/>
    <s v="Scripps Institution of Oceanography"/>
    <x v="0"/>
    <x v="0"/>
    <x v="16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7"/>
    <x v="11"/>
    <x v="11"/>
    <m/>
    <n v="254"/>
    <n v="239"/>
    <n v="214"/>
    <n v="119"/>
    <n v="68"/>
    <n v="38"/>
    <n v="69"/>
    <n v="87"/>
    <n v="65"/>
    <n v="122"/>
    <n v="208"/>
    <m/>
  </r>
  <r>
    <s v="La Jolla Campus"/>
    <s v="Scripps Institution of Oceanography"/>
    <x v="0"/>
    <x v="0"/>
    <x v="17"/>
    <x v="5"/>
    <x v="1"/>
    <m/>
    <n v="2"/>
    <n v="2"/>
    <n v="2"/>
    <n v="0"/>
    <n v="2"/>
    <n v="1"/>
    <n v="0"/>
    <n v="1"/>
    <n v="1"/>
    <n v="1"/>
    <n v="2"/>
    <m/>
  </r>
  <r>
    <s v="La Jolla Campus"/>
    <s v="Scripps Institution of Oceanography"/>
    <x v="0"/>
    <x v="0"/>
    <x v="17"/>
    <x v="1"/>
    <x v="1"/>
    <m/>
    <n v="9"/>
    <n v="9"/>
    <n v="8"/>
    <n v="3"/>
    <n v="0"/>
    <n v="0"/>
    <n v="0"/>
    <n v="0"/>
    <n v="1"/>
    <n v="2"/>
    <n v="8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8"/>
    <x v="10"/>
    <x v="0"/>
    <m/>
    <n v="75"/>
    <n v="73"/>
    <n v="65"/>
    <n v="51"/>
    <n v="34"/>
    <n v="29"/>
    <n v="26"/>
    <n v="28"/>
    <n v="30"/>
    <n v="24"/>
    <n v="29"/>
    <m/>
  </r>
  <r>
    <m/>
    <m/>
    <x v="1"/>
    <x v="1"/>
    <x v="1"/>
    <x v="2"/>
    <x v="1"/>
    <m/>
    <m/>
    <m/>
    <m/>
    <m/>
    <m/>
    <m/>
    <m/>
    <m/>
    <m/>
    <m/>
    <m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3"/>
    <x v="3"/>
    <x v="19"/>
    <x v="11"/>
    <x v="1"/>
    <m/>
    <n v="147"/>
    <n v="99"/>
    <n v="80"/>
    <n v="32"/>
    <n v="12"/>
    <n v="11"/>
    <n v="13"/>
    <n v="8"/>
    <n v="16"/>
    <n v="16"/>
    <n v="11"/>
    <m/>
  </r>
  <r>
    <s v="La Jolla Campus"/>
    <s v="West Campus"/>
    <x v="3"/>
    <x v="3"/>
    <x v="19"/>
    <x v="5"/>
    <x v="1"/>
    <m/>
    <n v="20"/>
    <n v="13"/>
    <n v="3"/>
    <n v="0"/>
    <n v="0"/>
    <n v="0"/>
    <n v="1"/>
    <n v="0"/>
    <n v="1"/>
    <n v="6"/>
    <n v="3"/>
    <m/>
  </r>
  <r>
    <s v="La Jolla Campus"/>
    <s v="West Campus"/>
    <x v="3"/>
    <x v="3"/>
    <x v="19"/>
    <x v="1"/>
    <x v="1"/>
    <m/>
    <n v="35"/>
    <n v="17"/>
    <n v="17"/>
    <n v="8"/>
    <n v="7"/>
    <n v="11"/>
    <n v="10"/>
    <n v="3"/>
    <n v="4"/>
    <n v="5"/>
    <n v="9"/>
    <m/>
  </r>
  <r>
    <s v="La Jolla Campus"/>
    <s v="West Campus"/>
    <x v="3"/>
    <x v="3"/>
    <x v="19"/>
    <x v="3"/>
    <x v="1"/>
    <m/>
    <n v="20"/>
    <n v="13"/>
    <n v="11"/>
    <n v="12"/>
    <n v="5"/>
    <n v="5"/>
    <n v="7"/>
    <n v="7"/>
    <n v="7"/>
    <n v="7"/>
    <n v="7"/>
    <m/>
  </r>
  <r>
    <s v="La Jolla Campus"/>
    <s v="West Campus"/>
    <x v="3"/>
    <x v="3"/>
    <x v="19"/>
    <x v="7"/>
    <x v="1"/>
    <m/>
    <m/>
    <n v="3"/>
    <n v="5"/>
    <n v="6"/>
    <n v="7"/>
    <n v="8"/>
    <n v="9"/>
    <n v="9"/>
    <n v="7"/>
    <n v="7"/>
    <n v="7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3"/>
    <x v="3"/>
    <x v="20"/>
    <x v="13"/>
    <x v="13"/>
    <m/>
    <n v="93"/>
    <n v="77"/>
    <n v="62"/>
    <n v="40"/>
    <n v="17"/>
    <n v="2"/>
    <n v="0"/>
    <n v="3"/>
    <n v="12"/>
    <n v="12"/>
    <n v="14"/>
    <m/>
  </r>
  <r>
    <s v="La Jolla Campus"/>
    <s v="West Campus"/>
    <x v="3"/>
    <x v="3"/>
    <x v="20"/>
    <x v="8"/>
    <x v="1"/>
    <m/>
    <n v="4"/>
    <n v="4"/>
    <n v="4"/>
    <n v="4"/>
    <n v="4"/>
    <n v="4"/>
    <n v="1"/>
    <n v="1"/>
    <n v="1"/>
    <n v="2"/>
    <n v="3"/>
    <m/>
  </r>
  <r>
    <s v="La Jolla Campus"/>
    <s v="West Campus"/>
    <x v="3"/>
    <x v="3"/>
    <x v="20"/>
    <x v="14"/>
    <x v="1"/>
    <m/>
    <n v="292"/>
    <n v="224"/>
    <n v="120"/>
    <n v="44"/>
    <n v="2"/>
    <n v="0"/>
    <n v="6"/>
    <n v="8"/>
    <n v="15"/>
    <n v="29"/>
    <n v="55"/>
    <m/>
  </r>
  <r>
    <s v="La Jolla Campus"/>
    <s v="West Campus"/>
    <x v="3"/>
    <x v="3"/>
    <x v="20"/>
    <x v="1"/>
    <x v="1"/>
    <m/>
    <n v="16"/>
    <n v="11"/>
    <n v="12"/>
    <n v="11"/>
    <n v="8"/>
    <n v="10"/>
    <n v="10"/>
    <n v="6"/>
    <n v="10"/>
    <n v="9"/>
    <n v="13"/>
    <m/>
  </r>
  <r>
    <s v="La Jolla Campus"/>
    <s v="West Campus"/>
    <x v="3"/>
    <x v="3"/>
    <x v="20"/>
    <x v="3"/>
    <x v="1"/>
    <m/>
    <n v="8"/>
    <n v="7"/>
    <n v="6"/>
    <n v="3"/>
    <n v="5"/>
    <n v="5"/>
    <n v="4"/>
    <n v="5"/>
    <n v="5"/>
    <n v="6"/>
    <n v="6"/>
    <m/>
  </r>
  <r>
    <s v="La Jolla Campus"/>
    <s v="West Campus"/>
    <x v="3"/>
    <x v="3"/>
    <x v="20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3"/>
    <x v="3"/>
    <x v="20"/>
    <x v="0"/>
    <x v="1"/>
    <m/>
    <n v="40"/>
    <n v="0"/>
    <n v="0"/>
    <n v="0"/>
    <n v="0"/>
    <n v="0"/>
    <n v="0"/>
    <n v="1"/>
    <n v="3"/>
    <n v="9"/>
    <n v="21"/>
    <m/>
  </r>
  <r>
    <s v="La Jolla Campus"/>
    <s v="West Campus"/>
    <x v="3"/>
    <x v="3"/>
    <x v="20"/>
    <x v="1"/>
    <x v="1"/>
    <m/>
    <n v="1"/>
    <n v="0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3"/>
    <x v="3"/>
    <x v="21"/>
    <x v="0"/>
    <x v="1"/>
    <m/>
    <n v="331"/>
    <n v="2"/>
    <n v="0"/>
    <n v="0"/>
    <n v="0"/>
    <n v="0"/>
    <n v="0"/>
    <n v="3"/>
    <n v="11"/>
    <n v="14"/>
    <n v="33"/>
    <m/>
  </r>
  <r>
    <s v="La Jolla Campus"/>
    <s v="West Campus"/>
    <x v="3"/>
    <x v="3"/>
    <x v="21"/>
    <x v="1"/>
    <x v="1"/>
    <m/>
    <n v="13"/>
    <n v="10"/>
    <n v="11"/>
    <n v="10"/>
    <n v="10"/>
    <n v="11"/>
    <n v="11"/>
    <n v="10"/>
    <n v="10"/>
    <n v="10"/>
    <n v="10"/>
    <m/>
  </r>
  <r>
    <s v="La Jolla Campus"/>
    <s v="West Campus"/>
    <x v="3"/>
    <x v="3"/>
    <x v="21"/>
    <x v="3"/>
    <x v="1"/>
    <m/>
    <n v="4"/>
    <n v="4"/>
    <n v="4"/>
    <n v="3"/>
    <n v="1"/>
    <n v="0"/>
    <n v="0"/>
    <n v="1"/>
    <n v="1"/>
    <n v="0"/>
    <n v="1"/>
    <m/>
  </r>
  <r>
    <s v="La Jolla Campus"/>
    <s v="West Campus"/>
    <x v="3"/>
    <x v="3"/>
    <x v="21"/>
    <x v="10"/>
    <x v="1"/>
    <m/>
    <n v="113"/>
    <n v="0"/>
    <n v="0"/>
    <n v="1"/>
    <n v="1"/>
    <n v="0"/>
    <n v="0"/>
    <n v="0"/>
    <n v="1"/>
    <n v="0"/>
    <n v="0"/>
    <m/>
  </r>
  <r>
    <s v="La Jolla Campus"/>
    <s v="West Campus"/>
    <x v="3"/>
    <x v="3"/>
    <x v="21"/>
    <x v="7"/>
    <x v="1"/>
    <m/>
    <m/>
    <n v="1"/>
    <n v="1"/>
    <n v="2"/>
    <n v="3"/>
    <n v="3"/>
    <n v="3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22"/>
    <x v="14"/>
    <x v="1"/>
    <m/>
    <n v="67"/>
    <n v="37"/>
    <n v="0"/>
    <n v="0"/>
    <n v="0"/>
    <n v="0"/>
    <n v="0"/>
    <n v="0"/>
    <n v="0"/>
    <n v="0"/>
    <n v="10"/>
    <m/>
  </r>
  <r>
    <s v="La Jolla Campus"/>
    <s v="West Campus"/>
    <x v="4"/>
    <x v="0"/>
    <x v="22"/>
    <x v="1"/>
    <x v="1"/>
    <m/>
    <n v="4"/>
    <n v="3"/>
    <n v="3"/>
    <n v="3"/>
    <n v="0"/>
    <n v="1"/>
    <n v="2"/>
    <n v="2"/>
    <n v="2"/>
    <n v="4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23"/>
    <x v="3"/>
    <x v="14"/>
    <m/>
    <n v="5"/>
    <n v="4"/>
    <n v="4"/>
    <n v="3"/>
    <n v="4"/>
    <n v="4"/>
    <n v="4"/>
    <n v="4"/>
    <n v="4"/>
    <n v="4"/>
    <n v="4"/>
    <m/>
  </r>
  <r>
    <s v="La Jolla Campus"/>
    <s v="West Campus"/>
    <x v="4"/>
    <x v="0"/>
    <x v="23"/>
    <x v="1"/>
    <x v="1"/>
    <m/>
    <n v="1"/>
    <n v="1"/>
    <n v="1"/>
    <n v="1"/>
    <n v="1"/>
    <n v="1"/>
    <n v="1"/>
    <n v="1"/>
    <n v="1"/>
    <n v="1"/>
    <n v="1"/>
    <m/>
  </r>
  <r>
    <s v="La Jolla Campus"/>
    <s v="West Campus"/>
    <x v="4"/>
    <x v="0"/>
    <x v="23"/>
    <x v="3"/>
    <x v="1"/>
    <m/>
    <n v="3"/>
    <n v="2"/>
    <n v="3"/>
    <n v="2"/>
    <n v="2"/>
    <n v="2"/>
    <n v="3"/>
    <n v="3"/>
    <n v="3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24"/>
    <x v="14"/>
    <x v="1"/>
    <m/>
    <n v="3"/>
    <n v="0"/>
    <n v="2"/>
    <n v="1"/>
    <n v="2"/>
    <n v="2"/>
    <n v="2"/>
    <n v="1"/>
    <n v="0"/>
    <n v="0"/>
    <n v="0"/>
    <m/>
  </r>
  <r>
    <s v="La Jolla Campus"/>
    <s v="West Campus"/>
    <x v="4"/>
    <x v="0"/>
    <x v="24"/>
    <x v="3"/>
    <x v="1"/>
    <m/>
    <n v="3"/>
    <n v="3"/>
    <n v="3"/>
    <n v="3"/>
    <n v="2"/>
    <n v="2"/>
    <n v="2"/>
    <n v="2"/>
    <n v="3"/>
    <n v="3"/>
    <n v="3"/>
    <m/>
  </r>
  <r>
    <s v="La Jolla Campus"/>
    <s v="West Campus"/>
    <x v="4"/>
    <x v="0"/>
    <x v="24"/>
    <x v="8"/>
    <x v="1"/>
    <m/>
    <n v="3"/>
    <n v="3"/>
    <n v="3"/>
    <n v="3"/>
    <n v="2"/>
    <n v="3"/>
    <n v="3"/>
    <n v="3"/>
    <n v="3"/>
    <n v="3"/>
    <n v="2"/>
    <m/>
  </r>
  <r>
    <s v="La Jolla Campus"/>
    <s v="West Campus"/>
    <x v="4"/>
    <x v="0"/>
    <x v="24"/>
    <x v="4"/>
    <x v="1"/>
    <m/>
    <n v="7"/>
    <n v="7"/>
    <n v="6"/>
    <n v="6"/>
    <n v="7"/>
    <n v="6"/>
    <n v="7"/>
    <n v="6"/>
    <n v="5"/>
    <n v="4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25"/>
    <x v="11"/>
    <x v="1"/>
    <m/>
    <n v="22"/>
    <n v="2"/>
    <n v="0"/>
    <n v="0"/>
    <n v="0"/>
    <n v="0"/>
    <n v="0"/>
    <n v="1"/>
    <n v="1"/>
    <n v="4"/>
    <n v="5"/>
    <m/>
  </r>
  <r>
    <s v="La Jolla Campus"/>
    <s v="West Campus"/>
    <x v="4"/>
    <x v="0"/>
    <x v="25"/>
    <x v="3"/>
    <x v="1"/>
    <m/>
    <n v="1"/>
    <n v="0"/>
    <n v="0"/>
    <n v="0"/>
    <n v="0"/>
    <n v="0"/>
    <n v="0"/>
    <n v="1"/>
    <n v="1"/>
    <n v="1"/>
    <n v="1"/>
    <m/>
  </r>
  <r>
    <s v="La Jolla Campus"/>
    <s v="West Campus"/>
    <x v="4"/>
    <x v="0"/>
    <x v="25"/>
    <x v="1"/>
    <x v="1"/>
    <m/>
    <n v="2"/>
    <n v="0"/>
    <n v="0"/>
    <n v="0"/>
    <n v="0"/>
    <n v="0"/>
    <n v="0"/>
    <n v="0"/>
    <n v="0"/>
    <n v="1"/>
    <n v="0"/>
    <m/>
  </r>
  <r>
    <s v="La Jolla Campus"/>
    <s v="West Campus"/>
    <x v="4"/>
    <x v="0"/>
    <x v="25"/>
    <x v="4"/>
    <x v="1"/>
    <m/>
    <n v="5"/>
    <n v="0"/>
    <n v="0"/>
    <n v="0"/>
    <n v="0"/>
    <n v="0"/>
    <n v="0"/>
    <n v="0"/>
    <n v="1"/>
    <n v="1"/>
    <n v="1"/>
    <m/>
  </r>
  <r>
    <s v="La Jolla Campus"/>
    <s v="West Campus"/>
    <x v="4"/>
    <x v="0"/>
    <x v="25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5"/>
    <x v="0"/>
    <x v="26"/>
    <x v="8"/>
    <x v="1"/>
    <m/>
    <n v="7"/>
    <n v="0"/>
    <n v="0"/>
    <n v="2"/>
    <n v="1"/>
    <n v="0"/>
    <n v="1"/>
    <n v="2"/>
    <n v="3"/>
    <n v="3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5"/>
    <x v="0"/>
    <x v="27"/>
    <x v="8"/>
    <x v="1"/>
    <m/>
    <n v="5"/>
    <n v="0"/>
    <n v="1"/>
    <n v="1"/>
    <n v="0"/>
    <n v="0"/>
    <n v="0"/>
    <n v="2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5"/>
    <x v="0"/>
    <x v="28"/>
    <x v="1"/>
    <x v="1"/>
    <m/>
    <m/>
    <m/>
    <m/>
    <m/>
    <m/>
    <m/>
    <m/>
    <m/>
    <m/>
    <m/>
    <m/>
    <s v="BLOCKED. ACCESS GATE CLOSED."/>
  </r>
  <r>
    <s v="La Jolla Campus"/>
    <s v="West Campus"/>
    <x v="5"/>
    <x v="0"/>
    <x v="28"/>
    <x v="9"/>
    <x v="1"/>
    <m/>
    <m/>
    <m/>
    <m/>
    <m/>
    <m/>
    <m/>
    <m/>
    <m/>
    <m/>
    <m/>
    <m/>
    <s v="BLOCKED. ACCESS GATE CLOSED."/>
  </r>
  <r>
    <s v="La Jolla Campus"/>
    <s v="West Campus"/>
    <x v="5"/>
    <x v="0"/>
    <x v="28"/>
    <x v="8"/>
    <x v="1"/>
    <m/>
    <m/>
    <m/>
    <m/>
    <m/>
    <m/>
    <m/>
    <m/>
    <m/>
    <m/>
    <m/>
    <m/>
    <s v="BLOCKED. ACCESS GATE CLOSED."/>
  </r>
  <r>
    <s v="La Jolla Campus"/>
    <s v="West Campus"/>
    <x v="5"/>
    <x v="0"/>
    <x v="28"/>
    <x v="4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5"/>
    <x v="0"/>
    <x v="29"/>
    <x v="8"/>
    <x v="1"/>
    <m/>
    <m/>
    <m/>
    <m/>
    <m/>
    <m/>
    <m/>
    <m/>
    <m/>
    <m/>
    <m/>
    <m/>
    <s v="BLOCKED. ACCESS GATE CLOSED."/>
  </r>
  <r>
    <s v="La Jolla Campus"/>
    <s v="West Campus"/>
    <x v="5"/>
    <x v="0"/>
    <x v="29"/>
    <x v="3"/>
    <x v="1"/>
    <m/>
    <m/>
    <m/>
    <m/>
    <m/>
    <m/>
    <m/>
    <m/>
    <m/>
    <m/>
    <m/>
    <m/>
    <s v="BLOCKED. ACCESS GATE CLOSED."/>
  </r>
  <r>
    <s v="La Jolla Campus"/>
    <s v="West Campus"/>
    <x v="5"/>
    <x v="0"/>
    <x v="29"/>
    <x v="4"/>
    <x v="9"/>
    <m/>
    <m/>
    <m/>
    <m/>
    <m/>
    <m/>
    <m/>
    <m/>
    <m/>
    <m/>
    <m/>
    <m/>
    <s v="BLOCKED. ACCESS GATE CLOSED.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5"/>
    <x v="0"/>
    <x v="30"/>
    <x v="11"/>
    <x v="1"/>
    <m/>
    <n v="2"/>
    <n v="0"/>
    <n v="0"/>
    <n v="0"/>
    <n v="0"/>
    <n v="0"/>
    <n v="0"/>
    <n v="0"/>
    <n v="0"/>
    <n v="1"/>
    <n v="0"/>
    <m/>
  </r>
  <r>
    <s v="La Jolla Campus"/>
    <s v="West Campus"/>
    <x v="5"/>
    <x v="0"/>
    <x v="30"/>
    <x v="3"/>
    <x v="1"/>
    <m/>
    <n v="4"/>
    <n v="2"/>
    <n v="2"/>
    <n v="0"/>
    <n v="1"/>
    <n v="0"/>
    <n v="1"/>
    <n v="0"/>
    <n v="0"/>
    <n v="1"/>
    <n v="1"/>
    <m/>
  </r>
  <r>
    <s v="La Jolla Campus"/>
    <s v="West Campus"/>
    <x v="5"/>
    <x v="0"/>
    <x v="30"/>
    <x v="1"/>
    <x v="1"/>
    <m/>
    <n v="1"/>
    <m/>
    <n v="0"/>
    <n v="0"/>
    <n v="0"/>
    <n v="0"/>
    <n v="0"/>
    <n v="0"/>
    <n v="0"/>
    <n v="0"/>
    <n v="1"/>
    <m/>
  </r>
  <r>
    <s v="La Jolla Campus"/>
    <s v="West Campus"/>
    <x v="5"/>
    <x v="0"/>
    <x v="30"/>
    <x v="7"/>
    <x v="1"/>
    <m/>
    <m/>
    <n v="1"/>
    <n v="1"/>
    <n v="1"/>
    <n v="1"/>
    <n v="1"/>
    <n v="1"/>
    <n v="1"/>
    <n v="1"/>
    <n v="1"/>
    <n v="1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31"/>
    <x v="14"/>
    <x v="1"/>
    <m/>
    <n v="11"/>
    <n v="7"/>
    <n v="2"/>
    <n v="0"/>
    <n v="0"/>
    <n v="0"/>
    <n v="0"/>
    <n v="0"/>
    <n v="0"/>
    <n v="0"/>
    <n v="0"/>
    <s v="*4 blocked by red tape &amp; sign*"/>
  </r>
  <r>
    <s v="La Jolla Campus"/>
    <s v="West Campus"/>
    <x v="4"/>
    <x v="0"/>
    <x v="31"/>
    <x v="1"/>
    <x v="1"/>
    <m/>
    <n v="3"/>
    <n v="1"/>
    <n v="0"/>
    <n v="0"/>
    <n v="0"/>
    <n v="0"/>
    <n v="0"/>
    <n v="0"/>
    <n v="0"/>
    <n v="0"/>
    <n v="2"/>
    <m/>
  </r>
  <r>
    <s v="La Jolla Campus"/>
    <s v="West Campus"/>
    <x v="4"/>
    <x v="0"/>
    <x v="31"/>
    <x v="4"/>
    <x v="15"/>
    <m/>
    <n v="8"/>
    <n v="6"/>
    <n v="1"/>
    <n v="0"/>
    <n v="1"/>
    <n v="4"/>
    <n v="2"/>
    <n v="0"/>
    <n v="0"/>
    <n v="3"/>
    <n v="0"/>
    <m/>
  </r>
  <r>
    <s v="La Jolla Campus"/>
    <s v="West Campus"/>
    <x v="4"/>
    <x v="0"/>
    <x v="31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32"/>
    <x v="1"/>
    <x v="1"/>
    <m/>
    <n v="2"/>
    <n v="0"/>
    <n v="0"/>
    <n v="0"/>
    <n v="0"/>
    <n v="0"/>
    <n v="0"/>
    <n v="0"/>
    <n v="1"/>
    <n v="1"/>
    <n v="0"/>
    <m/>
  </r>
  <r>
    <s v="La Jolla Campus"/>
    <s v="West Campus"/>
    <x v="4"/>
    <x v="0"/>
    <x v="32"/>
    <x v="4"/>
    <x v="15"/>
    <m/>
    <n v="2"/>
    <n v="2"/>
    <n v="1"/>
    <n v="2"/>
    <n v="0"/>
    <n v="1"/>
    <n v="0"/>
    <n v="1"/>
    <n v="0"/>
    <n v="1"/>
    <n v="2"/>
    <m/>
  </r>
  <r>
    <s v="La Jolla Campus"/>
    <s v="West Campus"/>
    <x v="4"/>
    <x v="0"/>
    <x v="32"/>
    <x v="1"/>
    <x v="1"/>
    <m/>
    <n v="1"/>
    <n v="0"/>
    <n v="0"/>
    <n v="0"/>
    <n v="0"/>
    <n v="0"/>
    <n v="0"/>
    <n v="0"/>
    <n v="0"/>
    <n v="0"/>
    <n v="0"/>
    <m/>
  </r>
  <r>
    <s v="La Jolla Campus"/>
    <s v="West Campus"/>
    <x v="4"/>
    <x v="0"/>
    <x v="32"/>
    <x v="4"/>
    <x v="15"/>
    <m/>
    <n v="2"/>
    <n v="1"/>
    <n v="2"/>
    <n v="1"/>
    <n v="0"/>
    <n v="0"/>
    <n v="0"/>
    <n v="2"/>
    <n v="0"/>
    <n v="0"/>
    <n v="1"/>
    <m/>
  </r>
  <r>
    <s v="La Jolla Campus"/>
    <s v="West Campus"/>
    <x v="4"/>
    <x v="0"/>
    <x v="32"/>
    <x v="3"/>
    <x v="1"/>
    <m/>
    <n v="1"/>
    <n v="0"/>
    <n v="0"/>
    <n v="1"/>
    <n v="1"/>
    <n v="1"/>
    <n v="0"/>
    <n v="0"/>
    <n v="2"/>
    <n v="0"/>
    <n v="1"/>
    <m/>
  </r>
  <r>
    <s v="La Jolla Campus"/>
    <s v="West Campus"/>
    <x v="4"/>
    <x v="0"/>
    <x v="32"/>
    <x v="8"/>
    <x v="1"/>
    <m/>
    <n v="2"/>
    <n v="0"/>
    <n v="2"/>
    <n v="1"/>
    <n v="1"/>
    <n v="2"/>
    <n v="2"/>
    <n v="1"/>
    <n v="2"/>
    <n v="2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33"/>
    <x v="3"/>
    <x v="1"/>
    <m/>
    <n v="5"/>
    <n v="2"/>
    <n v="2"/>
    <n v="2"/>
    <n v="2"/>
    <n v="3"/>
    <n v="3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34"/>
    <x v="6"/>
    <x v="16"/>
    <m/>
    <n v="2"/>
    <n v="0"/>
    <n v="0"/>
    <n v="0"/>
    <n v="0"/>
    <n v="0"/>
    <n v="0"/>
    <n v="0"/>
    <n v="1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35"/>
    <x v="8"/>
    <x v="1"/>
    <m/>
    <n v="4"/>
    <n v="2"/>
    <n v="1"/>
    <n v="2"/>
    <n v="1"/>
    <n v="1"/>
    <n v="1"/>
    <n v="3"/>
    <n v="3"/>
    <n v="1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36"/>
    <x v="1"/>
    <x v="1"/>
    <m/>
    <n v="6"/>
    <n v="4"/>
    <n v="2"/>
    <n v="1"/>
    <n v="0"/>
    <n v="2"/>
    <n v="1"/>
    <n v="0"/>
    <n v="0"/>
    <n v="0"/>
    <n v="2"/>
    <m/>
  </r>
  <r>
    <s v="La Jolla Campus"/>
    <s v="West Campus"/>
    <x v="4"/>
    <x v="0"/>
    <x v="36"/>
    <x v="0"/>
    <x v="1"/>
    <m/>
    <n v="48"/>
    <n v="17"/>
    <n v="2"/>
    <n v="5"/>
    <n v="0"/>
    <n v="0"/>
    <n v="0"/>
    <n v="4"/>
    <n v="4"/>
    <n v="12"/>
    <n v="12"/>
    <m/>
  </r>
  <r>
    <s v="La Jolla Campus"/>
    <s v="West Campus"/>
    <x v="4"/>
    <x v="0"/>
    <x v="36"/>
    <x v="5"/>
    <x v="1"/>
    <m/>
    <n v="2"/>
    <n v="1"/>
    <n v="1"/>
    <n v="1"/>
    <n v="0"/>
    <n v="0"/>
    <n v="1"/>
    <n v="0"/>
    <n v="0"/>
    <n v="0"/>
    <n v="1"/>
    <m/>
  </r>
  <r>
    <s v="La Jolla Campus"/>
    <s v="West Campus"/>
    <x v="4"/>
    <x v="0"/>
    <x v="36"/>
    <x v="11"/>
    <x v="1"/>
    <m/>
    <n v="5"/>
    <n v="5"/>
    <n v="2"/>
    <n v="1"/>
    <n v="0"/>
    <n v="1"/>
    <n v="0"/>
    <n v="2"/>
    <n v="2"/>
    <n v="0"/>
    <n v="2"/>
    <m/>
  </r>
  <r>
    <s v="La Jolla Campus"/>
    <s v="West Campus"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5"/>
    <x v="0"/>
    <x v="37"/>
    <x v="6"/>
    <x v="17"/>
    <m/>
    <n v="5"/>
    <n v="0"/>
    <n v="0"/>
    <n v="0"/>
    <n v="0"/>
    <n v="0"/>
    <n v="0"/>
    <n v="0"/>
    <n v="0"/>
    <n v="2"/>
    <n v="3"/>
    <m/>
  </r>
  <r>
    <s v="La Jolla Campus"/>
    <s v="West Campus"/>
    <x v="5"/>
    <x v="0"/>
    <x v="37"/>
    <x v="6"/>
    <x v="18"/>
    <m/>
    <n v="5"/>
    <n v="0"/>
    <n v="0"/>
    <n v="0"/>
    <n v="0"/>
    <n v="0"/>
    <n v="2"/>
    <n v="1"/>
    <n v="1"/>
    <n v="2"/>
    <n v="2"/>
    <m/>
  </r>
  <r>
    <s v="La Jolla Campus"/>
    <s v="West Campus"/>
    <x v="5"/>
    <x v="0"/>
    <x v="37"/>
    <x v="6"/>
    <x v="19"/>
    <m/>
    <n v="1"/>
    <n v="0"/>
    <n v="0"/>
    <n v="0"/>
    <n v="0"/>
    <n v="0"/>
    <n v="0"/>
    <n v="0"/>
    <n v="0"/>
    <n v="0"/>
    <n v="0"/>
    <m/>
  </r>
  <r>
    <s v="La Jolla Campus"/>
    <s v="West Campus"/>
    <x v="5"/>
    <x v="0"/>
    <x v="37"/>
    <x v="9"/>
    <x v="1"/>
    <m/>
    <n v="2"/>
    <n v="0"/>
    <n v="0"/>
    <n v="1"/>
    <n v="1"/>
    <n v="0"/>
    <n v="0"/>
    <n v="0"/>
    <n v="0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5"/>
    <x v="0"/>
    <x v="38"/>
    <x v="3"/>
    <x v="1"/>
    <m/>
    <n v="1"/>
    <n v="0"/>
    <n v="0"/>
    <n v="0"/>
    <n v="0"/>
    <n v="0"/>
    <n v="0"/>
    <n v="0"/>
    <n v="0"/>
    <n v="0"/>
    <n v="0"/>
    <m/>
  </r>
  <r>
    <s v="La Jolla Campus"/>
    <s v="West Campus"/>
    <x v="5"/>
    <x v="0"/>
    <x v="38"/>
    <x v="1"/>
    <x v="1"/>
    <m/>
    <n v="12"/>
    <n v="3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5"/>
    <x v="1"/>
    <x v="1"/>
    <x v="4"/>
    <x v="20"/>
    <n v="30"/>
    <n v="10"/>
    <n v="5"/>
    <n v="2"/>
    <n v="1"/>
    <n v="0"/>
    <n v="0"/>
    <n v="0"/>
    <n v="0"/>
    <n v="1"/>
    <n v="0"/>
    <n v="3"/>
    <m/>
  </r>
  <r>
    <s v="La Jolla Campus"/>
    <s v="West Campus"/>
    <x v="5"/>
    <x v="1"/>
    <x v="1"/>
    <x v="1"/>
    <x v="1"/>
    <m/>
    <n v="2"/>
    <n v="0"/>
    <n v="0"/>
    <n v="0"/>
    <n v="0"/>
    <n v="0"/>
    <n v="0"/>
    <n v="0"/>
    <n v="0"/>
    <n v="0"/>
    <n v="0"/>
    <m/>
  </r>
  <r>
    <s v="La Jolla Campus"/>
    <s v="West Campus"/>
    <x v="5"/>
    <x v="1"/>
    <x v="1"/>
    <x v="3"/>
    <x v="1"/>
    <m/>
    <n v="6"/>
    <n v="1"/>
    <n v="3"/>
    <n v="1"/>
    <n v="2"/>
    <n v="2"/>
    <n v="1"/>
    <n v="2"/>
    <n v="0"/>
    <n v="1"/>
    <n v="1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6"/>
    <x v="0"/>
    <x v="39"/>
    <x v="1"/>
    <x v="1"/>
    <m/>
    <n v="5"/>
    <n v="4"/>
    <n v="4"/>
    <n v="3"/>
    <n v="3"/>
    <n v="2"/>
    <n v="4"/>
    <n v="3"/>
    <n v="4"/>
    <n v="5"/>
    <n v="5"/>
    <m/>
  </r>
  <r>
    <s v="La Jolla Campus"/>
    <s v="West Campus"/>
    <x v="6"/>
    <x v="0"/>
    <x v="39"/>
    <x v="11"/>
    <x v="1"/>
    <n v="180"/>
    <n v="5"/>
    <n v="2"/>
    <n v="0"/>
    <n v="0"/>
    <n v="0"/>
    <n v="0"/>
    <n v="0"/>
    <n v="0"/>
    <n v="0"/>
    <n v="2"/>
    <n v="2"/>
    <m/>
  </r>
  <r>
    <s v="La Jolla Campus"/>
    <s v="West Campus"/>
    <x v="6"/>
    <x v="0"/>
    <x v="39"/>
    <x v="0"/>
    <x v="1"/>
    <m/>
    <n v="70"/>
    <n v="0"/>
    <n v="0"/>
    <n v="0"/>
    <n v="0"/>
    <n v="0"/>
    <n v="1"/>
    <n v="1"/>
    <n v="1"/>
    <n v="9"/>
    <n v="25"/>
    <m/>
  </r>
  <r>
    <s v="La Jolla Campus"/>
    <s v="West Campus"/>
    <x v="6"/>
    <x v="0"/>
    <x v="39"/>
    <x v="14"/>
    <x v="1"/>
    <m/>
    <n v="35"/>
    <n v="17"/>
    <n v="1"/>
    <n v="0"/>
    <n v="0"/>
    <n v="0"/>
    <n v="2"/>
    <n v="2"/>
    <n v="4"/>
    <n v="10"/>
    <n v="16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6"/>
    <x v="0"/>
    <x v="40"/>
    <x v="4"/>
    <x v="1"/>
    <n v="20"/>
    <n v="2"/>
    <n v="2"/>
    <n v="2"/>
    <n v="0"/>
    <n v="0"/>
    <n v="0"/>
    <n v="1"/>
    <n v="2"/>
    <n v="2"/>
    <n v="1"/>
    <n v="1"/>
    <m/>
  </r>
  <r>
    <s v="La Jolla Campus"/>
    <s v="West Campus"/>
    <x v="6"/>
    <x v="0"/>
    <x v="40"/>
    <x v="14"/>
    <x v="1"/>
    <m/>
    <n v="84"/>
    <n v="68"/>
    <n v="48"/>
    <n v="0"/>
    <n v="0"/>
    <n v="2"/>
    <n v="2"/>
    <n v="7"/>
    <n v="11"/>
    <n v="34"/>
    <n v="42"/>
    <m/>
  </r>
  <r>
    <s v="La Jolla Campus"/>
    <s v="West Campus"/>
    <x v="6"/>
    <x v="0"/>
    <x v="40"/>
    <x v="11"/>
    <x v="1"/>
    <m/>
    <n v="26"/>
    <n v="12"/>
    <n v="0"/>
    <n v="0"/>
    <n v="0"/>
    <n v="3"/>
    <n v="1"/>
    <n v="3"/>
    <n v="0"/>
    <n v="7"/>
    <n v="10"/>
    <m/>
  </r>
  <r>
    <s v="La Jolla Campus"/>
    <s v="West Campus"/>
    <x v="6"/>
    <x v="0"/>
    <x v="40"/>
    <x v="3"/>
    <x v="1"/>
    <m/>
    <n v="5"/>
    <n v="4"/>
    <n v="4"/>
    <n v="4"/>
    <n v="3"/>
    <n v="3"/>
    <n v="3"/>
    <n v="3"/>
    <n v="3"/>
    <n v="4"/>
    <n v="4"/>
    <m/>
  </r>
  <r>
    <s v="La Jolla Campus"/>
    <s v="West Campus"/>
    <x v="6"/>
    <x v="0"/>
    <x v="40"/>
    <x v="11"/>
    <x v="21"/>
    <n v="5"/>
    <n v="2"/>
    <n v="1"/>
    <n v="1"/>
    <n v="1"/>
    <n v="0"/>
    <n v="1"/>
    <n v="2"/>
    <n v="1"/>
    <n v="1"/>
    <n v="1"/>
    <n v="1"/>
    <m/>
  </r>
  <r>
    <s v="La Jolla Campus"/>
    <s v="West Campus"/>
    <x v="6"/>
    <x v="0"/>
    <x v="40"/>
    <x v="1"/>
    <x v="1"/>
    <m/>
    <n v="6"/>
    <n v="6"/>
    <n v="6"/>
    <n v="0"/>
    <n v="0"/>
    <n v="0"/>
    <n v="0"/>
    <n v="3"/>
    <n v="2"/>
    <n v="5"/>
    <n v="6"/>
    <m/>
  </r>
  <r>
    <s v="La Jolla Campus"/>
    <s v="West Campus"/>
    <x v="6"/>
    <x v="0"/>
    <x v="40"/>
    <x v="8"/>
    <x v="1"/>
    <m/>
    <n v="2"/>
    <n v="1"/>
    <n v="1"/>
    <n v="0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6"/>
    <x v="0"/>
    <x v="41"/>
    <x v="4"/>
    <x v="1"/>
    <n v="20"/>
    <n v="2"/>
    <n v="0"/>
    <n v="0"/>
    <n v="0"/>
    <n v="0"/>
    <n v="0"/>
    <n v="0"/>
    <n v="0"/>
    <n v="1"/>
    <n v="1"/>
    <n v="1"/>
    <m/>
  </r>
  <r>
    <s v="La Jolla Campus"/>
    <s v="West Campus"/>
    <x v="6"/>
    <x v="0"/>
    <x v="41"/>
    <x v="1"/>
    <x v="1"/>
    <m/>
    <n v="2"/>
    <n v="0"/>
    <n v="0"/>
    <n v="0"/>
    <n v="0"/>
    <n v="0"/>
    <n v="0"/>
    <n v="0"/>
    <n v="1"/>
    <n v="2"/>
    <n v="2"/>
    <m/>
  </r>
  <r>
    <s v="La Jolla Campus"/>
    <s v="West Campus"/>
    <x v="6"/>
    <x v="0"/>
    <x v="41"/>
    <x v="8"/>
    <x v="1"/>
    <m/>
    <n v="2"/>
    <n v="0"/>
    <n v="0"/>
    <n v="1"/>
    <n v="0"/>
    <n v="0"/>
    <n v="0"/>
    <n v="1"/>
    <n v="0"/>
    <n v="0"/>
    <n v="0"/>
    <m/>
  </r>
  <r>
    <s v="La Jolla Campus"/>
    <s v="West Campus"/>
    <x v="6"/>
    <x v="0"/>
    <x v="41"/>
    <x v="10"/>
    <x v="1"/>
    <m/>
    <n v="72"/>
    <n v="0"/>
    <n v="0"/>
    <n v="0"/>
    <n v="0"/>
    <n v="1"/>
    <n v="0"/>
    <n v="0"/>
    <n v="2"/>
    <n v="1"/>
    <n v="3"/>
    <m/>
  </r>
  <r>
    <s v="La Jolla Campus"/>
    <s v="West Campus"/>
    <x v="6"/>
    <x v="0"/>
    <x v="41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4"/>
    <x v="42"/>
    <x v="11"/>
    <x v="1"/>
    <m/>
    <n v="47"/>
    <n v="35"/>
    <n v="32"/>
    <n v="30"/>
    <n v="25"/>
    <n v="8"/>
    <n v="11"/>
    <n v="10"/>
    <n v="18"/>
    <n v="25"/>
    <n v="28"/>
    <m/>
  </r>
  <r>
    <s v="La Jolla Campus"/>
    <s v="West Campus"/>
    <x v="7"/>
    <x v="4"/>
    <x v="42"/>
    <x v="1"/>
    <x v="1"/>
    <m/>
    <n v="10"/>
    <n v="9"/>
    <n v="9"/>
    <n v="9"/>
    <n v="7"/>
    <n v="7"/>
    <n v="6"/>
    <n v="9"/>
    <n v="9"/>
    <n v="9"/>
    <n v="9"/>
    <m/>
  </r>
  <r>
    <s v="La Jolla Campus"/>
    <s v="West Campus"/>
    <x v="7"/>
    <x v="4"/>
    <x v="42"/>
    <x v="3"/>
    <x v="1"/>
    <m/>
    <n v="4"/>
    <n v="3"/>
    <n v="3"/>
    <n v="3"/>
    <n v="2"/>
    <n v="2"/>
    <n v="4"/>
    <n v="2"/>
    <n v="3"/>
    <n v="3"/>
    <n v="4"/>
    <m/>
  </r>
  <r>
    <s v="La Jolla Campus"/>
    <s v="West Campus"/>
    <x v="7"/>
    <x v="4"/>
    <x v="42"/>
    <x v="7"/>
    <x v="1"/>
    <m/>
    <m/>
    <m/>
    <m/>
    <m/>
    <m/>
    <m/>
    <m/>
    <m/>
    <m/>
    <m/>
    <m/>
    <m/>
  </r>
  <r>
    <s v="La Jolla Campus"/>
    <s v="West Campus"/>
    <x v="7"/>
    <x v="4"/>
    <x v="42"/>
    <x v="14"/>
    <x v="1"/>
    <m/>
    <n v="23"/>
    <n v="20"/>
    <n v="22"/>
    <n v="17"/>
    <n v="12"/>
    <n v="12"/>
    <n v="8"/>
    <n v="9"/>
    <n v="8"/>
    <n v="13"/>
    <n v="15"/>
    <m/>
  </r>
  <r>
    <s v="La Jolla Campus"/>
    <s v="West Campus"/>
    <x v="7"/>
    <x v="4"/>
    <x v="42"/>
    <x v="11"/>
    <x v="1"/>
    <m/>
    <n v="29"/>
    <n v="18"/>
    <n v="21"/>
    <n v="16"/>
    <n v="6"/>
    <n v="0"/>
    <n v="2"/>
    <n v="3"/>
    <n v="8"/>
    <n v="8"/>
    <n v="7"/>
    <m/>
  </r>
  <r>
    <s v="La Jolla Campus"/>
    <s v="West Campus"/>
    <x v="7"/>
    <x v="4"/>
    <x v="42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4"/>
    <x v="43"/>
    <x v="14"/>
    <x v="1"/>
    <m/>
    <n v="61"/>
    <n v="54"/>
    <n v="50"/>
    <n v="33"/>
    <n v="18"/>
    <n v="19"/>
    <n v="12"/>
    <n v="14"/>
    <n v="17"/>
    <n v="20"/>
    <n v="26"/>
    <m/>
  </r>
  <r>
    <s v="La Jolla Campus"/>
    <s v="West Campus"/>
    <x v="7"/>
    <x v="4"/>
    <x v="43"/>
    <x v="0"/>
    <x v="1"/>
    <m/>
    <n v="23"/>
    <n v="4"/>
    <n v="0"/>
    <n v="0"/>
    <n v="0"/>
    <n v="0"/>
    <n v="2"/>
    <n v="2"/>
    <n v="2"/>
    <n v="3"/>
    <n v="8"/>
    <m/>
  </r>
  <r>
    <s v="La Jolla Campus"/>
    <s v="West Campus"/>
    <x v="7"/>
    <x v="4"/>
    <x v="43"/>
    <x v="3"/>
    <x v="1"/>
    <m/>
    <n v="8"/>
    <n v="6"/>
    <n v="7"/>
    <n v="4"/>
    <n v="3"/>
    <n v="2"/>
    <n v="4"/>
    <n v="4"/>
    <n v="4"/>
    <n v="4"/>
    <n v="4"/>
    <m/>
  </r>
  <r>
    <s v="La Jolla Campus"/>
    <s v="West Campus"/>
    <x v="7"/>
    <x v="4"/>
    <x v="43"/>
    <x v="5"/>
    <x v="1"/>
    <m/>
    <n v="5"/>
    <n v="3"/>
    <n v="4"/>
    <n v="3"/>
    <n v="3"/>
    <n v="0"/>
    <n v="1"/>
    <n v="2"/>
    <n v="2"/>
    <n v="2"/>
    <n v="2"/>
    <m/>
  </r>
  <r>
    <s v="La Jolla Campus"/>
    <s v="West Campus"/>
    <x v="7"/>
    <x v="4"/>
    <x v="43"/>
    <x v="1"/>
    <x v="1"/>
    <m/>
    <n v="3"/>
    <n v="1"/>
    <n v="1"/>
    <n v="1"/>
    <n v="1"/>
    <n v="2"/>
    <n v="1"/>
    <n v="1"/>
    <n v="1"/>
    <n v="2"/>
    <n v="2"/>
    <m/>
  </r>
  <r>
    <s v="La Jolla Campus"/>
    <s v="West Campus"/>
    <x v="7"/>
    <x v="4"/>
    <x v="43"/>
    <x v="9"/>
    <x v="1"/>
    <m/>
    <n v="8"/>
    <n v="6"/>
    <n v="6"/>
    <n v="5"/>
    <n v="5"/>
    <n v="5"/>
    <n v="4"/>
    <n v="5"/>
    <n v="5"/>
    <n v="5"/>
    <n v="6"/>
    <m/>
  </r>
  <r>
    <s v="La Jolla Campus"/>
    <s v="West Campus"/>
    <x v="7"/>
    <x v="4"/>
    <x v="43"/>
    <x v="7"/>
    <x v="1"/>
    <m/>
    <m/>
    <m/>
    <m/>
    <m/>
    <m/>
    <m/>
    <m/>
    <m/>
    <m/>
    <m/>
    <m/>
    <m/>
  </r>
  <r>
    <s v="La Jolla Campus"/>
    <s v="West Campus"/>
    <x v="7"/>
    <x v="4"/>
    <x v="43"/>
    <x v="5"/>
    <x v="1"/>
    <m/>
    <n v="1"/>
    <n v="0"/>
    <n v="1"/>
    <n v="0"/>
    <n v="1"/>
    <n v="1"/>
    <n v="0"/>
    <n v="0"/>
    <n v="0"/>
    <n v="0"/>
    <n v="0"/>
    <m/>
  </r>
  <r>
    <s v="La Jolla Campus"/>
    <s v="West Campus"/>
    <x v="7"/>
    <x v="4"/>
    <x v="43"/>
    <x v="1"/>
    <x v="1"/>
    <m/>
    <n v="2"/>
    <n v="1"/>
    <n v="1"/>
    <n v="1"/>
    <n v="0"/>
    <n v="0"/>
    <n v="0"/>
    <n v="0"/>
    <n v="2"/>
    <n v="2"/>
    <n v="2"/>
    <m/>
  </r>
  <r>
    <s v="La Jolla Campus"/>
    <s v="West Campus"/>
    <x v="7"/>
    <x v="4"/>
    <x v="43"/>
    <x v="0"/>
    <x v="1"/>
    <m/>
    <n v="52"/>
    <n v="19"/>
    <n v="1"/>
    <n v="0"/>
    <n v="0"/>
    <n v="0"/>
    <n v="1"/>
    <n v="0"/>
    <n v="6"/>
    <n v="8"/>
    <n v="3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4"/>
    <x v="44"/>
    <x v="0"/>
    <x v="1"/>
    <m/>
    <n v="165"/>
    <n v="107"/>
    <n v="97"/>
    <n v="33"/>
    <n v="14"/>
    <n v="20"/>
    <n v="18"/>
    <n v="15"/>
    <n v="29"/>
    <n v="60"/>
    <n v="77"/>
    <m/>
  </r>
  <r>
    <s v="La Jolla Campus"/>
    <s v="West Campus"/>
    <x v="7"/>
    <x v="4"/>
    <x v="44"/>
    <x v="5"/>
    <x v="1"/>
    <m/>
    <n v="10"/>
    <n v="6"/>
    <n v="4"/>
    <n v="5"/>
    <n v="7"/>
    <n v="6"/>
    <n v="1"/>
    <n v="2"/>
    <n v="2"/>
    <n v="3"/>
    <n v="7"/>
    <m/>
  </r>
  <r>
    <s v="La Jolla Campus"/>
    <s v="West Campus"/>
    <x v="7"/>
    <x v="4"/>
    <x v="44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4"/>
    <x v="45"/>
    <x v="0"/>
    <x v="1"/>
    <m/>
    <n v="89"/>
    <n v="54"/>
    <n v="42"/>
    <n v="21"/>
    <n v="12"/>
    <n v="7"/>
    <n v="10"/>
    <n v="7"/>
    <n v="21"/>
    <n v="30"/>
    <n v="39"/>
    <m/>
  </r>
  <r>
    <s v="La Jolla Campus"/>
    <s v="West Campus"/>
    <x v="7"/>
    <x v="4"/>
    <x v="45"/>
    <x v="10"/>
    <x v="1"/>
    <m/>
    <n v="100"/>
    <n v="0"/>
    <n v="0"/>
    <n v="0"/>
    <n v="0"/>
    <n v="0"/>
    <n v="0"/>
    <n v="0"/>
    <n v="0"/>
    <n v="1"/>
    <n v="2"/>
    <m/>
  </r>
  <r>
    <s v="La Jolla Campus"/>
    <s v="West Campus"/>
    <x v="7"/>
    <x v="4"/>
    <x v="45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4"/>
    <x v="46"/>
    <x v="10"/>
    <x v="1"/>
    <m/>
    <n v="184"/>
    <n v="0"/>
    <n v="0"/>
    <n v="0"/>
    <n v="0"/>
    <n v="0"/>
    <n v="0"/>
    <n v="0"/>
    <n v="0"/>
    <n v="2"/>
    <n v="3"/>
    <m/>
  </r>
  <r>
    <s v="La Jolla Campus"/>
    <s v="West Campus"/>
    <x v="7"/>
    <x v="4"/>
    <x v="46"/>
    <x v="9"/>
    <x v="1"/>
    <m/>
    <n v="1"/>
    <n v="0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4"/>
    <x v="47"/>
    <x v="10"/>
    <x v="1"/>
    <m/>
    <n v="126"/>
    <n v="0"/>
    <n v="0"/>
    <n v="0"/>
    <n v="0"/>
    <n v="0"/>
    <n v="0"/>
    <n v="1"/>
    <n v="0"/>
    <n v="1"/>
    <n v="0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6"/>
    <x v="0"/>
    <x v="48"/>
    <x v="1"/>
    <x v="1"/>
    <m/>
    <n v="2"/>
    <n v="2"/>
    <n v="2"/>
    <n v="2"/>
    <n v="2"/>
    <n v="2"/>
    <n v="2"/>
    <n v="2"/>
    <n v="2"/>
    <n v="2"/>
    <n v="2"/>
    <s v="Split Count by Carlos on 3/9/2023. Only P310 and P306"/>
  </r>
  <r>
    <s v="La Jolla Campus"/>
    <s v="West Campus"/>
    <x v="6"/>
    <x v="0"/>
    <x v="48"/>
    <x v="4"/>
    <x v="1"/>
    <m/>
    <n v="2"/>
    <n v="1"/>
    <n v="1"/>
    <n v="1"/>
    <n v="1"/>
    <n v="0"/>
    <n v="1"/>
    <n v="0"/>
    <n v="0"/>
    <n v="0"/>
    <n v="0"/>
    <s v="Split Count by Carlos on 3/9/2023. Only P310 and P306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0"/>
    <x v="49"/>
    <x v="1"/>
    <x v="1"/>
    <m/>
    <n v="1"/>
    <n v="1"/>
    <n v="1"/>
    <n v="0"/>
    <n v="1"/>
    <n v="0"/>
    <n v="0"/>
    <n v="0"/>
    <n v="0"/>
    <n v="1"/>
    <n v="0"/>
    <m/>
  </r>
  <r>
    <s v="La Jolla Campus"/>
    <s v="West Campus"/>
    <x v="7"/>
    <x v="0"/>
    <x v="49"/>
    <x v="4"/>
    <x v="1"/>
    <m/>
    <n v="2"/>
    <n v="2"/>
    <n v="2"/>
    <n v="2"/>
    <n v="0"/>
    <n v="0"/>
    <n v="1"/>
    <n v="1"/>
    <n v="1"/>
    <n v="1"/>
    <n v="1"/>
    <m/>
  </r>
  <r>
    <s v="La Jolla Campus"/>
    <s v="West Campus"/>
    <x v="7"/>
    <x v="0"/>
    <x v="49"/>
    <x v="1"/>
    <x v="1"/>
    <m/>
    <n v="2"/>
    <n v="1"/>
    <n v="0"/>
    <n v="0"/>
    <n v="0"/>
    <n v="0"/>
    <n v="0"/>
    <n v="0"/>
    <n v="0"/>
    <n v="0"/>
    <n v="0"/>
    <m/>
  </r>
  <r>
    <s v="La Jolla Campus"/>
    <s v="West Campus"/>
    <x v="7"/>
    <x v="0"/>
    <x v="49"/>
    <x v="4"/>
    <x v="1"/>
    <m/>
    <n v="2"/>
    <n v="1"/>
    <n v="0"/>
    <n v="1"/>
    <n v="0"/>
    <n v="0"/>
    <n v="1"/>
    <n v="1"/>
    <n v="1"/>
    <n v="1"/>
    <n v="2"/>
    <m/>
  </r>
  <r>
    <s v="La Jolla Campus"/>
    <s v="West Campus"/>
    <x v="7"/>
    <x v="0"/>
    <x v="49"/>
    <x v="3"/>
    <x v="1"/>
    <m/>
    <n v="4"/>
    <n v="3"/>
    <n v="3"/>
    <n v="3"/>
    <n v="2"/>
    <n v="2"/>
    <n v="2"/>
    <n v="2"/>
    <n v="2"/>
    <n v="2"/>
    <n v="2"/>
    <m/>
  </r>
  <r>
    <s v="La Jolla Campus"/>
    <s v="West Campus"/>
    <x v="7"/>
    <x v="0"/>
    <x v="49"/>
    <x v="9"/>
    <x v="1"/>
    <m/>
    <n v="3"/>
    <n v="3"/>
    <n v="3"/>
    <n v="3"/>
    <n v="2"/>
    <n v="3"/>
    <n v="3"/>
    <n v="2"/>
    <n v="3"/>
    <n v="3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8"/>
    <x v="0"/>
    <x v="50"/>
    <x v="6"/>
    <x v="22"/>
    <m/>
    <n v="1"/>
    <n v="1"/>
    <n v="1"/>
    <n v="1"/>
    <n v="0"/>
    <n v="0"/>
    <n v="1"/>
    <n v="1"/>
    <n v="1"/>
    <n v="1"/>
    <n v="1"/>
    <m/>
  </r>
  <r>
    <s v="La Jolla Campus"/>
    <s v="West Campus"/>
    <x v="8"/>
    <x v="0"/>
    <x v="50"/>
    <x v="1"/>
    <x v="1"/>
    <m/>
    <n v="4"/>
    <n v="3"/>
    <n v="1"/>
    <n v="0"/>
    <n v="0"/>
    <n v="0"/>
    <n v="0"/>
    <n v="0"/>
    <n v="1"/>
    <n v="0"/>
    <n v="2"/>
    <m/>
  </r>
  <r>
    <s v="La Jolla Campus"/>
    <s v="West Campus"/>
    <x v="8"/>
    <x v="0"/>
    <x v="50"/>
    <x v="9"/>
    <x v="1"/>
    <m/>
    <n v="1"/>
    <n v="1"/>
    <n v="1"/>
    <n v="0"/>
    <n v="0"/>
    <n v="1"/>
    <n v="1"/>
    <n v="1"/>
    <n v="1"/>
    <n v="1"/>
    <n v="1"/>
    <m/>
  </r>
  <r>
    <s v="La Jolla Campus"/>
    <s v="West Campus"/>
    <x v="8"/>
    <x v="0"/>
    <x v="50"/>
    <x v="4"/>
    <x v="1"/>
    <m/>
    <n v="17"/>
    <n v="11"/>
    <n v="4"/>
    <n v="2"/>
    <n v="4"/>
    <n v="10"/>
    <n v="7"/>
    <n v="9"/>
    <n v="9"/>
    <n v="9"/>
    <n v="1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8"/>
    <x v="0"/>
    <x v="51"/>
    <x v="14"/>
    <x v="1"/>
    <m/>
    <n v="24"/>
    <n v="16"/>
    <n v="4"/>
    <n v="2"/>
    <n v="1"/>
    <n v="1"/>
    <n v="2"/>
    <n v="1"/>
    <n v="2"/>
    <n v="10"/>
    <n v="12"/>
    <m/>
  </r>
  <r>
    <s v="La Jolla Campus"/>
    <s v="West Campus"/>
    <x v="8"/>
    <x v="0"/>
    <x v="51"/>
    <x v="3"/>
    <x v="1"/>
    <m/>
    <n v="7"/>
    <n v="4"/>
    <n v="3"/>
    <n v="3"/>
    <n v="2"/>
    <n v="1"/>
    <n v="2"/>
    <n v="2"/>
    <n v="3"/>
    <n v="3"/>
    <n v="3"/>
    <m/>
  </r>
  <r>
    <s v="La Jolla Campus"/>
    <s v="West Campus"/>
    <x v="8"/>
    <x v="0"/>
    <x v="51"/>
    <x v="3"/>
    <x v="23"/>
    <m/>
    <n v="3"/>
    <n v="3"/>
    <n v="2"/>
    <n v="0"/>
    <n v="0"/>
    <n v="2"/>
    <n v="1"/>
    <n v="0"/>
    <n v="3"/>
    <n v="3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8"/>
    <x v="0"/>
    <x v="52"/>
    <x v="9"/>
    <x v="1"/>
    <m/>
    <n v="1"/>
    <n v="0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8"/>
    <x v="0"/>
    <x v="53"/>
    <x v="3"/>
    <x v="1"/>
    <m/>
    <n v="2"/>
    <n v="1"/>
    <n v="1"/>
    <n v="1"/>
    <n v="1"/>
    <n v="1"/>
    <n v="1"/>
    <n v="1"/>
    <n v="1"/>
    <n v="1"/>
    <n v="1"/>
    <m/>
  </r>
  <r>
    <s v="La Jolla Campus"/>
    <s v="West Campus"/>
    <x v="8"/>
    <x v="0"/>
    <x v="53"/>
    <x v="1"/>
    <x v="1"/>
    <m/>
    <n v="2"/>
    <n v="2"/>
    <n v="2"/>
    <n v="2"/>
    <n v="2"/>
    <n v="2"/>
    <n v="2"/>
    <n v="0"/>
    <n v="0"/>
    <n v="1"/>
    <n v="1"/>
    <m/>
  </r>
  <r>
    <s v="La Jolla Campus"/>
    <s v="West Campus"/>
    <x v="8"/>
    <x v="0"/>
    <x v="53"/>
    <x v="11"/>
    <x v="1"/>
    <m/>
    <n v="13"/>
    <n v="5"/>
    <n v="7"/>
    <n v="8"/>
    <n v="4"/>
    <n v="1"/>
    <n v="2"/>
    <n v="0"/>
    <n v="5"/>
    <n v="1"/>
    <n v="8"/>
    <m/>
  </r>
  <r>
    <s v="La Jolla Campus"/>
    <s v="West Campus"/>
    <x v="8"/>
    <x v="0"/>
    <x v="53"/>
    <x v="8"/>
    <x v="1"/>
    <m/>
    <n v="2"/>
    <n v="2"/>
    <n v="2"/>
    <n v="2"/>
    <n v="2"/>
    <n v="1"/>
    <n v="1"/>
    <n v="1"/>
    <n v="1"/>
    <n v="1"/>
    <n v="1"/>
    <m/>
  </r>
  <r>
    <s v="La Jolla Campus"/>
    <s v="West Campus"/>
    <x v="8"/>
    <x v="0"/>
    <x v="53"/>
    <x v="1"/>
    <x v="1"/>
    <m/>
    <n v="3"/>
    <n v="2"/>
    <n v="1"/>
    <n v="1"/>
    <n v="0"/>
    <n v="0"/>
    <n v="0"/>
    <n v="0"/>
    <n v="2"/>
    <n v="0"/>
    <n v="3"/>
    <m/>
  </r>
  <r>
    <s v="La Jolla Campus"/>
    <s v="West Campus"/>
    <x v="8"/>
    <x v="0"/>
    <x v="53"/>
    <x v="5"/>
    <x v="1"/>
    <m/>
    <n v="10"/>
    <n v="6"/>
    <n v="3"/>
    <n v="1"/>
    <n v="0"/>
    <n v="0"/>
    <n v="0"/>
    <n v="0"/>
    <n v="4"/>
    <n v="5"/>
    <n v="8"/>
    <m/>
  </r>
  <r>
    <s v="La Jolla Campus"/>
    <s v="West Campus"/>
    <x v="8"/>
    <x v="0"/>
    <x v="53"/>
    <x v="0"/>
    <x v="1"/>
    <m/>
    <n v="119"/>
    <n v="59"/>
    <n v="11"/>
    <n v="5"/>
    <n v="0"/>
    <n v="1"/>
    <n v="2"/>
    <n v="0"/>
    <n v="9"/>
    <n v="0"/>
    <n v="26"/>
    <m/>
  </r>
  <r>
    <s v="La Jolla Campus"/>
    <s v="West Campus"/>
    <x v="8"/>
    <x v="0"/>
    <x v="53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8"/>
    <x v="0"/>
    <x v="54"/>
    <x v="1"/>
    <x v="1"/>
    <m/>
    <n v="1"/>
    <m/>
    <m/>
    <m/>
    <m/>
    <m/>
    <m/>
    <m/>
    <m/>
    <m/>
    <m/>
    <s v="Consistently blocked due to equipment storage"/>
  </r>
  <r>
    <s v="La Jolla Campus"/>
    <s v="West Campus"/>
    <x v="8"/>
    <x v="0"/>
    <x v="54"/>
    <x v="8"/>
    <x v="1"/>
    <m/>
    <n v="2"/>
    <m/>
    <m/>
    <m/>
    <m/>
    <m/>
    <m/>
    <m/>
    <m/>
    <m/>
    <m/>
    <s v="Consistently blocked due to equipment storage"/>
  </r>
  <r>
    <s v="La Jolla Campus"/>
    <s v="West Campus"/>
    <x v="8"/>
    <x v="0"/>
    <x v="54"/>
    <x v="4"/>
    <x v="1"/>
    <m/>
    <n v="1"/>
    <m/>
    <m/>
    <m/>
    <m/>
    <m/>
    <m/>
    <m/>
    <m/>
    <m/>
    <m/>
    <s v="Consistently blocked due to equipment storage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8"/>
    <x v="0"/>
    <x v="55"/>
    <x v="0"/>
    <x v="1"/>
    <m/>
    <n v="33"/>
    <n v="7"/>
    <n v="4"/>
    <n v="2"/>
    <n v="0"/>
    <n v="1"/>
    <n v="2"/>
    <n v="0"/>
    <n v="2"/>
    <n v="3"/>
    <n v="6"/>
    <s v="16 spaces blocked due to construction"/>
  </r>
  <r>
    <s v="La Jolla Campus"/>
    <s v="West Campus"/>
    <x v="8"/>
    <x v="0"/>
    <x v="55"/>
    <x v="9"/>
    <x v="1"/>
    <m/>
    <n v="7"/>
    <n v="0"/>
    <n v="0"/>
    <n v="0"/>
    <n v="0"/>
    <n v="0"/>
    <n v="1"/>
    <n v="2"/>
    <n v="2"/>
    <n v="0"/>
    <n v="0"/>
    <s v="16 spaces blocked due to construction"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0"/>
    <x v="56"/>
    <x v="1"/>
    <x v="1"/>
    <m/>
    <n v="4"/>
    <n v="4"/>
    <n v="4"/>
    <n v="4"/>
    <n v="3"/>
    <n v="3"/>
    <n v="2"/>
    <n v="3"/>
    <n v="2"/>
    <n v="4"/>
    <n v="3"/>
    <m/>
  </r>
  <r>
    <s v="La Jolla Campus"/>
    <s v="West Campus"/>
    <x v="7"/>
    <x v="0"/>
    <x v="56"/>
    <x v="9"/>
    <x v="1"/>
    <m/>
    <n v="2"/>
    <m/>
    <m/>
    <m/>
    <m/>
    <m/>
    <m/>
    <m/>
    <m/>
    <m/>
    <m/>
    <s v="Parking Blocked"/>
  </r>
  <r>
    <s v="La Jolla Campus"/>
    <s v="West Campus"/>
    <x v="7"/>
    <x v="0"/>
    <x v="56"/>
    <x v="8"/>
    <x v="1"/>
    <m/>
    <n v="8"/>
    <n v="4"/>
    <n v="3"/>
    <n v="0"/>
    <n v="0"/>
    <n v="1"/>
    <n v="2"/>
    <n v="1"/>
    <n v="6"/>
    <n v="7"/>
    <n v="7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5"/>
    <x v="57"/>
    <x v="15"/>
    <x v="1"/>
    <m/>
    <n v="225"/>
    <n v="43"/>
    <n v="23"/>
    <n v="0"/>
    <n v="2"/>
    <n v="0"/>
    <n v="2"/>
    <n v="0"/>
    <n v="0"/>
    <n v="13"/>
    <n v="3"/>
    <m/>
  </r>
  <r>
    <s v="La Jolla Campus"/>
    <s v="West Campus"/>
    <x v="7"/>
    <x v="5"/>
    <x v="57"/>
    <x v="3"/>
    <x v="24"/>
    <m/>
    <n v="0"/>
    <m/>
    <m/>
    <m/>
    <m/>
    <m/>
    <m/>
    <m/>
    <m/>
    <m/>
    <m/>
    <m/>
  </r>
  <r>
    <s v="La Jolla Campus"/>
    <s v="West Campus"/>
    <x v="7"/>
    <x v="5"/>
    <x v="57"/>
    <x v="9"/>
    <x v="1"/>
    <m/>
    <n v="9"/>
    <n v="3"/>
    <n v="3"/>
    <n v="4"/>
    <n v="3"/>
    <n v="1"/>
    <n v="2"/>
    <n v="3"/>
    <n v="3"/>
    <n v="2"/>
    <n v="2"/>
    <m/>
  </r>
  <r>
    <s v="La Jolla Campus"/>
    <s v="West Campus"/>
    <x v="7"/>
    <x v="5"/>
    <x v="57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5"/>
    <x v="58"/>
    <x v="10"/>
    <x v="1"/>
    <m/>
    <n v="91"/>
    <n v="1"/>
    <n v="0"/>
    <n v="0"/>
    <n v="1"/>
    <n v="0"/>
    <n v="0"/>
    <n v="0"/>
    <n v="0"/>
    <n v="7"/>
    <n v="2"/>
    <m/>
  </r>
  <r>
    <s v="La Jolla Campus"/>
    <s v="West Campus"/>
    <x v="7"/>
    <x v="5"/>
    <x v="58"/>
    <x v="3"/>
    <x v="1"/>
    <m/>
    <n v="12"/>
    <n v="6"/>
    <n v="8"/>
    <n v="5"/>
    <n v="5"/>
    <n v="6"/>
    <n v="4"/>
    <n v="5"/>
    <n v="8"/>
    <n v="7"/>
    <n v="6"/>
    <m/>
  </r>
  <r>
    <s v="La Jolla Campus"/>
    <s v="West Campus"/>
    <x v="7"/>
    <x v="5"/>
    <x v="58"/>
    <x v="5"/>
    <x v="1"/>
    <m/>
    <n v="18"/>
    <n v="16"/>
    <n v="14"/>
    <n v="8"/>
    <n v="8"/>
    <n v="6"/>
    <n v="5"/>
    <n v="7"/>
    <n v="4"/>
    <n v="8"/>
    <n v="2"/>
    <m/>
  </r>
  <r>
    <s v="La Jolla Campus"/>
    <s v="West Campus"/>
    <x v="7"/>
    <x v="5"/>
    <x v="58"/>
    <x v="11"/>
    <x v="21"/>
    <n v="5"/>
    <n v="1"/>
    <n v="0"/>
    <n v="0"/>
    <n v="0"/>
    <n v="0"/>
    <n v="0"/>
    <n v="0"/>
    <n v="0"/>
    <n v="0"/>
    <n v="0"/>
    <n v="0"/>
    <m/>
  </r>
  <r>
    <s v="La Jolla Campus"/>
    <s v="West Campus"/>
    <x v="7"/>
    <x v="5"/>
    <x v="58"/>
    <x v="13"/>
    <x v="13"/>
    <m/>
    <n v="63"/>
    <n v="61"/>
    <n v="56"/>
    <n v="21"/>
    <n v="13"/>
    <n v="9"/>
    <n v="2"/>
    <n v="4"/>
    <n v="2"/>
    <n v="21"/>
    <n v="3"/>
    <m/>
  </r>
  <r>
    <s v="La Jolla Campus"/>
    <s v="West Campus"/>
    <x v="7"/>
    <x v="5"/>
    <x v="58"/>
    <x v="1"/>
    <x v="1"/>
    <m/>
    <n v="5"/>
    <n v="3"/>
    <n v="3"/>
    <n v="3"/>
    <n v="2"/>
    <n v="1"/>
    <n v="1"/>
    <n v="2"/>
    <n v="1"/>
    <n v="3"/>
    <n v="2"/>
    <m/>
  </r>
  <r>
    <s v="La Jolla Campus"/>
    <s v="West Campus"/>
    <x v="7"/>
    <x v="5"/>
    <x v="58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5"/>
    <x v="59"/>
    <x v="13"/>
    <x v="13"/>
    <m/>
    <n v="15"/>
    <n v="14"/>
    <n v="11"/>
    <n v="3"/>
    <n v="1"/>
    <n v="1"/>
    <n v="0"/>
    <n v="2"/>
    <n v="0"/>
    <n v="4"/>
    <n v="4"/>
    <m/>
  </r>
  <r>
    <s v="La Jolla Campus"/>
    <s v="West Campus"/>
    <x v="7"/>
    <x v="5"/>
    <x v="59"/>
    <x v="0"/>
    <x v="1"/>
    <m/>
    <n v="197"/>
    <n v="157"/>
    <n v="49"/>
    <n v="34"/>
    <n v="16"/>
    <n v="18"/>
    <n v="7"/>
    <n v="24"/>
    <n v="7"/>
    <n v="28"/>
    <n v="57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5"/>
    <x v="60"/>
    <x v="0"/>
    <x v="1"/>
    <m/>
    <n v="209"/>
    <n v="203"/>
    <n v="193"/>
    <n v="185"/>
    <n v="47"/>
    <n v="20"/>
    <n v="79"/>
    <n v="92"/>
    <n v="71"/>
    <n v="88"/>
    <n v="92"/>
    <m/>
  </r>
  <r>
    <s v="La Jolla Campus"/>
    <s v="West Campus"/>
    <x v="7"/>
    <x v="5"/>
    <x v="60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5"/>
    <x v="61"/>
    <x v="13"/>
    <x v="25"/>
    <m/>
    <n v="6"/>
    <n v="6"/>
    <n v="6"/>
    <n v="0"/>
    <n v="0"/>
    <n v="0"/>
    <n v="3"/>
    <n v="5"/>
    <n v="0"/>
    <n v="6"/>
    <n v="6"/>
    <m/>
  </r>
  <r>
    <s v="La Jolla Campus"/>
    <s v="West Campus"/>
    <x v="7"/>
    <x v="5"/>
    <x v="61"/>
    <x v="0"/>
    <x v="1"/>
    <m/>
    <n v="197"/>
    <n v="162"/>
    <n v="136"/>
    <n v="165"/>
    <n v="49"/>
    <n v="24"/>
    <n v="4"/>
    <n v="40"/>
    <n v="11"/>
    <n v="49"/>
    <n v="55"/>
    <m/>
  </r>
  <r>
    <s v="La Jolla Campus"/>
    <s v="West Campus"/>
    <x v="7"/>
    <x v="5"/>
    <x v="61"/>
    <x v="13"/>
    <x v="25"/>
    <m/>
    <n v="6"/>
    <n v="6"/>
    <n v="6"/>
    <n v="6"/>
    <n v="3"/>
    <n v="3"/>
    <n v="4"/>
    <n v="3"/>
    <n v="5"/>
    <n v="6"/>
    <n v="4"/>
    <m/>
  </r>
  <r>
    <s v="La Jolla Campus"/>
    <s v="West Campus"/>
    <x v="7"/>
    <x v="5"/>
    <x v="61"/>
    <x v="1"/>
    <x v="1"/>
    <m/>
    <n v="1"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5"/>
    <x v="62"/>
    <x v="1"/>
    <x v="1"/>
    <m/>
    <n v="9"/>
    <n v="7"/>
    <n v="6"/>
    <n v="6"/>
    <n v="6"/>
    <n v="6"/>
    <n v="6"/>
    <n v="7"/>
    <n v="9"/>
    <n v="9"/>
    <n v="9"/>
    <m/>
  </r>
  <r>
    <s v="La Jolla Campus"/>
    <s v="West Campus"/>
    <x v="7"/>
    <x v="5"/>
    <x v="62"/>
    <x v="1"/>
    <x v="1"/>
    <m/>
    <n v="6"/>
    <n v="5"/>
    <n v="5"/>
    <n v="5"/>
    <n v="5"/>
    <n v="5"/>
    <n v="5"/>
    <n v="6"/>
    <n v="3"/>
    <n v="5"/>
    <n v="3"/>
    <m/>
  </r>
  <r>
    <s v="La Jolla Campus"/>
    <s v="West Campus"/>
    <x v="7"/>
    <x v="5"/>
    <x v="62"/>
    <x v="14"/>
    <x v="1"/>
    <m/>
    <n v="175"/>
    <n v="164"/>
    <n v="142"/>
    <n v="114"/>
    <n v="41"/>
    <n v="54"/>
    <n v="48"/>
    <n v="60"/>
    <n v="67"/>
    <n v="47"/>
    <n v="45"/>
    <m/>
  </r>
  <r>
    <s v="La Jolla Campus"/>
    <s v="West Campus"/>
    <x v="7"/>
    <x v="5"/>
    <x v="62"/>
    <x v="1"/>
    <x v="1"/>
    <m/>
    <n v="1"/>
    <n v="1"/>
    <n v="1"/>
    <n v="0"/>
    <n v="0"/>
    <n v="0"/>
    <n v="0"/>
    <n v="1"/>
    <n v="0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5"/>
    <x v="63"/>
    <x v="1"/>
    <x v="1"/>
    <m/>
    <n v="3"/>
    <n v="3"/>
    <n v="3"/>
    <n v="3"/>
    <n v="0"/>
    <n v="0"/>
    <n v="0"/>
    <n v="1"/>
    <n v="0"/>
    <n v="3"/>
    <n v="2"/>
    <m/>
  </r>
  <r>
    <s v="La Jolla Campus"/>
    <s v="West Campus"/>
    <x v="7"/>
    <x v="5"/>
    <x v="63"/>
    <x v="3"/>
    <x v="1"/>
    <m/>
    <n v="3"/>
    <n v="3"/>
    <n v="3"/>
    <n v="3"/>
    <n v="3"/>
    <n v="3"/>
    <n v="3"/>
    <n v="3"/>
    <n v="3"/>
    <n v="3"/>
    <n v="3"/>
    <m/>
  </r>
  <r>
    <s v="La Jolla Campus"/>
    <s v="West Campus"/>
    <x v="7"/>
    <x v="5"/>
    <x v="63"/>
    <x v="11"/>
    <x v="1"/>
    <m/>
    <n v="90"/>
    <n v="70"/>
    <n v="58"/>
    <n v="38"/>
    <n v="22"/>
    <n v="32"/>
    <n v="25"/>
    <n v="37"/>
    <n v="38"/>
    <n v="49"/>
    <n v="31"/>
    <m/>
  </r>
  <r>
    <s v="La Jolla Campus"/>
    <s v="West Campus"/>
    <x v="7"/>
    <x v="5"/>
    <x v="63"/>
    <x v="14"/>
    <x v="1"/>
    <m/>
    <n v="58"/>
    <n v="58"/>
    <n v="56"/>
    <n v="56"/>
    <n v="50"/>
    <n v="44"/>
    <n v="44"/>
    <n v="38"/>
    <n v="48"/>
    <n v="50"/>
    <n v="48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6"/>
    <x v="0"/>
    <x v="64"/>
    <x v="0"/>
    <x v="1"/>
    <m/>
    <n v="93"/>
    <n v="30"/>
    <n v="11"/>
    <n v="2"/>
    <n v="1"/>
    <n v="0"/>
    <n v="0"/>
    <n v="3"/>
    <n v="8"/>
    <n v="22"/>
    <n v="30"/>
    <m/>
  </r>
  <r>
    <s v="La Jolla Campus"/>
    <s v="West Campus"/>
    <x v="6"/>
    <x v="0"/>
    <x v="64"/>
    <x v="8"/>
    <x v="1"/>
    <m/>
    <n v="3"/>
    <n v="2"/>
    <n v="2"/>
    <n v="2"/>
    <n v="2"/>
    <n v="2"/>
    <n v="1"/>
    <n v="2"/>
    <n v="2"/>
    <n v="2"/>
    <n v="2"/>
    <m/>
  </r>
  <r>
    <s v="La Jolla Campus"/>
    <s v="West Campus"/>
    <x v="6"/>
    <x v="0"/>
    <x v="64"/>
    <x v="6"/>
    <x v="17"/>
    <m/>
    <n v="3"/>
    <n v="3"/>
    <n v="2"/>
    <n v="3"/>
    <n v="2"/>
    <n v="1"/>
    <n v="2"/>
    <n v="1"/>
    <n v="1"/>
    <n v="3"/>
    <n v="1"/>
    <m/>
  </r>
  <r>
    <s v="La Jolla Campus"/>
    <s v="West Campus"/>
    <x v="6"/>
    <x v="0"/>
    <x v="64"/>
    <x v="1"/>
    <x v="1"/>
    <m/>
    <n v="3"/>
    <n v="1"/>
    <n v="2"/>
    <n v="2"/>
    <n v="2"/>
    <n v="2"/>
    <n v="2"/>
    <n v="3"/>
    <n v="2"/>
    <n v="2"/>
    <n v="2"/>
    <m/>
  </r>
  <r>
    <s v="La Jolla Campus"/>
    <s v="West Campus"/>
    <x v="6"/>
    <x v="0"/>
    <x v="64"/>
    <x v="6"/>
    <x v="26"/>
    <m/>
    <n v="2"/>
    <n v="2"/>
    <n v="2"/>
    <n v="2"/>
    <n v="2"/>
    <n v="1"/>
    <n v="2"/>
    <n v="2"/>
    <n v="1"/>
    <n v="2"/>
    <n v="1"/>
    <m/>
  </r>
  <r>
    <s v="La Jolla Campus"/>
    <s v="West Campus"/>
    <x v="6"/>
    <x v="0"/>
    <x v="64"/>
    <x v="4"/>
    <x v="1"/>
    <n v="20"/>
    <n v="3"/>
    <n v="3"/>
    <n v="3"/>
    <n v="3"/>
    <n v="1"/>
    <n v="1"/>
    <n v="2"/>
    <n v="1"/>
    <n v="2"/>
    <n v="3"/>
    <n v="3"/>
    <m/>
  </r>
  <r>
    <s v="La Jolla Campus"/>
    <s v="West Campus"/>
    <x v="6"/>
    <x v="0"/>
    <x v="64"/>
    <x v="3"/>
    <x v="1"/>
    <m/>
    <n v="1"/>
    <n v="1"/>
    <n v="0"/>
    <n v="1"/>
    <n v="1"/>
    <n v="1"/>
    <n v="1"/>
    <n v="0"/>
    <n v="0"/>
    <n v="1"/>
    <n v="1"/>
    <m/>
  </r>
  <r>
    <s v="La Jolla Campus"/>
    <s v="West Campus"/>
    <x v="6"/>
    <x v="0"/>
    <x v="64"/>
    <x v="7"/>
    <x v="1"/>
    <m/>
    <n v="1"/>
    <m/>
    <m/>
    <m/>
    <m/>
    <m/>
    <m/>
    <m/>
    <m/>
    <m/>
    <m/>
    <m/>
  </r>
  <r>
    <s v="La Jolla Campus"/>
    <s v="West Campus"/>
    <x v="6"/>
    <x v="0"/>
    <x v="64"/>
    <x v="4"/>
    <x v="9"/>
    <m/>
    <n v="2"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0"/>
    <x v="65"/>
    <x v="1"/>
    <x v="1"/>
    <m/>
    <n v="5"/>
    <n v="4"/>
    <n v="4"/>
    <n v="3"/>
    <n v="2"/>
    <n v="4"/>
    <n v="4"/>
    <n v="3"/>
    <n v="3"/>
    <n v="2"/>
    <n v="5"/>
    <m/>
  </r>
  <r>
    <s v="La Jolla Campus"/>
    <s v="West Campus"/>
    <x v="9"/>
    <x v="0"/>
    <x v="65"/>
    <x v="8"/>
    <x v="1"/>
    <m/>
    <n v="4"/>
    <n v="2"/>
    <n v="2"/>
    <n v="1"/>
    <n v="0"/>
    <n v="0"/>
    <n v="2"/>
    <n v="1"/>
    <n v="0"/>
    <n v="0"/>
    <n v="0"/>
    <m/>
  </r>
  <r>
    <s v="La Jolla Campus"/>
    <s v="West Campus"/>
    <x v="9"/>
    <x v="0"/>
    <x v="65"/>
    <x v="4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6"/>
    <x v="0"/>
    <x v="66"/>
    <x v="14"/>
    <x v="27"/>
    <m/>
    <n v="29"/>
    <n v="10"/>
    <n v="4"/>
    <n v="0"/>
    <n v="2"/>
    <n v="0"/>
    <n v="0"/>
    <n v="0"/>
    <n v="6"/>
    <n v="17"/>
    <n v="16"/>
    <m/>
  </r>
  <r>
    <s v="La Jolla Campus"/>
    <s v="West Campus"/>
    <x v="6"/>
    <x v="0"/>
    <x v="66"/>
    <x v="3"/>
    <x v="1"/>
    <m/>
    <n v="3"/>
    <n v="2"/>
    <n v="2"/>
    <n v="2"/>
    <n v="1"/>
    <n v="1"/>
    <n v="2"/>
    <n v="1"/>
    <n v="2"/>
    <n v="0"/>
    <n v="2"/>
    <m/>
  </r>
  <r>
    <s v="La Jolla Campus"/>
    <s v="West Campus"/>
    <x v="6"/>
    <x v="0"/>
    <x v="66"/>
    <x v="1"/>
    <x v="1"/>
    <m/>
    <n v="9"/>
    <m/>
    <m/>
    <m/>
    <m/>
    <m/>
    <m/>
    <m/>
    <m/>
    <m/>
    <m/>
    <s v="Parking Closed"/>
  </r>
  <r>
    <s v="La Jolla Campus"/>
    <s v="West Campus"/>
    <x v="6"/>
    <x v="0"/>
    <x v="66"/>
    <x v="4"/>
    <x v="1"/>
    <n v="20"/>
    <n v="1"/>
    <m/>
    <m/>
    <m/>
    <m/>
    <m/>
    <m/>
    <m/>
    <m/>
    <m/>
    <m/>
    <s v="Parking Closed"/>
  </r>
  <r>
    <s v="La Jolla Campus"/>
    <s v="West Campus"/>
    <x v="6"/>
    <x v="0"/>
    <x v="66"/>
    <x v="7"/>
    <x v="1"/>
    <m/>
    <m/>
    <m/>
    <m/>
    <m/>
    <m/>
    <m/>
    <m/>
    <m/>
    <m/>
    <m/>
    <m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6"/>
    <x v="67"/>
    <x v="0"/>
    <x v="1"/>
    <m/>
    <n v="55"/>
    <n v="55"/>
    <n v="55"/>
    <n v="55"/>
    <n v="55"/>
    <n v="55"/>
    <n v="55"/>
    <n v="55"/>
    <n v="55"/>
    <n v="55"/>
    <n v="55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6"/>
    <x v="68"/>
    <x v="0"/>
    <x v="1"/>
    <m/>
    <n v="29"/>
    <n v="29"/>
    <n v="28"/>
    <n v="29"/>
    <n v="29"/>
    <n v="29"/>
    <n v="29"/>
    <n v="29"/>
    <n v="29"/>
    <n v="29"/>
    <n v="29"/>
    <m/>
  </r>
  <r>
    <s v="La Jolla Campus"/>
    <s v="West Campus"/>
    <x v="10"/>
    <x v="6"/>
    <x v="68"/>
    <x v="10"/>
    <x v="1"/>
    <m/>
    <n v="5"/>
    <n v="5"/>
    <n v="5"/>
    <n v="5"/>
    <n v="5"/>
    <n v="5"/>
    <n v="5"/>
    <n v="5"/>
    <n v="5"/>
    <n v="5"/>
    <n v="5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6"/>
    <x v="69"/>
    <x v="0"/>
    <x v="1"/>
    <m/>
    <n v="80"/>
    <n v="74"/>
    <n v="69"/>
    <n v="67"/>
    <n v="67"/>
    <n v="65"/>
    <n v="64"/>
    <n v="64"/>
    <n v="66"/>
    <n v="69"/>
    <n v="75"/>
    <m/>
  </r>
  <r>
    <s v="La Jolla Campus"/>
    <s v="West Campus"/>
    <x v="10"/>
    <x v="6"/>
    <x v="69"/>
    <x v="13"/>
    <x v="28"/>
    <m/>
    <n v="1"/>
    <n v="1"/>
    <n v="1"/>
    <n v="1"/>
    <n v="1"/>
    <n v="1"/>
    <n v="1"/>
    <n v="1"/>
    <n v="1"/>
    <n v="1"/>
    <n v="1"/>
    <m/>
  </r>
  <r>
    <s v="La Jolla Campus"/>
    <s v="West Campus"/>
    <x v="10"/>
    <x v="6"/>
    <x v="69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6"/>
    <x v="70"/>
    <x v="0"/>
    <x v="1"/>
    <m/>
    <n v="18"/>
    <n v="13"/>
    <n v="10"/>
    <n v="6"/>
    <n v="6"/>
    <n v="7"/>
    <n v="6"/>
    <n v="6"/>
    <n v="6"/>
    <n v="6"/>
    <n v="12"/>
    <m/>
  </r>
  <r>
    <s v="La Jolla Campus"/>
    <s v="West Campus"/>
    <x v="10"/>
    <x v="6"/>
    <x v="70"/>
    <x v="3"/>
    <x v="1"/>
    <m/>
    <n v="7"/>
    <n v="7"/>
    <n v="7"/>
    <n v="7"/>
    <n v="7"/>
    <n v="7"/>
    <n v="5"/>
    <n v="7"/>
    <n v="7"/>
    <n v="7"/>
    <n v="7"/>
    <m/>
  </r>
  <r>
    <s v="La Jolla Campus"/>
    <s v="West Campus"/>
    <x v="10"/>
    <x v="6"/>
    <x v="70"/>
    <x v="1"/>
    <x v="1"/>
    <m/>
    <n v="3"/>
    <n v="3"/>
    <n v="3"/>
    <n v="3"/>
    <n v="3"/>
    <n v="3"/>
    <n v="3"/>
    <n v="3"/>
    <n v="3"/>
    <n v="3"/>
    <n v="3"/>
    <m/>
  </r>
  <r>
    <s v="La Jolla Campus"/>
    <s v="West Campus"/>
    <x v="10"/>
    <x v="6"/>
    <x v="70"/>
    <x v="8"/>
    <x v="1"/>
    <m/>
    <n v="1"/>
    <n v="0"/>
    <n v="1"/>
    <n v="1"/>
    <n v="1"/>
    <n v="1"/>
    <n v="1"/>
    <n v="1"/>
    <n v="1"/>
    <n v="1"/>
    <n v="1"/>
    <m/>
  </r>
  <r>
    <s v="La Jolla Campus"/>
    <s v="West Campus"/>
    <x v="10"/>
    <x v="6"/>
    <x v="70"/>
    <x v="4"/>
    <x v="1"/>
    <m/>
    <n v="1"/>
    <n v="1"/>
    <n v="1"/>
    <n v="1"/>
    <n v="1"/>
    <n v="1"/>
    <n v="1"/>
    <n v="1"/>
    <n v="1"/>
    <n v="1"/>
    <n v="1"/>
    <m/>
  </r>
  <r>
    <s v="La Jolla Campus"/>
    <s v="West Campus"/>
    <x v="10"/>
    <x v="6"/>
    <x v="70"/>
    <x v="0"/>
    <x v="2"/>
    <m/>
    <n v="5"/>
    <n v="5"/>
    <n v="5"/>
    <n v="5"/>
    <n v="4"/>
    <n v="5"/>
    <n v="5"/>
    <n v="5"/>
    <n v="4"/>
    <n v="4"/>
    <n v="4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6"/>
    <x v="71"/>
    <x v="0"/>
    <x v="1"/>
    <m/>
    <n v="1"/>
    <n v="0"/>
    <n v="0"/>
    <n v="0"/>
    <n v="0"/>
    <n v="0"/>
    <n v="1"/>
    <n v="0"/>
    <n v="0"/>
    <n v="1"/>
    <n v="1"/>
    <m/>
  </r>
  <r>
    <s v="La Jolla Campus"/>
    <s v="West Campus"/>
    <x v="10"/>
    <x v="6"/>
    <x v="71"/>
    <x v="11"/>
    <x v="1"/>
    <m/>
    <n v="10"/>
    <n v="10"/>
    <n v="10"/>
    <n v="10"/>
    <n v="10"/>
    <n v="8"/>
    <n v="7"/>
    <n v="8"/>
    <n v="8"/>
    <n v="9"/>
    <n v="9"/>
    <m/>
  </r>
  <r>
    <s v="La Jolla Campus"/>
    <s v="West Campus"/>
    <x v="10"/>
    <x v="6"/>
    <x v="71"/>
    <x v="3"/>
    <x v="1"/>
    <m/>
    <n v="3"/>
    <n v="3"/>
    <n v="3"/>
    <n v="3"/>
    <n v="2"/>
    <n v="2"/>
    <n v="2"/>
    <n v="3"/>
    <n v="2"/>
    <n v="1"/>
    <n v="3"/>
    <m/>
  </r>
  <r>
    <s v="La Jolla Campus"/>
    <s v="West Campus"/>
    <x v="10"/>
    <x v="6"/>
    <x v="71"/>
    <x v="6"/>
    <x v="29"/>
    <m/>
    <n v="1"/>
    <n v="0"/>
    <n v="0"/>
    <n v="0"/>
    <n v="0"/>
    <n v="0"/>
    <n v="0"/>
    <n v="0"/>
    <n v="0"/>
    <n v="1"/>
    <n v="1"/>
    <m/>
  </r>
  <r>
    <s v="La Jolla Campus"/>
    <s v="West Campus"/>
    <x v="10"/>
    <x v="6"/>
    <x v="71"/>
    <x v="1"/>
    <x v="1"/>
    <m/>
    <n v="2"/>
    <n v="2"/>
    <n v="2"/>
    <n v="2"/>
    <n v="2"/>
    <n v="2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7"/>
    <x v="72"/>
    <x v="9"/>
    <x v="1"/>
    <m/>
    <n v="2"/>
    <n v="1"/>
    <n v="0"/>
    <n v="1"/>
    <n v="1"/>
    <n v="1"/>
    <n v="1"/>
    <n v="1"/>
    <n v="0"/>
    <n v="0"/>
    <n v="0"/>
    <m/>
  </r>
  <r>
    <s v="La Jolla Campus"/>
    <s v="West Campus"/>
    <x v="10"/>
    <x v="7"/>
    <x v="72"/>
    <x v="9"/>
    <x v="30"/>
    <m/>
    <n v="6"/>
    <n v="1"/>
    <n v="1"/>
    <n v="0"/>
    <n v="0"/>
    <n v="0"/>
    <n v="0"/>
    <n v="0"/>
    <n v="0"/>
    <n v="0"/>
    <n v="0"/>
    <m/>
  </r>
  <r>
    <s v="La Jolla Campus"/>
    <s v="West Campus"/>
    <x v="10"/>
    <x v="7"/>
    <x v="72"/>
    <x v="1"/>
    <x v="1"/>
    <m/>
    <n v="6"/>
    <n v="4"/>
    <n v="4"/>
    <n v="3"/>
    <n v="3"/>
    <n v="3"/>
    <n v="3"/>
    <n v="4"/>
    <n v="4"/>
    <n v="6"/>
    <n v="6"/>
    <m/>
  </r>
  <r>
    <s v="La Jolla Campus"/>
    <s v="West Campus"/>
    <x v="10"/>
    <x v="7"/>
    <x v="72"/>
    <x v="6"/>
    <x v="31"/>
    <m/>
    <n v="2"/>
    <n v="2"/>
    <n v="1"/>
    <n v="0"/>
    <n v="0"/>
    <n v="0"/>
    <n v="1"/>
    <n v="1"/>
    <n v="2"/>
    <n v="2"/>
    <n v="2"/>
    <m/>
  </r>
  <r>
    <s v="La Jolla Campus"/>
    <s v="West Campus"/>
    <x v="10"/>
    <x v="7"/>
    <x v="72"/>
    <x v="9"/>
    <x v="6"/>
    <m/>
    <n v="6"/>
    <n v="3"/>
    <n v="3"/>
    <n v="0"/>
    <n v="0"/>
    <n v="0"/>
    <n v="0"/>
    <n v="0"/>
    <n v="0"/>
    <n v="0"/>
    <n v="0"/>
    <m/>
  </r>
  <r>
    <s v="La Jolla Campus"/>
    <s v="West Campus"/>
    <x v="10"/>
    <x v="7"/>
    <x v="72"/>
    <x v="9"/>
    <x v="1"/>
    <m/>
    <n v="1"/>
    <n v="1"/>
    <n v="1"/>
    <n v="1"/>
    <n v="1"/>
    <n v="1"/>
    <n v="1"/>
    <n v="1"/>
    <n v="1"/>
    <n v="1"/>
    <n v="1"/>
    <m/>
  </r>
  <r>
    <s v="La Jolla Campus"/>
    <s v="West Campus"/>
    <x v="10"/>
    <x v="7"/>
    <x v="72"/>
    <x v="6"/>
    <x v="32"/>
    <m/>
    <n v="3"/>
    <n v="2"/>
    <n v="2"/>
    <n v="2"/>
    <n v="2"/>
    <n v="2"/>
    <n v="2"/>
    <n v="2"/>
    <n v="2"/>
    <n v="2"/>
    <n v="2"/>
    <m/>
  </r>
  <r>
    <s v="La Jolla Campus"/>
    <s v="West Campus"/>
    <x v="10"/>
    <x v="7"/>
    <x v="72"/>
    <x v="0"/>
    <x v="1"/>
    <m/>
    <n v="99"/>
    <n v="63"/>
    <n v="57"/>
    <n v="52"/>
    <n v="47"/>
    <n v="43"/>
    <n v="48"/>
    <n v="52"/>
    <n v="63"/>
    <n v="65"/>
    <n v="73"/>
    <m/>
  </r>
  <r>
    <s v="La Jolla Campus"/>
    <s v="West Campus"/>
    <x v="10"/>
    <x v="7"/>
    <x v="72"/>
    <x v="13"/>
    <x v="33"/>
    <m/>
    <n v="2"/>
    <n v="2"/>
    <n v="2"/>
    <n v="2"/>
    <n v="2"/>
    <n v="2"/>
    <n v="2"/>
    <n v="2"/>
    <n v="2"/>
    <n v="2"/>
    <n v="2"/>
    <m/>
  </r>
  <r>
    <s v="La Jolla Campus"/>
    <s v="West Campus"/>
    <x v="10"/>
    <x v="7"/>
    <x v="72"/>
    <x v="3"/>
    <x v="34"/>
    <m/>
    <n v="1"/>
    <n v="1"/>
    <n v="1"/>
    <n v="1"/>
    <n v="1"/>
    <n v="1"/>
    <n v="1"/>
    <n v="1"/>
    <n v="1"/>
    <n v="1"/>
    <n v="1"/>
    <m/>
  </r>
  <r>
    <s v="La Jolla Campus"/>
    <s v="West Campus"/>
    <x v="10"/>
    <x v="7"/>
    <x v="72"/>
    <x v="4"/>
    <x v="1"/>
    <m/>
    <n v="1"/>
    <n v="1"/>
    <n v="1"/>
    <n v="1"/>
    <n v="1"/>
    <n v="1"/>
    <n v="1"/>
    <n v="1"/>
    <n v="0"/>
    <n v="0"/>
    <n v="0"/>
    <m/>
  </r>
  <r>
    <s v="La Jolla Campus"/>
    <s v="West Campus"/>
    <x v="10"/>
    <x v="7"/>
    <x v="72"/>
    <x v="6"/>
    <x v="35"/>
    <m/>
    <n v="2"/>
    <n v="2"/>
    <n v="2"/>
    <n v="2"/>
    <n v="2"/>
    <n v="2"/>
    <n v="2"/>
    <n v="2"/>
    <n v="2"/>
    <n v="2"/>
    <n v="2"/>
    <m/>
  </r>
  <r>
    <s v="La Jolla Campus"/>
    <s v="West Campus"/>
    <x v="10"/>
    <x v="7"/>
    <x v="72"/>
    <x v="9"/>
    <x v="1"/>
    <m/>
    <n v="2"/>
    <n v="0"/>
    <n v="0"/>
    <n v="0"/>
    <n v="0"/>
    <n v="1"/>
    <n v="1"/>
    <n v="1"/>
    <n v="0"/>
    <n v="0"/>
    <n v="0"/>
    <m/>
  </r>
  <r>
    <s v="La Jolla Campus"/>
    <s v="West Campus"/>
    <x v="10"/>
    <x v="7"/>
    <x v="72"/>
    <x v="3"/>
    <x v="1"/>
    <m/>
    <n v="2"/>
    <n v="1"/>
    <n v="1"/>
    <n v="1"/>
    <n v="1"/>
    <n v="1"/>
    <n v="1"/>
    <n v="1"/>
    <n v="1"/>
    <n v="1"/>
    <n v="1"/>
    <m/>
  </r>
  <r>
    <s v="La Jolla Campus"/>
    <s v="West Campus"/>
    <x v="10"/>
    <x v="7"/>
    <x v="72"/>
    <x v="9"/>
    <x v="1"/>
    <m/>
    <n v="2"/>
    <n v="2"/>
    <n v="2"/>
    <n v="2"/>
    <n v="2"/>
    <n v="1"/>
    <n v="1"/>
    <n v="1"/>
    <n v="0"/>
    <n v="0"/>
    <n v="0"/>
    <m/>
  </r>
  <r>
    <s v="La Jolla Campus"/>
    <s v="West Campus"/>
    <x v="10"/>
    <x v="7"/>
    <x v="72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7"/>
    <x v="73"/>
    <x v="0"/>
    <x v="1"/>
    <m/>
    <n v="145"/>
    <n v="93"/>
    <n v="83"/>
    <n v="65"/>
    <n v="78"/>
    <n v="84"/>
    <n v="80"/>
    <n v="80"/>
    <n v="86"/>
    <n v="101"/>
    <n v="117"/>
    <m/>
  </r>
  <r>
    <s v="La Jolla Campus"/>
    <s v="West Campus"/>
    <x v="10"/>
    <x v="7"/>
    <x v="73"/>
    <x v="10"/>
    <x v="1"/>
    <m/>
    <n v="130"/>
    <n v="59"/>
    <n v="54"/>
    <n v="38"/>
    <n v="56"/>
    <n v="54"/>
    <n v="59"/>
    <n v="48"/>
    <n v="53"/>
    <n v="60"/>
    <n v="66"/>
    <m/>
  </r>
  <r>
    <s v="La Jolla Campus"/>
    <s v="West Campus"/>
    <x v="10"/>
    <x v="7"/>
    <x v="73"/>
    <x v="11"/>
    <x v="1"/>
    <m/>
    <n v="9"/>
    <n v="3"/>
    <n v="2"/>
    <n v="0"/>
    <n v="2"/>
    <n v="0"/>
    <n v="0"/>
    <n v="0"/>
    <n v="0"/>
    <n v="0"/>
    <n v="0"/>
    <m/>
  </r>
  <r>
    <s v="La Jolla Campus"/>
    <s v="West Campus"/>
    <x v="10"/>
    <x v="7"/>
    <x v="73"/>
    <x v="3"/>
    <x v="1"/>
    <m/>
    <n v="2"/>
    <n v="1"/>
    <n v="1"/>
    <n v="1"/>
    <n v="1"/>
    <n v="1"/>
    <n v="1"/>
    <n v="1"/>
    <n v="1"/>
    <n v="2"/>
    <n v="2"/>
    <m/>
  </r>
  <r>
    <s v="La Jolla Campus"/>
    <s v="West Campus"/>
    <x v="10"/>
    <x v="7"/>
    <x v="73"/>
    <x v="13"/>
    <x v="33"/>
    <m/>
    <n v="6"/>
    <n v="5"/>
    <n v="3"/>
    <n v="4"/>
    <n v="2"/>
    <n v="5"/>
    <n v="2"/>
    <n v="3"/>
    <n v="4"/>
    <n v="4"/>
    <n v="4"/>
    <m/>
  </r>
  <r>
    <s v="La Jolla Campus"/>
    <s v="West Campus"/>
    <x v="10"/>
    <x v="7"/>
    <x v="73"/>
    <x v="3"/>
    <x v="34"/>
    <m/>
    <n v="1"/>
    <n v="0"/>
    <n v="0"/>
    <n v="0"/>
    <n v="0"/>
    <n v="0"/>
    <n v="0"/>
    <n v="0"/>
    <n v="0"/>
    <n v="0"/>
    <n v="0"/>
    <m/>
  </r>
  <r>
    <s v="La Jolla Campus"/>
    <s v="West Campus"/>
    <x v="10"/>
    <x v="7"/>
    <x v="73"/>
    <x v="5"/>
    <x v="1"/>
    <m/>
    <n v="10"/>
    <n v="6"/>
    <n v="6"/>
    <n v="2"/>
    <n v="6"/>
    <n v="6"/>
    <n v="5"/>
    <n v="5"/>
    <n v="7"/>
    <n v="6"/>
    <n v="8"/>
    <m/>
  </r>
  <r>
    <s v="La Jolla Campus"/>
    <s v="West Campus"/>
    <x v="10"/>
    <x v="7"/>
    <x v="73"/>
    <x v="1"/>
    <x v="1"/>
    <m/>
    <n v="4"/>
    <n v="3"/>
    <n v="3"/>
    <n v="1"/>
    <n v="2"/>
    <n v="2"/>
    <n v="3"/>
    <n v="3"/>
    <n v="4"/>
    <n v="4"/>
    <n v="4"/>
    <m/>
  </r>
  <r>
    <s v="La Jolla Campus"/>
    <s v="West Campus"/>
    <x v="10"/>
    <x v="7"/>
    <x v="73"/>
    <x v="7"/>
    <x v="1"/>
    <m/>
    <m/>
    <m/>
    <m/>
    <m/>
    <m/>
    <m/>
    <m/>
    <m/>
    <m/>
    <m/>
    <m/>
    <m/>
  </r>
  <r>
    <s v="La Jolla Campus"/>
    <s v="West Campus"/>
    <x v="10"/>
    <x v="7"/>
    <x v="73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7"/>
    <x v="74"/>
    <x v="11"/>
    <x v="1"/>
    <m/>
    <n v="8"/>
    <n v="4"/>
    <n v="6"/>
    <n v="1"/>
    <n v="5"/>
    <n v="4"/>
    <n v="3"/>
    <n v="4"/>
    <n v="5"/>
    <n v="6"/>
    <n v="8"/>
    <m/>
  </r>
  <r>
    <s v="La Jolla Campus"/>
    <s v="West Campus"/>
    <x v="10"/>
    <x v="7"/>
    <x v="74"/>
    <x v="1"/>
    <x v="1"/>
    <m/>
    <n v="6"/>
    <n v="6"/>
    <n v="6"/>
    <n v="6"/>
    <n v="5"/>
    <n v="5"/>
    <n v="5"/>
    <n v="5"/>
    <n v="5"/>
    <n v="5"/>
    <n v="5"/>
    <m/>
  </r>
  <r>
    <s v="La Jolla Campus"/>
    <s v="West Campus"/>
    <x v="10"/>
    <x v="7"/>
    <x v="74"/>
    <x v="9"/>
    <x v="1"/>
    <m/>
    <n v="8"/>
    <n v="5"/>
    <n v="3"/>
    <n v="6"/>
    <n v="4"/>
    <n v="6"/>
    <n v="8"/>
    <n v="6"/>
    <n v="8"/>
    <n v="8"/>
    <n v="8"/>
    <m/>
  </r>
  <r>
    <s v="La Jolla Campus"/>
    <s v="West Campus"/>
    <x v="10"/>
    <x v="7"/>
    <x v="74"/>
    <x v="4"/>
    <x v="5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0"/>
    <x v="75"/>
    <x v="11"/>
    <x v="36"/>
    <m/>
    <n v="209"/>
    <n v="148"/>
    <n v="129"/>
    <n v="107"/>
    <n v="97"/>
    <n v="94"/>
    <n v="85"/>
    <n v="91"/>
    <n v="96"/>
    <n v="106"/>
    <n v="127"/>
    <m/>
  </r>
  <r>
    <s v="La Jolla Campus"/>
    <s v="West Campus"/>
    <x v="10"/>
    <x v="0"/>
    <x v="75"/>
    <x v="3"/>
    <x v="1"/>
    <m/>
    <n v="8"/>
    <n v="8"/>
    <n v="8"/>
    <n v="8"/>
    <n v="8"/>
    <n v="8"/>
    <n v="8"/>
    <n v="8"/>
    <n v="8"/>
    <n v="8"/>
    <n v="8"/>
    <m/>
  </r>
  <r>
    <s v="La Jolla Campus"/>
    <s v="West Campus"/>
    <x v="10"/>
    <x v="0"/>
    <x v="75"/>
    <x v="1"/>
    <x v="1"/>
    <m/>
    <n v="10"/>
    <n v="10"/>
    <n v="9"/>
    <n v="9"/>
    <n v="7"/>
    <n v="8"/>
    <n v="7"/>
    <n v="5"/>
    <n v="6"/>
    <n v="7"/>
    <n v="7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0"/>
    <x v="76"/>
    <x v="0"/>
    <x v="36"/>
    <m/>
    <n v="123"/>
    <n v="111"/>
    <n v="91"/>
    <n v="60"/>
    <n v="77"/>
    <n v="49"/>
    <n v="46"/>
    <n v="48"/>
    <n v="56"/>
    <n v="61"/>
    <n v="77"/>
    <m/>
  </r>
  <r>
    <s v="La Jolla Campus"/>
    <s v="West Campus"/>
    <x v="10"/>
    <x v="0"/>
    <x v="76"/>
    <x v="6"/>
    <x v="37"/>
    <m/>
    <n v="52"/>
    <n v="30"/>
    <n v="6"/>
    <n v="0"/>
    <n v="2"/>
    <n v="1"/>
    <n v="3"/>
    <n v="11"/>
    <n v="11"/>
    <n v="15"/>
    <n v="27"/>
    <m/>
  </r>
  <r>
    <s v="La Jolla Campus"/>
    <s v="West Campus"/>
    <x v="10"/>
    <x v="0"/>
    <x v="76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0"/>
    <x v="77"/>
    <x v="16"/>
    <x v="1"/>
    <m/>
    <n v="335"/>
    <n v="315"/>
    <n v="300"/>
    <n v="281"/>
    <n v="263"/>
    <n v="261"/>
    <n v="259"/>
    <n v="267"/>
    <n v="283"/>
    <n v="292"/>
    <n v="305"/>
    <m/>
  </r>
  <r>
    <s v="Location"/>
    <s v="Area"/>
    <x v="2"/>
    <x v="2"/>
    <x v="1"/>
    <x v="12"/>
    <x v="38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1"/>
    <x v="0"/>
    <x v="78"/>
    <x v="14"/>
    <x v="1"/>
    <n v="240"/>
    <n v="8"/>
    <n v="5"/>
    <n v="0"/>
    <n v="2"/>
    <n v="0"/>
    <n v="1"/>
    <n v="0"/>
    <n v="0"/>
    <n v="0"/>
    <n v="0"/>
    <n v="2"/>
    <m/>
  </r>
  <r>
    <s v="La Jolla Campus"/>
    <s v="West Campus"/>
    <x v="11"/>
    <x v="0"/>
    <x v="78"/>
    <x v="11"/>
    <x v="1"/>
    <n v="180"/>
    <n v="10"/>
    <n v="3"/>
    <n v="1"/>
    <n v="1"/>
    <n v="0"/>
    <n v="1"/>
    <n v="4"/>
    <n v="0"/>
    <n v="0"/>
    <n v="3"/>
    <n v="0"/>
    <m/>
  </r>
  <r>
    <s v="La Jolla Campus"/>
    <s v="West Campus"/>
    <x v="11"/>
    <x v="0"/>
    <x v="78"/>
    <x v="3"/>
    <x v="1"/>
    <m/>
    <n v="23"/>
    <n v="21"/>
    <n v="19"/>
    <n v="14"/>
    <n v="13"/>
    <n v="13"/>
    <n v="13"/>
    <n v="11"/>
    <n v="12"/>
    <n v="13"/>
    <n v="14"/>
    <m/>
  </r>
  <r>
    <s v="La Jolla Campus"/>
    <s v="West Campus"/>
    <x v="11"/>
    <x v="0"/>
    <x v="78"/>
    <x v="1"/>
    <x v="1"/>
    <m/>
    <n v="6"/>
    <n v="4"/>
    <n v="2"/>
    <n v="1"/>
    <n v="0"/>
    <n v="0"/>
    <n v="3"/>
    <n v="3"/>
    <n v="3"/>
    <n v="4"/>
    <n v="4"/>
    <m/>
  </r>
  <r>
    <s v="La Jolla Campus"/>
    <s v="West Campus"/>
    <x v="11"/>
    <x v="0"/>
    <x v="78"/>
    <x v="0"/>
    <x v="1"/>
    <n v="60"/>
    <n v="2"/>
    <n v="2"/>
    <n v="2"/>
    <n v="1"/>
    <n v="0"/>
    <n v="0"/>
    <n v="0"/>
    <n v="0"/>
    <n v="0"/>
    <n v="0"/>
    <n v="0"/>
    <m/>
  </r>
  <r>
    <s v="La Jolla Campus"/>
    <s v="West Campus"/>
    <x v="11"/>
    <x v="0"/>
    <x v="78"/>
    <x v="7"/>
    <x v="1"/>
    <m/>
    <m/>
    <n v="1"/>
    <n v="1"/>
    <n v="1"/>
    <n v="1"/>
    <n v="1"/>
    <n v="1"/>
    <n v="1"/>
    <n v="1"/>
    <n v="1"/>
    <n v="1"/>
    <m/>
  </r>
  <r>
    <s v="La Jolla Campus"/>
    <s v="West Campus"/>
    <x v="11"/>
    <x v="0"/>
    <x v="78"/>
    <x v="7"/>
    <x v="1"/>
    <m/>
    <m/>
    <n v="1"/>
    <n v="1"/>
    <n v="1"/>
    <n v="1"/>
    <n v="1"/>
    <n v="1"/>
    <n v="1"/>
    <n v="1"/>
    <n v="1"/>
    <n v="1"/>
    <m/>
  </r>
  <r>
    <s v="La Jolla Campus"/>
    <s v="West Campus"/>
    <x v="11"/>
    <x v="0"/>
    <x v="78"/>
    <x v="7"/>
    <x v="1"/>
    <m/>
    <m/>
    <n v="1"/>
    <n v="1"/>
    <n v="1"/>
    <n v="1"/>
    <n v="1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1"/>
    <x v="0"/>
    <x v="79"/>
    <x v="3"/>
    <x v="1"/>
    <m/>
    <n v="7"/>
    <n v="3"/>
    <n v="3"/>
    <n v="2"/>
    <n v="2"/>
    <n v="3"/>
    <n v="3"/>
    <n v="3"/>
    <n v="3"/>
    <n v="4"/>
    <n v="4"/>
    <m/>
  </r>
  <r>
    <s v="La Jolla Campus"/>
    <s v="West Campus"/>
    <x v="11"/>
    <x v="0"/>
    <x v="79"/>
    <x v="4"/>
    <x v="1"/>
    <n v="20"/>
    <n v="3"/>
    <n v="3"/>
    <n v="3"/>
    <n v="0"/>
    <n v="0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1"/>
    <x v="0"/>
    <x v="80"/>
    <x v="15"/>
    <x v="1"/>
    <m/>
    <n v="27"/>
    <n v="0"/>
    <n v="0"/>
    <n v="1"/>
    <n v="0"/>
    <n v="0"/>
    <n v="0"/>
    <n v="0"/>
    <n v="0"/>
    <n v="1"/>
    <n v="0"/>
    <m/>
  </r>
  <r>
    <s v="La Jolla Campus"/>
    <s v="West Campus"/>
    <x v="11"/>
    <x v="0"/>
    <x v="80"/>
    <x v="3"/>
    <x v="1"/>
    <m/>
    <n v="13"/>
    <n v="11"/>
    <n v="11"/>
    <n v="9"/>
    <n v="8"/>
    <n v="6"/>
    <n v="8"/>
    <n v="8"/>
    <n v="8"/>
    <n v="6"/>
    <n v="9"/>
    <m/>
  </r>
  <r>
    <s v="La Jolla Campus"/>
    <s v="West Campus"/>
    <x v="11"/>
    <x v="0"/>
    <x v="80"/>
    <x v="1"/>
    <x v="1"/>
    <m/>
    <n v="6"/>
    <n v="3"/>
    <n v="1"/>
    <n v="0"/>
    <n v="0"/>
    <n v="0"/>
    <n v="0"/>
    <n v="3"/>
    <n v="3"/>
    <n v="3"/>
    <n v="3"/>
    <m/>
  </r>
  <r>
    <s v="La Jolla Campus"/>
    <s v="West Campus"/>
    <x v="11"/>
    <x v="0"/>
    <x v="80"/>
    <x v="4"/>
    <x v="1"/>
    <m/>
    <n v="8"/>
    <n v="4"/>
    <n v="4"/>
    <n v="2"/>
    <n v="2"/>
    <n v="0"/>
    <n v="0"/>
    <n v="1"/>
    <n v="1"/>
    <n v="1"/>
    <n v="4"/>
    <m/>
  </r>
  <r>
    <s v="La Jolla Campus"/>
    <s v="West Campus"/>
    <x v="11"/>
    <x v="0"/>
    <x v="80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2"/>
    <x v="0"/>
    <x v="81"/>
    <x v="9"/>
    <x v="1"/>
    <m/>
    <n v="2"/>
    <n v="2"/>
    <n v="1"/>
    <n v="0"/>
    <n v="0"/>
    <n v="0"/>
    <n v="0"/>
    <n v="1"/>
    <n v="0"/>
    <n v="1"/>
    <n v="2"/>
    <m/>
  </r>
  <r>
    <s v="La Jolla Campus"/>
    <s v="West Campus"/>
    <x v="12"/>
    <x v="0"/>
    <x v="81"/>
    <x v="14"/>
    <x v="1"/>
    <n v="180"/>
    <n v="3"/>
    <n v="0"/>
    <n v="0"/>
    <n v="0"/>
    <n v="0"/>
    <n v="0"/>
    <n v="0"/>
    <n v="0"/>
    <n v="0"/>
    <n v="0"/>
    <n v="0"/>
    <m/>
  </r>
  <r>
    <s v="La Jolla Campus"/>
    <s v="West Campus"/>
    <x v="12"/>
    <x v="0"/>
    <x v="81"/>
    <x v="8"/>
    <x v="1"/>
    <m/>
    <n v="1"/>
    <n v="0"/>
    <n v="0"/>
    <n v="0"/>
    <n v="0"/>
    <n v="0"/>
    <n v="0"/>
    <n v="0"/>
    <n v="0"/>
    <n v="0"/>
    <n v="0"/>
    <m/>
  </r>
  <r>
    <s v="La Jolla Campus"/>
    <s v="West Campus"/>
    <x v="12"/>
    <x v="0"/>
    <x v="81"/>
    <x v="1"/>
    <x v="1"/>
    <m/>
    <n v="2"/>
    <n v="1"/>
    <n v="1"/>
    <n v="1"/>
    <n v="1"/>
    <n v="0"/>
    <n v="0"/>
    <n v="1"/>
    <n v="1"/>
    <n v="1"/>
    <n v="1"/>
    <m/>
  </r>
  <r>
    <s v="La Jolla Campus"/>
    <s v="West Campus"/>
    <x v="12"/>
    <x v="0"/>
    <x v="81"/>
    <x v="11"/>
    <x v="1"/>
    <n v="180"/>
    <n v="12"/>
    <n v="4"/>
    <n v="1"/>
    <n v="1"/>
    <n v="1"/>
    <n v="1"/>
    <n v="0"/>
    <n v="0"/>
    <n v="2"/>
    <n v="3"/>
    <n v="0"/>
    <m/>
  </r>
  <r>
    <s v="La Jolla Campus"/>
    <s v="West Campus"/>
    <x v="12"/>
    <x v="0"/>
    <x v="81"/>
    <x v="7"/>
    <x v="1"/>
    <m/>
    <m/>
    <n v="1"/>
    <n v="1"/>
    <n v="1"/>
    <n v="1"/>
    <n v="1"/>
    <n v="1"/>
    <n v="0"/>
    <n v="0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1"/>
    <x v="0"/>
    <x v="82"/>
    <x v="9"/>
    <x v="6"/>
    <m/>
    <n v="1"/>
    <n v="1"/>
    <n v="1"/>
    <n v="1"/>
    <n v="1"/>
    <n v="1"/>
    <n v="1"/>
    <n v="1"/>
    <n v="1"/>
    <n v="1"/>
    <n v="1"/>
    <m/>
  </r>
  <r>
    <s v="La Jolla Campus"/>
    <s v="West Campus"/>
    <x v="11"/>
    <x v="0"/>
    <x v="82"/>
    <x v="3"/>
    <x v="1"/>
    <m/>
    <n v="1"/>
    <n v="1"/>
    <n v="1"/>
    <n v="1"/>
    <n v="1"/>
    <n v="1"/>
    <n v="1"/>
    <n v="1"/>
    <n v="1"/>
    <n v="1"/>
    <n v="1"/>
    <m/>
  </r>
  <r>
    <s v="La Jolla Campus"/>
    <s v="West Campus"/>
    <x v="11"/>
    <x v="0"/>
    <x v="82"/>
    <x v="8"/>
    <x v="1"/>
    <m/>
    <n v="4"/>
    <n v="4"/>
    <n v="4"/>
    <n v="3"/>
    <n v="2"/>
    <n v="3"/>
    <n v="2"/>
    <n v="1"/>
    <n v="2"/>
    <n v="1"/>
    <n v="2"/>
    <m/>
  </r>
  <r>
    <s v="La Jolla Campus"/>
    <s v="West Campus"/>
    <x v="11"/>
    <x v="0"/>
    <x v="82"/>
    <x v="4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1"/>
    <x v="0"/>
    <x v="83"/>
    <x v="1"/>
    <x v="1"/>
    <m/>
    <n v="10"/>
    <n v="9"/>
    <n v="6"/>
    <n v="4"/>
    <n v="0"/>
    <n v="1"/>
    <n v="2"/>
    <n v="4"/>
    <n v="4"/>
    <n v="6"/>
    <n v="9"/>
    <m/>
  </r>
  <r>
    <s v="La Jolla Campus"/>
    <s v="West Campus"/>
    <x v="11"/>
    <x v="0"/>
    <x v="83"/>
    <x v="3"/>
    <x v="1"/>
    <m/>
    <n v="4"/>
    <n v="3"/>
    <n v="3"/>
    <n v="3"/>
    <n v="1"/>
    <n v="0"/>
    <n v="0"/>
    <n v="1"/>
    <n v="1"/>
    <n v="4"/>
    <n v="4"/>
    <m/>
  </r>
  <r>
    <s v="La Jolla Campus"/>
    <s v="West Campus"/>
    <x v="11"/>
    <x v="0"/>
    <x v="83"/>
    <x v="11"/>
    <x v="1"/>
    <m/>
    <n v="0"/>
    <m/>
    <m/>
    <m/>
    <m/>
    <m/>
    <m/>
    <m/>
    <m/>
    <m/>
    <m/>
    <s v="Construction"/>
  </r>
  <r>
    <s v="La Jolla Campus"/>
    <s v="West Campus"/>
    <x v="11"/>
    <x v="0"/>
    <x v="83"/>
    <x v="4"/>
    <x v="1"/>
    <m/>
    <n v="0"/>
    <m/>
    <m/>
    <m/>
    <m/>
    <m/>
    <m/>
    <m/>
    <m/>
    <m/>
    <m/>
    <s v="Construction"/>
  </r>
  <r>
    <s v="La Jolla Campus"/>
    <s v="West Campus"/>
    <x v="11"/>
    <x v="0"/>
    <x v="83"/>
    <x v="14"/>
    <x v="27"/>
    <m/>
    <n v="2"/>
    <n v="0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1"/>
    <x v="0"/>
    <x v="84"/>
    <x v="4"/>
    <x v="1"/>
    <n v="20"/>
    <n v="1"/>
    <m/>
    <n v="1"/>
    <n v="0"/>
    <n v="0"/>
    <n v="1"/>
    <n v="0"/>
    <n v="1"/>
    <n v="1"/>
    <n v="1"/>
    <n v="1"/>
    <m/>
  </r>
  <r>
    <s v="La Jolla Campus"/>
    <s v="West Campus"/>
    <x v="11"/>
    <x v="0"/>
    <x v="84"/>
    <x v="1"/>
    <x v="1"/>
    <m/>
    <n v="6"/>
    <n v="5"/>
    <n v="4"/>
    <n v="3"/>
    <n v="2"/>
    <n v="3"/>
    <n v="5"/>
    <n v="3"/>
    <n v="5"/>
    <n v="3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1"/>
    <x v="0"/>
    <x v="85"/>
    <x v="3"/>
    <x v="1"/>
    <m/>
    <n v="4"/>
    <n v="3"/>
    <n v="4"/>
    <n v="3"/>
    <n v="3"/>
    <n v="3"/>
    <n v="2"/>
    <n v="3"/>
    <n v="3"/>
    <n v="3"/>
    <n v="3"/>
    <m/>
  </r>
  <r>
    <s v="La Jolla Campus"/>
    <s v="West Campus"/>
    <x v="11"/>
    <x v="0"/>
    <x v="85"/>
    <x v="8"/>
    <x v="1"/>
    <m/>
    <n v="1"/>
    <n v="1"/>
    <n v="1"/>
    <n v="1"/>
    <n v="1"/>
    <n v="1"/>
    <n v="1"/>
    <n v="1"/>
    <n v="1"/>
    <n v="1"/>
    <n v="1"/>
    <m/>
  </r>
  <r>
    <s v="La Jolla Campus"/>
    <s v="West Campus"/>
    <x v="11"/>
    <x v="0"/>
    <x v="85"/>
    <x v="4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2"/>
    <x v="0"/>
    <x v="86"/>
    <x v="9"/>
    <x v="1"/>
    <m/>
    <n v="2"/>
    <n v="0"/>
    <n v="1"/>
    <n v="1"/>
    <n v="1"/>
    <n v="0"/>
    <n v="0"/>
    <n v="1"/>
    <n v="0"/>
    <n v="0"/>
    <n v="1"/>
    <m/>
  </r>
  <r>
    <s v="La Jolla Campus"/>
    <s v="West Campus"/>
    <x v="12"/>
    <x v="0"/>
    <x v="86"/>
    <x v="8"/>
    <x v="1"/>
    <m/>
    <n v="2"/>
    <n v="1"/>
    <n v="1"/>
    <n v="1"/>
    <n v="2"/>
    <n v="1"/>
    <n v="2"/>
    <n v="2"/>
    <n v="1"/>
    <n v="1"/>
    <n v="1"/>
    <m/>
  </r>
  <r>
    <s v="La Jolla Campus"/>
    <s v="West Campus"/>
    <x v="12"/>
    <x v="0"/>
    <x v="86"/>
    <x v="7"/>
    <x v="1"/>
    <m/>
    <m/>
    <n v="0"/>
    <n v="0"/>
    <n v="0"/>
    <n v="0"/>
    <n v="0"/>
    <n v="0"/>
    <n v="0"/>
    <n v="0"/>
    <n v="0"/>
    <n v="0"/>
    <m/>
  </r>
  <r>
    <s v="La Jolla Campus"/>
    <s v="West Campus"/>
    <x v="12"/>
    <x v="0"/>
    <x v="86"/>
    <x v="11"/>
    <x v="1"/>
    <m/>
    <n v="3"/>
    <n v="3"/>
    <n v="1"/>
    <n v="0"/>
    <n v="0"/>
    <n v="0"/>
    <n v="1"/>
    <n v="1"/>
    <n v="0"/>
    <n v="0"/>
    <n v="1"/>
    <m/>
  </r>
  <r>
    <s v="La Jolla Campus"/>
    <s v="West Campus"/>
    <x v="12"/>
    <x v="0"/>
    <x v="86"/>
    <x v="3"/>
    <x v="1"/>
    <m/>
    <n v="4"/>
    <n v="1"/>
    <n v="1"/>
    <n v="1"/>
    <n v="2"/>
    <n v="3"/>
    <n v="2"/>
    <n v="2"/>
    <n v="2"/>
    <n v="3"/>
    <n v="1"/>
    <m/>
  </r>
  <r>
    <s v="La Jolla Campus"/>
    <s v="West Campus"/>
    <x v="12"/>
    <x v="0"/>
    <x v="86"/>
    <x v="1"/>
    <x v="1"/>
    <m/>
    <n v="3"/>
    <n v="2"/>
    <n v="2"/>
    <n v="2"/>
    <n v="2"/>
    <n v="2"/>
    <n v="0"/>
    <n v="1"/>
    <n v="2"/>
    <n v="2"/>
    <n v="2"/>
    <m/>
  </r>
  <r>
    <s v="La Jolla Campus"/>
    <s v="West Campus"/>
    <x v="12"/>
    <x v="0"/>
    <x v="86"/>
    <x v="14"/>
    <x v="27"/>
    <m/>
    <n v="4"/>
    <n v="4"/>
    <n v="3"/>
    <n v="1"/>
    <n v="1"/>
    <n v="0"/>
    <n v="0"/>
    <n v="0"/>
    <n v="0"/>
    <n v="0"/>
    <n v="2"/>
    <m/>
  </r>
  <r>
    <s v="La Jolla Campus"/>
    <s v="West Campus"/>
    <x v="12"/>
    <x v="0"/>
    <x v="86"/>
    <x v="4"/>
    <x v="1"/>
    <n v="20"/>
    <n v="8"/>
    <n v="4"/>
    <n v="8"/>
    <n v="5"/>
    <n v="7"/>
    <n v="5"/>
    <n v="3"/>
    <n v="4"/>
    <n v="3"/>
    <n v="5"/>
    <n v="4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3"/>
    <x v="0"/>
    <x v="87"/>
    <x v="3"/>
    <x v="1"/>
    <m/>
    <n v="3"/>
    <n v="2"/>
    <n v="2"/>
    <n v="0"/>
    <n v="0"/>
    <n v="1"/>
    <n v="0"/>
    <n v="1"/>
    <n v="0"/>
    <n v="1"/>
    <n v="1"/>
    <m/>
  </r>
  <r>
    <s v="La Jolla Campus"/>
    <s v="West Campus"/>
    <x v="13"/>
    <x v="0"/>
    <x v="87"/>
    <x v="8"/>
    <x v="1"/>
    <m/>
    <n v="1"/>
    <n v="0"/>
    <n v="0"/>
    <n v="0"/>
    <n v="0"/>
    <n v="0"/>
    <n v="1"/>
    <n v="1"/>
    <n v="1"/>
    <n v="1"/>
    <n v="1"/>
    <m/>
  </r>
  <r>
    <s v="La Jolla Campus"/>
    <s v="West Campus"/>
    <x v="13"/>
    <x v="0"/>
    <x v="87"/>
    <x v="11"/>
    <x v="1"/>
    <m/>
    <n v="9"/>
    <n v="0"/>
    <n v="0"/>
    <n v="0"/>
    <n v="0"/>
    <n v="0"/>
    <n v="0"/>
    <n v="0"/>
    <n v="1"/>
    <n v="2"/>
    <n v="2"/>
    <m/>
  </r>
  <r>
    <s v="La Jolla Campus"/>
    <s v="West Campus"/>
    <x v="13"/>
    <x v="0"/>
    <x v="87"/>
    <x v="14"/>
    <x v="1"/>
    <m/>
    <n v="26"/>
    <n v="1"/>
    <n v="0"/>
    <n v="0"/>
    <n v="0"/>
    <n v="0"/>
    <n v="0"/>
    <n v="0"/>
    <n v="1"/>
    <n v="2"/>
    <n v="2"/>
    <m/>
  </r>
  <r>
    <s v="La Jolla Campus"/>
    <s v="West Campus"/>
    <x v="13"/>
    <x v="0"/>
    <x v="87"/>
    <x v="0"/>
    <x v="1"/>
    <m/>
    <n v="157"/>
    <n v="0"/>
    <n v="0"/>
    <n v="0"/>
    <n v="0"/>
    <n v="0"/>
    <n v="0"/>
    <n v="0"/>
    <n v="25"/>
    <n v="48"/>
    <n v="64"/>
    <m/>
  </r>
  <r>
    <s v="La Jolla Campus"/>
    <s v="West Campus"/>
    <x v="13"/>
    <x v="0"/>
    <x v="87"/>
    <x v="7"/>
    <x v="1"/>
    <m/>
    <m/>
    <n v="1"/>
    <n v="1"/>
    <n v="1"/>
    <n v="1"/>
    <n v="1"/>
    <n v="1"/>
    <n v="1"/>
    <n v="1"/>
    <n v="1"/>
    <n v="1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0"/>
    <x v="88"/>
    <x v="1"/>
    <x v="1"/>
    <m/>
    <n v="10"/>
    <n v="2"/>
    <n v="0"/>
    <n v="1"/>
    <n v="0"/>
    <n v="0"/>
    <n v="2"/>
    <n v="2"/>
    <n v="4"/>
    <n v="7"/>
    <n v="7"/>
    <m/>
  </r>
  <r>
    <s v="La Jolla Campus"/>
    <s v="West Campus"/>
    <x v="14"/>
    <x v="0"/>
    <x v="88"/>
    <x v="4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0"/>
    <x v="89"/>
    <x v="8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0"/>
    <x v="90"/>
    <x v="14"/>
    <x v="1"/>
    <m/>
    <n v="83"/>
    <n v="27"/>
    <n v="0"/>
    <n v="0"/>
    <n v="1"/>
    <n v="1"/>
    <n v="0"/>
    <n v="1"/>
    <n v="5"/>
    <n v="21"/>
    <n v="27"/>
    <m/>
  </r>
  <r>
    <s v="La Jolla Campus"/>
    <s v="West Campus"/>
    <x v="14"/>
    <x v="0"/>
    <x v="90"/>
    <x v="14"/>
    <x v="39"/>
    <n v="120"/>
    <n v="36"/>
    <n v="23"/>
    <n v="22"/>
    <n v="11"/>
    <n v="0"/>
    <n v="3"/>
    <n v="0"/>
    <n v="1"/>
    <n v="3"/>
    <n v="11"/>
    <n v="22"/>
    <m/>
  </r>
  <r>
    <s v="La Jolla Campus"/>
    <s v="West Campus"/>
    <x v="14"/>
    <x v="0"/>
    <x v="90"/>
    <x v="11"/>
    <x v="1"/>
    <m/>
    <n v="5"/>
    <n v="4"/>
    <n v="2"/>
    <n v="1"/>
    <n v="0"/>
    <n v="1"/>
    <n v="0"/>
    <n v="0"/>
    <n v="1"/>
    <n v="3"/>
    <n v="2"/>
    <m/>
  </r>
  <r>
    <s v="La Jolla Campus"/>
    <s v="West Campus"/>
    <x v="14"/>
    <x v="0"/>
    <x v="90"/>
    <x v="3"/>
    <x v="1"/>
    <m/>
    <n v="89"/>
    <n v="84"/>
    <n v="68"/>
    <n v="66"/>
    <n v="56"/>
    <n v="52"/>
    <n v="53"/>
    <n v="54"/>
    <n v="59"/>
    <n v="69"/>
    <n v="73"/>
    <m/>
  </r>
  <r>
    <s v="La Jolla Campus"/>
    <s v="West Campus"/>
    <x v="14"/>
    <x v="0"/>
    <x v="90"/>
    <x v="13"/>
    <x v="33"/>
    <m/>
    <n v="7"/>
    <n v="6"/>
    <n v="3"/>
    <n v="3"/>
    <n v="1"/>
    <n v="2"/>
    <n v="2"/>
    <n v="0"/>
    <n v="4"/>
    <n v="5"/>
    <n v="3"/>
    <m/>
  </r>
  <r>
    <s v="La Jolla Campus"/>
    <s v="West Campus"/>
    <x v="14"/>
    <x v="0"/>
    <x v="90"/>
    <x v="5"/>
    <x v="1"/>
    <m/>
    <n v="4"/>
    <n v="3"/>
    <n v="1"/>
    <n v="0"/>
    <n v="0"/>
    <n v="0"/>
    <n v="0"/>
    <n v="1"/>
    <n v="0"/>
    <n v="1"/>
    <n v="4"/>
    <m/>
  </r>
  <r>
    <s v="La Jolla Campus"/>
    <s v="West Campus"/>
    <x v="14"/>
    <x v="0"/>
    <x v="90"/>
    <x v="1"/>
    <x v="1"/>
    <m/>
    <n v="4"/>
    <n v="1"/>
    <n v="0"/>
    <n v="1"/>
    <n v="1"/>
    <n v="0"/>
    <n v="1"/>
    <n v="1"/>
    <n v="2"/>
    <n v="3"/>
    <n v="4"/>
    <m/>
  </r>
  <r>
    <s v="La Jolla Campus"/>
    <s v="West Campus"/>
    <x v="14"/>
    <x v="0"/>
    <x v="90"/>
    <x v="9"/>
    <x v="1"/>
    <m/>
    <n v="2"/>
    <n v="1"/>
    <n v="1"/>
    <n v="1"/>
    <n v="1"/>
    <n v="0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8"/>
    <x v="91"/>
    <x v="3"/>
    <x v="40"/>
    <m/>
    <n v="7"/>
    <n v="7"/>
    <n v="7"/>
    <n v="7"/>
    <n v="4"/>
    <n v="4"/>
    <n v="6"/>
    <n v="6"/>
    <n v="4"/>
    <n v="4"/>
    <n v="4"/>
    <m/>
  </r>
  <r>
    <s v="La Jolla Campus"/>
    <s v="West Campus"/>
    <x v="9"/>
    <x v="8"/>
    <x v="91"/>
    <x v="3"/>
    <x v="1"/>
    <m/>
    <n v="5"/>
    <n v="5"/>
    <n v="5"/>
    <n v="5"/>
    <n v="5"/>
    <n v="5"/>
    <n v="4"/>
    <n v="4"/>
    <n v="4"/>
    <n v="4"/>
    <n v="6"/>
    <m/>
  </r>
  <r>
    <s v="La Jolla Campus"/>
    <s v="West Campus"/>
    <x v="9"/>
    <x v="8"/>
    <x v="91"/>
    <x v="3"/>
    <x v="41"/>
    <m/>
    <n v="10"/>
    <n v="10"/>
    <n v="8"/>
    <n v="5"/>
    <n v="5"/>
    <n v="5"/>
    <n v="4"/>
    <n v="3"/>
    <n v="3"/>
    <n v="4"/>
    <n v="6"/>
    <m/>
  </r>
  <r>
    <s v="La Jolla Campus"/>
    <s v="West Campus"/>
    <x v="9"/>
    <x v="8"/>
    <x v="91"/>
    <x v="3"/>
    <x v="42"/>
    <m/>
    <n v="10"/>
    <n v="10"/>
    <n v="10"/>
    <n v="10"/>
    <n v="10"/>
    <n v="8"/>
    <n v="10"/>
    <n v="9"/>
    <n v="6"/>
    <n v="5"/>
    <n v="8"/>
    <m/>
  </r>
  <r>
    <s v="La Jolla Campus"/>
    <s v="West Campus"/>
    <x v="9"/>
    <x v="8"/>
    <x v="91"/>
    <x v="1"/>
    <x v="1"/>
    <m/>
    <n v="14"/>
    <n v="0"/>
    <n v="0"/>
    <n v="0"/>
    <n v="0"/>
    <n v="0"/>
    <n v="0"/>
    <n v="1"/>
    <n v="6"/>
    <n v="6"/>
    <n v="11"/>
    <m/>
  </r>
  <r>
    <s v="La Jolla Campus"/>
    <s v="West Campus"/>
    <x v="9"/>
    <x v="8"/>
    <x v="91"/>
    <x v="11"/>
    <x v="1"/>
    <m/>
    <n v="35"/>
    <n v="26"/>
    <n v="17"/>
    <n v="1"/>
    <n v="0"/>
    <n v="1"/>
    <n v="3"/>
    <n v="4"/>
    <n v="1"/>
    <n v="7"/>
    <n v="22"/>
    <m/>
  </r>
  <r>
    <s v="La Jolla Campus"/>
    <s v="West Campus"/>
    <x v="9"/>
    <x v="8"/>
    <x v="91"/>
    <x v="11"/>
    <x v="1"/>
    <m/>
    <n v="48"/>
    <n v="2"/>
    <n v="2"/>
    <n v="0"/>
    <n v="0"/>
    <n v="0"/>
    <n v="0"/>
    <n v="2"/>
    <n v="0"/>
    <n v="8"/>
    <n v="3"/>
    <m/>
  </r>
  <r>
    <s v="La Jolla Campus"/>
    <s v="West Campus"/>
    <x v="9"/>
    <x v="8"/>
    <x v="91"/>
    <x v="3"/>
    <x v="1"/>
    <m/>
    <n v="1"/>
    <n v="1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8"/>
    <x v="92"/>
    <x v="11"/>
    <x v="1"/>
    <m/>
    <n v="60"/>
    <n v="3"/>
    <n v="0"/>
    <n v="0"/>
    <n v="0"/>
    <n v="1"/>
    <n v="0"/>
    <n v="0"/>
    <n v="1"/>
    <n v="13"/>
    <n v="13"/>
    <m/>
  </r>
  <r>
    <s v="La Jolla Campus"/>
    <s v="West Campus"/>
    <x v="9"/>
    <x v="8"/>
    <x v="92"/>
    <x v="6"/>
    <x v="43"/>
    <m/>
    <n v="5"/>
    <n v="1"/>
    <n v="2"/>
    <n v="3"/>
    <n v="3"/>
    <n v="2"/>
    <n v="1"/>
    <n v="3"/>
    <n v="3"/>
    <n v="3"/>
    <n v="3"/>
    <m/>
  </r>
  <r>
    <s v="La Jolla Campus"/>
    <s v="West Campus"/>
    <x v="9"/>
    <x v="8"/>
    <x v="92"/>
    <x v="3"/>
    <x v="1"/>
    <m/>
    <n v="3"/>
    <n v="1"/>
    <n v="2"/>
    <n v="1"/>
    <n v="1"/>
    <n v="1"/>
    <n v="1"/>
    <n v="1"/>
    <n v="1"/>
    <n v="2"/>
    <n v="2"/>
    <m/>
  </r>
  <r>
    <s v="La Jolla Campus"/>
    <s v="West Campus"/>
    <x v="9"/>
    <x v="8"/>
    <x v="92"/>
    <x v="3"/>
    <x v="44"/>
    <m/>
    <n v="3"/>
    <n v="1"/>
    <n v="1"/>
    <n v="1"/>
    <n v="1"/>
    <n v="1"/>
    <n v="2"/>
    <n v="1"/>
    <n v="2"/>
    <n v="2"/>
    <n v="2"/>
    <m/>
  </r>
  <r>
    <s v="La Jolla Campus"/>
    <s v="West Campus"/>
    <x v="9"/>
    <x v="8"/>
    <x v="92"/>
    <x v="5"/>
    <x v="1"/>
    <m/>
    <n v="7"/>
    <n v="2"/>
    <n v="1"/>
    <n v="0"/>
    <n v="0"/>
    <n v="0"/>
    <n v="0"/>
    <n v="0"/>
    <n v="2"/>
    <n v="1"/>
    <n v="3"/>
    <m/>
  </r>
  <r>
    <s v="La Jolla Campus"/>
    <s v="West Campus"/>
    <x v="9"/>
    <x v="8"/>
    <x v="92"/>
    <x v="1"/>
    <x v="1"/>
    <m/>
    <n v="28"/>
    <n v="2"/>
    <n v="2"/>
    <n v="0"/>
    <n v="0"/>
    <n v="0"/>
    <n v="1"/>
    <n v="1"/>
    <n v="8"/>
    <n v="19"/>
    <n v="21"/>
    <m/>
  </r>
  <r>
    <s v="La Jolla Campus"/>
    <s v="West Campus"/>
    <x v="9"/>
    <x v="8"/>
    <x v="92"/>
    <x v="9"/>
    <x v="6"/>
    <m/>
    <n v="1"/>
    <n v="0"/>
    <n v="1"/>
    <n v="1"/>
    <n v="1"/>
    <n v="1"/>
    <n v="1"/>
    <n v="1"/>
    <n v="1"/>
    <n v="0"/>
    <n v="1"/>
    <m/>
  </r>
  <r>
    <s v="La Jolla Campus"/>
    <s v="West Campus"/>
    <x v="9"/>
    <x v="8"/>
    <x v="92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8"/>
    <x v="93"/>
    <x v="14"/>
    <x v="1"/>
    <m/>
    <n v="93"/>
    <n v="35"/>
    <n v="3"/>
    <n v="0"/>
    <n v="0"/>
    <n v="0"/>
    <n v="0"/>
    <n v="1"/>
    <n v="2"/>
    <n v="7"/>
    <n v="19"/>
    <m/>
  </r>
  <r>
    <s v="La Jolla Campus"/>
    <s v="West Campus"/>
    <x v="9"/>
    <x v="8"/>
    <x v="93"/>
    <x v="11"/>
    <x v="1"/>
    <m/>
    <n v="37"/>
    <n v="11"/>
    <n v="1"/>
    <n v="1"/>
    <n v="0"/>
    <n v="1"/>
    <n v="0"/>
    <n v="0"/>
    <n v="0"/>
    <n v="4"/>
    <n v="14"/>
    <m/>
  </r>
  <r>
    <s v="La Jolla Campus"/>
    <s v="West Campus"/>
    <x v="9"/>
    <x v="8"/>
    <x v="93"/>
    <x v="5"/>
    <x v="1"/>
    <m/>
    <n v="25"/>
    <n v="8"/>
    <n v="1"/>
    <n v="0"/>
    <n v="0"/>
    <n v="0"/>
    <n v="0"/>
    <n v="0"/>
    <n v="2"/>
    <n v="4"/>
    <n v="11"/>
    <m/>
  </r>
  <r>
    <s v="La Jolla Campus"/>
    <s v="West Campus"/>
    <x v="9"/>
    <x v="8"/>
    <x v="93"/>
    <x v="9"/>
    <x v="6"/>
    <m/>
    <n v="4"/>
    <n v="0"/>
    <n v="0"/>
    <n v="0"/>
    <n v="0"/>
    <n v="0"/>
    <n v="0"/>
    <n v="0"/>
    <n v="0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8"/>
    <x v="94"/>
    <x v="14"/>
    <x v="1"/>
    <m/>
    <n v="155"/>
    <n v="142"/>
    <n v="84"/>
    <n v="0"/>
    <n v="0"/>
    <n v="2"/>
    <n v="5"/>
    <n v="1"/>
    <n v="11"/>
    <n v="21"/>
    <n v="59"/>
    <m/>
  </r>
  <r>
    <s v="La Jolla Campus"/>
    <s v="West Campus"/>
    <x v="9"/>
    <x v="8"/>
    <x v="94"/>
    <x v="9"/>
    <x v="6"/>
    <m/>
    <n v="4"/>
    <n v="4"/>
    <n v="4"/>
    <n v="3"/>
    <n v="4"/>
    <n v="4"/>
    <n v="4"/>
    <n v="4"/>
    <n v="4"/>
    <n v="4"/>
    <n v="4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8"/>
    <x v="95"/>
    <x v="14"/>
    <x v="1"/>
    <m/>
    <n v="153"/>
    <n v="149"/>
    <n v="150"/>
    <n v="63"/>
    <n v="0"/>
    <n v="2"/>
    <n v="4"/>
    <n v="9"/>
    <n v="29"/>
    <n v="49"/>
    <n v="67"/>
    <m/>
  </r>
  <r>
    <s v="La Jolla Campus"/>
    <s v="West Campus"/>
    <x v="9"/>
    <x v="8"/>
    <x v="95"/>
    <x v="9"/>
    <x v="6"/>
    <m/>
    <n v="3"/>
    <n v="3"/>
    <n v="3"/>
    <n v="3"/>
    <n v="2"/>
    <n v="3"/>
    <n v="3"/>
    <n v="3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8"/>
    <x v="96"/>
    <x v="0"/>
    <x v="1"/>
    <m/>
    <n v="123"/>
    <n v="1"/>
    <n v="1"/>
    <n v="0"/>
    <n v="0"/>
    <n v="1"/>
    <n v="0"/>
    <n v="2"/>
    <n v="12"/>
    <n v="38"/>
    <n v="71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2"/>
    <x v="0"/>
    <x v="97"/>
    <x v="4"/>
    <x v="1"/>
    <n v="20"/>
    <n v="2"/>
    <n v="0"/>
    <n v="1"/>
    <n v="0"/>
    <n v="0"/>
    <n v="0"/>
    <n v="1"/>
    <n v="0"/>
    <n v="0"/>
    <n v="1"/>
    <n v="0"/>
    <m/>
  </r>
  <r>
    <s v="La Jolla Campus"/>
    <s v="West Campus"/>
    <x v="12"/>
    <x v="0"/>
    <x v="97"/>
    <x v="1"/>
    <x v="1"/>
    <m/>
    <n v="1"/>
    <n v="1"/>
    <n v="1"/>
    <n v="1"/>
    <n v="1"/>
    <n v="1"/>
    <n v="0"/>
    <n v="0"/>
    <n v="0"/>
    <n v="1"/>
    <n v="1"/>
    <m/>
  </r>
  <r>
    <s v="La Jolla Campus"/>
    <s v="West Campus"/>
    <x v="12"/>
    <x v="0"/>
    <x v="97"/>
    <x v="15"/>
    <x v="1"/>
    <m/>
    <n v="96"/>
    <n v="2"/>
    <n v="0"/>
    <n v="0"/>
    <n v="0"/>
    <n v="1"/>
    <n v="1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2"/>
    <x v="0"/>
    <x v="98"/>
    <x v="7"/>
    <x v="1"/>
    <m/>
    <m/>
    <m/>
    <m/>
    <m/>
    <m/>
    <m/>
    <m/>
    <m/>
    <m/>
    <m/>
    <m/>
    <m/>
  </r>
  <r>
    <s v="La Jolla Campus"/>
    <s v="West Campus"/>
    <x v="12"/>
    <x v="0"/>
    <x v="98"/>
    <x v="0"/>
    <x v="1"/>
    <m/>
    <n v="18"/>
    <n v="4"/>
    <n v="5"/>
    <n v="5"/>
    <n v="6"/>
    <n v="4"/>
    <n v="6"/>
    <n v="2"/>
    <n v="2"/>
    <n v="0"/>
    <n v="1"/>
    <m/>
  </r>
  <r>
    <s v="La Jolla Campus"/>
    <s v="West Campus"/>
    <x v="12"/>
    <x v="0"/>
    <x v="98"/>
    <x v="4"/>
    <x v="1"/>
    <m/>
    <n v="2"/>
    <n v="1"/>
    <n v="1"/>
    <n v="1"/>
    <n v="2"/>
    <n v="2"/>
    <n v="2"/>
    <n v="1"/>
    <n v="2"/>
    <n v="0"/>
    <n v="0"/>
    <m/>
  </r>
  <r>
    <s v="La Jolla Campus"/>
    <s v="West Campus"/>
    <x v="12"/>
    <x v="0"/>
    <x v="98"/>
    <x v="1"/>
    <x v="1"/>
    <m/>
    <n v="2"/>
    <n v="2"/>
    <n v="2"/>
    <n v="2"/>
    <n v="2"/>
    <n v="2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0"/>
    <x v="99"/>
    <x v="8"/>
    <x v="1"/>
    <m/>
    <n v="10"/>
    <m/>
    <m/>
    <m/>
    <m/>
    <m/>
    <m/>
    <m/>
    <m/>
    <m/>
    <m/>
    <s v="Road inaccessible."/>
  </r>
  <r>
    <s v="La Jolla Campus"/>
    <s v="West Campus"/>
    <x v="9"/>
    <x v="0"/>
    <x v="99"/>
    <x v="4"/>
    <x v="1"/>
    <n v="20"/>
    <n v="6"/>
    <m/>
    <m/>
    <m/>
    <m/>
    <m/>
    <m/>
    <m/>
    <m/>
    <m/>
    <m/>
    <s v="Road inaccessible."/>
  </r>
  <r>
    <s v="La Jolla Campus"/>
    <s v="West Campus"/>
    <x v="9"/>
    <x v="0"/>
    <x v="99"/>
    <x v="3"/>
    <x v="1"/>
    <m/>
    <n v="1"/>
    <m/>
    <m/>
    <m/>
    <m/>
    <m/>
    <m/>
    <m/>
    <m/>
    <m/>
    <m/>
    <s v="Road inaccessible."/>
  </r>
  <r>
    <s v="La Jolla Campus"/>
    <s v="West Campus"/>
    <x v="9"/>
    <x v="0"/>
    <x v="99"/>
    <x v="4"/>
    <x v="4"/>
    <n v="30"/>
    <n v="6"/>
    <m/>
    <m/>
    <m/>
    <m/>
    <m/>
    <m/>
    <m/>
    <m/>
    <m/>
    <m/>
    <s v="Road inaccessible.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0"/>
    <x v="100"/>
    <x v="8"/>
    <x v="1"/>
    <m/>
    <n v="3"/>
    <n v="2"/>
    <n v="1"/>
    <n v="0"/>
    <n v="1"/>
    <n v="1"/>
    <n v="3"/>
    <n v="1"/>
    <n v="3"/>
    <n v="3"/>
    <n v="3"/>
    <m/>
  </r>
  <r>
    <s v="La Jolla Campus"/>
    <s v="West Campus"/>
    <x v="9"/>
    <x v="0"/>
    <x v="100"/>
    <x v="4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0"/>
    <x v="101"/>
    <x v="3"/>
    <x v="45"/>
    <m/>
    <n v="3"/>
    <n v="1"/>
    <n v="1"/>
    <n v="1"/>
    <n v="0"/>
    <n v="0"/>
    <n v="1"/>
    <n v="1"/>
    <n v="1"/>
    <n v="1"/>
    <n v="2"/>
    <m/>
  </r>
  <r>
    <s v="La Jolla Campus"/>
    <s v="West Campus"/>
    <x v="9"/>
    <x v="0"/>
    <x v="101"/>
    <x v="6"/>
    <x v="46"/>
    <m/>
    <n v="2"/>
    <n v="2"/>
    <n v="2"/>
    <n v="1"/>
    <n v="1"/>
    <n v="0"/>
    <n v="0"/>
    <n v="0"/>
    <n v="1"/>
    <n v="1"/>
    <n v="1"/>
    <m/>
  </r>
  <r>
    <s v="La Jolla Campus"/>
    <s v="West Campus"/>
    <x v="9"/>
    <x v="0"/>
    <x v="101"/>
    <x v="1"/>
    <x v="1"/>
    <m/>
    <n v="1"/>
    <n v="1"/>
    <n v="0"/>
    <n v="0"/>
    <n v="0"/>
    <n v="1"/>
    <n v="1"/>
    <n v="1"/>
    <n v="0"/>
    <n v="1"/>
    <n v="1"/>
    <m/>
  </r>
  <r>
    <s v="La Jolla Campus"/>
    <s v="West Campus"/>
    <x v="9"/>
    <x v="0"/>
    <x v="101"/>
    <x v="9"/>
    <x v="1"/>
    <m/>
    <n v="2"/>
    <n v="2"/>
    <n v="1"/>
    <n v="0"/>
    <n v="1"/>
    <n v="1"/>
    <n v="1"/>
    <n v="1"/>
    <n v="2"/>
    <n v="2"/>
    <n v="2"/>
    <m/>
  </r>
  <r>
    <s v="La Jolla Campus"/>
    <s v="West Campus"/>
    <x v="9"/>
    <x v="0"/>
    <x v="101"/>
    <x v="8"/>
    <x v="1"/>
    <m/>
    <n v="2"/>
    <n v="2"/>
    <n v="2"/>
    <n v="2"/>
    <n v="1"/>
    <n v="2"/>
    <n v="2"/>
    <n v="2"/>
    <n v="2"/>
    <n v="2"/>
    <n v="2"/>
    <m/>
  </r>
  <r>
    <s v="La Jolla Campus"/>
    <s v="West Campus"/>
    <x v="9"/>
    <x v="0"/>
    <x v="101"/>
    <x v="4"/>
    <x v="1"/>
    <n v="20"/>
    <n v="2"/>
    <n v="2"/>
    <n v="2"/>
    <n v="2"/>
    <n v="2"/>
    <n v="2"/>
    <n v="2"/>
    <n v="2"/>
    <n v="0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0"/>
    <x v="102"/>
    <x v="3"/>
    <x v="45"/>
    <m/>
    <n v="4"/>
    <n v="4"/>
    <n v="4"/>
    <n v="4"/>
    <n v="4"/>
    <n v="2"/>
    <n v="3"/>
    <n v="3"/>
    <n v="3"/>
    <n v="4"/>
    <n v="4"/>
    <m/>
  </r>
  <r>
    <s v="La Jolla Campus"/>
    <s v="West Campus"/>
    <x v="9"/>
    <x v="0"/>
    <x v="102"/>
    <x v="13"/>
    <x v="28"/>
    <m/>
    <n v="1"/>
    <n v="1"/>
    <n v="1"/>
    <n v="0"/>
    <n v="0"/>
    <n v="0"/>
    <n v="0"/>
    <n v="1"/>
    <n v="1"/>
    <n v="1"/>
    <n v="1"/>
    <m/>
  </r>
  <r>
    <s v="La Jolla Campus"/>
    <s v="West Campus"/>
    <x v="9"/>
    <x v="0"/>
    <x v="102"/>
    <x v="13"/>
    <x v="33"/>
    <m/>
    <n v="21"/>
    <n v="14"/>
    <n v="10"/>
    <n v="8"/>
    <n v="3"/>
    <n v="5"/>
    <n v="6"/>
    <n v="6"/>
    <n v="6"/>
    <n v="8"/>
    <n v="14"/>
    <m/>
  </r>
  <r>
    <s v="La Jolla Campus"/>
    <s v="West Campus"/>
    <x v="9"/>
    <x v="0"/>
    <x v="102"/>
    <x v="8"/>
    <x v="1"/>
    <m/>
    <n v="1"/>
    <n v="1"/>
    <n v="1"/>
    <n v="1"/>
    <n v="1"/>
    <n v="1"/>
    <n v="0"/>
    <n v="1"/>
    <n v="0"/>
    <n v="1"/>
    <n v="1"/>
    <m/>
  </r>
  <r>
    <s v="La Jolla Campus"/>
    <s v="West Campus"/>
    <x v="9"/>
    <x v="0"/>
    <x v="102"/>
    <x v="4"/>
    <x v="15"/>
    <n v="20"/>
    <n v="1"/>
    <n v="0"/>
    <n v="0"/>
    <n v="0"/>
    <n v="1"/>
    <n v="0"/>
    <n v="0"/>
    <n v="0"/>
    <n v="1"/>
    <n v="1"/>
    <n v="1"/>
    <m/>
  </r>
  <r>
    <s v="La Jolla Campus"/>
    <s v="West Campus"/>
    <x v="9"/>
    <x v="0"/>
    <x v="102"/>
    <x v="4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0"/>
    <x v="103"/>
    <x v="1"/>
    <x v="1"/>
    <m/>
    <n v="13"/>
    <n v="11"/>
    <n v="10"/>
    <n v="6"/>
    <n v="4"/>
    <n v="4"/>
    <n v="4"/>
    <n v="4"/>
    <n v="7"/>
    <n v="7"/>
    <n v="9"/>
    <m/>
  </r>
  <r>
    <s v="La Jolla Campus"/>
    <s v="West Campus"/>
    <x v="9"/>
    <x v="0"/>
    <x v="103"/>
    <x v="3"/>
    <x v="1"/>
    <m/>
    <n v="19"/>
    <n v="19"/>
    <n v="17"/>
    <n v="14"/>
    <n v="15"/>
    <n v="15"/>
    <n v="15"/>
    <n v="15"/>
    <n v="13"/>
    <n v="15"/>
    <n v="19"/>
    <m/>
  </r>
  <r>
    <s v="La Jolla Campus"/>
    <s v="West Campus"/>
    <x v="9"/>
    <x v="0"/>
    <x v="103"/>
    <x v="3"/>
    <x v="1"/>
    <m/>
    <n v="11"/>
    <n v="7"/>
    <n v="7"/>
    <n v="7"/>
    <n v="7"/>
    <n v="5"/>
    <n v="7"/>
    <n v="7"/>
    <n v="7"/>
    <n v="6"/>
    <n v="7"/>
    <m/>
  </r>
  <r>
    <s v="La Jolla Campus"/>
    <s v="West Campus"/>
    <x v="9"/>
    <x v="0"/>
    <x v="103"/>
    <x v="7"/>
    <x v="1"/>
    <m/>
    <m/>
    <m/>
    <m/>
    <m/>
    <m/>
    <m/>
    <m/>
    <m/>
    <m/>
    <m/>
    <m/>
    <m/>
  </r>
  <r>
    <s v="La Jolla Campus"/>
    <s v="West Campus"/>
    <x v="9"/>
    <x v="0"/>
    <x v="103"/>
    <x v="4"/>
    <x v="4"/>
    <n v="30"/>
    <n v="3"/>
    <n v="3"/>
    <n v="2"/>
    <n v="2"/>
    <n v="2"/>
    <n v="3"/>
    <n v="3"/>
    <n v="3"/>
    <n v="3"/>
    <n v="3"/>
    <n v="3"/>
    <m/>
  </r>
  <r>
    <s v="La Jolla Campus"/>
    <s v="West Campus"/>
    <x v="9"/>
    <x v="0"/>
    <x v="103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0"/>
    <x v="104"/>
    <x v="3"/>
    <x v="1"/>
    <m/>
    <n v="35"/>
    <n v="22"/>
    <n v="20"/>
    <n v="21"/>
    <n v="19"/>
    <n v="19"/>
    <n v="15"/>
    <n v="14"/>
    <n v="14"/>
    <n v="17"/>
    <n v="23"/>
    <m/>
  </r>
  <r>
    <s v="La Jolla Campus"/>
    <s v="West Campus"/>
    <x v="9"/>
    <x v="0"/>
    <x v="104"/>
    <x v="1"/>
    <x v="1"/>
    <m/>
    <n v="5"/>
    <n v="4"/>
    <n v="4"/>
    <n v="3"/>
    <n v="3"/>
    <n v="3"/>
    <n v="3"/>
    <n v="4"/>
    <n v="4"/>
    <n v="2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0"/>
    <x v="105"/>
    <x v="1"/>
    <x v="1"/>
    <m/>
    <n v="2"/>
    <n v="2"/>
    <n v="1"/>
    <n v="1"/>
    <n v="0"/>
    <n v="0"/>
    <n v="0"/>
    <n v="0"/>
    <n v="2"/>
    <n v="2"/>
    <n v="2"/>
    <m/>
  </r>
  <r>
    <s v="La Jolla Campus"/>
    <s v="West Campus"/>
    <x v="9"/>
    <x v="0"/>
    <x v="105"/>
    <x v="3"/>
    <x v="1"/>
    <m/>
    <n v="1"/>
    <n v="1"/>
    <n v="1"/>
    <n v="1"/>
    <n v="1"/>
    <n v="1"/>
    <n v="1"/>
    <n v="1"/>
    <n v="1"/>
    <n v="1"/>
    <n v="1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n v="1"/>
  </r>
  <r>
    <s v="La Jolla Campus"/>
    <s v="East Campus"/>
    <x v="15"/>
    <x v="0"/>
    <x v="106"/>
    <x v="0"/>
    <x v="47"/>
    <m/>
    <n v="59"/>
    <n v="37"/>
    <n v="5"/>
    <n v="0"/>
    <n v="3"/>
    <n v="4"/>
    <n v="5"/>
    <n v="0"/>
    <n v="3"/>
    <n v="5"/>
    <n v="37"/>
    <m/>
  </r>
  <r>
    <s v="La Jolla Campus"/>
    <s v="East Campus"/>
    <x v="15"/>
    <x v="0"/>
    <x v="106"/>
    <x v="1"/>
    <x v="1"/>
    <m/>
    <n v="4"/>
    <n v="3"/>
    <n v="2"/>
    <n v="1"/>
    <n v="0"/>
    <n v="1"/>
    <n v="1"/>
    <n v="3"/>
    <n v="3"/>
    <n v="3"/>
    <n v="3"/>
    <m/>
  </r>
  <r>
    <s v="La Jolla Campus"/>
    <s v="East Campus"/>
    <x v="15"/>
    <x v="0"/>
    <x v="106"/>
    <x v="4"/>
    <x v="1"/>
    <n v="30"/>
    <n v="3"/>
    <n v="3"/>
    <n v="2"/>
    <n v="2"/>
    <n v="0"/>
    <n v="0"/>
    <n v="2"/>
    <n v="1"/>
    <n v="3"/>
    <n v="2"/>
    <n v="0"/>
    <m/>
  </r>
  <r>
    <s v="La Jolla Campus"/>
    <s v="East Campus"/>
    <x v="15"/>
    <x v="0"/>
    <x v="106"/>
    <x v="14"/>
    <x v="47"/>
    <m/>
    <n v="4"/>
    <n v="4"/>
    <n v="4"/>
    <n v="1"/>
    <n v="1"/>
    <n v="1"/>
    <n v="1"/>
    <n v="1"/>
    <n v="1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9"/>
    <x v="107"/>
    <x v="14"/>
    <x v="27"/>
    <m/>
    <n v="177"/>
    <n v="108"/>
    <n v="59"/>
    <n v="5"/>
    <n v="0"/>
    <n v="2"/>
    <n v="9"/>
    <n v="13"/>
    <n v="23"/>
    <n v="45"/>
    <n v="86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9"/>
    <x v="108"/>
    <x v="14"/>
    <x v="27"/>
    <m/>
    <n v="70"/>
    <n v="32"/>
    <n v="12"/>
    <n v="1"/>
    <n v="0"/>
    <n v="2"/>
    <n v="4"/>
    <n v="5"/>
    <n v="10"/>
    <n v="17"/>
    <n v="38"/>
    <m/>
  </r>
  <r>
    <s v="La Jolla Campus"/>
    <s v="East Campus"/>
    <x v="16"/>
    <x v="9"/>
    <x v="108"/>
    <x v="5"/>
    <x v="1"/>
    <m/>
    <n v="3"/>
    <n v="1"/>
    <n v="0"/>
    <n v="0"/>
    <n v="0"/>
    <n v="0"/>
    <n v="0"/>
    <n v="1"/>
    <n v="2"/>
    <n v="2"/>
    <n v="2"/>
    <m/>
  </r>
  <r>
    <s v="La Jolla Campus"/>
    <s v="East Campus"/>
    <x v="16"/>
    <x v="9"/>
    <x v="108"/>
    <x v="1"/>
    <x v="1"/>
    <m/>
    <n v="12"/>
    <n v="6"/>
    <n v="6"/>
    <n v="5"/>
    <n v="4"/>
    <n v="5"/>
    <n v="6"/>
    <n v="7"/>
    <n v="7"/>
    <n v="8"/>
    <n v="10"/>
    <m/>
  </r>
  <r>
    <s v="La Jolla Campus"/>
    <s v="East Campus"/>
    <x v="16"/>
    <x v="9"/>
    <x v="108"/>
    <x v="3"/>
    <x v="1"/>
    <m/>
    <n v="40"/>
    <n v="24"/>
    <n v="26"/>
    <n v="23"/>
    <n v="23"/>
    <n v="21"/>
    <n v="23"/>
    <n v="23"/>
    <n v="22"/>
    <n v="25"/>
    <n v="26"/>
    <m/>
  </r>
  <r>
    <s v="La Jolla Campus"/>
    <s v="East Campus"/>
    <x v="16"/>
    <x v="9"/>
    <x v="108"/>
    <x v="7"/>
    <x v="1"/>
    <m/>
    <m/>
    <n v="1"/>
    <n v="1"/>
    <n v="1"/>
    <n v="1"/>
    <n v="1"/>
    <n v="1"/>
    <n v="1"/>
    <n v="1"/>
    <n v="1"/>
    <n v="1"/>
    <m/>
  </r>
  <r>
    <s v="La Jolla Campus"/>
    <s v="East Campus"/>
    <x v="16"/>
    <x v="9"/>
    <x v="108"/>
    <x v="14"/>
    <x v="27"/>
    <m/>
    <n v="124"/>
    <n v="1"/>
    <n v="2"/>
    <n v="1"/>
    <n v="0"/>
    <n v="0"/>
    <n v="1"/>
    <n v="2"/>
    <n v="5"/>
    <n v="21"/>
    <n v="38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0"/>
    <x v="109"/>
    <x v="11"/>
    <x v="1"/>
    <m/>
    <n v="130"/>
    <n v="98"/>
    <n v="86"/>
    <n v="64"/>
    <n v="21"/>
    <n v="12"/>
    <n v="16"/>
    <n v="6"/>
    <n v="19"/>
    <n v="42"/>
    <n v="59"/>
    <m/>
  </r>
  <r>
    <s v="La Jolla Campus"/>
    <s v="East Campus"/>
    <x v="16"/>
    <x v="10"/>
    <x v="109"/>
    <x v="7"/>
    <x v="1"/>
    <m/>
    <m/>
    <n v="2"/>
    <n v="2"/>
    <n v="2"/>
    <n v="2"/>
    <n v="2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0"/>
    <x v="110"/>
    <x v="11"/>
    <x v="1"/>
    <m/>
    <n v="53"/>
    <n v="52"/>
    <n v="51"/>
    <n v="41"/>
    <n v="17"/>
    <n v="23"/>
    <n v="24"/>
    <n v="23"/>
    <n v="29"/>
    <n v="37"/>
    <n v="46"/>
    <m/>
  </r>
  <r>
    <s v="La Jolla Campus"/>
    <s v="East Campus"/>
    <x v="16"/>
    <x v="10"/>
    <x v="110"/>
    <x v="11"/>
    <x v="1"/>
    <m/>
    <n v="128"/>
    <n v="60"/>
    <n v="24"/>
    <n v="5"/>
    <n v="0"/>
    <n v="1"/>
    <n v="1"/>
    <n v="3"/>
    <n v="6"/>
    <n v="30"/>
    <n v="58"/>
    <m/>
  </r>
  <r>
    <s v="La Jolla Campus"/>
    <s v="East Campus"/>
    <x v="16"/>
    <x v="10"/>
    <x v="110"/>
    <x v="7"/>
    <x v="1"/>
    <m/>
    <m/>
    <n v="2"/>
    <n v="2"/>
    <n v="2"/>
    <n v="2"/>
    <n v="2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0"/>
    <x v="111"/>
    <x v="11"/>
    <x v="1"/>
    <m/>
    <n v="53"/>
    <n v="25"/>
    <n v="7"/>
    <n v="0"/>
    <n v="0"/>
    <n v="0"/>
    <n v="0"/>
    <n v="2"/>
    <n v="2"/>
    <n v="9"/>
    <n v="18"/>
    <m/>
  </r>
  <r>
    <s v="La Jolla Campus"/>
    <s v="East Campus"/>
    <x v="16"/>
    <x v="10"/>
    <x v="111"/>
    <x v="11"/>
    <x v="1"/>
    <m/>
    <n v="56"/>
    <n v="1"/>
    <n v="0"/>
    <n v="1"/>
    <n v="0"/>
    <n v="0"/>
    <n v="0"/>
    <n v="1"/>
    <n v="1"/>
    <n v="2"/>
    <n v="2"/>
    <m/>
  </r>
  <r>
    <s v="La Jolla Campus"/>
    <s v="East Campus"/>
    <x v="16"/>
    <x v="10"/>
    <x v="111"/>
    <x v="1"/>
    <x v="1"/>
    <m/>
    <n v="37"/>
    <n v="11"/>
    <n v="0"/>
    <n v="2"/>
    <n v="0"/>
    <n v="2"/>
    <n v="3"/>
    <n v="0"/>
    <n v="1"/>
    <n v="3"/>
    <n v="9"/>
    <m/>
  </r>
  <r>
    <s v="La Jolla Campus"/>
    <s v="East Campus"/>
    <x v="16"/>
    <x v="10"/>
    <x v="111"/>
    <x v="5"/>
    <x v="1"/>
    <m/>
    <n v="6"/>
    <n v="0"/>
    <n v="0"/>
    <n v="0"/>
    <n v="0"/>
    <n v="1"/>
    <n v="0"/>
    <n v="1"/>
    <n v="1"/>
    <n v="3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0"/>
    <x v="112"/>
    <x v="2"/>
    <x v="1"/>
    <m/>
    <m/>
    <m/>
    <m/>
    <m/>
    <m/>
    <m/>
    <m/>
    <m/>
    <m/>
    <m/>
    <m/>
    <m/>
  </r>
  <r>
    <s v="La Jolla Campus"/>
    <s v="East Campus"/>
    <x v="16"/>
    <x v="10"/>
    <x v="112"/>
    <x v="11"/>
    <x v="1"/>
    <m/>
    <n v="47"/>
    <n v="1"/>
    <n v="0"/>
    <n v="0"/>
    <n v="0"/>
    <n v="0"/>
    <n v="0"/>
    <n v="2"/>
    <n v="0"/>
    <n v="2"/>
    <n v="1"/>
    <m/>
  </r>
  <r>
    <s v="La Jolla Campus"/>
    <s v="East Campus"/>
    <x v="16"/>
    <x v="10"/>
    <x v="112"/>
    <x v="3"/>
    <x v="1"/>
    <m/>
    <n v="6"/>
    <n v="6"/>
    <n v="6"/>
    <n v="6"/>
    <n v="6"/>
    <n v="6"/>
    <n v="6"/>
    <n v="5"/>
    <n v="5"/>
    <n v="3"/>
    <n v="5"/>
    <m/>
  </r>
  <r>
    <s v="La Jolla Campus"/>
    <s v="East Campus"/>
    <x v="16"/>
    <x v="10"/>
    <x v="112"/>
    <x v="14"/>
    <x v="27"/>
    <m/>
    <n v="7"/>
    <n v="2"/>
    <n v="0"/>
    <n v="0"/>
    <n v="0"/>
    <n v="0"/>
    <n v="0"/>
    <n v="0"/>
    <n v="0"/>
    <n v="1"/>
    <n v="0"/>
    <m/>
  </r>
  <r>
    <s v="La Jolla Campus"/>
    <s v="East Campus"/>
    <x v="16"/>
    <x v="10"/>
    <x v="112"/>
    <x v="7"/>
    <x v="1"/>
    <m/>
    <m/>
    <n v="2"/>
    <n v="2"/>
    <n v="2"/>
    <n v="2"/>
    <n v="3"/>
    <n v="3"/>
    <n v="3"/>
    <n v="3"/>
    <n v="3"/>
    <n v="4"/>
    <m/>
  </r>
  <r>
    <s v="La Jolla Campus"/>
    <s v="East Campus"/>
    <x v="16"/>
    <x v="10"/>
    <x v="112"/>
    <x v="3"/>
    <x v="48"/>
    <m/>
    <n v="10"/>
    <n v="1"/>
    <n v="1"/>
    <n v="0"/>
    <n v="0"/>
    <n v="0"/>
    <n v="0"/>
    <n v="1"/>
    <n v="2"/>
    <n v="0"/>
    <n v="0"/>
    <m/>
  </r>
  <r>
    <s v="La Jolla Campus"/>
    <s v="East Campus"/>
    <x v="16"/>
    <x v="10"/>
    <x v="112"/>
    <x v="11"/>
    <x v="49"/>
    <n v="30"/>
    <n v="1"/>
    <n v="1"/>
    <n v="0"/>
    <n v="0"/>
    <n v="0"/>
    <n v="1"/>
    <n v="0"/>
    <n v="1"/>
    <n v="1"/>
    <n v="1"/>
    <n v="1"/>
    <m/>
  </r>
  <r>
    <s v="La Jolla Campus"/>
    <s v="East Campus"/>
    <x v="16"/>
    <x v="10"/>
    <x v="112"/>
    <x v="3"/>
    <x v="1"/>
    <m/>
    <n v="2"/>
    <n v="2"/>
    <n v="2"/>
    <n v="2"/>
    <n v="2"/>
    <n v="2"/>
    <n v="0"/>
    <n v="2"/>
    <n v="2"/>
    <n v="2"/>
    <n v="2"/>
    <m/>
  </r>
  <r>
    <s v="La Jolla Campus"/>
    <s v="East Campus"/>
    <x v="16"/>
    <x v="10"/>
    <x v="112"/>
    <x v="11"/>
    <x v="1"/>
    <m/>
    <n v="18"/>
    <n v="0"/>
    <n v="0"/>
    <n v="0"/>
    <n v="0"/>
    <n v="0"/>
    <n v="0"/>
    <n v="0"/>
    <n v="0"/>
    <n v="4"/>
    <n v="0"/>
    <m/>
  </r>
  <r>
    <s v="La Jolla Campus"/>
    <s v="East Campus"/>
    <x v="16"/>
    <x v="10"/>
    <x v="112"/>
    <x v="1"/>
    <x v="1"/>
    <m/>
    <n v="31"/>
    <n v="0"/>
    <n v="0"/>
    <n v="0"/>
    <n v="0"/>
    <n v="0"/>
    <n v="0"/>
    <n v="0"/>
    <n v="0"/>
    <n v="0"/>
    <n v="2"/>
    <m/>
  </r>
  <r>
    <s v="La Jolla Campus"/>
    <s v="East Campus"/>
    <x v="16"/>
    <x v="10"/>
    <x v="112"/>
    <x v="3"/>
    <x v="1"/>
    <m/>
    <n v="10"/>
    <n v="10"/>
    <n v="6"/>
    <n v="6"/>
    <n v="5"/>
    <n v="7"/>
    <n v="7"/>
    <n v="4"/>
    <n v="6"/>
    <n v="8"/>
    <n v="8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0"/>
    <x v="113"/>
    <x v="11"/>
    <x v="1"/>
    <m/>
    <n v="53"/>
    <n v="1"/>
    <n v="0"/>
    <n v="0"/>
    <n v="0"/>
    <n v="0"/>
    <n v="2"/>
    <n v="1"/>
    <n v="1"/>
    <n v="6"/>
    <n v="14"/>
    <m/>
  </r>
  <r>
    <s v="La Jolla Campus"/>
    <s v="East Campus"/>
    <x v="16"/>
    <x v="10"/>
    <x v="113"/>
    <x v="11"/>
    <x v="1"/>
    <m/>
    <n v="73"/>
    <n v="0"/>
    <n v="0"/>
    <n v="0"/>
    <n v="0"/>
    <n v="0"/>
    <n v="4"/>
    <n v="1"/>
    <n v="3"/>
    <n v="16"/>
    <n v="19"/>
    <m/>
  </r>
  <r>
    <s v="La Jolla Campus"/>
    <s v="East Campus"/>
    <x v="16"/>
    <x v="10"/>
    <x v="113"/>
    <x v="1"/>
    <x v="1"/>
    <m/>
    <n v="36"/>
    <n v="18"/>
    <n v="12"/>
    <n v="11"/>
    <n v="1"/>
    <n v="0"/>
    <n v="1"/>
    <n v="0"/>
    <n v="1"/>
    <n v="10"/>
    <n v="12"/>
    <m/>
  </r>
  <r>
    <s v="La Jolla Campus"/>
    <s v="East Campus"/>
    <x v="16"/>
    <x v="10"/>
    <x v="113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0"/>
    <x v="114"/>
    <x v="0"/>
    <x v="1"/>
    <m/>
    <n v="218"/>
    <n v="0"/>
    <n v="0"/>
    <n v="0"/>
    <n v="0"/>
    <n v="0"/>
    <n v="0"/>
    <n v="0"/>
    <n v="22"/>
    <n v="40"/>
    <n v="54"/>
    <m/>
  </r>
  <r>
    <s v="La Jolla Campus"/>
    <s v="East Campus"/>
    <x v="16"/>
    <x v="10"/>
    <x v="114"/>
    <x v="11"/>
    <x v="1"/>
    <m/>
    <n v="59"/>
    <n v="1"/>
    <n v="0"/>
    <n v="0"/>
    <n v="0"/>
    <n v="1"/>
    <n v="0"/>
    <n v="0"/>
    <n v="0"/>
    <n v="16"/>
    <n v="9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1"/>
    <x v="115"/>
    <x v="1"/>
    <x v="50"/>
    <m/>
    <n v="2"/>
    <n v="0"/>
    <n v="1"/>
    <n v="1"/>
    <n v="1"/>
    <n v="2"/>
    <n v="2"/>
    <n v="1"/>
    <n v="1"/>
    <n v="2"/>
    <n v="2"/>
    <m/>
  </r>
  <r>
    <s v="La Jolla Campus"/>
    <s v="East Campus"/>
    <x v="16"/>
    <x v="11"/>
    <x v="115"/>
    <x v="1"/>
    <x v="1"/>
    <m/>
    <n v="54"/>
    <n v="37"/>
    <n v="23"/>
    <n v="9"/>
    <n v="6"/>
    <n v="14"/>
    <n v="14"/>
    <n v="18"/>
    <n v="20"/>
    <n v="29"/>
    <n v="35"/>
    <m/>
  </r>
  <r>
    <s v="La Jolla Campus"/>
    <s v="East Campus"/>
    <x v="16"/>
    <x v="11"/>
    <x v="115"/>
    <x v="5"/>
    <x v="1"/>
    <m/>
    <n v="16"/>
    <n v="12"/>
    <n v="8"/>
    <n v="5"/>
    <n v="5"/>
    <n v="5"/>
    <n v="8"/>
    <n v="8"/>
    <n v="11"/>
    <n v="10"/>
    <n v="12"/>
    <m/>
  </r>
  <r>
    <s v="La Jolla Campus"/>
    <s v="East Campus"/>
    <x v="16"/>
    <x v="11"/>
    <x v="115"/>
    <x v="11"/>
    <x v="49"/>
    <n v="30"/>
    <n v="7"/>
    <n v="7"/>
    <n v="4"/>
    <n v="5"/>
    <n v="3"/>
    <n v="3"/>
    <n v="6"/>
    <n v="3"/>
    <n v="4"/>
    <n v="5"/>
    <n v="7"/>
    <m/>
  </r>
  <r>
    <s v="La Jolla Campus"/>
    <s v="East Campus"/>
    <x v="16"/>
    <x v="11"/>
    <x v="115"/>
    <x v="11"/>
    <x v="1"/>
    <m/>
    <n v="64"/>
    <n v="41"/>
    <n v="14"/>
    <n v="3"/>
    <n v="3"/>
    <n v="18"/>
    <n v="22"/>
    <n v="13"/>
    <n v="13"/>
    <n v="29"/>
    <n v="38"/>
    <m/>
  </r>
  <r>
    <s v="La Jolla Campus"/>
    <s v="East Campus"/>
    <x v="16"/>
    <x v="11"/>
    <x v="115"/>
    <x v="7"/>
    <x v="1"/>
    <m/>
    <m/>
    <m/>
    <m/>
    <m/>
    <m/>
    <m/>
    <m/>
    <m/>
    <m/>
    <m/>
    <m/>
    <m/>
  </r>
  <r>
    <s v="La Jolla Campus"/>
    <s v="East Campus"/>
    <x v="16"/>
    <x v="11"/>
    <x v="115"/>
    <x v="14"/>
    <x v="1"/>
    <m/>
    <n v="4"/>
    <n v="3"/>
    <n v="0"/>
    <n v="1"/>
    <n v="0"/>
    <n v="1"/>
    <n v="2"/>
    <n v="2"/>
    <n v="2"/>
    <n v="2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1"/>
    <x v="116"/>
    <x v="14"/>
    <x v="1"/>
    <m/>
    <n v="8"/>
    <n v="4"/>
    <n v="1"/>
    <n v="0"/>
    <n v="0"/>
    <n v="0"/>
    <n v="0"/>
    <n v="1"/>
    <n v="0"/>
    <n v="4"/>
    <n v="4"/>
    <m/>
  </r>
  <r>
    <s v="La Jolla Campus"/>
    <s v="East Campus"/>
    <x v="16"/>
    <x v="11"/>
    <x v="116"/>
    <x v="11"/>
    <x v="1"/>
    <m/>
    <n v="115"/>
    <n v="96"/>
    <n v="79"/>
    <n v="66"/>
    <n v="56"/>
    <n v="67"/>
    <n v="61"/>
    <n v="57"/>
    <n v="71"/>
    <n v="80"/>
    <n v="81"/>
    <m/>
  </r>
  <r>
    <s v="La Jolla Campus"/>
    <s v="East Campus"/>
    <x v="16"/>
    <x v="11"/>
    <x v="116"/>
    <x v="11"/>
    <x v="51"/>
    <m/>
    <n v="10"/>
    <n v="5"/>
    <n v="7"/>
    <n v="5"/>
    <n v="6"/>
    <n v="6"/>
    <n v="4"/>
    <n v="3"/>
    <n v="4"/>
    <n v="4"/>
    <n v="7"/>
    <m/>
  </r>
  <r>
    <s v="La Jolla Campus"/>
    <s v="East Campus"/>
    <x v="16"/>
    <x v="11"/>
    <x v="116"/>
    <x v="11"/>
    <x v="52"/>
    <m/>
    <n v="30"/>
    <n v="27"/>
    <n v="13"/>
    <n v="13"/>
    <n v="11"/>
    <n v="18"/>
    <n v="19"/>
    <n v="15"/>
    <n v="17"/>
    <n v="21"/>
    <n v="21"/>
    <m/>
  </r>
  <r>
    <s v="La Jolla Campus"/>
    <s v="East Campus"/>
    <x v="16"/>
    <x v="11"/>
    <x v="116"/>
    <x v="1"/>
    <x v="1"/>
    <m/>
    <n v="18"/>
    <n v="18"/>
    <n v="15"/>
    <n v="13"/>
    <n v="16"/>
    <n v="15"/>
    <n v="15"/>
    <n v="15"/>
    <n v="15"/>
    <n v="16"/>
    <n v="16"/>
    <m/>
  </r>
  <r>
    <s v="La Jolla Campus"/>
    <s v="East Campus"/>
    <x v="16"/>
    <x v="11"/>
    <x v="116"/>
    <x v="14"/>
    <x v="1"/>
    <m/>
    <n v="1"/>
    <n v="0"/>
    <n v="0"/>
    <n v="0"/>
    <n v="0"/>
    <n v="0"/>
    <n v="0"/>
    <n v="0"/>
    <n v="0"/>
    <n v="0"/>
    <n v="0"/>
    <m/>
  </r>
  <r>
    <s v="La Jolla Campus"/>
    <s v="East Campus"/>
    <x v="16"/>
    <x v="11"/>
    <x v="116"/>
    <x v="7"/>
    <x v="1"/>
    <m/>
    <m/>
    <n v="1"/>
    <n v="1"/>
    <n v="1"/>
    <n v="1"/>
    <n v="1"/>
    <n v="1"/>
    <n v="1"/>
    <n v="1"/>
    <n v="1"/>
    <n v="1"/>
    <m/>
  </r>
  <r>
    <s v="La Jolla Campus"/>
    <s v="East Campus"/>
    <x v="16"/>
    <x v="11"/>
    <x v="116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1"/>
    <x v="117"/>
    <x v="14"/>
    <x v="1"/>
    <m/>
    <n v="8"/>
    <n v="0"/>
    <n v="0"/>
    <n v="0"/>
    <n v="0"/>
    <n v="0"/>
    <n v="1"/>
    <n v="0"/>
    <n v="1"/>
    <n v="2"/>
    <n v="7"/>
    <m/>
  </r>
  <r>
    <s v="La Jolla Campus"/>
    <s v="East Campus"/>
    <x v="16"/>
    <x v="11"/>
    <x v="117"/>
    <x v="0"/>
    <x v="1"/>
    <m/>
    <n v="103"/>
    <n v="0"/>
    <n v="0"/>
    <n v="0"/>
    <n v="0"/>
    <n v="0"/>
    <n v="0"/>
    <n v="2"/>
    <n v="11"/>
    <n v="29"/>
    <n v="38"/>
    <m/>
  </r>
  <r>
    <s v="La Jolla Campus"/>
    <s v="East Campus"/>
    <x v="16"/>
    <x v="11"/>
    <x v="117"/>
    <x v="11"/>
    <x v="1"/>
    <m/>
    <n v="39"/>
    <n v="36"/>
    <n v="30"/>
    <n v="33"/>
    <n v="31"/>
    <n v="28"/>
    <n v="21"/>
    <n v="26"/>
    <n v="27"/>
    <n v="27"/>
    <n v="39"/>
    <m/>
  </r>
  <r>
    <s v="La Jolla Campus"/>
    <s v="East Campus"/>
    <x v="16"/>
    <x v="11"/>
    <x v="117"/>
    <x v="14"/>
    <x v="1"/>
    <m/>
    <n v="9"/>
    <n v="0"/>
    <n v="0"/>
    <n v="0"/>
    <n v="0"/>
    <n v="0"/>
    <n v="0"/>
    <n v="2"/>
    <n v="2"/>
    <n v="3"/>
    <n v="5"/>
    <m/>
  </r>
  <r>
    <s v="La Jolla Campus"/>
    <s v="East Campus"/>
    <x v="16"/>
    <x v="11"/>
    <x v="117"/>
    <x v="14"/>
    <x v="1"/>
    <m/>
    <n v="40"/>
    <n v="25"/>
    <n v="12"/>
    <n v="12"/>
    <n v="7"/>
    <n v="6"/>
    <n v="5"/>
    <n v="7"/>
    <n v="12"/>
    <n v="13"/>
    <n v="16"/>
    <m/>
  </r>
  <r>
    <s v="La Jolla Campus"/>
    <s v="East Campus"/>
    <x v="16"/>
    <x v="11"/>
    <x v="117"/>
    <x v="1"/>
    <x v="1"/>
    <m/>
    <n v="9"/>
    <n v="7"/>
    <n v="7"/>
    <n v="7"/>
    <n v="5"/>
    <n v="5"/>
    <n v="6"/>
    <n v="6"/>
    <n v="7"/>
    <n v="7"/>
    <n v="5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1"/>
    <x v="118"/>
    <x v="14"/>
    <x v="1"/>
    <m/>
    <n v="117"/>
    <n v="104"/>
    <n v="80"/>
    <n v="62"/>
    <n v="58"/>
    <n v="58"/>
    <n v="56"/>
    <n v="55"/>
    <n v="62"/>
    <n v="73"/>
    <n v="77"/>
    <m/>
  </r>
  <r>
    <s v="La Jolla Campus"/>
    <s v="East Campus"/>
    <x v="16"/>
    <x v="11"/>
    <x v="118"/>
    <x v="0"/>
    <x v="1"/>
    <m/>
    <n v="100"/>
    <n v="0"/>
    <n v="0"/>
    <n v="0"/>
    <n v="0"/>
    <n v="1"/>
    <n v="0"/>
    <n v="0"/>
    <n v="8"/>
    <n v="25"/>
    <n v="41"/>
    <m/>
  </r>
  <r>
    <s v="La Jolla Campus"/>
    <s v="East Campus"/>
    <x v="16"/>
    <x v="11"/>
    <x v="118"/>
    <x v="3"/>
    <x v="1"/>
    <m/>
    <n v="6"/>
    <n v="6"/>
    <n v="6"/>
    <n v="6"/>
    <n v="5"/>
    <n v="5"/>
    <n v="5"/>
    <n v="5"/>
    <n v="5"/>
    <n v="6"/>
    <n v="6"/>
    <m/>
  </r>
  <r>
    <s v="La Jolla Campus"/>
    <s v="East Campus"/>
    <x v="16"/>
    <x v="11"/>
    <x v="118"/>
    <x v="7"/>
    <x v="1"/>
    <m/>
    <n v="2"/>
    <n v="2"/>
    <n v="2"/>
    <n v="2"/>
    <n v="2"/>
    <n v="2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1"/>
    <x v="119"/>
    <x v="0"/>
    <x v="1"/>
    <m/>
    <n v="222"/>
    <n v="107"/>
    <n v="68"/>
    <n v="29"/>
    <n v="18"/>
    <n v="21"/>
    <n v="19"/>
    <n v="16"/>
    <n v="34"/>
    <n v="69"/>
    <n v="119"/>
    <m/>
  </r>
  <r>
    <s v="La Jolla Campus"/>
    <s v="East Campus"/>
    <x v="16"/>
    <x v="11"/>
    <x v="119"/>
    <x v="5"/>
    <x v="1"/>
    <m/>
    <n v="2"/>
    <n v="0"/>
    <n v="0"/>
    <n v="0"/>
    <n v="0"/>
    <n v="0"/>
    <n v="1"/>
    <n v="1"/>
    <n v="1"/>
    <n v="1"/>
    <n v="1"/>
    <m/>
  </r>
  <r>
    <s v="La Jolla Campus"/>
    <s v="East Campus"/>
    <x v="16"/>
    <x v="11"/>
    <x v="119"/>
    <x v="7"/>
    <x v="1"/>
    <m/>
    <m/>
    <m/>
    <n v="2"/>
    <n v="2"/>
    <n v="2"/>
    <n v="2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1"/>
    <x v="120"/>
    <x v="0"/>
    <x v="1"/>
    <m/>
    <n v="130"/>
    <n v="121"/>
    <n v="109"/>
    <n v="88"/>
    <n v="80"/>
    <n v="79"/>
    <n v="72"/>
    <n v="73"/>
    <n v="80"/>
    <n v="85"/>
    <n v="87"/>
    <m/>
  </r>
  <r>
    <s v="La Jolla Campus"/>
    <s v="East Campus"/>
    <x v="16"/>
    <x v="11"/>
    <x v="120"/>
    <x v="5"/>
    <x v="1"/>
    <m/>
    <n v="25"/>
    <n v="5"/>
    <n v="1"/>
    <n v="1"/>
    <n v="1"/>
    <n v="3"/>
    <n v="3"/>
    <n v="4"/>
    <n v="5"/>
    <n v="10"/>
    <n v="11"/>
    <m/>
  </r>
  <r>
    <s v="La Jolla Campus"/>
    <s v="East Campus"/>
    <x v="16"/>
    <x v="11"/>
    <x v="120"/>
    <x v="7"/>
    <x v="1"/>
    <m/>
    <m/>
    <n v="2"/>
    <n v="2"/>
    <n v="2"/>
    <n v="2"/>
    <n v="2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1"/>
    <x v="121"/>
    <x v="0"/>
    <x v="1"/>
    <m/>
    <n v="99"/>
    <n v="98"/>
    <n v="98"/>
    <n v="97"/>
    <n v="96"/>
    <n v="96"/>
    <n v="97"/>
    <n v="97"/>
    <n v="97"/>
    <n v="97"/>
    <n v="97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2"/>
    <x v="0"/>
    <x v="1"/>
    <m/>
    <n v="81"/>
    <n v="2"/>
    <n v="0"/>
    <n v="0"/>
    <n v="0"/>
    <n v="0"/>
    <n v="0"/>
    <n v="1"/>
    <n v="14"/>
    <n v="24"/>
    <n v="43"/>
    <m/>
  </r>
  <r>
    <s v="La Jolla Campus"/>
    <s v="East Campus"/>
    <x v="16"/>
    <x v="0"/>
    <x v="122"/>
    <x v="3"/>
    <x v="53"/>
    <m/>
    <n v="9"/>
    <n v="9"/>
    <n v="8"/>
    <n v="8"/>
    <n v="8"/>
    <n v="5"/>
    <n v="7"/>
    <n v="7"/>
    <n v="8"/>
    <n v="8"/>
    <n v="8"/>
    <m/>
  </r>
  <r>
    <s v="La Jolla Campus"/>
    <s v="East Campus"/>
    <x v="16"/>
    <x v="0"/>
    <x v="122"/>
    <x v="1"/>
    <x v="1"/>
    <m/>
    <n v="18"/>
    <n v="7"/>
    <n v="1"/>
    <n v="3"/>
    <n v="2"/>
    <n v="6"/>
    <n v="6"/>
    <n v="3"/>
    <n v="4"/>
    <n v="9"/>
    <n v="1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3"/>
    <x v="0"/>
    <x v="1"/>
    <m/>
    <n v="384"/>
    <n v="191"/>
    <n v="182"/>
    <n v="158"/>
    <n v="146"/>
    <n v="144"/>
    <n v="137"/>
    <n v="151"/>
    <n v="155"/>
    <n v="199"/>
    <n v="236"/>
    <m/>
  </r>
  <r>
    <s v="La Jolla Campus"/>
    <s v="East Campus"/>
    <x v="16"/>
    <x v="0"/>
    <x v="123"/>
    <x v="1"/>
    <x v="1"/>
    <m/>
    <n v="8"/>
    <n v="7"/>
    <n v="7"/>
    <n v="6"/>
    <n v="5"/>
    <n v="6"/>
    <n v="5"/>
    <n v="5"/>
    <n v="5"/>
    <n v="5"/>
    <n v="7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4"/>
    <x v="3"/>
    <x v="1"/>
    <m/>
    <n v="7"/>
    <n v="7"/>
    <n v="4"/>
    <n v="5"/>
    <n v="3"/>
    <n v="4"/>
    <n v="5"/>
    <n v="4"/>
    <n v="5"/>
    <n v="5"/>
    <n v="6"/>
    <m/>
  </r>
  <r>
    <s v="La Jolla Campus"/>
    <s v="East Campus"/>
    <x v="16"/>
    <x v="0"/>
    <x v="124"/>
    <x v="9"/>
    <x v="1"/>
    <m/>
    <n v="2"/>
    <n v="1"/>
    <n v="0"/>
    <n v="0"/>
    <n v="0"/>
    <n v="1"/>
    <n v="1"/>
    <n v="0"/>
    <n v="1"/>
    <n v="1"/>
    <n v="1"/>
    <m/>
  </r>
  <r>
    <s v="La Jolla Campus"/>
    <s v="East Campus"/>
    <x v="16"/>
    <x v="0"/>
    <x v="124"/>
    <x v="4"/>
    <x v="1"/>
    <m/>
    <n v="4"/>
    <n v="2"/>
    <n v="2"/>
    <n v="3"/>
    <n v="3"/>
    <n v="0"/>
    <n v="1"/>
    <n v="1"/>
    <n v="3"/>
    <n v="1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5"/>
    <x v="9"/>
    <x v="1"/>
    <m/>
    <n v="3"/>
    <n v="1"/>
    <n v="2"/>
    <n v="1"/>
    <n v="1"/>
    <n v="2"/>
    <n v="1"/>
    <n v="3"/>
    <n v="1"/>
    <n v="3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6"/>
    <x v="1"/>
    <x v="1"/>
    <m/>
    <n v="2"/>
    <n v="0"/>
    <n v="0"/>
    <n v="0"/>
    <n v="0"/>
    <n v="0"/>
    <n v="0"/>
    <n v="0"/>
    <n v="0"/>
    <n v="0"/>
    <n v="0"/>
    <m/>
  </r>
  <r>
    <s v="La Jolla Campus"/>
    <s v="East Campus"/>
    <x v="16"/>
    <x v="0"/>
    <x v="126"/>
    <x v="3"/>
    <x v="1"/>
    <m/>
    <n v="5"/>
    <n v="2"/>
    <n v="3"/>
    <n v="1"/>
    <n v="0"/>
    <n v="3"/>
    <n v="2"/>
    <n v="2"/>
    <n v="2"/>
    <n v="2"/>
    <n v="2"/>
    <m/>
  </r>
  <r>
    <s v="La Jolla Campus"/>
    <s v="East Campus"/>
    <x v="16"/>
    <x v="0"/>
    <x v="126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7"/>
    <x v="3"/>
    <x v="1"/>
    <m/>
    <n v="32"/>
    <n v="23"/>
    <n v="21"/>
    <n v="18"/>
    <n v="17"/>
    <n v="20"/>
    <n v="19"/>
    <n v="19"/>
    <n v="18"/>
    <n v="21"/>
    <n v="26"/>
    <m/>
  </r>
  <r>
    <s v="La Jolla Campus"/>
    <s v="East Campus"/>
    <x v="16"/>
    <x v="0"/>
    <x v="127"/>
    <x v="1"/>
    <x v="1"/>
    <m/>
    <n v="2"/>
    <n v="0"/>
    <n v="0"/>
    <n v="0"/>
    <n v="0"/>
    <n v="0"/>
    <n v="0"/>
    <n v="0"/>
    <n v="0"/>
    <n v="0"/>
    <n v="1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8"/>
    <x v="3"/>
    <x v="54"/>
    <m/>
    <n v="2"/>
    <n v="2"/>
    <n v="2"/>
    <n v="2"/>
    <n v="1"/>
    <n v="1"/>
    <n v="2"/>
    <n v="2"/>
    <n v="2"/>
    <n v="2"/>
    <n v="2"/>
    <m/>
  </r>
  <r>
    <s v="La Jolla Campus"/>
    <s v="East Campus"/>
    <x v="16"/>
    <x v="0"/>
    <x v="128"/>
    <x v="3"/>
    <x v="55"/>
    <m/>
    <n v="2"/>
    <n v="1"/>
    <n v="1"/>
    <n v="0"/>
    <n v="0"/>
    <n v="0"/>
    <n v="1"/>
    <n v="1"/>
    <n v="1"/>
    <n v="1"/>
    <n v="2"/>
    <m/>
  </r>
  <r>
    <s v="La Jolla Campus"/>
    <s v="East Campus"/>
    <x v="16"/>
    <x v="0"/>
    <x v="128"/>
    <x v="1"/>
    <x v="1"/>
    <m/>
    <n v="2"/>
    <n v="0"/>
    <n v="0"/>
    <n v="0"/>
    <n v="0"/>
    <n v="0"/>
    <n v="0"/>
    <n v="0"/>
    <n v="0"/>
    <n v="1"/>
    <n v="1"/>
    <m/>
  </r>
  <r>
    <s v="La Jolla Campus"/>
    <s v="East Campus"/>
    <x v="16"/>
    <x v="0"/>
    <x v="128"/>
    <x v="3"/>
    <x v="54"/>
    <m/>
    <n v="4"/>
    <n v="3"/>
    <n v="2"/>
    <n v="0"/>
    <n v="0"/>
    <n v="0"/>
    <n v="1"/>
    <n v="1"/>
    <n v="0"/>
    <n v="3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8"/>
    <x v="14"/>
    <x v="56"/>
    <m/>
    <n v="6"/>
    <n v="5"/>
    <n v="0"/>
    <n v="0"/>
    <n v="0"/>
    <n v="0"/>
    <n v="0"/>
    <n v="0"/>
    <n v="0"/>
    <n v="2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8"/>
    <x v="14"/>
    <x v="56"/>
    <m/>
    <n v="81"/>
    <n v="26"/>
    <n v="0"/>
    <n v="0"/>
    <n v="0"/>
    <n v="0"/>
    <n v="0"/>
    <n v="2"/>
    <n v="7"/>
    <n v="14"/>
    <n v="34"/>
    <m/>
  </r>
  <r>
    <s v="La Jolla Campus"/>
    <s v="East Campus"/>
    <x v="16"/>
    <x v="0"/>
    <x v="128"/>
    <x v="3"/>
    <x v="54"/>
    <m/>
    <n v="4"/>
    <n v="4"/>
    <n v="4"/>
    <n v="4"/>
    <n v="2"/>
    <n v="2"/>
    <n v="2"/>
    <n v="3"/>
    <n v="3"/>
    <n v="3"/>
    <n v="3"/>
    <m/>
  </r>
  <r>
    <s v="La Jolla Campus"/>
    <s v="East Campus"/>
    <x v="16"/>
    <x v="0"/>
    <x v="128"/>
    <x v="3"/>
    <x v="57"/>
    <m/>
    <n v="5"/>
    <n v="5"/>
    <n v="3"/>
    <n v="3"/>
    <n v="2"/>
    <n v="3"/>
    <n v="2"/>
    <n v="1"/>
    <n v="1"/>
    <n v="4"/>
    <n v="4"/>
    <m/>
  </r>
  <r>
    <s v="La Jolla Campus"/>
    <s v="East Campus"/>
    <x v="16"/>
    <x v="0"/>
    <x v="128"/>
    <x v="1"/>
    <x v="1"/>
    <m/>
    <n v="7"/>
    <n v="0"/>
    <n v="0"/>
    <n v="0"/>
    <n v="0"/>
    <n v="0"/>
    <n v="1"/>
    <n v="1"/>
    <n v="0"/>
    <n v="0"/>
    <n v="2"/>
    <m/>
  </r>
  <r>
    <s v="La Jolla Campus"/>
    <s v="East Campus"/>
    <x v="16"/>
    <x v="0"/>
    <x v="128"/>
    <x v="7"/>
    <x v="1"/>
    <m/>
    <m/>
    <n v="3"/>
    <n v="3"/>
    <n v="3"/>
    <n v="3"/>
    <n v="3"/>
    <n v="3"/>
    <n v="3"/>
    <n v="3"/>
    <n v="4"/>
    <n v="4"/>
    <m/>
  </r>
  <r>
    <s v="La Jolla Campus"/>
    <s v="East Campus"/>
    <x v="16"/>
    <x v="0"/>
    <x v="128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9"/>
    <x v="8"/>
    <x v="1"/>
    <m/>
    <n v="3"/>
    <n v="1"/>
    <n v="0"/>
    <n v="0"/>
    <n v="0"/>
    <n v="0"/>
    <n v="2"/>
    <n v="2"/>
    <n v="1"/>
    <n v="1"/>
    <n v="2"/>
    <m/>
  </r>
  <r>
    <s v="La Jolla Campus"/>
    <s v="East Campus"/>
    <x v="16"/>
    <x v="0"/>
    <x v="129"/>
    <x v="4"/>
    <x v="1"/>
    <m/>
    <n v="1"/>
    <n v="0"/>
    <n v="0"/>
    <n v="0"/>
    <n v="0"/>
    <n v="0"/>
    <n v="1"/>
    <n v="0"/>
    <n v="0"/>
    <n v="0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30"/>
    <x v="6"/>
    <x v="58"/>
    <m/>
    <n v="4"/>
    <n v="3"/>
    <n v="3"/>
    <n v="2"/>
    <n v="2"/>
    <n v="2"/>
    <n v="1"/>
    <n v="1"/>
    <n v="2"/>
    <n v="2"/>
    <n v="2"/>
    <m/>
  </r>
  <r>
    <s v="La Jolla Campus"/>
    <s v="East Campus"/>
    <x v="16"/>
    <x v="0"/>
    <x v="130"/>
    <x v="3"/>
    <x v="1"/>
    <m/>
    <n v="1"/>
    <n v="1"/>
    <n v="0"/>
    <n v="0"/>
    <n v="0"/>
    <n v="0"/>
    <n v="0"/>
    <n v="0"/>
    <n v="0"/>
    <n v="0"/>
    <n v="1"/>
    <m/>
  </r>
  <r>
    <s v="La Jolla Campus"/>
    <s v="East Campus"/>
    <x v="16"/>
    <x v="0"/>
    <x v="130"/>
    <x v="1"/>
    <x v="1"/>
    <m/>
    <n v="2"/>
    <n v="0"/>
    <n v="0"/>
    <n v="1"/>
    <n v="0"/>
    <n v="0"/>
    <n v="0"/>
    <n v="0"/>
    <n v="0"/>
    <n v="0"/>
    <n v="2"/>
    <m/>
  </r>
  <r>
    <s v="La Jolla Campus"/>
    <s v="East Campus"/>
    <x v="16"/>
    <x v="0"/>
    <x v="130"/>
    <x v="3"/>
    <x v="53"/>
    <m/>
    <n v="23"/>
    <n v="9"/>
    <n v="3"/>
    <n v="5"/>
    <n v="1"/>
    <n v="1"/>
    <n v="0"/>
    <n v="0"/>
    <n v="3"/>
    <n v="2"/>
    <n v="9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31"/>
    <x v="11"/>
    <x v="1"/>
    <n v="30"/>
    <n v="3"/>
    <m/>
    <m/>
    <m/>
    <m/>
    <m/>
    <m/>
    <m/>
    <m/>
    <m/>
    <m/>
    <m/>
  </r>
  <r>
    <s v="La Jolla Campus"/>
    <s v="East Campus"/>
    <x v="16"/>
    <x v="0"/>
    <x v="131"/>
    <x v="1"/>
    <x v="1"/>
    <m/>
    <n v="4"/>
    <m/>
    <m/>
    <m/>
    <m/>
    <m/>
    <m/>
    <m/>
    <m/>
    <m/>
    <m/>
    <m/>
  </r>
  <r>
    <s v="La Jolla Campus"/>
    <s v="East Campus"/>
    <x v="16"/>
    <x v="0"/>
    <x v="131"/>
    <x v="3"/>
    <x v="1"/>
    <m/>
    <n v="1"/>
    <m/>
    <m/>
    <m/>
    <m/>
    <m/>
    <m/>
    <m/>
    <m/>
    <m/>
    <m/>
    <m/>
  </r>
  <r>
    <s v="La Jolla Campus"/>
    <s v="East Campus"/>
    <x v="16"/>
    <x v="0"/>
    <x v="131"/>
    <x v="3"/>
    <x v="53"/>
    <m/>
    <n v="109"/>
    <m/>
    <m/>
    <m/>
    <m/>
    <m/>
    <m/>
    <m/>
    <m/>
    <m/>
    <m/>
    <m/>
  </r>
  <r>
    <s v="La Jolla Campus"/>
    <s v="East Campus"/>
    <x v="16"/>
    <x v="0"/>
    <x v="131"/>
    <x v="5"/>
    <x v="1"/>
    <m/>
    <n v="2"/>
    <m/>
    <m/>
    <m/>
    <m/>
    <m/>
    <m/>
    <m/>
    <m/>
    <m/>
    <m/>
    <m/>
  </r>
  <r>
    <s v="La Jolla Campus"/>
    <s v="East Campus"/>
    <x v="16"/>
    <x v="0"/>
    <x v="131"/>
    <x v="1"/>
    <x v="1"/>
    <m/>
    <n v="9"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32"/>
    <x v="14"/>
    <x v="1"/>
    <m/>
    <n v="52"/>
    <n v="42"/>
    <n v="35"/>
    <n v="26"/>
    <n v="23"/>
    <n v="31"/>
    <n v="32"/>
    <n v="23"/>
    <n v="24"/>
    <n v="32"/>
    <n v="39"/>
    <m/>
  </r>
  <r>
    <s v="La Jolla Campus"/>
    <s v="East Campus"/>
    <x v="16"/>
    <x v="0"/>
    <x v="132"/>
    <x v="14"/>
    <x v="27"/>
    <m/>
    <n v="22"/>
    <n v="7"/>
    <n v="7"/>
    <n v="3"/>
    <n v="3"/>
    <n v="6"/>
    <n v="6"/>
    <n v="4"/>
    <n v="7"/>
    <n v="8"/>
    <n v="14"/>
    <m/>
  </r>
  <r>
    <s v="La Jolla Campus"/>
    <s v="East Campus"/>
    <x v="16"/>
    <x v="0"/>
    <x v="132"/>
    <x v="0"/>
    <x v="1"/>
    <m/>
    <n v="111"/>
    <n v="1"/>
    <n v="1"/>
    <n v="0"/>
    <n v="0"/>
    <n v="0"/>
    <n v="0"/>
    <n v="2"/>
    <n v="5"/>
    <n v="16"/>
    <n v="31"/>
    <m/>
  </r>
  <r>
    <s v="La Jolla Campus"/>
    <s v="East Campus"/>
    <x v="16"/>
    <x v="0"/>
    <x v="132"/>
    <x v="11"/>
    <x v="1"/>
    <m/>
    <n v="50"/>
    <n v="22"/>
    <n v="9"/>
    <n v="5"/>
    <n v="2"/>
    <n v="6"/>
    <n v="10"/>
    <n v="3"/>
    <n v="5"/>
    <n v="18"/>
    <n v="34"/>
    <m/>
  </r>
  <r>
    <s v="La Jolla Campus"/>
    <s v="East Campus"/>
    <x v="16"/>
    <x v="0"/>
    <x v="132"/>
    <x v="3"/>
    <x v="1"/>
    <m/>
    <n v="1"/>
    <n v="0"/>
    <n v="0"/>
    <n v="0"/>
    <n v="0"/>
    <n v="1"/>
    <n v="1"/>
    <n v="0"/>
    <n v="2"/>
    <n v="1"/>
    <n v="6"/>
    <m/>
  </r>
  <r>
    <s v="La Jolla Campus"/>
    <s v="East Campus"/>
    <x v="16"/>
    <x v="0"/>
    <x v="132"/>
    <x v="1"/>
    <x v="1"/>
    <m/>
    <n v="11"/>
    <n v="0"/>
    <n v="0"/>
    <n v="0"/>
    <n v="0"/>
    <n v="1"/>
    <n v="1"/>
    <n v="0"/>
    <n v="2"/>
    <n v="1"/>
    <n v="6"/>
    <m/>
  </r>
  <r>
    <s v="La Jolla Campus"/>
    <s v="East Campus"/>
    <x v="16"/>
    <x v="0"/>
    <x v="132"/>
    <x v="9"/>
    <x v="1"/>
    <m/>
    <n v="1"/>
    <n v="1"/>
    <n v="1"/>
    <n v="1"/>
    <n v="1"/>
    <n v="1"/>
    <n v="1"/>
    <n v="0"/>
    <n v="1"/>
    <n v="1"/>
    <n v="1"/>
    <m/>
  </r>
  <r>
    <s v="La Jolla Campus"/>
    <s v="East Campus"/>
    <x v="16"/>
    <x v="0"/>
    <x v="132"/>
    <x v="4"/>
    <x v="1"/>
    <m/>
    <n v="4"/>
    <n v="2"/>
    <n v="0"/>
    <n v="0"/>
    <n v="0"/>
    <n v="0"/>
    <n v="0"/>
    <n v="1"/>
    <n v="1"/>
    <n v="2"/>
    <n v="3"/>
    <m/>
  </r>
  <r>
    <s v="La Jolla Campus"/>
    <s v="East Campus"/>
    <x v="16"/>
    <x v="0"/>
    <x v="132"/>
    <x v="7"/>
    <x v="1"/>
    <m/>
    <m/>
    <n v="1"/>
    <n v="1"/>
    <n v="1"/>
    <n v="1"/>
    <n v="1"/>
    <n v="1"/>
    <n v="1"/>
    <n v="1"/>
    <n v="1"/>
    <n v="1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33"/>
    <x v="14"/>
    <x v="1"/>
    <m/>
    <n v="43"/>
    <n v="38"/>
    <n v="37"/>
    <n v="36"/>
    <n v="36"/>
    <n v="34"/>
    <n v="34"/>
    <n v="30"/>
    <n v="30"/>
    <n v="31"/>
    <n v="31"/>
    <m/>
  </r>
  <r>
    <s v="Medical Center Hillcrest"/>
    <s v="Medical Center Hillcrest"/>
    <x v="17"/>
    <x v="12"/>
    <x v="133"/>
    <x v="1"/>
    <x v="1"/>
    <m/>
    <n v="1"/>
    <n v="0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34"/>
    <x v="14"/>
    <x v="1"/>
    <m/>
    <n v="47"/>
    <n v="21"/>
    <n v="21"/>
    <n v="14"/>
    <n v="14"/>
    <n v="12"/>
    <n v="12"/>
    <n v="6"/>
    <n v="6"/>
    <n v="18"/>
    <n v="19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35"/>
    <x v="14"/>
    <x v="1"/>
    <m/>
    <n v="45"/>
    <n v="1"/>
    <n v="0"/>
    <n v="0"/>
    <n v="0"/>
    <n v="0"/>
    <n v="0"/>
    <n v="2"/>
    <n v="2"/>
    <n v="18"/>
    <n v="19"/>
    <m/>
  </r>
  <r>
    <s v="Medical Center Hillcrest"/>
    <s v="Medical Center Hillcrest"/>
    <x v="17"/>
    <x v="12"/>
    <x v="135"/>
    <x v="1"/>
    <x v="1"/>
    <m/>
    <n v="1"/>
    <n v="1"/>
    <n v="1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36"/>
    <x v="14"/>
    <x v="1"/>
    <m/>
    <n v="47"/>
    <n v="0"/>
    <n v="0"/>
    <n v="0"/>
    <n v="0"/>
    <n v="0"/>
    <n v="0"/>
    <n v="5"/>
    <n v="5"/>
    <n v="15"/>
    <n v="16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37"/>
    <x v="14"/>
    <x v="1"/>
    <m/>
    <n v="44"/>
    <n v="0"/>
    <n v="0"/>
    <n v="0"/>
    <n v="0"/>
    <n v="0"/>
    <n v="0"/>
    <n v="2"/>
    <n v="2"/>
    <n v="10"/>
    <n v="10"/>
    <m/>
  </r>
  <r>
    <s v="Medical Center Hillcrest"/>
    <s v="Medical Center Hillcrest"/>
    <x v="17"/>
    <x v="12"/>
    <x v="137"/>
    <x v="1"/>
    <x v="1"/>
    <m/>
    <n v="3"/>
    <n v="0"/>
    <n v="0"/>
    <n v="0"/>
    <n v="0"/>
    <n v="0"/>
    <n v="0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38"/>
    <x v="3"/>
    <x v="1"/>
    <m/>
    <n v="19"/>
    <n v="13"/>
    <n v="15"/>
    <n v="13"/>
    <n v="13"/>
    <n v="15"/>
    <n v="15"/>
    <n v="13"/>
    <n v="13"/>
    <n v="17"/>
    <n v="17"/>
    <m/>
  </r>
  <r>
    <s v="Medical Center Hillcrest"/>
    <s v="Medical Center Hillcrest"/>
    <x v="17"/>
    <x v="12"/>
    <x v="138"/>
    <x v="5"/>
    <x v="1"/>
    <m/>
    <n v="12"/>
    <n v="0"/>
    <n v="0"/>
    <n v="1"/>
    <n v="1"/>
    <n v="4"/>
    <n v="6"/>
    <n v="3"/>
    <n v="3"/>
    <n v="10"/>
    <n v="10"/>
    <m/>
  </r>
  <r>
    <s v="Medical Center Hillcrest"/>
    <s v="Medical Center Hillcrest"/>
    <x v="17"/>
    <x v="12"/>
    <x v="138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39"/>
    <x v="6"/>
    <x v="59"/>
    <m/>
    <n v="2"/>
    <n v="1"/>
    <n v="1"/>
    <n v="1"/>
    <n v="1"/>
    <n v="1"/>
    <n v="1"/>
    <n v="1"/>
    <n v="1"/>
    <n v="1"/>
    <n v="1"/>
    <m/>
  </r>
  <r>
    <s v="Medical Center Hillcrest"/>
    <s v="Medical Center Hillcrest"/>
    <x v="17"/>
    <x v="12"/>
    <x v="139"/>
    <x v="1"/>
    <x v="1"/>
    <m/>
    <n v="10"/>
    <n v="0"/>
    <n v="0"/>
    <n v="0"/>
    <n v="0"/>
    <n v="0"/>
    <n v="0"/>
    <n v="0"/>
    <n v="0"/>
    <n v="1"/>
    <n v="1"/>
    <m/>
  </r>
  <r>
    <s v="Medical Center Hillcrest"/>
    <s v="Medical Center Hillcrest"/>
    <x v="17"/>
    <x v="12"/>
    <x v="139"/>
    <x v="9"/>
    <x v="1"/>
    <m/>
    <n v="2"/>
    <n v="0"/>
    <n v="0"/>
    <n v="0"/>
    <n v="0"/>
    <n v="0"/>
    <n v="0"/>
    <n v="0"/>
    <n v="0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40"/>
    <x v="11"/>
    <x v="1"/>
    <m/>
    <n v="25"/>
    <n v="0"/>
    <n v="0"/>
    <n v="0"/>
    <n v="0"/>
    <n v="2"/>
    <n v="2"/>
    <n v="0"/>
    <n v="0"/>
    <n v="9"/>
    <n v="9"/>
    <m/>
  </r>
  <r>
    <s v="Medical Center Hillcrest"/>
    <s v="Medical Center Hillcrest"/>
    <x v="17"/>
    <x v="12"/>
    <x v="140"/>
    <x v="11"/>
    <x v="49"/>
    <m/>
    <n v="4"/>
    <n v="0"/>
    <n v="0"/>
    <n v="0"/>
    <n v="0"/>
    <n v="0"/>
    <n v="0"/>
    <n v="0"/>
    <n v="0"/>
    <n v="2"/>
    <n v="2"/>
    <m/>
  </r>
  <r>
    <s v="Medical Center Hillcrest"/>
    <s v="Medical Center Hillcrest"/>
    <x v="17"/>
    <x v="12"/>
    <x v="140"/>
    <x v="7"/>
    <x v="1"/>
    <m/>
    <m/>
    <n v="6"/>
    <n v="6"/>
    <n v="6"/>
    <n v="6"/>
    <n v="6"/>
    <n v="6"/>
    <n v="6"/>
    <n v="6"/>
    <n v="8"/>
    <n v="8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41"/>
    <x v="11"/>
    <x v="1"/>
    <m/>
    <n v="39"/>
    <n v="0"/>
    <n v="0"/>
    <n v="0"/>
    <n v="0"/>
    <n v="0"/>
    <n v="0"/>
    <n v="0"/>
    <n v="0"/>
    <n v="15"/>
    <n v="16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42"/>
    <x v="11"/>
    <x v="1"/>
    <m/>
    <n v="39"/>
    <n v="0"/>
    <n v="0"/>
    <n v="0"/>
    <n v="0"/>
    <n v="0"/>
    <n v="0"/>
    <n v="0"/>
    <n v="0"/>
    <n v="18"/>
    <n v="18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43"/>
    <x v="11"/>
    <x v="1"/>
    <m/>
    <n v="39"/>
    <n v="0"/>
    <n v="0"/>
    <n v="0"/>
    <n v="0"/>
    <n v="0"/>
    <n v="0"/>
    <n v="0"/>
    <n v="0"/>
    <n v="28"/>
    <n v="28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44"/>
    <x v="11"/>
    <x v="1"/>
    <m/>
    <n v="39"/>
    <n v="0"/>
    <n v="0"/>
    <n v="0"/>
    <n v="0"/>
    <n v="0"/>
    <n v="0"/>
    <n v="0"/>
    <n v="1"/>
    <n v="26"/>
    <n v="27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45"/>
    <x v="11"/>
    <x v="1"/>
    <m/>
    <n v="41"/>
    <n v="31"/>
    <n v="29"/>
    <n v="24"/>
    <n v="23"/>
    <n v="23"/>
    <n v="23"/>
    <n v="20"/>
    <n v="20"/>
    <n v="28"/>
    <n v="29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46"/>
    <x v="11"/>
    <x v="1"/>
    <m/>
    <n v="41"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47"/>
    <x v="0"/>
    <x v="1"/>
    <m/>
    <n v="53"/>
    <n v="19"/>
    <n v="16"/>
    <n v="7"/>
    <n v="0"/>
    <n v="2"/>
    <n v="6"/>
    <n v="6"/>
    <n v="15"/>
    <n v="45"/>
    <n v="50"/>
    <m/>
  </r>
  <r>
    <s v="Medical Center Hillcrest"/>
    <s v="Medical Center Hillcrest"/>
    <x v="17"/>
    <x v="13"/>
    <x v="147"/>
    <x v="1"/>
    <x v="1"/>
    <m/>
    <n v="2"/>
    <n v="1"/>
    <n v="1"/>
    <n v="1"/>
    <n v="0"/>
    <n v="1"/>
    <n v="1"/>
    <n v="1"/>
    <n v="1"/>
    <n v="1"/>
    <n v="2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48"/>
    <x v="0"/>
    <x v="1"/>
    <m/>
    <n v="84"/>
    <n v="3"/>
    <n v="3"/>
    <n v="1"/>
    <n v="2"/>
    <n v="2"/>
    <n v="3"/>
    <n v="3"/>
    <n v="6"/>
    <n v="31"/>
    <n v="38"/>
    <m/>
  </r>
  <r>
    <s v="Medical Center Hillcrest"/>
    <s v="Medical Center Hillcrest"/>
    <x v="17"/>
    <x v="13"/>
    <x v="148"/>
    <x v="5"/>
    <x v="1"/>
    <m/>
    <n v="5"/>
    <n v="2"/>
    <n v="2"/>
    <n v="1"/>
    <n v="1"/>
    <n v="1"/>
    <n v="1"/>
    <n v="1"/>
    <n v="1"/>
    <n v="1"/>
    <n v="1"/>
    <m/>
  </r>
  <r>
    <s v="Medical Center Hillcrest"/>
    <s v="Medical Center Hillcrest"/>
    <x v="17"/>
    <x v="13"/>
    <x v="148"/>
    <x v="1"/>
    <x v="1"/>
    <m/>
    <n v="1"/>
    <n v="0"/>
    <n v="0"/>
    <n v="0"/>
    <n v="0"/>
    <n v="0"/>
    <n v="0"/>
    <n v="0"/>
    <n v="0"/>
    <n v="1"/>
    <n v="1"/>
    <m/>
  </r>
  <r>
    <s v="Medical Center Hillcrest"/>
    <s v="Medical Center Hillcrest"/>
    <x v="17"/>
    <x v="13"/>
    <x v="148"/>
    <x v="1"/>
    <x v="50"/>
    <m/>
    <n v="1"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49"/>
    <x v="0"/>
    <x v="1"/>
    <m/>
    <n v="101"/>
    <n v="10"/>
    <n v="5"/>
    <n v="0"/>
    <n v="1"/>
    <n v="1"/>
    <n v="0"/>
    <n v="0"/>
    <n v="5"/>
    <n v="49"/>
    <n v="57"/>
    <m/>
  </r>
  <r>
    <s v="Medical Center Hillcrest"/>
    <s v="Medical Center Hillcrest"/>
    <x v="17"/>
    <x v="13"/>
    <x v="149"/>
    <x v="9"/>
    <x v="59"/>
    <m/>
    <n v="1"/>
    <n v="0"/>
    <n v="0"/>
    <n v="0"/>
    <n v="0"/>
    <n v="0"/>
    <n v="0"/>
    <n v="0"/>
    <n v="0"/>
    <n v="0"/>
    <n v="0"/>
    <m/>
  </r>
  <r>
    <s v="Medical Center Hillcrest"/>
    <s v="Medical Center Hillcrest"/>
    <x v="17"/>
    <x v="13"/>
    <x v="149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50"/>
    <x v="0"/>
    <x v="1"/>
    <m/>
    <n v="103"/>
    <n v="7"/>
    <n v="2"/>
    <n v="1"/>
    <n v="1"/>
    <n v="1"/>
    <n v="0"/>
    <n v="0"/>
    <n v="10"/>
    <n v="54"/>
    <n v="61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51"/>
    <x v="0"/>
    <x v="1"/>
    <m/>
    <n v="175"/>
    <n v="32"/>
    <n v="27"/>
    <n v="10"/>
    <n v="1"/>
    <n v="1"/>
    <n v="6"/>
    <n v="6"/>
    <n v="13"/>
    <n v="39"/>
    <n v="59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52"/>
    <x v="0"/>
    <x v="1"/>
    <m/>
    <n v="125"/>
    <n v="1"/>
    <n v="1"/>
    <n v="0"/>
    <n v="0"/>
    <n v="0"/>
    <n v="7"/>
    <n v="7"/>
    <n v="15"/>
    <n v="32"/>
    <n v="39"/>
    <m/>
  </r>
  <r>
    <s v="Medical Center Hillcrest"/>
    <s v="Medical Center Hillcrest"/>
    <x v="17"/>
    <x v="13"/>
    <x v="152"/>
    <x v="1"/>
    <x v="1"/>
    <m/>
    <n v="2"/>
    <n v="2"/>
    <n v="2"/>
    <n v="1"/>
    <n v="1"/>
    <n v="1"/>
    <n v="2"/>
    <n v="2"/>
    <n v="2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53"/>
    <x v="0"/>
    <x v="1"/>
    <m/>
    <n v="86"/>
    <n v="0"/>
    <n v="0"/>
    <n v="0"/>
    <n v="0"/>
    <n v="0"/>
    <n v="3"/>
    <n v="1"/>
    <n v="6"/>
    <n v="32"/>
    <n v="44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54"/>
    <x v="0"/>
    <x v="1"/>
    <m/>
    <n v="91"/>
    <n v="0"/>
    <n v="0"/>
    <n v="0"/>
    <n v="0"/>
    <n v="0"/>
    <n v="1"/>
    <n v="1"/>
    <n v="9"/>
    <n v="27"/>
    <n v="40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55"/>
    <x v="0"/>
    <x v="1"/>
    <m/>
    <n v="85"/>
    <n v="2"/>
    <n v="1"/>
    <n v="0"/>
    <n v="0"/>
    <n v="0"/>
    <n v="1"/>
    <n v="1"/>
    <n v="11"/>
    <n v="38"/>
    <n v="39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56"/>
    <x v="0"/>
    <x v="1"/>
    <m/>
    <n v="91"/>
    <n v="1"/>
    <n v="1"/>
    <n v="0"/>
    <n v="0"/>
    <n v="0"/>
    <n v="0"/>
    <n v="0"/>
    <n v="10"/>
    <n v="35"/>
    <n v="39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57"/>
    <x v="0"/>
    <x v="1"/>
    <m/>
    <n v="28"/>
    <n v="0"/>
    <n v="0"/>
    <n v="0"/>
    <n v="0"/>
    <n v="0"/>
    <n v="1"/>
    <n v="1"/>
    <n v="4"/>
    <n v="32"/>
    <n v="40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0"/>
    <x v="158"/>
    <x v="17"/>
    <x v="1"/>
    <m/>
    <n v="60"/>
    <n v="55"/>
    <n v="54"/>
    <n v="54"/>
    <n v="40"/>
    <n v="40"/>
    <n v="35"/>
    <n v="35"/>
    <n v="48"/>
    <n v="52"/>
    <n v="52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0"/>
    <x v="159"/>
    <x v="6"/>
    <x v="60"/>
    <m/>
    <n v="4"/>
    <m/>
    <m/>
    <m/>
    <m/>
    <m/>
    <m/>
    <m/>
    <m/>
    <m/>
    <m/>
    <m/>
  </r>
  <r>
    <s v="Medical Center Hillcrest"/>
    <s v="Medical Center Hillcrest"/>
    <x v="17"/>
    <x v="0"/>
    <x v="159"/>
    <x v="6"/>
    <x v="61"/>
    <m/>
    <n v="1"/>
    <m/>
    <m/>
    <m/>
    <m/>
    <m/>
    <m/>
    <m/>
    <m/>
    <m/>
    <m/>
    <m/>
  </r>
  <r>
    <s v="Medical Center Hillcrest"/>
    <s v="Medical Center Hillcrest"/>
    <x v="17"/>
    <x v="0"/>
    <x v="159"/>
    <x v="8"/>
    <x v="1"/>
    <m/>
    <n v="2"/>
    <n v="0"/>
    <n v="0"/>
    <n v="0"/>
    <n v="0"/>
    <n v="0"/>
    <n v="0"/>
    <n v="1"/>
    <n v="0"/>
    <n v="0"/>
    <n v="1"/>
    <m/>
  </r>
  <r>
    <s v="Medical Center Hillcrest"/>
    <s v="Medical Center Hillcrest"/>
    <x v="17"/>
    <x v="0"/>
    <x v="159"/>
    <x v="4"/>
    <x v="1"/>
    <m/>
    <n v="2"/>
    <n v="1"/>
    <n v="0"/>
    <n v="2"/>
    <n v="1"/>
    <n v="0"/>
    <n v="0"/>
    <n v="1"/>
    <n v="1"/>
    <n v="0"/>
    <n v="0"/>
    <m/>
  </r>
  <r>
    <s v="Medical Center Hillcrest"/>
    <s v="Medical Center Hillcrest"/>
    <x v="17"/>
    <x v="0"/>
    <x v="159"/>
    <x v="9"/>
    <x v="1"/>
    <m/>
    <n v="2"/>
    <n v="0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n v="1"/>
  </r>
  <r>
    <s v="Medical Center Hillcrest"/>
    <s v="Medical Center Hillcrest"/>
    <x v="17"/>
    <x v="0"/>
    <x v="160"/>
    <x v="0"/>
    <x v="1"/>
    <m/>
    <n v="7"/>
    <n v="1"/>
    <n v="0"/>
    <n v="0"/>
    <n v="0"/>
    <n v="0"/>
    <n v="0"/>
    <n v="0"/>
    <n v="0"/>
    <n v="0"/>
    <n v="1"/>
    <m/>
  </r>
  <r>
    <s v="Medical Center Hillcrest"/>
    <s v="Medical Center Hillcrest"/>
    <x v="17"/>
    <x v="0"/>
    <x v="160"/>
    <x v="3"/>
    <x v="1"/>
    <m/>
    <n v="4"/>
    <n v="1"/>
    <n v="0"/>
    <n v="0"/>
    <n v="0"/>
    <n v="0"/>
    <n v="1"/>
    <n v="1"/>
    <n v="1"/>
    <n v="1"/>
    <n v="2"/>
    <m/>
  </r>
  <r>
    <s v="Medical Center Hillcrest"/>
    <s v="Medical Center Hillcrest"/>
    <x v="17"/>
    <x v="0"/>
    <x v="160"/>
    <x v="1"/>
    <x v="1"/>
    <m/>
    <n v="3"/>
    <n v="1"/>
    <n v="0"/>
    <n v="0"/>
    <n v="0"/>
    <n v="0"/>
    <n v="0"/>
    <n v="0"/>
    <n v="0"/>
    <n v="0"/>
    <n v="2"/>
    <m/>
  </r>
  <r>
    <s v="Medical Center Hillcrest"/>
    <s v="Medical Center Hillcrest"/>
    <x v="17"/>
    <x v="0"/>
    <x v="160"/>
    <x v="3"/>
    <x v="1"/>
    <m/>
    <n v="3"/>
    <n v="3"/>
    <n v="3"/>
    <n v="2"/>
    <n v="2"/>
    <n v="2"/>
    <n v="2"/>
    <n v="1"/>
    <n v="2"/>
    <n v="1"/>
    <n v="2"/>
    <m/>
  </r>
  <r>
    <m/>
    <m/>
    <x v="1"/>
    <x v="1"/>
    <x v="1"/>
    <x v="2"/>
    <x v="1"/>
    <m/>
    <m/>
    <m/>
    <m/>
    <m/>
    <m/>
    <m/>
    <m/>
    <m/>
    <m/>
    <m/>
    <m/>
    <n v="1"/>
  </r>
  <r>
    <s v="Medical Center Hillcrest"/>
    <s v="Medical Center Hillcrest"/>
    <x v="17"/>
    <x v="0"/>
    <x v="161"/>
    <x v="3"/>
    <x v="1"/>
    <m/>
    <n v="25"/>
    <n v="20"/>
    <n v="20"/>
    <n v="18"/>
    <n v="17"/>
    <n v="20"/>
    <n v="18"/>
    <n v="19"/>
    <n v="20"/>
    <n v="22"/>
    <n v="22"/>
    <m/>
  </r>
  <r>
    <s v="Medical Center Hillcrest"/>
    <s v="Medical Center Hillcrest"/>
    <x v="17"/>
    <x v="0"/>
    <x v="161"/>
    <x v="6"/>
    <x v="62"/>
    <m/>
    <n v="12"/>
    <n v="8"/>
    <n v="7"/>
    <n v="7"/>
    <n v="7"/>
    <n v="7"/>
    <n v="7"/>
    <n v="6"/>
    <n v="6"/>
    <n v="8"/>
    <n v="8"/>
    <m/>
  </r>
  <r>
    <s v="Medical Center Hillcrest"/>
    <s v="Medical Center Hillcrest"/>
    <x v="17"/>
    <x v="0"/>
    <x v="161"/>
    <x v="1"/>
    <x v="1"/>
    <m/>
    <n v="3"/>
    <n v="0"/>
    <n v="0"/>
    <n v="0"/>
    <n v="1"/>
    <n v="0"/>
    <n v="0"/>
    <n v="0"/>
    <n v="1"/>
    <n v="1"/>
    <n v="1"/>
    <m/>
  </r>
  <r>
    <m/>
    <m/>
    <x v="1"/>
    <x v="1"/>
    <x v="1"/>
    <x v="2"/>
    <x v="1"/>
    <m/>
    <m/>
    <m/>
    <m/>
    <m/>
    <m/>
    <m/>
    <m/>
    <m/>
    <m/>
    <m/>
    <m/>
    <n v="1"/>
  </r>
  <r>
    <s v="Medical Center Hillcrest"/>
    <s v="Medical Center Hillcrest"/>
    <x v="17"/>
    <x v="0"/>
    <x v="162"/>
    <x v="14"/>
    <x v="1"/>
    <m/>
    <n v="7"/>
    <n v="3"/>
    <n v="3"/>
    <n v="0"/>
    <n v="0"/>
    <n v="0"/>
    <n v="0"/>
    <n v="0"/>
    <n v="1"/>
    <n v="2"/>
    <n v="0"/>
    <m/>
  </r>
  <r>
    <s v="Medical Center Hillcrest"/>
    <s v="Medical Center Hillcrest"/>
    <x v="17"/>
    <x v="0"/>
    <x v="162"/>
    <x v="3"/>
    <x v="1"/>
    <m/>
    <n v="21"/>
    <n v="18"/>
    <n v="13"/>
    <n v="12"/>
    <n v="11"/>
    <n v="13"/>
    <n v="15"/>
    <n v="10"/>
    <n v="12"/>
    <n v="14"/>
    <n v="17"/>
    <m/>
  </r>
  <r>
    <s v="Medical Center Hillcrest"/>
    <s v="Medical Center Hillcrest"/>
    <x v="17"/>
    <x v="0"/>
    <x v="162"/>
    <x v="6"/>
    <x v="63"/>
    <m/>
    <n v="0"/>
    <m/>
    <m/>
    <m/>
    <m/>
    <m/>
    <m/>
    <m/>
    <m/>
    <m/>
    <m/>
    <m/>
  </r>
  <r>
    <s v="Medical Center Hillcrest"/>
    <s v="Medical Center Hillcrest"/>
    <x v="17"/>
    <x v="0"/>
    <x v="162"/>
    <x v="1"/>
    <x v="1"/>
    <m/>
    <n v="1"/>
    <n v="0"/>
    <n v="0"/>
    <n v="0"/>
    <n v="0"/>
    <n v="0"/>
    <n v="0"/>
    <n v="0"/>
    <n v="1"/>
    <n v="1"/>
    <n v="1"/>
    <m/>
  </r>
  <r>
    <s v="Medical Center Hillcrest"/>
    <s v="Medical Center Hillcrest"/>
    <x v="17"/>
    <x v="0"/>
    <x v="162"/>
    <x v="9"/>
    <x v="6"/>
    <m/>
    <n v="1"/>
    <n v="0"/>
    <n v="0"/>
    <n v="0"/>
    <n v="0"/>
    <n v="0"/>
    <n v="1"/>
    <n v="0"/>
    <n v="0"/>
    <n v="0"/>
    <n v="1"/>
    <m/>
  </r>
  <r>
    <s v="Medical Center Hillcrest"/>
    <s v="Medical Center Hillcrest"/>
    <x v="17"/>
    <x v="0"/>
    <x v="162"/>
    <x v="9"/>
    <x v="1"/>
    <m/>
    <n v="6"/>
    <n v="3"/>
    <n v="1"/>
    <n v="0"/>
    <n v="0"/>
    <n v="0"/>
    <n v="0"/>
    <n v="0"/>
    <n v="0"/>
    <n v="1"/>
    <n v="1"/>
    <m/>
  </r>
  <r>
    <s v="Medical Center Hillcrest"/>
    <s v="Medical Center Hillcrest"/>
    <x v="17"/>
    <x v="0"/>
    <x v="162"/>
    <x v="8"/>
    <x v="1"/>
    <m/>
    <n v="3"/>
    <n v="0"/>
    <n v="1"/>
    <n v="0"/>
    <n v="0"/>
    <n v="0"/>
    <n v="1"/>
    <n v="1"/>
    <n v="2"/>
    <n v="2"/>
    <n v="2"/>
    <m/>
  </r>
  <r>
    <s v="Medical Center Hillcrest"/>
    <s v="Medical Center Hillcrest"/>
    <x v="17"/>
    <x v="0"/>
    <x v="162"/>
    <x v="4"/>
    <x v="1"/>
    <m/>
    <n v="2"/>
    <n v="1"/>
    <n v="1"/>
    <n v="1"/>
    <n v="0"/>
    <n v="0"/>
    <n v="1"/>
    <n v="0"/>
    <n v="1"/>
    <n v="1"/>
    <n v="2"/>
    <m/>
  </r>
  <r>
    <s v="Medical Center Hillcrest"/>
    <s v="Medical Center Hillcrest"/>
    <x v="17"/>
    <x v="0"/>
    <x v="162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n v="1"/>
  </r>
  <r>
    <s v="Medical Center Hillcrest"/>
    <s v="Medical Center Hillcrest"/>
    <x v="17"/>
    <x v="0"/>
    <x v="163"/>
    <x v="14"/>
    <x v="1"/>
    <m/>
    <n v="2"/>
    <n v="0"/>
    <n v="0"/>
    <n v="0"/>
    <n v="0"/>
    <n v="0"/>
    <n v="0"/>
    <n v="0"/>
    <n v="1"/>
    <n v="1"/>
    <n v="1"/>
    <m/>
  </r>
  <r>
    <s v="Medical Center Hillcrest"/>
    <s v="Medical Center Hillcrest"/>
    <x v="17"/>
    <x v="0"/>
    <x v="163"/>
    <x v="8"/>
    <x v="1"/>
    <m/>
    <n v="6"/>
    <n v="1"/>
    <n v="2"/>
    <n v="1"/>
    <n v="2"/>
    <n v="1"/>
    <n v="1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n v="1"/>
  </r>
  <r>
    <s v="Medical Center Hillcrest"/>
    <s v="Medical Center Hillcrest"/>
    <x v="17"/>
    <x v="0"/>
    <x v="164"/>
    <x v="3"/>
    <x v="1"/>
    <m/>
    <n v="21"/>
    <n v="11"/>
    <n v="9"/>
    <n v="10"/>
    <n v="10"/>
    <n v="7"/>
    <n v="6"/>
    <n v="11"/>
    <n v="8"/>
    <n v="11"/>
    <n v="11"/>
    <m/>
  </r>
  <r>
    <s v="Medical Center Hillcrest"/>
    <s v="Medical Center Hillcrest"/>
    <x v="17"/>
    <x v="0"/>
    <x v="164"/>
    <x v="3"/>
    <x v="64"/>
    <m/>
    <n v="16"/>
    <n v="11"/>
    <n v="10"/>
    <n v="5"/>
    <n v="5"/>
    <n v="4"/>
    <n v="6"/>
    <n v="6"/>
    <n v="4"/>
    <n v="7"/>
    <n v="10"/>
    <m/>
  </r>
  <r>
    <s v="Medical Center Hillcrest"/>
    <s v="Medical Center Hillcrest"/>
    <x v="17"/>
    <x v="0"/>
    <x v="164"/>
    <x v="3"/>
    <x v="48"/>
    <m/>
    <n v="20"/>
    <n v="8"/>
    <n v="2"/>
    <n v="0"/>
    <n v="0"/>
    <n v="3"/>
    <n v="4"/>
    <n v="0"/>
    <n v="0"/>
    <n v="2"/>
    <n v="3"/>
    <m/>
  </r>
  <r>
    <s v="Medical Center Hillcrest"/>
    <s v="Medical Center Hillcrest"/>
    <x v="17"/>
    <x v="0"/>
    <x v="164"/>
    <x v="6"/>
    <x v="65"/>
    <m/>
    <n v="1"/>
    <n v="0"/>
    <n v="0"/>
    <n v="0"/>
    <n v="0"/>
    <n v="0"/>
    <n v="0"/>
    <n v="0"/>
    <n v="0"/>
    <n v="0"/>
    <n v="0"/>
    <m/>
  </r>
  <r>
    <s v="Medical Center Hillcrest"/>
    <s v="Medical Center Hillcrest"/>
    <x v="17"/>
    <x v="0"/>
    <x v="164"/>
    <x v="1"/>
    <x v="1"/>
    <m/>
    <n v="7"/>
    <n v="0"/>
    <n v="0"/>
    <n v="0"/>
    <n v="0"/>
    <n v="0"/>
    <n v="0"/>
    <n v="0"/>
    <n v="2"/>
    <n v="2"/>
    <n v="1"/>
    <m/>
  </r>
  <r>
    <s v="Medical Center Hillcrest"/>
    <s v="Medical Center Hillcrest"/>
    <x v="17"/>
    <x v="0"/>
    <x v="164"/>
    <x v="9"/>
    <x v="1"/>
    <m/>
    <n v="2"/>
    <n v="1"/>
    <n v="1"/>
    <n v="1"/>
    <n v="2"/>
    <n v="2"/>
    <n v="2"/>
    <n v="1"/>
    <n v="1"/>
    <n v="1"/>
    <n v="1"/>
    <m/>
  </r>
  <r>
    <s v="Medical Center Hillcrest"/>
    <s v="Medical Center Hillcrest"/>
    <x v="17"/>
    <x v="0"/>
    <x v="164"/>
    <x v="3"/>
    <x v="53"/>
    <m/>
    <n v="10"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n v="1"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n v="1"/>
  </r>
  <r>
    <s v="Medical Center Hillcrest"/>
    <s v="Medical Center Hillcrest"/>
    <x v="17"/>
    <x v="0"/>
    <x v="165"/>
    <x v="6"/>
    <x v="66"/>
    <m/>
    <n v="12"/>
    <n v="11"/>
    <n v="4"/>
    <n v="3"/>
    <n v="1"/>
    <n v="3"/>
    <n v="4"/>
    <n v="1"/>
    <n v="4"/>
    <n v="5"/>
    <n v="9"/>
    <m/>
  </r>
  <r>
    <s v="Medical Center Hillcrest"/>
    <s v="Medical Center Hillcrest"/>
    <x v="17"/>
    <x v="0"/>
    <x v="165"/>
    <x v="6"/>
    <x v="67"/>
    <m/>
    <n v="3"/>
    <n v="1"/>
    <n v="2"/>
    <n v="2"/>
    <n v="3"/>
    <n v="2"/>
    <n v="2"/>
    <n v="2"/>
    <n v="2"/>
    <n v="2"/>
    <n v="2"/>
    <m/>
  </r>
  <r>
    <s v="Medical Center Hillcrest"/>
    <s v="Medical Center Hillcrest"/>
    <x v="17"/>
    <x v="0"/>
    <x v="165"/>
    <x v="11"/>
    <x v="49"/>
    <n v="30"/>
    <n v="1"/>
    <n v="1"/>
    <n v="0"/>
    <n v="0"/>
    <n v="0"/>
    <n v="0"/>
    <n v="0"/>
    <n v="0"/>
    <n v="1"/>
    <n v="1"/>
    <n v="1"/>
    <m/>
  </r>
  <r>
    <s v="Medical Center Hillcrest"/>
    <s v="Medical Center Hillcrest"/>
    <x v="17"/>
    <x v="0"/>
    <x v="165"/>
    <x v="1"/>
    <x v="1"/>
    <m/>
    <n v="11"/>
    <n v="0"/>
    <n v="0"/>
    <n v="0"/>
    <n v="0"/>
    <n v="1"/>
    <n v="0"/>
    <n v="0"/>
    <n v="4"/>
    <n v="2"/>
    <n v="6"/>
    <m/>
  </r>
  <r>
    <s v="Medical Center Hillcrest"/>
    <s v="Medical Center Hillcrest"/>
    <x v="17"/>
    <x v="0"/>
    <x v="165"/>
    <x v="13"/>
    <x v="50"/>
    <m/>
    <n v="53"/>
    <n v="20"/>
    <n v="0"/>
    <n v="0"/>
    <n v="0"/>
    <n v="0"/>
    <n v="1"/>
    <n v="6"/>
    <n v="13"/>
    <n v="9"/>
    <n v="31"/>
    <m/>
  </r>
  <r>
    <s v="Medical Center Hillcrest"/>
    <s v="Medical Center Hillcrest"/>
    <x v="17"/>
    <x v="0"/>
    <x v="165"/>
    <x v="6"/>
    <x v="68"/>
    <m/>
    <n v="4"/>
    <n v="2"/>
    <n v="2"/>
    <n v="1"/>
    <n v="2"/>
    <n v="2"/>
    <n v="2"/>
    <n v="2"/>
    <n v="2"/>
    <n v="2"/>
    <n v="2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0"/>
    <x v="166"/>
    <x v="0"/>
    <x v="1"/>
    <m/>
    <n v="34"/>
    <n v="17"/>
    <n v="3"/>
    <n v="0"/>
    <n v="0"/>
    <n v="0"/>
    <n v="0"/>
    <n v="0"/>
    <n v="0"/>
    <n v="8"/>
    <n v="17"/>
    <m/>
  </r>
  <r>
    <s v="La Jolla Campus"/>
    <s v="West Campus"/>
    <x v="14"/>
    <x v="0"/>
    <x v="166"/>
    <x v="1"/>
    <x v="1"/>
    <m/>
    <n v="4"/>
    <n v="3"/>
    <n v="2"/>
    <n v="2"/>
    <n v="1"/>
    <n v="0"/>
    <n v="2"/>
    <n v="3"/>
    <n v="4"/>
    <n v="4"/>
    <n v="4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0"/>
    <x v="167"/>
    <x v="3"/>
    <x v="69"/>
    <m/>
    <n v="10"/>
    <n v="10"/>
    <n v="10"/>
    <n v="4"/>
    <n v="2"/>
    <n v="0"/>
    <n v="0"/>
    <n v="1"/>
    <n v="0"/>
    <n v="2"/>
    <n v="5"/>
    <m/>
  </r>
  <r>
    <s v="La Jolla Campus"/>
    <s v="West Campus"/>
    <x v="14"/>
    <x v="0"/>
    <x v="167"/>
    <x v="14"/>
    <x v="1"/>
    <m/>
    <n v="106"/>
    <n v="76"/>
    <n v="8"/>
    <n v="0"/>
    <n v="0"/>
    <n v="0"/>
    <n v="0"/>
    <n v="1"/>
    <n v="8"/>
    <n v="10"/>
    <n v="6"/>
    <m/>
  </r>
  <r>
    <s v="La Jolla Campus"/>
    <s v="West Campus"/>
    <x v="14"/>
    <x v="0"/>
    <x v="167"/>
    <x v="13"/>
    <x v="28"/>
    <m/>
    <n v="2"/>
    <n v="2"/>
    <n v="2"/>
    <n v="0"/>
    <n v="0"/>
    <n v="0"/>
    <n v="0"/>
    <n v="0"/>
    <n v="0"/>
    <n v="0"/>
    <n v="0"/>
    <m/>
  </r>
  <r>
    <s v="La Jolla Campus"/>
    <s v="West Campus"/>
    <x v="14"/>
    <x v="0"/>
    <x v="167"/>
    <x v="5"/>
    <x v="1"/>
    <m/>
    <n v="6"/>
    <n v="6"/>
    <n v="2"/>
    <n v="0"/>
    <n v="0"/>
    <n v="0"/>
    <n v="0"/>
    <n v="0"/>
    <n v="0"/>
    <n v="3"/>
    <n v="5"/>
    <m/>
  </r>
  <r>
    <s v="La Jolla Campus"/>
    <s v="West Campus"/>
    <x v="14"/>
    <x v="0"/>
    <x v="167"/>
    <x v="1"/>
    <x v="1"/>
    <m/>
    <n v="5"/>
    <n v="0"/>
    <n v="0"/>
    <n v="0"/>
    <n v="0"/>
    <n v="0"/>
    <n v="1"/>
    <n v="0"/>
    <n v="1"/>
    <n v="2"/>
    <n v="2"/>
    <m/>
  </r>
  <r>
    <s v="La Jolla Campus"/>
    <s v="West Campus"/>
    <x v="14"/>
    <x v="0"/>
    <x v="167"/>
    <x v="3"/>
    <x v="44"/>
    <m/>
    <n v="4"/>
    <n v="1"/>
    <n v="1"/>
    <n v="2"/>
    <n v="2"/>
    <n v="3"/>
    <n v="3"/>
    <n v="3"/>
    <n v="2"/>
    <n v="3"/>
    <n v="3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14"/>
    <x v="168"/>
    <x v="9"/>
    <x v="1"/>
    <m/>
    <n v="3"/>
    <n v="2"/>
    <n v="2"/>
    <n v="3"/>
    <n v="1"/>
    <n v="2"/>
    <n v="1"/>
    <n v="2"/>
    <n v="1"/>
    <n v="1"/>
    <n v="1"/>
    <m/>
  </r>
  <r>
    <s v="La Jolla Campus"/>
    <s v="West Campus"/>
    <x v="14"/>
    <x v="14"/>
    <x v="168"/>
    <x v="8"/>
    <x v="1"/>
    <m/>
    <n v="2"/>
    <n v="2"/>
    <n v="2"/>
    <n v="2"/>
    <n v="0"/>
    <n v="0"/>
    <n v="1"/>
    <n v="1"/>
    <n v="1"/>
    <n v="1"/>
    <n v="1"/>
    <m/>
  </r>
  <r>
    <s v="La Jolla Campus"/>
    <s v="West Campus"/>
    <x v="14"/>
    <x v="14"/>
    <x v="168"/>
    <x v="9"/>
    <x v="6"/>
    <m/>
    <n v="1"/>
    <n v="1"/>
    <n v="1"/>
    <n v="1"/>
    <n v="1"/>
    <n v="1"/>
    <n v="1"/>
    <n v="1"/>
    <n v="1"/>
    <n v="1"/>
    <n v="1"/>
    <m/>
  </r>
  <r>
    <s v="La Jolla Campus"/>
    <s v="West Campus"/>
    <x v="14"/>
    <x v="14"/>
    <x v="168"/>
    <x v="10"/>
    <x v="1"/>
    <m/>
    <n v="193"/>
    <n v="0"/>
    <n v="0"/>
    <n v="0"/>
    <n v="0"/>
    <n v="0"/>
    <n v="1"/>
    <n v="1"/>
    <n v="7"/>
    <n v="14"/>
    <n v="13"/>
    <m/>
  </r>
  <r>
    <s v="La Jolla Campus"/>
    <s v="West Campus"/>
    <x v="14"/>
    <x v="14"/>
    <x v="168"/>
    <x v="5"/>
    <x v="1"/>
    <m/>
    <n v="4"/>
    <n v="4"/>
    <n v="4"/>
    <n v="0"/>
    <n v="0"/>
    <n v="1"/>
    <n v="1"/>
    <n v="0"/>
    <n v="0"/>
    <n v="1"/>
    <n v="2"/>
    <s v="8 spots? 4 not blacked out -- Carlos"/>
  </r>
  <r>
    <s v="La Jolla Campus"/>
    <s v="West Campus"/>
    <x v="14"/>
    <x v="14"/>
    <x v="168"/>
    <x v="9"/>
    <x v="1"/>
    <m/>
    <n v="1"/>
    <n v="1"/>
    <n v="1"/>
    <n v="1"/>
    <n v="1"/>
    <n v="0"/>
    <n v="0"/>
    <n v="1"/>
    <n v="1"/>
    <n v="1"/>
    <n v="1"/>
    <m/>
  </r>
  <r>
    <s v="La Jolla Campus"/>
    <s v="West Campus"/>
    <x v="14"/>
    <x v="14"/>
    <x v="168"/>
    <x v="7"/>
    <x v="1"/>
    <m/>
    <m/>
    <m/>
    <m/>
    <m/>
    <m/>
    <m/>
    <m/>
    <m/>
    <m/>
    <m/>
    <m/>
    <m/>
  </r>
  <r>
    <s v="La Jolla Campus"/>
    <s v="West Campus"/>
    <x v="14"/>
    <x v="14"/>
    <x v="168"/>
    <x v="7"/>
    <x v="1"/>
    <m/>
    <m/>
    <m/>
    <m/>
    <m/>
    <m/>
    <m/>
    <m/>
    <m/>
    <m/>
    <m/>
    <m/>
    <m/>
  </r>
  <r>
    <s v="La Jolla Campus"/>
    <s v="West Campus"/>
    <x v="14"/>
    <x v="14"/>
    <x v="168"/>
    <x v="7"/>
    <x v="1"/>
    <m/>
    <m/>
    <m/>
    <m/>
    <m/>
    <m/>
    <m/>
    <m/>
    <m/>
    <m/>
    <m/>
    <m/>
    <m/>
  </r>
  <r>
    <s v="La Jolla Campus"/>
    <s v="West Campus"/>
    <x v="14"/>
    <x v="14"/>
    <x v="168"/>
    <x v="10"/>
    <x v="1"/>
    <m/>
    <n v="60"/>
    <n v="0"/>
    <n v="0"/>
    <n v="0"/>
    <n v="0"/>
    <n v="0"/>
    <n v="0"/>
    <n v="0"/>
    <n v="2"/>
    <n v="1"/>
    <n v="0"/>
    <m/>
  </r>
  <r>
    <s v="La Jolla Campus"/>
    <s v="West Campus"/>
    <x v="14"/>
    <x v="14"/>
    <x v="168"/>
    <x v="1"/>
    <x v="1"/>
    <m/>
    <n v="1"/>
    <n v="1"/>
    <n v="1"/>
    <n v="1"/>
    <n v="1"/>
    <n v="0"/>
    <n v="0"/>
    <n v="0"/>
    <n v="0"/>
    <n v="0"/>
    <n v="0"/>
    <m/>
  </r>
  <r>
    <s v="La Jolla Campus"/>
    <s v="West Campus"/>
    <x v="14"/>
    <x v="14"/>
    <x v="168"/>
    <x v="9"/>
    <x v="6"/>
    <m/>
    <n v="1"/>
    <n v="0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14"/>
    <x v="169"/>
    <x v="1"/>
    <x v="1"/>
    <m/>
    <n v="2"/>
    <n v="1"/>
    <n v="1"/>
    <n v="1"/>
    <n v="0"/>
    <n v="0"/>
    <n v="0"/>
    <n v="0"/>
    <n v="0"/>
    <n v="1"/>
    <n v="1"/>
    <m/>
  </r>
  <r>
    <s v="La Jolla Campus"/>
    <s v="West Campus"/>
    <x v="14"/>
    <x v="14"/>
    <x v="169"/>
    <x v="9"/>
    <x v="6"/>
    <m/>
    <n v="1"/>
    <n v="1"/>
    <n v="1"/>
    <n v="1"/>
    <n v="1"/>
    <n v="1"/>
    <n v="0"/>
    <n v="0"/>
    <n v="1"/>
    <n v="1"/>
    <n v="1"/>
    <m/>
  </r>
  <r>
    <s v="La Jolla Campus"/>
    <s v="West Campus"/>
    <x v="14"/>
    <x v="14"/>
    <x v="169"/>
    <x v="5"/>
    <x v="1"/>
    <m/>
    <n v="4"/>
    <n v="4"/>
    <n v="1"/>
    <n v="0"/>
    <n v="0"/>
    <n v="0"/>
    <n v="1"/>
    <n v="0"/>
    <n v="3"/>
    <n v="3"/>
    <n v="4"/>
    <m/>
  </r>
  <r>
    <s v="La Jolla Campus"/>
    <s v="West Campus"/>
    <x v="14"/>
    <x v="14"/>
    <x v="169"/>
    <x v="1"/>
    <x v="1"/>
    <m/>
    <n v="1"/>
    <n v="1"/>
    <n v="1"/>
    <n v="1"/>
    <n v="1"/>
    <n v="0"/>
    <n v="0"/>
    <n v="0"/>
    <n v="1"/>
    <n v="1"/>
    <n v="1"/>
    <m/>
  </r>
  <r>
    <s v="La Jolla Campus"/>
    <s v="West Campus"/>
    <x v="14"/>
    <x v="14"/>
    <x v="169"/>
    <x v="5"/>
    <x v="1"/>
    <m/>
    <n v="4"/>
    <n v="3"/>
    <n v="2"/>
    <n v="0"/>
    <n v="1"/>
    <n v="0"/>
    <n v="0"/>
    <n v="0"/>
    <n v="1"/>
    <n v="2"/>
    <n v="2"/>
    <m/>
  </r>
  <r>
    <s v="La Jolla Campus"/>
    <s v="West Campus"/>
    <x v="14"/>
    <x v="14"/>
    <x v="169"/>
    <x v="13"/>
    <x v="70"/>
    <m/>
    <n v="8"/>
    <n v="5"/>
    <n v="0"/>
    <n v="0"/>
    <n v="0"/>
    <n v="0"/>
    <n v="0"/>
    <n v="0"/>
    <n v="0"/>
    <n v="2"/>
    <n v="3"/>
    <m/>
  </r>
  <r>
    <s v="La Jolla Campus"/>
    <s v="West Campus"/>
    <x v="14"/>
    <x v="14"/>
    <x v="169"/>
    <x v="10"/>
    <x v="1"/>
    <m/>
    <n v="61"/>
    <n v="1"/>
    <n v="0"/>
    <n v="0"/>
    <n v="0"/>
    <n v="0"/>
    <n v="0"/>
    <n v="0"/>
    <n v="2"/>
    <n v="4"/>
    <n v="4"/>
    <m/>
  </r>
  <r>
    <s v="La Jolla Campus"/>
    <s v="West Campus"/>
    <x v="14"/>
    <x v="14"/>
    <x v="169"/>
    <x v="0"/>
    <x v="1"/>
    <m/>
    <n v="116"/>
    <n v="49"/>
    <n v="0"/>
    <n v="1"/>
    <n v="0"/>
    <n v="1"/>
    <n v="0"/>
    <n v="0"/>
    <n v="6"/>
    <n v="17"/>
    <n v="40"/>
    <m/>
  </r>
  <r>
    <s v="La Jolla Campus"/>
    <s v="West Campus"/>
    <x v="14"/>
    <x v="14"/>
    <x v="169"/>
    <x v="1"/>
    <x v="1"/>
    <m/>
    <n v="1"/>
    <n v="1"/>
    <n v="0"/>
    <n v="0"/>
    <n v="0"/>
    <n v="0"/>
    <n v="0"/>
    <n v="0"/>
    <n v="0"/>
    <n v="1"/>
    <n v="1"/>
    <m/>
  </r>
  <r>
    <s v="La Jolla Campus"/>
    <s v="West Campus"/>
    <x v="14"/>
    <x v="14"/>
    <x v="169"/>
    <x v="7"/>
    <x v="1"/>
    <m/>
    <m/>
    <m/>
    <m/>
    <m/>
    <m/>
    <m/>
    <m/>
    <m/>
    <m/>
    <m/>
    <m/>
    <m/>
  </r>
  <r>
    <s v="La Jolla Campus"/>
    <s v="West Campus"/>
    <x v="14"/>
    <x v="14"/>
    <x v="169"/>
    <x v="7"/>
    <x v="1"/>
    <m/>
    <m/>
    <m/>
    <m/>
    <m/>
    <m/>
    <m/>
    <m/>
    <m/>
    <m/>
    <m/>
    <m/>
    <m/>
  </r>
  <r>
    <s v="La Jolla Campus"/>
    <s v="West Campus"/>
    <x v="14"/>
    <x v="14"/>
    <x v="169"/>
    <x v="13"/>
    <x v="70"/>
    <m/>
    <n v="55"/>
    <n v="48"/>
    <n v="31"/>
    <n v="0"/>
    <n v="0"/>
    <n v="0"/>
    <n v="0"/>
    <n v="1"/>
    <n v="0"/>
    <n v="5"/>
    <n v="19"/>
    <m/>
  </r>
  <r>
    <s v="La Jolla Campus"/>
    <s v="West Campus"/>
    <x v="14"/>
    <x v="14"/>
    <x v="169"/>
    <x v="1"/>
    <x v="1"/>
    <m/>
    <n v="2"/>
    <n v="2"/>
    <n v="2"/>
    <n v="0"/>
    <n v="0"/>
    <n v="0"/>
    <n v="0"/>
    <n v="0"/>
    <n v="0"/>
    <n v="1"/>
    <n v="2"/>
    <m/>
  </r>
  <r>
    <s v="La Jolla Campus"/>
    <s v="West Campus"/>
    <x v="14"/>
    <x v="14"/>
    <x v="169"/>
    <x v="9"/>
    <x v="6"/>
    <m/>
    <n v="1"/>
    <n v="1"/>
    <n v="1"/>
    <n v="1"/>
    <n v="1"/>
    <n v="0"/>
    <n v="1"/>
    <n v="0"/>
    <n v="0"/>
    <n v="0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14"/>
    <x v="170"/>
    <x v="1"/>
    <x v="1"/>
    <m/>
    <n v="2"/>
    <n v="0"/>
    <n v="0"/>
    <n v="1"/>
    <n v="0"/>
    <n v="0"/>
    <n v="0"/>
    <n v="0"/>
    <n v="0"/>
    <n v="1"/>
    <n v="2"/>
    <m/>
  </r>
  <r>
    <s v="La Jolla Campus"/>
    <s v="West Campus"/>
    <x v="14"/>
    <x v="14"/>
    <x v="170"/>
    <x v="9"/>
    <x v="6"/>
    <m/>
    <n v="1"/>
    <m/>
    <m/>
    <m/>
    <m/>
    <m/>
    <m/>
    <m/>
    <m/>
    <m/>
    <m/>
    <m/>
  </r>
  <r>
    <s v="La Jolla Campus"/>
    <s v="West Campus"/>
    <x v="14"/>
    <x v="14"/>
    <x v="170"/>
    <x v="5"/>
    <x v="1"/>
    <m/>
    <n v="4"/>
    <n v="4"/>
    <n v="0"/>
    <n v="0"/>
    <n v="0"/>
    <n v="0"/>
    <n v="0"/>
    <n v="0"/>
    <n v="0"/>
    <n v="3"/>
    <n v="3"/>
    <m/>
  </r>
  <r>
    <s v="La Jolla Campus"/>
    <s v="West Campus"/>
    <x v="14"/>
    <x v="14"/>
    <x v="170"/>
    <x v="13"/>
    <x v="33"/>
    <m/>
    <n v="3"/>
    <n v="3"/>
    <n v="1"/>
    <n v="0"/>
    <n v="0"/>
    <n v="0"/>
    <n v="0"/>
    <n v="1"/>
    <n v="0"/>
    <n v="1"/>
    <n v="1"/>
    <m/>
  </r>
  <r>
    <s v="La Jolla Campus"/>
    <s v="West Campus"/>
    <x v="14"/>
    <x v="14"/>
    <x v="170"/>
    <x v="7"/>
    <x v="1"/>
    <m/>
    <m/>
    <m/>
    <m/>
    <m/>
    <m/>
    <m/>
    <m/>
    <m/>
    <m/>
    <m/>
    <m/>
    <m/>
  </r>
  <r>
    <s v="La Jolla Campus"/>
    <s v="West Campus"/>
    <x v="14"/>
    <x v="14"/>
    <x v="170"/>
    <x v="11"/>
    <x v="1"/>
    <m/>
    <n v="112"/>
    <n v="75"/>
    <n v="30"/>
    <n v="24"/>
    <n v="25"/>
    <n v="22"/>
    <n v="12"/>
    <n v="11"/>
    <n v="19"/>
    <n v="10"/>
    <n v="31"/>
    <m/>
  </r>
  <r>
    <s v="La Jolla Campus"/>
    <s v="West Campus"/>
    <x v="14"/>
    <x v="14"/>
    <x v="170"/>
    <x v="5"/>
    <x v="1"/>
    <m/>
    <n v="2"/>
    <n v="2"/>
    <n v="2"/>
    <n v="1"/>
    <n v="1"/>
    <n v="0"/>
    <n v="0"/>
    <n v="0"/>
    <n v="0"/>
    <n v="1"/>
    <n v="2"/>
    <m/>
  </r>
  <r>
    <s v="La Jolla Campus"/>
    <s v="West Campus"/>
    <x v="14"/>
    <x v="14"/>
    <x v="170"/>
    <x v="3"/>
    <x v="1"/>
    <m/>
    <n v="6"/>
    <n v="5"/>
    <n v="5"/>
    <n v="4"/>
    <n v="2"/>
    <n v="2"/>
    <n v="3"/>
    <n v="4"/>
    <n v="3"/>
    <n v="3"/>
    <n v="3"/>
    <m/>
  </r>
  <r>
    <s v="La Jolla Campus"/>
    <s v="West Campus"/>
    <x v="14"/>
    <x v="14"/>
    <x v="170"/>
    <x v="1"/>
    <x v="1"/>
    <m/>
    <n v="1"/>
    <n v="1"/>
    <n v="1"/>
    <n v="1"/>
    <n v="0"/>
    <n v="1"/>
    <n v="1"/>
    <n v="1"/>
    <n v="1"/>
    <n v="1"/>
    <n v="1"/>
    <m/>
  </r>
  <r>
    <s v="La Jolla Campus"/>
    <s v="West Campus"/>
    <x v="14"/>
    <x v="14"/>
    <x v="170"/>
    <x v="5"/>
    <x v="1"/>
    <m/>
    <n v="2"/>
    <n v="2"/>
    <n v="1"/>
    <n v="0"/>
    <n v="0"/>
    <n v="0"/>
    <n v="0"/>
    <n v="0"/>
    <n v="1"/>
    <n v="1"/>
    <n v="1"/>
    <m/>
  </r>
  <r>
    <s v="La Jolla Campus"/>
    <s v="West Campus"/>
    <x v="14"/>
    <x v="14"/>
    <x v="170"/>
    <x v="0"/>
    <x v="1"/>
    <m/>
    <n v="59"/>
    <n v="0"/>
    <n v="0"/>
    <n v="0"/>
    <n v="0"/>
    <n v="0"/>
    <n v="0"/>
    <n v="0"/>
    <n v="1"/>
    <n v="29"/>
    <n v="25"/>
    <m/>
  </r>
  <r>
    <s v="La Jolla Campus"/>
    <s v="West Campus"/>
    <x v="14"/>
    <x v="14"/>
    <x v="170"/>
    <x v="1"/>
    <x v="1"/>
    <m/>
    <n v="1"/>
    <n v="0"/>
    <n v="0"/>
    <n v="1"/>
    <n v="0"/>
    <n v="0"/>
    <n v="0"/>
    <n v="0"/>
    <n v="0"/>
    <n v="1"/>
    <n v="1"/>
    <m/>
  </r>
  <r>
    <s v="La Jolla Campus"/>
    <s v="West Campus"/>
    <x v="14"/>
    <x v="14"/>
    <x v="170"/>
    <x v="0"/>
    <x v="1"/>
    <m/>
    <n v="57"/>
    <n v="0"/>
    <n v="0"/>
    <n v="0"/>
    <n v="0"/>
    <n v="0"/>
    <n v="0"/>
    <n v="0"/>
    <n v="5"/>
    <n v="10"/>
    <n v="13"/>
    <m/>
  </r>
  <r>
    <s v="La Jolla Campus"/>
    <s v="West Campus"/>
    <x v="14"/>
    <x v="14"/>
    <x v="170"/>
    <x v="1"/>
    <x v="1"/>
    <m/>
    <n v="2"/>
    <n v="1"/>
    <n v="0"/>
    <n v="0"/>
    <n v="0"/>
    <n v="0"/>
    <n v="1"/>
    <n v="1"/>
    <n v="1"/>
    <n v="1"/>
    <n v="2"/>
    <m/>
  </r>
  <r>
    <s v="La Jolla Campus"/>
    <s v="West Campus"/>
    <x v="14"/>
    <x v="14"/>
    <x v="170"/>
    <x v="9"/>
    <x v="6"/>
    <m/>
    <n v="1"/>
    <n v="0"/>
    <n v="0"/>
    <n v="0"/>
    <n v="0"/>
    <n v="0"/>
    <n v="0"/>
    <n v="0"/>
    <n v="0"/>
    <n v="0"/>
    <n v="0"/>
    <m/>
  </r>
  <r>
    <s v="La Jolla Campus"/>
    <s v="West Campus"/>
    <x v="14"/>
    <x v="14"/>
    <x v="170"/>
    <x v="7"/>
    <x v="1"/>
    <m/>
    <n v="1"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14"/>
    <x v="171"/>
    <x v="1"/>
    <x v="1"/>
    <m/>
    <n v="2"/>
    <n v="2"/>
    <n v="0"/>
    <n v="0"/>
    <n v="0"/>
    <n v="0"/>
    <n v="1"/>
    <n v="1"/>
    <n v="1"/>
    <n v="1"/>
    <n v="0"/>
    <m/>
  </r>
  <r>
    <s v="La Jolla Campus"/>
    <s v="West Campus"/>
    <x v="14"/>
    <x v="14"/>
    <x v="171"/>
    <x v="9"/>
    <x v="6"/>
    <m/>
    <n v="1"/>
    <n v="1"/>
    <n v="1"/>
    <n v="1"/>
    <n v="0"/>
    <n v="1"/>
    <n v="1"/>
    <n v="1"/>
    <n v="1"/>
    <n v="1"/>
    <n v="1"/>
    <m/>
  </r>
  <r>
    <s v="La Jolla Campus"/>
    <s v="West Campus"/>
    <x v="14"/>
    <x v="14"/>
    <x v="171"/>
    <x v="5"/>
    <x v="1"/>
    <m/>
    <n v="4"/>
    <n v="1"/>
    <n v="0"/>
    <n v="0"/>
    <n v="0"/>
    <n v="1"/>
    <n v="1"/>
    <n v="0"/>
    <n v="1"/>
    <n v="0"/>
    <n v="0"/>
    <m/>
  </r>
  <r>
    <s v="La Jolla Campus"/>
    <s v="West Campus"/>
    <x v="14"/>
    <x v="14"/>
    <x v="171"/>
    <x v="14"/>
    <x v="1"/>
    <m/>
    <n v="156"/>
    <n v="119"/>
    <n v="14"/>
    <n v="0"/>
    <n v="0"/>
    <n v="0"/>
    <n v="3"/>
    <n v="4"/>
    <n v="18"/>
    <n v="35"/>
    <n v="67"/>
    <m/>
  </r>
  <r>
    <s v="La Jolla Campus"/>
    <s v="West Campus"/>
    <x v="14"/>
    <x v="14"/>
    <x v="171"/>
    <x v="0"/>
    <x v="1"/>
    <m/>
    <n v="28"/>
    <n v="0"/>
    <n v="0"/>
    <n v="0"/>
    <n v="0"/>
    <n v="0"/>
    <n v="0"/>
    <n v="0"/>
    <n v="2"/>
    <n v="12"/>
    <n v="18"/>
    <m/>
  </r>
  <r>
    <s v="La Jolla Campus"/>
    <s v="West Campus"/>
    <x v="14"/>
    <x v="14"/>
    <x v="171"/>
    <x v="7"/>
    <x v="1"/>
    <m/>
    <m/>
    <m/>
    <m/>
    <m/>
    <m/>
    <m/>
    <m/>
    <m/>
    <m/>
    <m/>
    <m/>
    <m/>
  </r>
  <r>
    <s v="La Jolla Campus"/>
    <s v="West Campus"/>
    <x v="14"/>
    <x v="14"/>
    <x v="171"/>
    <x v="5"/>
    <x v="1"/>
    <m/>
    <n v="4"/>
    <n v="3"/>
    <n v="1"/>
    <n v="0"/>
    <n v="1"/>
    <n v="0"/>
    <n v="0"/>
    <n v="0"/>
    <n v="0"/>
    <n v="2"/>
    <n v="2"/>
    <m/>
  </r>
  <r>
    <s v="La Jolla Campus"/>
    <s v="West Campus"/>
    <x v="14"/>
    <x v="14"/>
    <x v="171"/>
    <x v="1"/>
    <x v="1"/>
    <m/>
    <n v="1"/>
    <n v="1"/>
    <n v="1"/>
    <n v="0"/>
    <n v="0"/>
    <n v="0"/>
    <n v="0"/>
    <n v="0"/>
    <n v="0"/>
    <n v="1"/>
    <n v="0"/>
    <m/>
  </r>
  <r>
    <s v="La Jolla Campus"/>
    <s v="West Campus"/>
    <x v="14"/>
    <x v="14"/>
    <x v="171"/>
    <x v="1"/>
    <x v="1"/>
    <m/>
    <n v="1"/>
    <n v="1"/>
    <n v="1"/>
    <n v="1"/>
    <n v="0"/>
    <n v="0"/>
    <n v="0"/>
    <n v="0"/>
    <n v="0"/>
    <n v="0"/>
    <n v="0"/>
    <m/>
  </r>
  <r>
    <s v="La Jolla Campus"/>
    <s v="West Campus"/>
    <x v="14"/>
    <x v="14"/>
    <x v="171"/>
    <x v="7"/>
    <x v="1"/>
    <m/>
    <m/>
    <m/>
    <m/>
    <m/>
    <m/>
    <m/>
    <m/>
    <m/>
    <m/>
    <m/>
    <m/>
    <m/>
  </r>
  <r>
    <s v="La Jolla Campus"/>
    <s v="West Campus"/>
    <x v="14"/>
    <x v="14"/>
    <x v="171"/>
    <x v="0"/>
    <x v="1"/>
    <m/>
    <n v="60"/>
    <n v="0"/>
    <n v="0"/>
    <n v="0"/>
    <n v="0"/>
    <n v="0"/>
    <n v="0"/>
    <n v="0"/>
    <n v="4"/>
    <n v="20"/>
    <n v="42"/>
    <m/>
  </r>
  <r>
    <s v="La Jolla Campus"/>
    <s v="West Campus"/>
    <x v="14"/>
    <x v="14"/>
    <x v="171"/>
    <x v="1"/>
    <x v="1"/>
    <m/>
    <n v="2"/>
    <n v="1"/>
    <n v="1"/>
    <n v="1"/>
    <n v="0"/>
    <n v="1"/>
    <n v="1"/>
    <n v="1"/>
    <n v="1"/>
    <n v="1"/>
    <n v="1"/>
    <m/>
  </r>
  <r>
    <s v="La Jolla Campus"/>
    <s v="West Campus"/>
    <x v="14"/>
    <x v="14"/>
    <x v="171"/>
    <x v="9"/>
    <x v="6"/>
    <m/>
    <n v="1"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14"/>
    <x v="172"/>
    <x v="1"/>
    <x v="1"/>
    <m/>
    <n v="2"/>
    <n v="2"/>
    <n v="1"/>
    <n v="0"/>
    <n v="0"/>
    <n v="0"/>
    <n v="0"/>
    <n v="0"/>
    <n v="0"/>
    <n v="0"/>
    <n v="1"/>
    <m/>
  </r>
  <r>
    <s v="La Jolla Campus"/>
    <s v="West Campus"/>
    <x v="14"/>
    <x v="14"/>
    <x v="172"/>
    <x v="9"/>
    <x v="6"/>
    <m/>
    <n v="1"/>
    <n v="1"/>
    <n v="1"/>
    <n v="1"/>
    <n v="1"/>
    <n v="1"/>
    <n v="1"/>
    <n v="1"/>
    <n v="1"/>
    <n v="1"/>
    <n v="1"/>
    <m/>
  </r>
  <r>
    <s v="La Jolla Campus"/>
    <s v="West Campus"/>
    <x v="14"/>
    <x v="14"/>
    <x v="172"/>
    <x v="7"/>
    <x v="1"/>
    <m/>
    <m/>
    <m/>
    <m/>
    <m/>
    <m/>
    <m/>
    <m/>
    <m/>
    <m/>
    <m/>
    <m/>
    <m/>
  </r>
  <r>
    <s v="La Jolla Campus"/>
    <s v="West Campus"/>
    <x v="14"/>
    <x v="14"/>
    <x v="172"/>
    <x v="1"/>
    <x v="1"/>
    <m/>
    <n v="1"/>
    <n v="1"/>
    <n v="1"/>
    <n v="1"/>
    <n v="1"/>
    <n v="0"/>
    <n v="0"/>
    <n v="0"/>
    <n v="0"/>
    <n v="0"/>
    <n v="1"/>
    <m/>
  </r>
  <r>
    <s v="La Jolla Campus"/>
    <s v="West Campus"/>
    <x v="14"/>
    <x v="14"/>
    <x v="172"/>
    <x v="0"/>
    <x v="1"/>
    <m/>
    <n v="199"/>
    <n v="49"/>
    <n v="0"/>
    <n v="0"/>
    <n v="0"/>
    <n v="0"/>
    <n v="4"/>
    <n v="1"/>
    <n v="25"/>
    <n v="52"/>
    <n v="124"/>
    <m/>
  </r>
  <r>
    <s v="La Jolla Campus"/>
    <s v="West Campus"/>
    <x v="14"/>
    <x v="14"/>
    <x v="172"/>
    <x v="7"/>
    <x v="1"/>
    <m/>
    <m/>
    <m/>
    <m/>
    <m/>
    <m/>
    <m/>
    <m/>
    <m/>
    <m/>
    <m/>
    <m/>
    <m/>
  </r>
  <r>
    <s v="La Jolla Campus"/>
    <s v="West Campus"/>
    <x v="14"/>
    <x v="14"/>
    <x v="172"/>
    <x v="0"/>
    <x v="1"/>
    <m/>
    <n v="63"/>
    <n v="35"/>
    <n v="0"/>
    <n v="0"/>
    <n v="0"/>
    <n v="2"/>
    <n v="5"/>
    <n v="2"/>
    <n v="14"/>
    <n v="20"/>
    <n v="40"/>
    <m/>
  </r>
  <r>
    <s v="La Jolla Campus"/>
    <s v="West Campus"/>
    <x v="14"/>
    <x v="14"/>
    <x v="172"/>
    <x v="1"/>
    <x v="1"/>
    <m/>
    <n v="2"/>
    <n v="2"/>
    <n v="2"/>
    <n v="1"/>
    <n v="1"/>
    <n v="1"/>
    <n v="1"/>
    <n v="1"/>
    <n v="1"/>
    <n v="1"/>
    <n v="1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73"/>
    <x v="9"/>
    <x v="6"/>
    <m/>
    <n v="2"/>
    <n v="2"/>
    <n v="1"/>
    <n v="1"/>
    <n v="1"/>
    <n v="1"/>
    <n v="2"/>
    <n v="1"/>
    <n v="1"/>
    <n v="2"/>
    <n v="2"/>
    <m/>
  </r>
  <r>
    <s v="La Jolla Campus"/>
    <s v="East Campus"/>
    <x v="16"/>
    <x v="0"/>
    <x v="173"/>
    <x v="6"/>
    <x v="71"/>
    <m/>
    <n v="2"/>
    <n v="2"/>
    <n v="2"/>
    <n v="2"/>
    <n v="2"/>
    <n v="2"/>
    <n v="2"/>
    <n v="2"/>
    <n v="2"/>
    <n v="2"/>
    <n v="2"/>
    <m/>
  </r>
  <r>
    <s v="La Jolla Campus"/>
    <s v="East Campus"/>
    <x v="16"/>
    <x v="0"/>
    <x v="173"/>
    <x v="17"/>
    <x v="1"/>
    <m/>
    <n v="83"/>
    <n v="19"/>
    <n v="0"/>
    <n v="0"/>
    <n v="0"/>
    <n v="2"/>
    <n v="1"/>
    <n v="0"/>
    <n v="5"/>
    <n v="24"/>
    <n v="39"/>
    <m/>
  </r>
  <r>
    <s v="La Jolla Campus"/>
    <s v="East Campus"/>
    <x v="16"/>
    <x v="0"/>
    <x v="173"/>
    <x v="11"/>
    <x v="72"/>
    <m/>
    <n v="17"/>
    <n v="12"/>
    <n v="7"/>
    <n v="8"/>
    <n v="10"/>
    <n v="4"/>
    <n v="2"/>
    <n v="6"/>
    <n v="5"/>
    <n v="5"/>
    <n v="13"/>
    <m/>
  </r>
  <r>
    <s v="La Jolla Campus"/>
    <s v="East Campus"/>
    <x v="16"/>
    <x v="0"/>
    <x v="173"/>
    <x v="4"/>
    <x v="1"/>
    <m/>
    <n v="2"/>
    <n v="1"/>
    <n v="2"/>
    <n v="2"/>
    <n v="2"/>
    <n v="1"/>
    <n v="0"/>
    <n v="2"/>
    <n v="1"/>
    <n v="2"/>
    <n v="2"/>
    <m/>
  </r>
  <r>
    <s v="La Jolla Campus"/>
    <s v="East Campus"/>
    <x v="16"/>
    <x v="0"/>
    <x v="173"/>
    <x v="1"/>
    <x v="1"/>
    <m/>
    <n v="11"/>
    <n v="8"/>
    <n v="8"/>
    <n v="10"/>
    <n v="7"/>
    <n v="6"/>
    <n v="7"/>
    <n v="7"/>
    <n v="7"/>
    <n v="8"/>
    <n v="11"/>
    <m/>
  </r>
  <r>
    <s v="La Jolla Campus"/>
    <s v="East Campus"/>
    <x v="16"/>
    <x v="0"/>
    <x v="173"/>
    <x v="17"/>
    <x v="1"/>
    <m/>
    <n v="97"/>
    <n v="43"/>
    <n v="2"/>
    <n v="2"/>
    <n v="0"/>
    <n v="3"/>
    <n v="7"/>
    <n v="12"/>
    <n v="26"/>
    <n v="37"/>
    <n v="43"/>
    <m/>
  </r>
  <r>
    <s v="La Jolla Campus"/>
    <s v="East Campus"/>
    <x v="16"/>
    <x v="0"/>
    <x v="173"/>
    <x v="9"/>
    <x v="1"/>
    <m/>
    <n v="15"/>
    <n v="8"/>
    <n v="8"/>
    <n v="7"/>
    <n v="9"/>
    <n v="9"/>
    <n v="8"/>
    <n v="11"/>
    <n v="12"/>
    <n v="9"/>
    <n v="8"/>
    <m/>
  </r>
  <r>
    <s v="La Jolla Campus"/>
    <s v="East Campus"/>
    <x v="16"/>
    <x v="0"/>
    <x v="173"/>
    <x v="17"/>
    <x v="1"/>
    <m/>
    <n v="119"/>
    <n v="70"/>
    <n v="51"/>
    <n v="40"/>
    <n v="20"/>
    <n v="8"/>
    <n v="10"/>
    <n v="10"/>
    <n v="19"/>
    <n v="38"/>
    <n v="60"/>
    <m/>
  </r>
  <r>
    <s v="La Jolla Campus"/>
    <s v="East Campus"/>
    <x v="16"/>
    <x v="0"/>
    <x v="173"/>
    <x v="3"/>
    <x v="24"/>
    <m/>
    <n v="1"/>
    <n v="1"/>
    <n v="1"/>
    <n v="1"/>
    <n v="0"/>
    <n v="0"/>
    <n v="0"/>
    <n v="1"/>
    <n v="1"/>
    <n v="1"/>
    <n v="1"/>
    <m/>
  </r>
  <r>
    <s v="La Jolla Campus"/>
    <s v="East Campus"/>
    <x v="16"/>
    <x v="0"/>
    <x v="173"/>
    <x v="9"/>
    <x v="1"/>
    <m/>
    <n v="4"/>
    <n v="3"/>
    <n v="3"/>
    <n v="3"/>
    <n v="2"/>
    <n v="3"/>
    <n v="3"/>
    <n v="3"/>
    <n v="3"/>
    <n v="3"/>
    <n v="3"/>
    <m/>
  </r>
  <r>
    <s v="La Jolla Campus"/>
    <s v="East Campus"/>
    <x v="16"/>
    <x v="0"/>
    <x v="173"/>
    <x v="5"/>
    <x v="1"/>
    <m/>
    <n v="12"/>
    <n v="8"/>
    <n v="7"/>
    <n v="7"/>
    <n v="9"/>
    <n v="8"/>
    <n v="6"/>
    <n v="7"/>
    <n v="6"/>
    <n v="5"/>
    <n v="6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74"/>
    <x v="17"/>
    <x v="1"/>
    <m/>
    <n v="589"/>
    <n v="502"/>
    <n v="388"/>
    <n v="363"/>
    <n v="293"/>
    <n v="261"/>
    <n v="242"/>
    <n v="221"/>
    <n v="256"/>
    <n v="309"/>
    <n v="335"/>
    <n v="221"/>
  </r>
  <r>
    <s v="La Jolla Campus"/>
    <s v="East Campus"/>
    <x v="16"/>
    <x v="0"/>
    <x v="174"/>
    <x v="17"/>
    <x v="1"/>
    <m/>
    <n v="30"/>
    <n v="9"/>
    <n v="4"/>
    <n v="2"/>
    <n v="1"/>
    <n v="2"/>
    <n v="2"/>
    <n v="3"/>
    <n v="5"/>
    <n v="10"/>
    <n v="12"/>
    <n v="1"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75"/>
    <x v="17"/>
    <x v="1"/>
    <m/>
    <n v="454"/>
    <n v="433"/>
    <n v="418"/>
    <n v="410"/>
    <n v="396"/>
    <n v="376"/>
    <n v="384"/>
    <n v="378"/>
    <n v="382"/>
    <n v="388"/>
    <n v="39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8"/>
    <x v="0"/>
    <x v="176"/>
    <x v="16"/>
    <x v="1"/>
    <m/>
    <n v="242"/>
    <n v="219"/>
    <n v="218"/>
    <n v="213"/>
    <n v="211"/>
    <n v="208"/>
    <n v="204"/>
    <n v="207"/>
    <n v="211"/>
    <n v="217"/>
    <n v="22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8"/>
    <x v="15"/>
    <x v="177"/>
    <x v="7"/>
    <x v="1"/>
    <m/>
    <m/>
    <m/>
    <m/>
    <m/>
    <m/>
    <m/>
    <m/>
    <m/>
    <m/>
    <m/>
    <m/>
    <m/>
  </r>
  <r>
    <s v="La Jolla Campus"/>
    <s v="East Campus"/>
    <x v="18"/>
    <x v="15"/>
    <x v="177"/>
    <x v="5"/>
    <x v="1"/>
    <m/>
    <n v="14"/>
    <n v="8"/>
    <n v="7"/>
    <n v="7"/>
    <n v="4"/>
    <n v="2"/>
    <n v="5"/>
    <n v="4"/>
    <n v="5"/>
    <n v="6"/>
    <n v="8"/>
    <m/>
  </r>
  <r>
    <s v="La Jolla Campus"/>
    <s v="East Campus"/>
    <x v="18"/>
    <x v="15"/>
    <x v="177"/>
    <x v="13"/>
    <x v="13"/>
    <m/>
    <n v="15"/>
    <n v="15"/>
    <n v="14"/>
    <n v="14"/>
    <n v="12"/>
    <n v="9"/>
    <n v="1"/>
    <n v="0"/>
    <n v="0"/>
    <n v="2"/>
    <n v="5"/>
    <m/>
  </r>
  <r>
    <s v="La Jolla Campus"/>
    <s v="East Campus"/>
    <x v="18"/>
    <x v="15"/>
    <x v="177"/>
    <x v="0"/>
    <x v="1"/>
    <m/>
    <n v="128"/>
    <n v="2"/>
    <n v="3"/>
    <n v="0"/>
    <n v="2"/>
    <n v="5"/>
    <n v="2"/>
    <n v="3"/>
    <n v="17"/>
    <n v="39"/>
    <n v="93"/>
    <m/>
  </r>
  <r>
    <s v="La Jolla Campus"/>
    <s v="East Campus"/>
    <x v="18"/>
    <x v="15"/>
    <x v="177"/>
    <x v="5"/>
    <x v="1"/>
    <m/>
    <n v="4"/>
    <n v="2"/>
    <n v="2"/>
    <n v="2"/>
    <n v="2"/>
    <n v="1"/>
    <n v="2"/>
    <n v="2"/>
    <n v="2"/>
    <n v="2"/>
    <n v="3"/>
    <m/>
  </r>
  <r>
    <s v="La Jolla Campus"/>
    <s v="East Campus"/>
    <x v="18"/>
    <x v="15"/>
    <x v="177"/>
    <x v="1"/>
    <x v="1"/>
    <m/>
    <n v="8"/>
    <n v="7"/>
    <n v="7"/>
    <n v="6"/>
    <n v="7"/>
    <n v="5"/>
    <n v="4"/>
    <n v="4"/>
    <n v="5"/>
    <n v="5"/>
    <n v="6"/>
    <m/>
  </r>
  <r>
    <s v="La Jolla Campus"/>
    <s v="East Campus"/>
    <x v="18"/>
    <x v="15"/>
    <x v="177"/>
    <x v="0"/>
    <x v="1"/>
    <m/>
    <n v="61"/>
    <n v="11"/>
    <n v="4"/>
    <n v="1"/>
    <n v="0"/>
    <n v="5"/>
    <n v="2"/>
    <n v="2"/>
    <n v="9"/>
    <n v="15"/>
    <n v="34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8"/>
    <x v="15"/>
    <x v="178"/>
    <x v="0"/>
    <x v="1"/>
    <m/>
    <n v="137"/>
    <n v="80"/>
    <n v="35"/>
    <n v="15"/>
    <n v="8"/>
    <n v="14"/>
    <n v="12"/>
    <n v="12"/>
    <n v="17"/>
    <n v="24"/>
    <n v="73"/>
    <m/>
  </r>
  <r>
    <s v="La Jolla Campus"/>
    <s v="East Campus"/>
    <x v="18"/>
    <x v="15"/>
    <x v="178"/>
    <x v="5"/>
    <x v="1"/>
    <m/>
    <n v="6"/>
    <n v="5"/>
    <n v="5"/>
    <n v="4"/>
    <n v="4"/>
    <n v="4"/>
    <n v="4"/>
    <n v="5"/>
    <n v="5"/>
    <n v="5"/>
    <n v="5"/>
    <m/>
  </r>
  <r>
    <s v="La Jolla Campus"/>
    <s v="East Campus"/>
    <x v="18"/>
    <x v="15"/>
    <x v="178"/>
    <x v="1"/>
    <x v="1"/>
    <m/>
    <n v="6"/>
    <n v="6"/>
    <n v="6"/>
    <n v="6"/>
    <n v="6"/>
    <n v="6"/>
    <n v="6"/>
    <n v="6"/>
    <n v="6"/>
    <n v="6"/>
    <n v="6"/>
    <m/>
  </r>
  <r>
    <s v="La Jolla Campus"/>
    <s v="East Campus"/>
    <x v="18"/>
    <x v="15"/>
    <x v="178"/>
    <x v="0"/>
    <x v="1"/>
    <m/>
    <n v="61"/>
    <n v="14"/>
    <n v="19"/>
    <n v="4"/>
    <n v="2"/>
    <n v="1"/>
    <n v="2"/>
    <n v="6"/>
    <n v="10"/>
    <n v="15"/>
    <n v="15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8"/>
    <x v="15"/>
    <x v="179"/>
    <x v="0"/>
    <x v="1"/>
    <m/>
    <n v="68"/>
    <n v="32"/>
    <n v="46"/>
    <n v="45"/>
    <n v="49"/>
    <n v="51"/>
    <n v="49"/>
    <n v="47"/>
    <n v="54"/>
    <n v="65"/>
    <n v="75"/>
    <m/>
  </r>
  <r>
    <s v="La Jolla Campus"/>
    <s v="East Campus"/>
    <x v="18"/>
    <x v="15"/>
    <x v="179"/>
    <x v="5"/>
    <x v="1"/>
    <m/>
    <n v="1"/>
    <n v="1"/>
    <n v="1"/>
    <n v="1"/>
    <n v="1"/>
    <n v="1"/>
    <n v="1"/>
    <n v="1"/>
    <n v="1"/>
    <n v="1"/>
    <n v="1"/>
    <m/>
  </r>
  <r>
    <s v="La Jolla Campus"/>
    <s v="East Campus"/>
    <x v="18"/>
    <x v="15"/>
    <x v="179"/>
    <x v="1"/>
    <x v="1"/>
    <m/>
    <n v="5"/>
    <n v="5"/>
    <n v="5"/>
    <n v="4"/>
    <n v="4"/>
    <n v="4"/>
    <n v="1"/>
    <n v="4"/>
    <n v="4"/>
    <n v="4"/>
    <n v="5"/>
    <m/>
  </r>
  <r>
    <s v="La Jolla Campus"/>
    <s v="East Campus"/>
    <x v="18"/>
    <x v="15"/>
    <x v="179"/>
    <x v="5"/>
    <x v="1"/>
    <m/>
    <n v="9"/>
    <n v="2"/>
    <n v="3"/>
    <n v="3"/>
    <n v="5"/>
    <n v="4"/>
    <n v="3"/>
    <n v="4"/>
    <n v="4"/>
    <n v="4"/>
    <n v="5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9"/>
    <x v="0"/>
    <x v="180"/>
    <x v="10"/>
    <x v="1"/>
    <m/>
    <n v="385"/>
    <n v="157"/>
    <n v="133"/>
    <n v="98"/>
    <n v="71"/>
    <n v="45"/>
    <n v="28"/>
    <n v="21"/>
    <n v="37"/>
    <n v="65"/>
    <n v="87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81"/>
    <x v="1"/>
    <x v="1"/>
    <m/>
    <n v="7"/>
    <n v="7"/>
    <n v="6"/>
    <n v="6"/>
    <n v="6"/>
    <n v="6"/>
    <n v="7"/>
    <n v="6"/>
    <n v="7"/>
    <n v="7"/>
    <n v="7"/>
    <m/>
  </r>
  <r>
    <s v="La Jolla Campus"/>
    <s v="East Campus"/>
    <x v="16"/>
    <x v="0"/>
    <x v="181"/>
    <x v="5"/>
    <x v="1"/>
    <m/>
    <n v="2"/>
    <n v="2"/>
    <n v="2"/>
    <n v="2"/>
    <n v="2"/>
    <n v="2"/>
    <n v="1"/>
    <n v="2"/>
    <n v="2"/>
    <n v="2"/>
    <n v="2"/>
    <m/>
  </r>
  <r>
    <s v="La Jolla Campus"/>
    <s v="East Campus"/>
    <x v="16"/>
    <x v="0"/>
    <x v="181"/>
    <x v="3"/>
    <x v="1"/>
    <m/>
    <n v="6"/>
    <n v="6"/>
    <n v="6"/>
    <n v="4"/>
    <n v="4"/>
    <n v="4"/>
    <n v="4"/>
    <n v="4"/>
    <n v="4"/>
    <n v="3"/>
    <n v="4"/>
    <m/>
  </r>
  <r>
    <s v="La Jolla Campus"/>
    <s v="East Campus"/>
    <x v="16"/>
    <x v="0"/>
    <x v="181"/>
    <x v="10"/>
    <x v="1"/>
    <m/>
    <n v="206"/>
    <n v="107"/>
    <n v="70"/>
    <n v="33"/>
    <n v="9"/>
    <n v="15"/>
    <n v="12"/>
    <n v="26"/>
    <n v="34"/>
    <n v="37"/>
    <n v="63"/>
    <s v="Construction trucks blocking spaces."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3"/>
    <x v="0"/>
    <x v="182"/>
    <x v="11"/>
    <x v="1"/>
    <m/>
    <n v="16"/>
    <n v="10"/>
    <n v="11"/>
    <n v="9"/>
    <n v="4"/>
    <n v="6"/>
    <n v="3"/>
    <n v="5"/>
    <n v="5"/>
    <n v="5"/>
    <n v="7"/>
    <m/>
  </r>
  <r>
    <s v="La Jolla Campus"/>
    <s v="West Campus"/>
    <x v="13"/>
    <x v="0"/>
    <x v="182"/>
    <x v="4"/>
    <x v="1"/>
    <m/>
    <n v="4"/>
    <n v="3"/>
    <n v="1"/>
    <n v="1"/>
    <n v="1"/>
    <n v="3"/>
    <n v="3"/>
    <n v="3"/>
    <n v="2"/>
    <n v="4"/>
    <n v="2"/>
    <m/>
  </r>
  <r>
    <s v="La Jolla Campus"/>
    <s v="West Campus"/>
    <x v="13"/>
    <x v="0"/>
    <x v="182"/>
    <x v="8"/>
    <x v="1"/>
    <m/>
    <n v="8"/>
    <n v="4"/>
    <n v="5"/>
    <n v="7"/>
    <n v="5"/>
    <n v="5"/>
    <n v="5"/>
    <n v="5"/>
    <n v="5"/>
    <n v="5"/>
    <n v="4"/>
    <m/>
  </r>
  <r>
    <s v="La Jolla Campus"/>
    <s v="West Campus"/>
    <x v="13"/>
    <x v="0"/>
    <x v="182"/>
    <x v="11"/>
    <x v="73"/>
    <m/>
    <n v="4"/>
    <n v="4"/>
    <n v="4"/>
    <n v="3"/>
    <n v="1"/>
    <n v="1"/>
    <n v="2"/>
    <n v="2"/>
    <n v="2"/>
    <n v="2"/>
    <n v="2"/>
    <m/>
  </r>
  <r>
    <s v="La Jolla Campus"/>
    <s v="West Campus"/>
    <x v="13"/>
    <x v="0"/>
    <x v="182"/>
    <x v="1"/>
    <x v="1"/>
    <m/>
    <n v="8"/>
    <n v="0"/>
    <n v="0"/>
    <n v="0"/>
    <n v="0"/>
    <n v="0"/>
    <n v="0"/>
    <n v="1"/>
    <n v="6"/>
    <n v="7"/>
    <n v="7"/>
    <m/>
  </r>
  <r>
    <s v="La Jolla Campus"/>
    <s v="West Campus"/>
    <x v="13"/>
    <x v="0"/>
    <x v="182"/>
    <x v="6"/>
    <x v="74"/>
    <m/>
    <n v="1"/>
    <n v="1"/>
    <n v="1"/>
    <n v="1"/>
    <n v="1"/>
    <n v="1"/>
    <n v="1"/>
    <n v="1"/>
    <n v="1"/>
    <n v="1"/>
    <n v="1"/>
    <m/>
  </r>
  <r>
    <s v="La Jolla Campus"/>
    <s v="West Campus"/>
    <x v="13"/>
    <x v="0"/>
    <x v="182"/>
    <x v="7"/>
    <x v="1"/>
    <m/>
    <m/>
    <m/>
    <m/>
    <m/>
    <m/>
    <m/>
    <m/>
    <m/>
    <m/>
    <m/>
    <m/>
    <m/>
  </r>
  <r>
    <s v="La Jolla Campus"/>
    <s v="West Campus"/>
    <x v="13"/>
    <x v="0"/>
    <x v="182"/>
    <x v="0"/>
    <x v="1"/>
    <m/>
    <n v="65"/>
    <n v="4"/>
    <n v="4"/>
    <n v="4"/>
    <n v="4"/>
    <n v="4"/>
    <n v="6"/>
    <n v="8"/>
    <n v="37"/>
    <n v="50"/>
    <n v="50"/>
    <m/>
  </r>
  <r>
    <s v="La Jolla Campus"/>
    <s v="West Campus"/>
    <x v="13"/>
    <x v="0"/>
    <x v="182"/>
    <x v="7"/>
    <x v="1"/>
    <m/>
    <m/>
    <m/>
    <m/>
    <m/>
    <m/>
    <m/>
    <m/>
    <m/>
    <m/>
    <m/>
    <m/>
    <m/>
  </r>
  <r>
    <s v="La Jolla Campus"/>
    <s v="West Campus"/>
    <x v="13"/>
    <x v="0"/>
    <x v="182"/>
    <x v="9"/>
    <x v="1"/>
    <m/>
    <n v="133"/>
    <m/>
    <m/>
    <m/>
    <m/>
    <m/>
    <m/>
    <m/>
    <m/>
    <m/>
    <m/>
    <m/>
  </r>
  <r>
    <s v="La Jolla Campus"/>
    <s v="West Campus"/>
    <x v="13"/>
    <x v="0"/>
    <x v="182"/>
    <x v="5"/>
    <x v="1"/>
    <m/>
    <n v="2"/>
    <n v="2"/>
    <n v="2"/>
    <n v="2"/>
    <n v="2"/>
    <n v="2"/>
    <n v="2"/>
    <n v="1"/>
    <n v="1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0"/>
    <x v="183"/>
    <x v="3"/>
    <x v="1"/>
    <m/>
    <n v="6"/>
    <n v="5"/>
    <n v="3"/>
    <n v="3"/>
    <n v="2"/>
    <n v="2"/>
    <n v="2"/>
    <n v="1"/>
    <n v="1"/>
    <n v="2"/>
    <n v="3"/>
    <m/>
  </r>
  <r>
    <s v="La Jolla Campus"/>
    <s v="West Campus"/>
    <x v="14"/>
    <x v="0"/>
    <x v="183"/>
    <x v="1"/>
    <x v="1"/>
    <m/>
    <n v="2"/>
    <n v="0"/>
    <n v="0"/>
    <n v="0"/>
    <n v="0"/>
    <n v="0"/>
    <n v="0"/>
    <n v="0"/>
    <n v="0"/>
    <n v="1"/>
    <n v="2"/>
    <m/>
  </r>
  <r>
    <s v="La Jolla Campus"/>
    <s v="West Campus"/>
    <x v="14"/>
    <x v="0"/>
    <x v="183"/>
    <x v="4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0"/>
    <x v="184"/>
    <x v="4"/>
    <x v="1"/>
    <m/>
    <n v="3"/>
    <n v="2"/>
    <n v="0"/>
    <n v="0"/>
    <n v="0"/>
    <n v="0"/>
    <n v="0"/>
    <n v="0"/>
    <n v="1"/>
    <n v="10"/>
    <n v="0"/>
    <m/>
  </r>
  <r>
    <s v="La Jolla Campus"/>
    <s v="West Campus"/>
    <x v="14"/>
    <x v="0"/>
    <x v="184"/>
    <x v="1"/>
    <x v="1"/>
    <m/>
    <n v="1"/>
    <n v="0"/>
    <n v="0"/>
    <n v="0"/>
    <n v="0"/>
    <n v="0"/>
    <n v="0"/>
    <n v="0"/>
    <n v="0"/>
    <n v="0"/>
    <n v="0"/>
    <m/>
  </r>
  <r>
    <s v="La Jolla Campus"/>
    <s v="West Campus"/>
    <x v="14"/>
    <x v="0"/>
    <x v="184"/>
    <x v="3"/>
    <x v="1"/>
    <m/>
    <n v="5"/>
    <n v="3"/>
    <n v="4"/>
    <n v="4"/>
    <n v="4"/>
    <n v="4"/>
    <n v="4"/>
    <n v="4"/>
    <n v="4"/>
    <n v="5"/>
    <n v="5"/>
    <m/>
  </r>
  <r>
    <s v="La Jolla Campus"/>
    <s v="West Campus"/>
    <x v="14"/>
    <x v="0"/>
    <x v="184"/>
    <x v="11"/>
    <x v="1"/>
    <m/>
    <n v="25"/>
    <n v="18"/>
    <n v="11"/>
    <n v="10"/>
    <n v="12"/>
    <n v="7"/>
    <n v="9"/>
    <n v="9"/>
    <n v="14"/>
    <n v="13"/>
    <n v="10"/>
    <m/>
  </r>
  <r>
    <s v="La Jolla Campus"/>
    <s v="West Campus"/>
    <x v="14"/>
    <x v="0"/>
    <x v="184"/>
    <x v="1"/>
    <x v="1"/>
    <m/>
    <n v="7"/>
    <n v="0"/>
    <n v="0"/>
    <n v="0"/>
    <n v="0"/>
    <n v="0"/>
    <n v="0"/>
    <n v="1"/>
    <n v="0"/>
    <n v="6"/>
    <n v="6"/>
    <m/>
  </r>
  <r>
    <s v="La Jolla Campus"/>
    <s v="West Campus"/>
    <x v="14"/>
    <x v="0"/>
    <x v="184"/>
    <x v="11"/>
    <x v="1"/>
    <m/>
    <n v="9"/>
    <n v="9"/>
    <n v="5"/>
    <n v="2"/>
    <n v="1"/>
    <n v="1"/>
    <n v="1"/>
    <n v="1"/>
    <n v="2"/>
    <n v="3"/>
    <n v="6"/>
    <m/>
  </r>
  <r>
    <s v="La Jolla Campus"/>
    <s v="West Campus"/>
    <x v="14"/>
    <x v="0"/>
    <x v="184"/>
    <x v="1"/>
    <x v="1"/>
    <m/>
    <n v="6"/>
    <n v="1"/>
    <n v="0"/>
    <n v="0"/>
    <n v="0"/>
    <n v="1"/>
    <n v="0"/>
    <n v="3"/>
    <n v="3"/>
    <n v="5"/>
    <n v="5"/>
    <m/>
  </r>
  <r>
    <s v="La Jolla Campus"/>
    <s v="West Campus"/>
    <x v="14"/>
    <x v="0"/>
    <x v="184"/>
    <x v="4"/>
    <x v="1"/>
    <m/>
    <n v="1"/>
    <n v="1"/>
    <n v="0"/>
    <n v="0"/>
    <n v="1"/>
    <n v="1"/>
    <n v="1"/>
    <n v="1"/>
    <n v="0"/>
    <n v="1"/>
    <n v="1"/>
    <m/>
  </r>
  <r>
    <s v="La Jolla Campus"/>
    <s v="West Campus"/>
    <x v="14"/>
    <x v="0"/>
    <x v="184"/>
    <x v="14"/>
    <x v="1"/>
    <m/>
    <n v="0"/>
    <m/>
    <m/>
    <m/>
    <m/>
    <m/>
    <m/>
    <m/>
    <m/>
    <m/>
    <m/>
    <m/>
  </r>
  <r>
    <s v="La Jolla Campus"/>
    <s v="West Campus"/>
    <x v="14"/>
    <x v="0"/>
    <x v="184"/>
    <x v="3"/>
    <x v="1"/>
    <m/>
    <n v="17"/>
    <n v="16"/>
    <n v="11"/>
    <n v="10"/>
    <n v="8"/>
    <n v="6"/>
    <n v="7"/>
    <n v="9"/>
    <n v="10"/>
    <n v="11"/>
    <n v="14"/>
    <m/>
  </r>
  <r>
    <s v="La Jolla Campus"/>
    <s v="West Campus"/>
    <x v="14"/>
    <x v="0"/>
    <x v="184"/>
    <x v="1"/>
    <x v="1"/>
    <m/>
    <n v="2"/>
    <n v="1"/>
    <n v="1"/>
    <n v="1"/>
    <n v="0"/>
    <n v="0"/>
    <n v="0"/>
    <n v="0"/>
    <n v="0"/>
    <n v="0"/>
    <n v="0"/>
    <m/>
  </r>
  <r>
    <s v="La Jolla Campus"/>
    <s v="West Campus"/>
    <x v="14"/>
    <x v="0"/>
    <x v="184"/>
    <x v="14"/>
    <x v="1"/>
    <m/>
    <n v="23"/>
    <n v="3"/>
    <n v="1"/>
    <n v="1"/>
    <n v="2"/>
    <n v="0"/>
    <n v="2"/>
    <n v="4"/>
    <n v="6"/>
    <n v="9"/>
    <n v="11"/>
    <m/>
  </r>
  <r>
    <s v="La Jolla Campus"/>
    <s v="West Campus"/>
    <x v="14"/>
    <x v="0"/>
    <x v="184"/>
    <x v="3"/>
    <x v="44"/>
    <m/>
    <n v="1"/>
    <n v="1"/>
    <n v="1"/>
    <n v="1"/>
    <n v="1"/>
    <n v="1"/>
    <n v="1"/>
    <n v="1"/>
    <n v="1"/>
    <n v="1"/>
    <n v="1"/>
    <m/>
  </r>
  <r>
    <s v="La Jolla Campus"/>
    <s v="West Campus"/>
    <x v="14"/>
    <x v="0"/>
    <x v="184"/>
    <x v="3"/>
    <x v="1"/>
    <m/>
    <n v="18"/>
    <n v="16"/>
    <n v="12"/>
    <n v="11"/>
    <n v="11"/>
    <n v="11"/>
    <n v="11"/>
    <n v="12"/>
    <n v="12"/>
    <n v="12"/>
    <n v="13"/>
    <m/>
  </r>
  <r>
    <s v="La Jolla Campus"/>
    <s v="West Campus"/>
    <x v="14"/>
    <x v="0"/>
    <x v="184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0"/>
    <x v="184"/>
    <x v="1"/>
    <x v="1"/>
    <m/>
    <n v="2"/>
    <n v="0"/>
    <n v="0"/>
    <n v="0"/>
    <n v="0"/>
    <n v="0"/>
    <n v="1"/>
    <n v="1"/>
    <n v="0"/>
    <n v="1"/>
    <n v="1"/>
    <m/>
  </r>
  <r>
    <s v="La Jolla Campus"/>
    <s v="West Campus"/>
    <x v="14"/>
    <x v="0"/>
    <x v="184"/>
    <x v="3"/>
    <x v="1"/>
    <m/>
    <n v="4"/>
    <n v="4"/>
    <n v="3"/>
    <n v="2"/>
    <n v="3"/>
    <n v="4"/>
    <n v="3"/>
    <n v="3"/>
    <n v="3"/>
    <n v="2"/>
    <n v="3"/>
    <m/>
  </r>
  <r>
    <s v="La Jolla Campus"/>
    <s v="West Campus"/>
    <x v="14"/>
    <x v="0"/>
    <x v="184"/>
    <x v="4"/>
    <x v="1"/>
    <m/>
    <n v="2"/>
    <n v="1"/>
    <n v="0"/>
    <n v="1"/>
    <n v="0"/>
    <n v="0"/>
    <n v="1"/>
    <n v="1"/>
    <n v="1"/>
    <n v="0"/>
    <n v="2"/>
    <m/>
  </r>
  <r>
    <s v="La Jolla Campus"/>
    <s v="West Campus"/>
    <x v="14"/>
    <x v="0"/>
    <x v="184"/>
    <x v="8"/>
    <x v="1"/>
    <m/>
    <n v="2"/>
    <n v="0"/>
    <n v="0"/>
    <n v="0"/>
    <n v="0"/>
    <n v="0"/>
    <n v="1"/>
    <n v="1"/>
    <n v="0"/>
    <n v="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D86CC-B88F-4AD6-8687-052B2976CD01}" name="PivotTable1" cacheId="4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X5:Z191" firstHeaderRow="1" firstDataRow="1" firstDataCol="3"/>
  <pivotFields count="23"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sortType="ascending" defaultSubtotal="0">
      <items count="20">
        <item x="13"/>
        <item x="19"/>
        <item x="16"/>
        <item x="14"/>
        <item x="6"/>
        <item x="17"/>
        <item x="4"/>
        <item h="1" x="2"/>
        <item x="8"/>
        <item x="3"/>
        <item x="12"/>
        <item x="15"/>
        <item x="5"/>
        <item x="7"/>
        <item x="18"/>
        <item x="0"/>
        <item x="10"/>
        <item x="9"/>
        <item x="11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16">
        <item sd="0" x="12"/>
        <item sd="0" x="11"/>
        <item sd="0" x="13"/>
        <item sd="0" x="9"/>
        <item sd="0" x="10"/>
        <item sd="0" x="8"/>
        <item sd="0" x="5"/>
        <item sd="0" x="15"/>
        <item sd="0" x="4"/>
        <item sd="0" x="3"/>
        <item sd="0" x="14"/>
        <item sd="0" x="2"/>
        <item sd="0" x="0"/>
        <item sd="0" x="6"/>
        <item sd="0" x="7"/>
        <item sd="0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185">
        <item x="2"/>
        <item x="0"/>
        <item x="3"/>
        <item x="6"/>
        <item x="5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38"/>
        <item x="30"/>
        <item x="29"/>
        <item x="28"/>
        <item x="27"/>
        <item x="26"/>
        <item x="25"/>
        <item x="37"/>
        <item x="31"/>
        <item x="32"/>
        <item x="33"/>
        <item x="34"/>
        <item x="35"/>
        <item x="36"/>
        <item x="21"/>
        <item x="20"/>
        <item x="19"/>
        <item x="39"/>
        <item x="40"/>
        <item x="41"/>
        <item x="49"/>
        <item x="64"/>
        <item x="66"/>
        <item x="48"/>
        <item x="57"/>
        <item x="58"/>
        <item x="59"/>
        <item x="60"/>
        <item x="61"/>
        <item x="62"/>
        <item x="63"/>
        <item x="51"/>
        <item x="54"/>
        <item x="50"/>
        <item x="56"/>
        <item x="53"/>
        <item x="52"/>
        <item x="55"/>
        <item x="47"/>
        <item x="46"/>
        <item x="45"/>
        <item x="44"/>
        <item x="43"/>
        <item x="42"/>
        <item x="72"/>
        <item x="73"/>
        <item x="74"/>
        <item x="76"/>
        <item x="75"/>
        <item x="77"/>
        <item x="70"/>
        <item x="69"/>
        <item x="68"/>
        <item x="67"/>
        <item x="71"/>
        <item x="97"/>
        <item x="86"/>
        <item x="99"/>
        <item x="98"/>
        <item x="100"/>
        <item x="102"/>
        <item x="101"/>
        <item x="103"/>
        <item x="104"/>
        <item x="105"/>
        <item x="24"/>
        <item x="23"/>
        <item x="22"/>
        <item x="84"/>
        <item x="91"/>
        <item x="92"/>
        <item x="93"/>
        <item x="94"/>
        <item x="95"/>
        <item x="96"/>
        <item x="65"/>
        <item x="79"/>
        <item x="78"/>
        <item x="80"/>
        <item x="85"/>
        <item x="81"/>
        <item x="182"/>
        <item x="83"/>
        <item x="82"/>
        <item x="87"/>
        <item x="88"/>
        <item x="90"/>
        <item x="184"/>
        <item x="166"/>
        <item x="183"/>
        <item x="89"/>
        <item x="167"/>
        <item x="168"/>
        <item x="169"/>
        <item x="170"/>
        <item x="171"/>
        <item x="172"/>
        <item x="180"/>
        <item x="173"/>
        <item x="174"/>
        <item x="175"/>
        <item x="106"/>
        <item x="181"/>
        <item x="107"/>
        <item x="108"/>
        <item x="114"/>
        <item x="109"/>
        <item x="110"/>
        <item x="111"/>
        <item x="112"/>
        <item x="113"/>
        <item x="115"/>
        <item x="116"/>
        <item x="117"/>
        <item x="118"/>
        <item x="119"/>
        <item x="120"/>
        <item x="121"/>
        <item x="131"/>
        <item x="130"/>
        <item x="127"/>
        <item x="124"/>
        <item x="126"/>
        <item x="128"/>
        <item x="132"/>
        <item x="125"/>
        <item x="129"/>
        <item x="176"/>
        <item x="122"/>
        <item x="123"/>
        <item x="177"/>
        <item x="178"/>
        <item x="179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9"/>
        <item x="160"/>
        <item x="161"/>
        <item x="162"/>
        <item x="163"/>
        <item x="164"/>
        <item x="158"/>
        <item x="165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19">
        <item sd="0" m="1" x="18"/>
        <item sd="0" x="14"/>
        <item sd="0" x="1"/>
        <item sd="0" x="6"/>
        <item sd="0" x="0"/>
        <item sd="0" x="13"/>
        <item sd="0" x="17"/>
        <item sd="0" x="5"/>
        <item sd="0" x="4"/>
        <item h="1" sd="0" x="7"/>
        <item sd="0" x="3"/>
        <item sd="0" x="10"/>
        <item sd="0" x="8"/>
        <item h="1" sd="0" x="12"/>
        <item sd="0" x="15"/>
        <item sd="0" x="9"/>
        <item sd="0" x="11"/>
        <item h="1" sd="0" x="2"/>
        <item sd="0"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"/>
    <field x="4"/>
    <field x="3"/>
  </rowFields>
  <rowItems count="186">
    <i>
      <x/>
      <x v="99"/>
      <x v="12"/>
    </i>
    <i r="1">
      <x v="102"/>
      <x v="12"/>
    </i>
    <i>
      <x v="1"/>
      <x v="115"/>
      <x v="12"/>
    </i>
    <i>
      <x v="2"/>
      <x v="116"/>
      <x v="12"/>
    </i>
    <i r="1">
      <x v="117"/>
      <x v="12"/>
    </i>
    <i r="1">
      <x v="118"/>
      <x v="12"/>
    </i>
    <i r="1">
      <x v="120"/>
      <x v="12"/>
    </i>
    <i r="1">
      <x v="121"/>
      <x v="3"/>
    </i>
    <i r="1">
      <x v="122"/>
      <x v="3"/>
    </i>
    <i r="1">
      <x v="123"/>
      <x v="4"/>
    </i>
    <i r="1">
      <x v="124"/>
      <x v="4"/>
    </i>
    <i r="1">
      <x v="125"/>
      <x v="4"/>
    </i>
    <i r="1">
      <x v="126"/>
      <x v="4"/>
    </i>
    <i r="1">
      <x v="127"/>
      <x v="4"/>
    </i>
    <i r="1">
      <x v="128"/>
      <x v="4"/>
    </i>
    <i r="1">
      <x v="129"/>
      <x v="1"/>
    </i>
    <i r="1">
      <x v="130"/>
      <x v="1"/>
    </i>
    <i r="1">
      <x v="131"/>
      <x v="1"/>
    </i>
    <i r="1">
      <x v="132"/>
      <x v="1"/>
    </i>
    <i r="1">
      <x v="133"/>
      <x v="1"/>
    </i>
    <i r="1">
      <x v="134"/>
      <x v="1"/>
    </i>
    <i r="1">
      <x v="135"/>
      <x v="1"/>
    </i>
    <i r="1">
      <x v="136"/>
      <x v="12"/>
    </i>
    <i r="1">
      <x v="137"/>
      <x v="12"/>
    </i>
    <i r="1">
      <x v="138"/>
      <x v="12"/>
    </i>
    <i r="1">
      <x v="139"/>
      <x v="12"/>
    </i>
    <i r="1">
      <x v="140"/>
      <x v="12"/>
    </i>
    <i r="1">
      <x v="141"/>
      <x v="12"/>
    </i>
    <i r="1">
      <x v="142"/>
      <x v="12"/>
    </i>
    <i r="1">
      <x v="143"/>
      <x v="12"/>
    </i>
    <i r="1">
      <x v="144"/>
      <x v="12"/>
    </i>
    <i r="1">
      <x v="146"/>
      <x v="12"/>
    </i>
    <i r="1">
      <x v="147"/>
      <x v="12"/>
    </i>
    <i>
      <x v="3"/>
      <x v="103"/>
      <x v="12"/>
    </i>
    <i r="1">
      <x v="104"/>
      <x v="12"/>
    </i>
    <i r="1">
      <x v="105"/>
      <x v="12"/>
    </i>
    <i r="1">
      <x v="106"/>
      <x v="12"/>
    </i>
    <i r="1">
      <x v="107"/>
      <x v="12"/>
    </i>
    <i r="1">
      <x v="108"/>
      <x v="12"/>
    </i>
    <i r="1">
      <x v="109"/>
      <x v="12"/>
    </i>
    <i r="1">
      <x v="110"/>
      <x v="10"/>
    </i>
    <i r="1">
      <x v="111"/>
      <x v="10"/>
    </i>
    <i r="1">
      <x v="112"/>
      <x v="10"/>
    </i>
    <i r="1">
      <x v="113"/>
      <x v="10"/>
    </i>
    <i r="1">
      <x v="114"/>
      <x v="10"/>
    </i>
    <i>
      <x v="4"/>
      <x v="35"/>
      <x v="12"/>
    </i>
    <i r="1">
      <x v="36"/>
      <x v="12"/>
    </i>
    <i r="1">
      <x v="37"/>
      <x v="12"/>
    </i>
    <i r="1">
      <x v="39"/>
      <x v="12"/>
    </i>
    <i r="1">
      <x v="40"/>
      <x v="12"/>
    </i>
    <i r="1">
      <x v="41"/>
      <x v="12"/>
    </i>
    <i>
      <x v="5"/>
      <x v="151"/>
      <x/>
    </i>
    <i r="1">
      <x v="152"/>
      <x/>
    </i>
    <i r="1">
      <x v="153"/>
      <x/>
    </i>
    <i r="1">
      <x v="154"/>
      <x/>
    </i>
    <i r="1">
      <x v="155"/>
      <x/>
    </i>
    <i r="1">
      <x v="156"/>
      <x/>
    </i>
    <i r="1">
      <x v="157"/>
      <x/>
    </i>
    <i r="1">
      <x v="158"/>
      <x/>
    </i>
    <i r="1">
      <x v="159"/>
      <x/>
    </i>
    <i r="1">
      <x v="160"/>
      <x/>
    </i>
    <i r="1">
      <x v="161"/>
      <x/>
    </i>
    <i r="1">
      <x v="162"/>
      <x/>
    </i>
    <i r="1">
      <x v="163"/>
      <x/>
    </i>
    <i r="1">
      <x v="164"/>
      <x/>
    </i>
    <i r="1">
      <x v="165"/>
      <x v="2"/>
    </i>
    <i r="1">
      <x v="166"/>
      <x v="2"/>
    </i>
    <i r="1">
      <x v="167"/>
      <x v="2"/>
    </i>
    <i r="1">
      <x v="168"/>
      <x v="2"/>
    </i>
    <i r="1">
      <x v="169"/>
      <x v="2"/>
    </i>
    <i r="1">
      <x v="170"/>
      <x v="2"/>
    </i>
    <i r="1">
      <x v="171"/>
      <x v="2"/>
    </i>
    <i r="1">
      <x v="172"/>
      <x v="2"/>
    </i>
    <i r="1">
      <x v="173"/>
      <x v="2"/>
    </i>
    <i r="1">
      <x v="174"/>
      <x v="2"/>
    </i>
    <i r="1">
      <x v="175"/>
      <x v="2"/>
    </i>
    <i r="1">
      <x v="176"/>
      <x v="12"/>
    </i>
    <i r="1">
      <x v="177"/>
      <x v="12"/>
    </i>
    <i r="1">
      <x v="178"/>
      <x v="12"/>
    </i>
    <i r="1">
      <x v="179"/>
      <x v="12"/>
    </i>
    <i r="1">
      <x v="180"/>
      <x v="12"/>
    </i>
    <i r="1">
      <x v="181"/>
      <x v="12"/>
    </i>
    <i r="1">
      <x v="182"/>
      <x v="12"/>
    </i>
    <i r="1">
      <x v="183"/>
      <x v="12"/>
    </i>
    <i>
      <x v="6"/>
      <x v="24"/>
      <x v="12"/>
    </i>
    <i r="1">
      <x v="26"/>
      <x v="12"/>
    </i>
    <i r="1">
      <x v="27"/>
      <x v="12"/>
    </i>
    <i r="1">
      <x v="28"/>
      <x v="12"/>
    </i>
    <i r="1">
      <x v="29"/>
      <x v="12"/>
    </i>
    <i r="1">
      <x v="30"/>
      <x v="12"/>
    </i>
    <i r="1">
      <x v="31"/>
      <x v="12"/>
    </i>
    <i r="1">
      <x v="83"/>
      <x v="12"/>
    </i>
    <i r="1">
      <x v="84"/>
      <x v="12"/>
    </i>
    <i r="1">
      <x v="85"/>
      <x v="12"/>
    </i>
    <i>
      <x v="8"/>
      <x v="49"/>
      <x v="12"/>
    </i>
    <i r="1">
      <x v="50"/>
      <x v="12"/>
    </i>
    <i r="1">
      <x v="51"/>
      <x v="12"/>
    </i>
    <i r="1">
      <x v="53"/>
      <x v="12"/>
    </i>
    <i r="1">
      <x v="54"/>
      <x v="12"/>
    </i>
    <i r="1">
      <x v="55"/>
      <x v="12"/>
    </i>
    <i>
      <x v="9"/>
      <x v="32"/>
      <x v="9"/>
    </i>
    <i r="1">
      <x v="33"/>
      <x v="9"/>
    </i>
    <i r="1">
      <x v="34"/>
      <x v="9"/>
    </i>
    <i>
      <x v="10"/>
      <x v="73"/>
      <x v="12"/>
    </i>
    <i r="1">
      <x v="74"/>
      <x v="12"/>
    </i>
    <i r="1">
      <x v="76"/>
      <x v="12"/>
    </i>
    <i r="1">
      <x v="98"/>
      <x v="12"/>
    </i>
    <i>
      <x v="11"/>
      <x v="119"/>
      <x v="12"/>
    </i>
    <i>
      <x v="12"/>
      <x v="18"/>
      <x v="12"/>
    </i>
    <i r="1">
      <x v="19"/>
      <x v="12"/>
    </i>
    <i r="1">
      <x v="20"/>
      <x v="12"/>
    </i>
    <i r="1">
      <x v="21"/>
      <x v="12"/>
    </i>
    <i r="1">
      <x v="22"/>
      <x v="12"/>
    </i>
    <i r="1">
      <x v="23"/>
      <x v="12"/>
    </i>
    <i r="1">
      <x v="25"/>
      <x v="12"/>
    </i>
    <i r="1">
      <x v="184"/>
      <x v="15"/>
    </i>
    <i>
      <x v="13"/>
      <x v="38"/>
      <x v="12"/>
    </i>
    <i r="1">
      <x v="42"/>
      <x v="6"/>
    </i>
    <i r="1">
      <x v="43"/>
      <x v="6"/>
    </i>
    <i r="1">
      <x v="44"/>
      <x v="6"/>
    </i>
    <i r="1">
      <x v="45"/>
      <x v="6"/>
    </i>
    <i r="1">
      <x v="46"/>
      <x v="6"/>
    </i>
    <i r="1">
      <x v="47"/>
      <x v="6"/>
    </i>
    <i r="1">
      <x v="48"/>
      <x v="6"/>
    </i>
    <i r="1">
      <x v="52"/>
      <x v="12"/>
    </i>
    <i r="1">
      <x v="56"/>
      <x v="8"/>
    </i>
    <i r="1">
      <x v="57"/>
      <x v="8"/>
    </i>
    <i r="1">
      <x v="58"/>
      <x v="8"/>
    </i>
    <i r="1">
      <x v="59"/>
      <x v="8"/>
    </i>
    <i r="1">
      <x v="60"/>
      <x v="8"/>
    </i>
    <i r="1">
      <x v="61"/>
      <x v="8"/>
    </i>
    <i>
      <x v="14"/>
      <x v="145"/>
      <x v="12"/>
    </i>
    <i r="1">
      <x v="148"/>
      <x v="7"/>
    </i>
    <i r="1">
      <x v="149"/>
      <x v="7"/>
    </i>
    <i r="1">
      <x v="150"/>
      <x v="7"/>
    </i>
    <i>
      <x v="15"/>
      <x/>
      <x v="12"/>
    </i>
    <i r="1">
      <x v="1"/>
      <x v="12"/>
    </i>
    <i r="1">
      <x v="2"/>
      <x v="12"/>
    </i>
    <i r="1">
      <x v="3"/>
      <x v="12"/>
    </i>
    <i r="1">
      <x v="4"/>
      <x v="12"/>
    </i>
    <i r="1">
      <x v="5"/>
      <x v="12"/>
    </i>
    <i r="1">
      <x v="6"/>
      <x v="12"/>
    </i>
    <i r="1">
      <x v="7"/>
      <x v="12"/>
    </i>
    <i r="1">
      <x v="8"/>
      <x v="12"/>
    </i>
    <i r="1">
      <x v="9"/>
      <x v="12"/>
    </i>
    <i r="1">
      <x v="10"/>
      <x v="12"/>
    </i>
    <i r="1">
      <x v="11"/>
      <x v="12"/>
    </i>
    <i r="1">
      <x v="12"/>
      <x v="12"/>
    </i>
    <i r="1">
      <x v="13"/>
      <x v="12"/>
    </i>
    <i r="1">
      <x v="14"/>
      <x v="12"/>
    </i>
    <i r="1">
      <x v="15"/>
      <x v="12"/>
    </i>
    <i r="1">
      <x v="16"/>
      <x v="12"/>
    </i>
    <i r="1">
      <x v="17"/>
      <x v="12"/>
    </i>
    <i>
      <x v="16"/>
      <x v="62"/>
      <x v="14"/>
    </i>
    <i r="1">
      <x v="63"/>
      <x v="14"/>
    </i>
    <i r="1">
      <x v="64"/>
      <x v="14"/>
    </i>
    <i r="1">
      <x v="65"/>
      <x v="12"/>
    </i>
    <i r="1">
      <x v="66"/>
      <x v="12"/>
    </i>
    <i r="1">
      <x v="67"/>
      <x v="12"/>
    </i>
    <i r="1">
      <x v="68"/>
      <x v="13"/>
    </i>
    <i r="1">
      <x v="69"/>
      <x v="13"/>
    </i>
    <i r="1">
      <x v="70"/>
      <x v="13"/>
    </i>
    <i r="1">
      <x v="71"/>
      <x v="13"/>
    </i>
    <i r="1">
      <x v="72"/>
      <x v="13"/>
    </i>
    <i>
      <x v="17"/>
      <x v="75"/>
      <x v="12"/>
    </i>
    <i r="1">
      <x v="77"/>
      <x v="12"/>
    </i>
    <i r="1">
      <x v="78"/>
      <x v="12"/>
    </i>
    <i r="1">
      <x v="79"/>
      <x v="12"/>
    </i>
    <i r="1">
      <x v="80"/>
      <x v="12"/>
    </i>
    <i r="1">
      <x v="81"/>
      <x v="12"/>
    </i>
    <i r="1">
      <x v="82"/>
      <x v="12"/>
    </i>
    <i r="1">
      <x v="87"/>
      <x v="5"/>
    </i>
    <i r="1">
      <x v="88"/>
      <x v="5"/>
    </i>
    <i r="1">
      <x v="89"/>
      <x v="5"/>
    </i>
    <i r="1">
      <x v="90"/>
      <x v="5"/>
    </i>
    <i r="1">
      <x v="91"/>
      <x v="5"/>
    </i>
    <i r="1">
      <x v="92"/>
      <x v="5"/>
    </i>
    <i r="1">
      <x v="93"/>
      <x v="12"/>
    </i>
    <i>
      <x v="18"/>
      <x v="86"/>
      <x v="12"/>
    </i>
    <i r="1">
      <x v="94"/>
      <x v="12"/>
    </i>
    <i r="1">
      <x v="95"/>
      <x v="12"/>
    </i>
    <i r="1">
      <x v="96"/>
      <x v="12"/>
    </i>
    <i r="1">
      <x v="97"/>
      <x v="12"/>
    </i>
    <i r="1">
      <x v="100"/>
      <x v="12"/>
    </i>
    <i r="1">
      <x v="101"/>
      <x v="12"/>
    </i>
    <i t="grand">
      <x/>
    </i>
  </rowItems>
  <colItems count="1">
    <i/>
  </colItems>
  <formats count="6">
    <format dxfId="80">
      <pivotArea field="3" type="button" dataOnly="0" labelOnly="1" outline="0" axis="axisRow" fieldPosition="2"/>
    </format>
    <format dxfId="79">
      <pivotArea field="5" type="button" dataOnly="0" labelOnly="1" outline="0"/>
    </format>
    <format dxfId="78">
      <pivotArea outline="0" collapsedLevelsAreSubtotals="1" fieldPosition="0"/>
    </format>
    <format dxfId="77">
      <pivotArea dataOnly="0" labelOnly="1" grandRow="1" outline="0" fieldPosition="0"/>
    </format>
    <format dxfId="76">
      <pivotArea field="4" type="button" dataOnly="0" labelOnly="1" outline="0" axis="axisRow" fieldPosition="1"/>
    </format>
    <format dxfId="75">
      <pivotArea dataOnly="0" labelOnly="1" grandRow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C8466-40AF-402A-8A22-657E089446BD}" name="PivotTable1" cacheId="4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4:R23" firstHeaderRow="0" firstDataRow="1" firstDataCol="4"/>
  <pivotFields count="23">
    <pivotField compact="0" outline="0" subtotalTop="0" showAll="0" defaultSubtotal="0"/>
    <pivotField compact="0" outline="0" subtotalTop="0" showAll="0" defaultSubtotal="0"/>
    <pivotField axis="axisRow" compact="0" outline="0" subtotalTop="0" showAll="0" sortType="ascending" defaultSubtotal="0">
      <items count="20">
        <item sd="0" x="13"/>
        <item sd="0" x="19"/>
        <item sd="0" x="16"/>
        <item sd="0" x="14"/>
        <item sd="0" x="6"/>
        <item sd="0" x="17"/>
        <item sd="0" x="4"/>
        <item h="1" sd="0" x="2"/>
        <item sd="0" x="8"/>
        <item sd="0" x="3"/>
        <item sd="0" x="12"/>
        <item sd="0" x="15"/>
        <item sd="0" x="5"/>
        <item sd="0" x="7"/>
        <item sd="0" x="18"/>
        <item sd="0" x="0"/>
        <item sd="0" x="10"/>
        <item sd="0" x="9"/>
        <item sd="0" x="11"/>
        <item h="1" sd="0" x="1"/>
      </items>
    </pivotField>
    <pivotField axis="axisRow" compact="0" outline="0" subtotalTop="0" showAll="0" defaultSubtotal="0">
      <items count="16">
        <item x="12"/>
        <item x="11"/>
        <item x="13"/>
        <item x="9"/>
        <item x="10"/>
        <item x="8"/>
        <item x="5"/>
        <item x="15"/>
        <item x="4"/>
        <item x="3"/>
        <item x="14"/>
        <item x="2"/>
        <item x="0"/>
        <item x="6"/>
        <item x="7"/>
        <item x="1"/>
      </items>
    </pivotField>
    <pivotField axis="axisRow" compact="0" outline="0" subtotalTop="0" showAll="0" defaultSubtotal="0">
      <items count="185">
        <item x="2"/>
        <item x="0"/>
        <item x="3"/>
        <item x="6"/>
        <item x="5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38"/>
        <item x="30"/>
        <item x="29"/>
        <item x="28"/>
        <item x="27"/>
        <item x="26"/>
        <item x="25"/>
        <item x="37"/>
        <item x="31"/>
        <item x="32"/>
        <item x="33"/>
        <item x="34"/>
        <item x="35"/>
        <item x="36"/>
        <item x="21"/>
        <item x="20"/>
        <item x="19"/>
        <item x="39"/>
        <item x="40"/>
        <item x="41"/>
        <item x="49"/>
        <item x="64"/>
        <item x="66"/>
        <item x="48"/>
        <item x="57"/>
        <item x="58"/>
        <item x="59"/>
        <item x="60"/>
        <item x="61"/>
        <item x="62"/>
        <item x="63"/>
        <item x="51"/>
        <item x="54"/>
        <item x="50"/>
        <item x="56"/>
        <item x="53"/>
        <item x="52"/>
        <item x="55"/>
        <item x="47"/>
        <item x="46"/>
        <item x="45"/>
        <item x="44"/>
        <item x="43"/>
        <item x="42"/>
        <item x="72"/>
        <item x="73"/>
        <item x="74"/>
        <item x="76"/>
        <item x="75"/>
        <item x="77"/>
        <item x="70"/>
        <item x="69"/>
        <item x="68"/>
        <item x="67"/>
        <item x="71"/>
        <item x="97"/>
        <item x="86"/>
        <item x="99"/>
        <item x="98"/>
        <item x="100"/>
        <item x="102"/>
        <item x="101"/>
        <item x="103"/>
        <item x="104"/>
        <item x="105"/>
        <item x="24"/>
        <item x="23"/>
        <item x="22"/>
        <item x="84"/>
        <item x="91"/>
        <item x="92"/>
        <item x="93"/>
        <item x="94"/>
        <item x="95"/>
        <item x="96"/>
        <item x="65"/>
        <item x="79"/>
        <item x="78"/>
        <item x="80"/>
        <item x="85"/>
        <item x="81"/>
        <item x="182"/>
        <item x="83"/>
        <item x="82"/>
        <item x="87"/>
        <item x="88"/>
        <item x="90"/>
        <item x="184"/>
        <item x="166"/>
        <item x="183"/>
        <item x="89"/>
        <item x="167"/>
        <item x="168"/>
        <item x="169"/>
        <item x="170"/>
        <item x="171"/>
        <item x="172"/>
        <item x="180"/>
        <item x="173"/>
        <item x="174"/>
        <item x="175"/>
        <item x="106"/>
        <item x="181"/>
        <item x="107"/>
        <item x="108"/>
        <item x="114"/>
        <item x="109"/>
        <item x="110"/>
        <item x="111"/>
        <item x="112"/>
        <item x="113"/>
        <item x="115"/>
        <item x="116"/>
        <item x="117"/>
        <item x="118"/>
        <item x="119"/>
        <item x="120"/>
        <item x="121"/>
        <item x="131"/>
        <item x="130"/>
        <item x="127"/>
        <item x="124"/>
        <item x="126"/>
        <item x="128"/>
        <item x="132"/>
        <item x="125"/>
        <item x="129"/>
        <item x="176"/>
        <item x="122"/>
        <item x="123"/>
        <item x="177"/>
        <item x="178"/>
        <item x="179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9"/>
        <item x="160"/>
        <item x="161"/>
        <item x="162"/>
        <item x="163"/>
        <item x="164"/>
        <item x="158"/>
        <item x="165"/>
        <item x="1"/>
      </items>
    </pivotField>
    <pivotField axis="axisRow" compact="0" outline="0" subtotalTop="0" showAll="0" defaultSubtotal="0">
      <items count="19">
        <item sd="0" m="1" x="18"/>
        <item sd="0" x="14"/>
        <item sd="0" x="1"/>
        <item sd="0" x="6"/>
        <item sd="0" x="0"/>
        <item sd="0" x="13"/>
        <item sd="0" x="17"/>
        <item sd="0" x="5"/>
        <item sd="0" x="4"/>
        <item h="1" sd="0" x="7"/>
        <item sd="0" x="3"/>
        <item sd="0" x="10"/>
        <item sd="0" x="8"/>
        <item h="1" sd="0" x="12"/>
        <item sd="0" x="15"/>
        <item sd="0" x="9"/>
        <item sd="0" x="11"/>
        <item h="1" sd="0" x="2"/>
        <item sd="0" x="16"/>
      </items>
    </pivotField>
    <pivotField compact="0" outline="0" subtotalTop="0" showAll="0" defaultSubtotal="0"/>
    <pivotField compact="0" outline="0" subtotalTop="0" showAll="0" defaultSubtotal="0"/>
    <pivotField dataField="1" compact="0" outline="0" subtotalTop="0" multipleItemSelectionAllowed="1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4">
    <field x="2"/>
    <field x="3"/>
    <field x="4"/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um of WINTER23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0" baseItem="0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 Spaces" fld="20" baseField="0" baseItem="0"/>
    <dataField name="Sum of Occupied Spaces" fld="21" baseField="0" baseItem="0"/>
    <dataField name="Sum of % Occupied" fld="22" baseField="0" baseItem="0" numFmtId="9"/>
  </dataFields>
  <formats count="12">
    <format dxfId="71">
      <pivotArea field="5" type="button" dataOnly="0" labelOnly="1" outline="0" axis="axisRow" fieldPosition="3"/>
    </format>
    <format dxfId="70">
      <pivotArea outline="0" collapsedLevelsAreSubtotals="1" fieldPosition="0"/>
    </format>
    <format dxfId="69">
      <pivotArea dataOnly="0" labelOnly="1" grandRow="1" outline="0" fieldPosition="0"/>
    </format>
    <format dxfId="68">
      <pivotArea field="4" type="button" dataOnly="0" labelOnly="1" outline="0" axis="axisRow" fieldPosition="2"/>
    </format>
    <format dxfId="67">
      <pivotArea dataOnly="0" labelOnly="1" grandRow="1" outline="0" fieldPosition="0"/>
    </format>
    <format dxfId="66">
      <pivotArea field="2" type="button" dataOnly="0" labelOnly="1" outline="0" axis="axisRow" fieldPosition="0"/>
    </format>
    <format dxfId="65">
      <pivotArea field="3" type="button" dataOnly="0" labelOnly="1" outline="0" axis="axisRow" fieldPosition="1"/>
    </format>
    <format dxfId="64">
      <pivotArea field="4" type="button" dataOnly="0" labelOnly="1" outline="0" axis="axisRow" fieldPosition="2"/>
    </format>
    <format dxfId="6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2">
      <pivotArea outline="0" fieldPosition="0">
        <references count="1">
          <reference field="4294967294" count="1" selected="0">
            <x v="13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60">
      <pivotArea dataOnly="0" labelOnly="1" outline="0" fieldPosition="0">
        <references count="1">
          <reference field="4294967294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F9E3A3-8B57-4FB8-BF3D-7DDA94CD3AD2}" name="PivotTable1" cacheId="4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3:Q778" firstHeaderRow="0" firstDataRow="1" firstDataCol="3"/>
  <pivotFields count="23"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6">
        <item x="12"/>
        <item x="11"/>
        <item x="13"/>
        <item x="9"/>
        <item x="10"/>
        <item x="8"/>
        <item x="5"/>
        <item x="15"/>
        <item x="4"/>
        <item x="3"/>
        <item x="14"/>
        <item x="2"/>
        <item x="0"/>
        <item x="6"/>
        <item x="7"/>
        <item x="1"/>
      </items>
    </pivotField>
    <pivotField axis="axisRow" compact="0" outline="0" subtotalTop="0" showAll="0">
      <items count="186">
        <item x="2"/>
        <item x="0"/>
        <item x="3"/>
        <item x="6"/>
        <item x="5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38"/>
        <item x="30"/>
        <item x="29"/>
        <item x="28"/>
        <item x="27"/>
        <item x="26"/>
        <item x="25"/>
        <item x="37"/>
        <item x="31"/>
        <item x="32"/>
        <item x="33"/>
        <item x="34"/>
        <item x="35"/>
        <item x="36"/>
        <item x="21"/>
        <item x="20"/>
        <item x="19"/>
        <item x="39"/>
        <item x="40"/>
        <item x="41"/>
        <item x="49"/>
        <item x="64"/>
        <item x="66"/>
        <item x="48"/>
        <item x="57"/>
        <item x="58"/>
        <item x="59"/>
        <item x="60"/>
        <item x="61"/>
        <item x="62"/>
        <item x="63"/>
        <item x="51"/>
        <item x="54"/>
        <item x="50"/>
        <item x="56"/>
        <item x="53"/>
        <item x="52"/>
        <item x="55"/>
        <item x="47"/>
        <item x="46"/>
        <item x="45"/>
        <item x="44"/>
        <item x="43"/>
        <item x="42"/>
        <item x="72"/>
        <item x="73"/>
        <item x="74"/>
        <item x="76"/>
        <item x="75"/>
        <item x="77"/>
        <item x="70"/>
        <item x="69"/>
        <item x="68"/>
        <item x="67"/>
        <item x="71"/>
        <item x="97"/>
        <item x="86"/>
        <item x="99"/>
        <item x="98"/>
        <item x="100"/>
        <item x="102"/>
        <item x="101"/>
        <item x="103"/>
        <item x="104"/>
        <item x="105"/>
        <item x="24"/>
        <item x="23"/>
        <item x="22"/>
        <item x="84"/>
        <item x="91"/>
        <item x="92"/>
        <item x="93"/>
        <item x="94"/>
        <item x="95"/>
        <item x="96"/>
        <item x="65"/>
        <item x="79"/>
        <item x="78"/>
        <item x="80"/>
        <item x="85"/>
        <item x="81"/>
        <item x="182"/>
        <item x="83"/>
        <item x="82"/>
        <item x="87"/>
        <item x="88"/>
        <item x="90"/>
        <item x="184"/>
        <item x="166"/>
        <item x="183"/>
        <item x="89"/>
        <item x="167"/>
        <item x="168"/>
        <item x="169"/>
        <item x="170"/>
        <item x="171"/>
        <item x="172"/>
        <item x="180"/>
        <item x="173"/>
        <item x="174"/>
        <item x="175"/>
        <item x="106"/>
        <item x="181"/>
        <item x="107"/>
        <item x="108"/>
        <item x="114"/>
        <item x="109"/>
        <item x="110"/>
        <item x="111"/>
        <item x="112"/>
        <item x="113"/>
        <item x="115"/>
        <item x="116"/>
        <item x="117"/>
        <item x="118"/>
        <item x="119"/>
        <item x="120"/>
        <item x="121"/>
        <item x="131"/>
        <item x="130"/>
        <item x="127"/>
        <item x="124"/>
        <item x="126"/>
        <item x="128"/>
        <item x="132"/>
        <item x="125"/>
        <item x="129"/>
        <item x="176"/>
        <item x="122"/>
        <item x="123"/>
        <item x="177"/>
        <item x="178"/>
        <item x="179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9"/>
        <item x="160"/>
        <item x="161"/>
        <item x="162"/>
        <item x="163"/>
        <item x="164"/>
        <item x="158"/>
        <item x="165"/>
        <item x="1"/>
        <item t="default"/>
      </items>
    </pivotField>
    <pivotField axis="axisRow" compact="0" outline="0" subtotalTop="0" showAll="0" defaultSubtotal="0">
      <items count="19">
        <item m="1" x="18"/>
        <item x="14"/>
        <item x="1"/>
        <item x="6"/>
        <item x="0"/>
        <item x="13"/>
        <item x="17"/>
        <item x="5"/>
        <item x="4"/>
        <item h="1" x="7"/>
        <item x="3"/>
        <item x="10"/>
        <item x="8"/>
        <item h="1" x="12"/>
        <item x="15"/>
        <item x="9"/>
        <item x="11"/>
        <item h="1" x="2"/>
        <item x="16"/>
      </items>
    </pivotField>
    <pivotField axis="axisRow" compact="0" outline="0" subtotalTop="0" showAll="0" defaultSubtotal="0">
      <items count="75">
        <item x="13"/>
        <item x="70"/>
        <item x="27"/>
        <item x="39"/>
        <item x="21"/>
        <item x="28"/>
        <item x="54"/>
        <item x="71"/>
        <item x="68"/>
        <item x="64"/>
        <item x="33"/>
        <item x="62"/>
        <item h="1" x="5"/>
        <item x="11"/>
        <item x="57"/>
        <item x="17"/>
        <item x="10"/>
        <item x="4"/>
        <item x="42"/>
        <item x="41"/>
        <item x="20"/>
        <item x="43"/>
        <item h="1" x="9"/>
        <item x="32"/>
        <item x="50"/>
        <item x="34"/>
        <item x="48"/>
        <item x="26"/>
        <item x="69"/>
        <item x="63"/>
        <item x="22"/>
        <item x="46"/>
        <item x="18"/>
        <item x="16"/>
        <item x="55"/>
        <item x="52"/>
        <item x="74"/>
        <item x="60"/>
        <item x="3"/>
        <item x="65"/>
        <item x="61"/>
        <item x="31"/>
        <item x="2"/>
        <item x="7"/>
        <item x="49"/>
        <item x="56"/>
        <item x="58"/>
        <item x="73"/>
        <item x="47"/>
        <item x="35"/>
        <item x="66"/>
        <item x="51"/>
        <item x="72"/>
        <item x="23"/>
        <item x="45"/>
        <item x="25"/>
        <item x="36"/>
        <item x="0"/>
        <item x="37"/>
        <item x="67"/>
        <item x="15"/>
        <item h="1" x="12"/>
        <item x="14"/>
        <item h="1" x="38"/>
        <item x="40"/>
        <item x="59"/>
        <item x="6"/>
        <item h="1" x="8"/>
        <item x="30"/>
        <item x="19"/>
        <item x="24"/>
        <item x="53"/>
        <item x="29"/>
        <item x="44"/>
        <item x="1"/>
      </items>
    </pivotField>
    <pivotField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3">
    <field x="4"/>
    <field x="5"/>
    <field x="6"/>
  </rowFields>
  <rowItems count="775">
    <i>
      <x/>
      <x v="2"/>
      <x v="74"/>
    </i>
    <i r="1">
      <x v="4"/>
      <x v="57"/>
    </i>
    <i r="1">
      <x v="7"/>
      <x v="74"/>
    </i>
    <i r="1">
      <x v="8"/>
      <x v="42"/>
    </i>
    <i r="1">
      <x v="10"/>
      <x v="74"/>
    </i>
    <i t="default">
      <x/>
    </i>
    <i>
      <x v="1"/>
      <x v="2"/>
      <x v="74"/>
    </i>
    <i r="1">
      <x v="4"/>
      <x v="57"/>
    </i>
    <i t="default">
      <x v="1"/>
    </i>
    <i>
      <x v="2"/>
      <x v="2"/>
      <x v="74"/>
    </i>
    <i r="1">
      <x v="3"/>
      <x v="38"/>
    </i>
    <i r="1">
      <x v="4"/>
      <x v="57"/>
    </i>
    <i r="1">
      <x v="8"/>
      <x v="17"/>
    </i>
    <i r="2">
      <x v="74"/>
    </i>
    <i t="default">
      <x v="2"/>
    </i>
    <i>
      <x v="3"/>
      <x v="7"/>
      <x v="74"/>
    </i>
    <i r="1">
      <x v="8"/>
      <x v="43"/>
    </i>
    <i r="2">
      <x v="74"/>
    </i>
    <i r="1">
      <x v="12"/>
      <x v="74"/>
    </i>
    <i r="1">
      <x v="15"/>
      <x v="66"/>
    </i>
    <i r="2">
      <x v="74"/>
    </i>
    <i t="default">
      <x v="3"/>
    </i>
    <i>
      <x v="4"/>
      <x v="2"/>
      <x v="74"/>
    </i>
    <i t="default">
      <x v="4"/>
    </i>
    <i>
      <x v="5"/>
      <x v="2"/>
      <x v="74"/>
    </i>
    <i r="1">
      <x v="4"/>
      <x v="57"/>
    </i>
    <i t="default">
      <x v="5"/>
    </i>
    <i>
      <x v="6"/>
      <x v="2"/>
      <x v="74"/>
    </i>
    <i r="1">
      <x v="4"/>
      <x v="57"/>
    </i>
    <i r="1">
      <x v="7"/>
      <x v="74"/>
    </i>
    <i r="1">
      <x v="8"/>
      <x v="74"/>
    </i>
    <i r="1">
      <x v="15"/>
      <x v="74"/>
    </i>
    <i t="default">
      <x v="6"/>
    </i>
    <i>
      <x v="7"/>
      <x v="2"/>
      <x v="74"/>
    </i>
    <i r="1">
      <x v="4"/>
      <x v="57"/>
    </i>
    <i r="1">
      <x v="8"/>
      <x v="74"/>
    </i>
    <i t="default">
      <x v="7"/>
    </i>
    <i>
      <x v="8"/>
      <x v="12"/>
      <x v="74"/>
    </i>
    <i t="default">
      <x v="8"/>
    </i>
    <i>
      <x v="9"/>
      <x v="2"/>
      <x v="74"/>
    </i>
    <i r="1">
      <x v="4"/>
      <x v="57"/>
    </i>
    <i t="default">
      <x v="9"/>
    </i>
    <i>
      <x v="10"/>
      <x v="2"/>
      <x v="74"/>
    </i>
    <i r="1">
      <x v="3"/>
      <x v="16"/>
    </i>
    <i r="1">
      <x v="4"/>
      <x v="57"/>
    </i>
    <i r="1">
      <x v="8"/>
      <x v="74"/>
    </i>
    <i t="default">
      <x v="10"/>
    </i>
    <i>
      <x v="11"/>
      <x v="2"/>
      <x v="74"/>
    </i>
    <i r="1">
      <x v="4"/>
      <x v="57"/>
    </i>
    <i t="default">
      <x v="11"/>
    </i>
    <i>
      <x v="12"/>
      <x v="2"/>
      <x v="74"/>
    </i>
    <i r="1">
      <x v="4"/>
      <x v="57"/>
    </i>
    <i r="1">
      <x v="7"/>
      <x v="74"/>
    </i>
    <i t="default">
      <x v="12"/>
    </i>
    <i>
      <x v="13"/>
      <x v="2"/>
      <x v="74"/>
    </i>
    <i r="1">
      <x v="4"/>
      <x v="57"/>
    </i>
    <i r="1">
      <x v="7"/>
      <x v="74"/>
    </i>
    <i r="1">
      <x v="10"/>
      <x v="74"/>
    </i>
    <i r="1">
      <x v="11"/>
      <x v="74"/>
    </i>
    <i r="1">
      <x v="16"/>
      <x v="74"/>
    </i>
    <i t="default">
      <x v="13"/>
    </i>
    <i>
      <x v="14"/>
      <x v="8"/>
      <x v="74"/>
    </i>
    <i t="default">
      <x v="14"/>
    </i>
    <i>
      <x v="15"/>
      <x v="2"/>
      <x v="74"/>
    </i>
    <i r="1">
      <x v="11"/>
      <x v="57"/>
    </i>
    <i t="default">
      <x v="15"/>
    </i>
    <i>
      <x v="16"/>
      <x v="2"/>
      <x v="74"/>
    </i>
    <i r="1">
      <x v="7"/>
      <x v="74"/>
    </i>
    <i r="1">
      <x v="16"/>
      <x v="13"/>
    </i>
    <i t="default">
      <x v="16"/>
    </i>
    <i>
      <x v="17"/>
      <x v="11"/>
      <x v="57"/>
    </i>
    <i t="default">
      <x v="17"/>
    </i>
    <i>
      <x v="18"/>
      <x v="2"/>
      <x v="74"/>
    </i>
    <i r="1">
      <x v="10"/>
      <x v="74"/>
    </i>
    <i t="default">
      <x v="18"/>
    </i>
    <i>
      <x v="19"/>
      <x v="2"/>
      <x v="74"/>
    </i>
    <i r="1">
      <x v="10"/>
      <x v="74"/>
    </i>
    <i r="1">
      <x v="16"/>
      <x v="74"/>
    </i>
    <i t="default">
      <x v="19"/>
    </i>
    <i>
      <x v="20"/>
      <x v="10"/>
      <x v="74"/>
    </i>
    <i r="1">
      <x v="12"/>
      <x v="74"/>
    </i>
    <i t="default">
      <x v="20"/>
    </i>
    <i>
      <x v="21"/>
      <x v="2"/>
      <x v="74"/>
    </i>
    <i r="1">
      <x v="12"/>
      <x v="74"/>
    </i>
    <i r="1">
      <x v="15"/>
      <x v="74"/>
    </i>
    <i t="default">
      <x v="21"/>
    </i>
    <i>
      <x v="22"/>
      <x v="12"/>
      <x v="74"/>
    </i>
    <i t="default">
      <x v="22"/>
    </i>
    <i>
      <x v="23"/>
      <x v="12"/>
      <x v="74"/>
    </i>
    <i t="default">
      <x v="23"/>
    </i>
    <i>
      <x v="24"/>
      <x v="2"/>
      <x v="74"/>
    </i>
    <i r="1">
      <x v="8"/>
      <x v="74"/>
    </i>
    <i r="1">
      <x v="10"/>
      <x v="74"/>
    </i>
    <i r="1">
      <x v="16"/>
      <x v="74"/>
    </i>
    <i t="default">
      <x v="24"/>
    </i>
    <i>
      <x v="25"/>
      <x v="3"/>
      <x v="15"/>
    </i>
    <i r="2">
      <x v="32"/>
    </i>
    <i r="2">
      <x v="69"/>
    </i>
    <i r="1">
      <x v="15"/>
      <x v="74"/>
    </i>
    <i t="default">
      <x v="25"/>
    </i>
    <i>
      <x v="26"/>
      <x v="1"/>
      <x v="74"/>
    </i>
    <i r="1">
      <x v="2"/>
      <x v="74"/>
    </i>
    <i r="1">
      <x v="8"/>
      <x v="60"/>
    </i>
    <i t="default">
      <x v="26"/>
    </i>
    <i>
      <x v="27"/>
      <x v="2"/>
      <x v="74"/>
    </i>
    <i r="1">
      <x v="8"/>
      <x v="60"/>
    </i>
    <i r="1">
      <x v="10"/>
      <x v="74"/>
    </i>
    <i r="1">
      <x v="12"/>
      <x v="74"/>
    </i>
    <i t="default">
      <x v="27"/>
    </i>
    <i>
      <x v="28"/>
      <x v="10"/>
      <x v="74"/>
    </i>
    <i t="default">
      <x v="28"/>
    </i>
    <i>
      <x v="29"/>
      <x v="3"/>
      <x v="33"/>
    </i>
    <i t="default">
      <x v="29"/>
    </i>
    <i>
      <x v="30"/>
      <x v="12"/>
      <x v="74"/>
    </i>
    <i t="default">
      <x v="30"/>
    </i>
    <i>
      <x v="31"/>
      <x v="2"/>
      <x v="74"/>
    </i>
    <i r="1">
      <x v="4"/>
      <x v="74"/>
    </i>
    <i r="1">
      <x v="7"/>
      <x v="74"/>
    </i>
    <i r="1">
      <x v="16"/>
      <x v="74"/>
    </i>
    <i t="default">
      <x v="31"/>
    </i>
    <i>
      <x v="32"/>
      <x v="2"/>
      <x v="74"/>
    </i>
    <i r="1">
      <x v="4"/>
      <x v="74"/>
    </i>
    <i r="1">
      <x v="10"/>
      <x v="74"/>
    </i>
    <i r="1">
      <x v="11"/>
      <x v="74"/>
    </i>
    <i t="default">
      <x v="32"/>
    </i>
    <i>
      <x v="33"/>
      <x v="1"/>
      <x v="74"/>
    </i>
    <i r="1">
      <x v="2"/>
      <x v="74"/>
    </i>
    <i r="1">
      <x v="4"/>
      <x v="74"/>
    </i>
    <i r="1">
      <x v="5"/>
      <x/>
    </i>
    <i r="1">
      <x v="10"/>
      <x v="74"/>
    </i>
    <i r="1">
      <x v="12"/>
      <x v="74"/>
    </i>
    <i t="default">
      <x v="33"/>
    </i>
    <i>
      <x v="34"/>
      <x v="2"/>
      <x v="74"/>
    </i>
    <i r="1">
      <x v="7"/>
      <x v="74"/>
    </i>
    <i r="1">
      <x v="10"/>
      <x v="74"/>
    </i>
    <i r="1">
      <x v="16"/>
      <x v="74"/>
    </i>
    <i t="default">
      <x v="34"/>
    </i>
    <i>
      <x v="35"/>
      <x v="1"/>
      <x v="74"/>
    </i>
    <i r="1">
      <x v="2"/>
      <x v="74"/>
    </i>
    <i r="1">
      <x v="4"/>
      <x v="74"/>
    </i>
    <i r="1">
      <x v="16"/>
      <x v="74"/>
    </i>
    <i t="default">
      <x v="35"/>
    </i>
    <i>
      <x v="36"/>
      <x v="1"/>
      <x v="74"/>
    </i>
    <i r="1">
      <x v="2"/>
      <x v="74"/>
    </i>
    <i r="1">
      <x v="8"/>
      <x v="74"/>
    </i>
    <i r="1">
      <x v="10"/>
      <x v="74"/>
    </i>
    <i r="1">
      <x v="12"/>
      <x v="74"/>
    </i>
    <i r="1">
      <x v="16"/>
      <x v="4"/>
    </i>
    <i r="2">
      <x v="74"/>
    </i>
    <i t="default">
      <x v="36"/>
    </i>
    <i>
      <x v="37"/>
      <x v="2"/>
      <x v="74"/>
    </i>
    <i r="1">
      <x v="8"/>
      <x v="74"/>
    </i>
    <i r="1">
      <x v="11"/>
      <x v="74"/>
    </i>
    <i r="1">
      <x v="12"/>
      <x v="74"/>
    </i>
    <i t="default">
      <x v="37"/>
    </i>
    <i>
      <x v="38"/>
      <x v="2"/>
      <x v="74"/>
    </i>
    <i r="1">
      <x v="8"/>
      <x v="74"/>
    </i>
    <i r="1">
      <x v="10"/>
      <x v="74"/>
    </i>
    <i r="1">
      <x v="15"/>
      <x v="74"/>
    </i>
    <i t="default">
      <x v="38"/>
    </i>
    <i>
      <x v="39"/>
      <x v="2"/>
      <x v="74"/>
    </i>
    <i r="1">
      <x v="3"/>
      <x v="15"/>
    </i>
    <i r="2">
      <x v="27"/>
    </i>
    <i r="1">
      <x v="4"/>
      <x v="74"/>
    </i>
    <i r="1">
      <x v="8"/>
      <x v="74"/>
    </i>
    <i r="1">
      <x v="10"/>
      <x v="74"/>
    </i>
    <i r="1">
      <x v="12"/>
      <x v="74"/>
    </i>
    <i t="default">
      <x v="39"/>
    </i>
    <i>
      <x v="40"/>
      <x v="1"/>
      <x v="2"/>
    </i>
    <i r="1">
      <x v="2"/>
      <x v="74"/>
    </i>
    <i r="1">
      <x v="8"/>
      <x v="74"/>
    </i>
    <i r="1">
      <x v="10"/>
      <x v="74"/>
    </i>
    <i t="default">
      <x v="40"/>
    </i>
    <i>
      <x v="41"/>
      <x v="2"/>
      <x v="74"/>
    </i>
    <i r="1">
      <x v="8"/>
      <x v="74"/>
    </i>
    <i t="default">
      <x v="41"/>
    </i>
    <i>
      <x v="42"/>
      <x v="10"/>
      <x v="70"/>
    </i>
    <i r="1">
      <x v="14"/>
      <x v="74"/>
    </i>
    <i r="1">
      <x v="15"/>
      <x v="74"/>
    </i>
    <i t="default">
      <x v="42"/>
    </i>
    <i>
      <x v="43"/>
      <x v="2"/>
      <x v="74"/>
    </i>
    <i r="1">
      <x v="5"/>
      <x/>
    </i>
    <i r="1">
      <x v="7"/>
      <x v="74"/>
    </i>
    <i r="1">
      <x v="10"/>
      <x v="74"/>
    </i>
    <i r="1">
      <x v="11"/>
      <x v="74"/>
    </i>
    <i r="1">
      <x v="16"/>
      <x v="4"/>
    </i>
    <i t="default">
      <x v="43"/>
    </i>
    <i>
      <x v="44"/>
      <x v="4"/>
      <x v="74"/>
    </i>
    <i r="1">
      <x v="5"/>
      <x/>
    </i>
    <i t="default">
      <x v="44"/>
    </i>
    <i>
      <x v="45"/>
      <x v="4"/>
      <x v="74"/>
    </i>
    <i t="default">
      <x v="45"/>
    </i>
    <i>
      <x v="46"/>
      <x v="2"/>
      <x v="74"/>
    </i>
    <i r="1">
      <x v="4"/>
      <x v="74"/>
    </i>
    <i r="1">
      <x v="5"/>
      <x v="55"/>
    </i>
    <i t="default">
      <x v="46"/>
    </i>
    <i>
      <x v="47"/>
      <x v="1"/>
      <x v="74"/>
    </i>
    <i r="1">
      <x v="2"/>
      <x v="74"/>
    </i>
    <i t="default">
      <x v="47"/>
    </i>
    <i>
      <x v="48"/>
      <x v="1"/>
      <x v="74"/>
    </i>
    <i r="1">
      <x v="2"/>
      <x v="74"/>
    </i>
    <i r="1">
      <x v="10"/>
      <x v="74"/>
    </i>
    <i r="1">
      <x v="16"/>
      <x v="74"/>
    </i>
    <i t="default">
      <x v="48"/>
    </i>
    <i>
      <x v="49"/>
      <x v="1"/>
      <x v="74"/>
    </i>
    <i r="1">
      <x v="10"/>
      <x v="53"/>
    </i>
    <i r="2">
      <x v="74"/>
    </i>
    <i t="default">
      <x v="49"/>
    </i>
    <i>
      <x v="50"/>
      <x v="2"/>
      <x v="74"/>
    </i>
    <i r="1">
      <x v="8"/>
      <x v="74"/>
    </i>
    <i r="1">
      <x v="12"/>
      <x v="74"/>
    </i>
    <i t="default">
      <x v="50"/>
    </i>
    <i>
      <x v="51"/>
      <x v="2"/>
      <x v="74"/>
    </i>
    <i r="1">
      <x v="3"/>
      <x v="30"/>
    </i>
    <i r="1">
      <x v="8"/>
      <x v="74"/>
    </i>
    <i r="1">
      <x v="15"/>
      <x v="74"/>
    </i>
    <i t="default">
      <x v="51"/>
    </i>
    <i>
      <x v="52"/>
      <x v="2"/>
      <x v="74"/>
    </i>
    <i r="1">
      <x v="12"/>
      <x v="74"/>
    </i>
    <i r="1">
      <x v="15"/>
      <x v="74"/>
    </i>
    <i t="default">
      <x v="52"/>
    </i>
    <i>
      <x v="53"/>
      <x v="2"/>
      <x v="74"/>
    </i>
    <i r="1">
      <x v="4"/>
      <x v="74"/>
    </i>
    <i r="1">
      <x v="7"/>
      <x v="74"/>
    </i>
    <i r="1">
      <x v="10"/>
      <x v="74"/>
    </i>
    <i r="1">
      <x v="12"/>
      <x v="74"/>
    </i>
    <i r="1">
      <x v="16"/>
      <x v="74"/>
    </i>
    <i t="default">
      <x v="53"/>
    </i>
    <i>
      <x v="54"/>
      <x v="15"/>
      <x v="74"/>
    </i>
    <i t="default">
      <x v="54"/>
    </i>
    <i>
      <x v="55"/>
      <x v="4"/>
      <x v="74"/>
    </i>
    <i r="1">
      <x v="15"/>
      <x v="74"/>
    </i>
    <i t="default">
      <x v="55"/>
    </i>
    <i>
      <x v="56"/>
      <x v="11"/>
      <x v="74"/>
    </i>
    <i t="default">
      <x v="56"/>
    </i>
    <i>
      <x v="57"/>
      <x v="11"/>
      <x v="74"/>
    </i>
    <i r="1">
      <x v="15"/>
      <x v="74"/>
    </i>
    <i t="default">
      <x v="57"/>
    </i>
    <i>
      <x v="58"/>
      <x v="4"/>
      <x v="74"/>
    </i>
    <i r="1">
      <x v="11"/>
      <x v="74"/>
    </i>
    <i t="default">
      <x v="58"/>
    </i>
    <i>
      <x v="59"/>
      <x v="4"/>
      <x v="74"/>
    </i>
    <i r="1">
      <x v="7"/>
      <x v="74"/>
    </i>
    <i t="default">
      <x v="59"/>
    </i>
    <i>
      <x v="60"/>
      <x v="1"/>
      <x v="74"/>
    </i>
    <i r="1">
      <x v="2"/>
      <x v="74"/>
    </i>
    <i r="1">
      <x v="4"/>
      <x v="74"/>
    </i>
    <i r="1">
      <x v="7"/>
      <x v="74"/>
    </i>
    <i r="1">
      <x v="10"/>
      <x v="74"/>
    </i>
    <i r="1">
      <x v="15"/>
      <x v="74"/>
    </i>
    <i t="default">
      <x v="60"/>
    </i>
    <i>
      <x v="61"/>
      <x v="1"/>
      <x v="74"/>
    </i>
    <i r="1">
      <x v="2"/>
      <x v="74"/>
    </i>
    <i r="1">
      <x v="10"/>
      <x v="74"/>
    </i>
    <i r="1">
      <x v="16"/>
      <x v="74"/>
    </i>
    <i t="default">
      <x v="61"/>
    </i>
    <i>
      <x v="62"/>
      <x v="2"/>
      <x v="74"/>
    </i>
    <i r="1">
      <x v="3"/>
      <x v="23"/>
    </i>
    <i r="2">
      <x v="41"/>
    </i>
    <i r="2">
      <x v="49"/>
    </i>
    <i r="1">
      <x v="4"/>
      <x v="74"/>
    </i>
    <i r="1">
      <x v="5"/>
      <x v="10"/>
    </i>
    <i r="1">
      <x v="8"/>
      <x v="74"/>
    </i>
    <i r="1">
      <x v="10"/>
      <x v="25"/>
    </i>
    <i r="2">
      <x v="74"/>
    </i>
    <i r="1">
      <x v="15"/>
      <x v="66"/>
    </i>
    <i r="2">
      <x v="68"/>
    </i>
    <i r="2">
      <x v="74"/>
    </i>
    <i t="default">
      <x v="62"/>
    </i>
    <i>
      <x v="63"/>
      <x v="2"/>
      <x v="74"/>
    </i>
    <i r="1">
      <x v="4"/>
      <x v="74"/>
    </i>
    <i r="1">
      <x v="5"/>
      <x v="10"/>
    </i>
    <i r="1">
      <x v="7"/>
      <x v="74"/>
    </i>
    <i r="1">
      <x v="10"/>
      <x v="25"/>
    </i>
    <i r="2">
      <x v="74"/>
    </i>
    <i r="1">
      <x v="11"/>
      <x v="74"/>
    </i>
    <i r="1">
      <x v="16"/>
      <x v="74"/>
    </i>
    <i t="default">
      <x v="63"/>
    </i>
    <i>
      <x v="64"/>
      <x v="2"/>
      <x v="74"/>
    </i>
    <i r="1">
      <x v="15"/>
      <x v="74"/>
    </i>
    <i r="1">
      <x v="16"/>
      <x v="74"/>
    </i>
    <i t="default">
      <x v="64"/>
    </i>
    <i>
      <x v="65"/>
      <x v="3"/>
      <x v="58"/>
    </i>
    <i r="1">
      <x v="4"/>
      <x v="56"/>
    </i>
    <i t="default">
      <x v="65"/>
    </i>
    <i>
      <x v="66"/>
      <x v="2"/>
      <x v="74"/>
    </i>
    <i r="1">
      <x v="10"/>
      <x v="74"/>
    </i>
    <i r="1">
      <x v="16"/>
      <x v="56"/>
    </i>
    <i t="default">
      <x v="66"/>
    </i>
    <i>
      <x v="67"/>
      <x v="18"/>
      <x v="74"/>
    </i>
    <i t="default">
      <x v="67"/>
    </i>
    <i>
      <x v="68"/>
      <x v="2"/>
      <x v="74"/>
    </i>
    <i r="1">
      <x v="4"/>
      <x v="42"/>
    </i>
    <i r="2">
      <x v="74"/>
    </i>
    <i r="1">
      <x v="8"/>
      <x v="74"/>
    </i>
    <i r="1">
      <x v="10"/>
      <x v="74"/>
    </i>
    <i r="1">
      <x v="12"/>
      <x v="74"/>
    </i>
    <i t="default">
      <x v="68"/>
    </i>
    <i>
      <x v="69"/>
      <x v="4"/>
      <x v="74"/>
    </i>
    <i r="1">
      <x v="5"/>
      <x v="5"/>
    </i>
    <i t="default">
      <x v="69"/>
    </i>
    <i>
      <x v="70"/>
      <x v="4"/>
      <x v="74"/>
    </i>
    <i r="1">
      <x v="11"/>
      <x v="74"/>
    </i>
    <i t="default">
      <x v="70"/>
    </i>
    <i>
      <x v="71"/>
      <x v="4"/>
      <x v="74"/>
    </i>
    <i t="default">
      <x v="71"/>
    </i>
    <i>
      <x v="72"/>
      <x v="2"/>
      <x v="74"/>
    </i>
    <i r="1">
      <x v="3"/>
      <x v="72"/>
    </i>
    <i r="1">
      <x v="4"/>
      <x v="74"/>
    </i>
    <i r="1">
      <x v="10"/>
      <x v="74"/>
    </i>
    <i r="1">
      <x v="16"/>
      <x v="74"/>
    </i>
    <i t="default">
      <x v="72"/>
    </i>
    <i>
      <x v="73"/>
      <x v="2"/>
      <x v="74"/>
    </i>
    <i r="1">
      <x v="8"/>
      <x v="74"/>
    </i>
    <i r="1">
      <x v="14"/>
      <x v="74"/>
    </i>
    <i t="default">
      <x v="73"/>
    </i>
    <i>
      <x v="74"/>
      <x v="1"/>
      <x v="2"/>
    </i>
    <i r="1">
      <x v="2"/>
      <x v="74"/>
    </i>
    <i r="1">
      <x v="8"/>
      <x v="74"/>
    </i>
    <i r="1">
      <x v="10"/>
      <x v="74"/>
    </i>
    <i r="1">
      <x v="12"/>
      <x v="74"/>
    </i>
    <i r="1">
      <x v="15"/>
      <x v="74"/>
    </i>
    <i r="1">
      <x v="16"/>
      <x v="74"/>
    </i>
    <i t="default">
      <x v="74"/>
    </i>
    <i>
      <x v="75"/>
      <x v="8"/>
      <x v="17"/>
    </i>
    <i r="2">
      <x v="74"/>
    </i>
    <i r="1">
      <x v="10"/>
      <x v="74"/>
    </i>
    <i r="1">
      <x v="12"/>
      <x v="74"/>
    </i>
    <i t="default">
      <x v="75"/>
    </i>
    <i>
      <x v="76"/>
      <x v="2"/>
      <x v="74"/>
    </i>
    <i r="1">
      <x v="4"/>
      <x v="74"/>
    </i>
    <i r="1">
      <x v="8"/>
      <x v="74"/>
    </i>
    <i t="default">
      <x v="76"/>
    </i>
    <i>
      <x v="77"/>
      <x v="12"/>
      <x v="74"/>
    </i>
    <i t="default">
      <x v="77"/>
    </i>
    <i>
      <x v="78"/>
      <x v="5"/>
      <x v="5"/>
    </i>
    <i r="2">
      <x v="10"/>
    </i>
    <i r="1">
      <x v="8"/>
      <x v="60"/>
    </i>
    <i r="1">
      <x v="10"/>
      <x v="54"/>
    </i>
    <i r="1">
      <x v="12"/>
      <x v="74"/>
    </i>
    <i t="default">
      <x v="78"/>
    </i>
    <i>
      <x v="79"/>
      <x v="2"/>
      <x v="74"/>
    </i>
    <i r="1">
      <x v="3"/>
      <x v="31"/>
    </i>
    <i r="1">
      <x v="8"/>
      <x v="74"/>
    </i>
    <i r="1">
      <x v="10"/>
      <x v="54"/>
    </i>
    <i r="1">
      <x v="12"/>
      <x v="74"/>
    </i>
    <i r="1">
      <x v="15"/>
      <x v="74"/>
    </i>
    <i t="default">
      <x v="79"/>
    </i>
    <i>
      <x v="80"/>
      <x v="2"/>
      <x v="74"/>
    </i>
    <i r="1">
      <x v="8"/>
      <x v="17"/>
    </i>
    <i r="1">
      <x v="10"/>
      <x v="74"/>
    </i>
    <i t="default">
      <x v="80"/>
    </i>
    <i>
      <x v="81"/>
      <x v="2"/>
      <x v="74"/>
    </i>
    <i r="1">
      <x v="10"/>
      <x v="74"/>
    </i>
    <i t="default">
      <x v="81"/>
    </i>
    <i>
      <x v="82"/>
      <x v="2"/>
      <x v="74"/>
    </i>
    <i r="1">
      <x v="10"/>
      <x v="74"/>
    </i>
    <i t="default">
      <x v="82"/>
    </i>
    <i>
      <x v="83"/>
      <x v="1"/>
      <x v="74"/>
    </i>
    <i r="1">
      <x v="8"/>
      <x v="74"/>
    </i>
    <i r="1">
      <x v="10"/>
      <x v="74"/>
    </i>
    <i r="1">
      <x v="12"/>
      <x v="74"/>
    </i>
    <i t="default">
      <x v="83"/>
    </i>
    <i>
      <x v="84"/>
      <x v="2"/>
      <x v="74"/>
    </i>
    <i r="1">
      <x v="10"/>
      <x v="62"/>
    </i>
    <i r="2">
      <x v="74"/>
    </i>
    <i t="default">
      <x v="84"/>
    </i>
    <i>
      <x v="85"/>
      <x v="1"/>
      <x v="74"/>
    </i>
    <i r="1">
      <x v="2"/>
      <x v="74"/>
    </i>
    <i t="default">
      <x v="85"/>
    </i>
    <i>
      <x v="86"/>
      <x v="2"/>
      <x v="74"/>
    </i>
    <i r="1">
      <x v="8"/>
      <x v="74"/>
    </i>
    <i t="default">
      <x v="86"/>
    </i>
    <i>
      <x v="87"/>
      <x v="2"/>
      <x v="74"/>
    </i>
    <i r="1">
      <x v="10"/>
      <x v="18"/>
    </i>
    <i r="2">
      <x v="19"/>
    </i>
    <i r="2">
      <x v="64"/>
    </i>
    <i r="2">
      <x v="74"/>
    </i>
    <i r="1">
      <x v="16"/>
      <x v="74"/>
    </i>
    <i t="default">
      <x v="87"/>
    </i>
    <i>
      <x v="88"/>
      <x v="2"/>
      <x v="74"/>
    </i>
    <i r="1">
      <x v="3"/>
      <x v="21"/>
    </i>
    <i r="1">
      <x v="7"/>
      <x v="74"/>
    </i>
    <i r="1">
      <x v="10"/>
      <x v="73"/>
    </i>
    <i r="2">
      <x v="74"/>
    </i>
    <i r="1">
      <x v="15"/>
      <x v="66"/>
    </i>
    <i r="1">
      <x v="16"/>
      <x v="74"/>
    </i>
    <i t="default">
      <x v="88"/>
    </i>
    <i>
      <x v="89"/>
      <x v="1"/>
      <x v="74"/>
    </i>
    <i r="1">
      <x v="7"/>
      <x v="74"/>
    </i>
    <i r="1">
      <x v="15"/>
      <x v="66"/>
    </i>
    <i r="1">
      <x v="16"/>
      <x v="74"/>
    </i>
    <i t="default">
      <x v="89"/>
    </i>
    <i>
      <x v="90"/>
      <x v="1"/>
      <x v="74"/>
    </i>
    <i r="1">
      <x v="15"/>
      <x v="66"/>
    </i>
    <i t="default">
      <x v="90"/>
    </i>
    <i>
      <x v="91"/>
      <x v="1"/>
      <x v="74"/>
    </i>
    <i r="1">
      <x v="15"/>
      <x v="66"/>
    </i>
    <i t="default">
      <x v="91"/>
    </i>
    <i>
      <x v="92"/>
      <x v="4"/>
      <x v="74"/>
    </i>
    <i t="default">
      <x v="92"/>
    </i>
    <i>
      <x v="93"/>
      <x v="2"/>
      <x v="74"/>
    </i>
    <i r="1">
      <x v="12"/>
      <x v="74"/>
    </i>
    <i t="default">
      <x v="93"/>
    </i>
    <i>
      <x v="94"/>
      <x v="8"/>
      <x v="74"/>
    </i>
    <i r="1">
      <x v="10"/>
      <x v="74"/>
    </i>
    <i t="default">
      <x v="94"/>
    </i>
    <i>
      <x v="95"/>
      <x v="1"/>
      <x v="74"/>
    </i>
    <i r="1">
      <x v="2"/>
      <x v="74"/>
    </i>
    <i r="1">
      <x v="4"/>
      <x v="74"/>
    </i>
    <i r="1">
      <x v="10"/>
      <x v="74"/>
    </i>
    <i r="1">
      <x v="16"/>
      <x v="74"/>
    </i>
    <i t="default">
      <x v="95"/>
    </i>
    <i>
      <x v="96"/>
      <x v="2"/>
      <x v="74"/>
    </i>
    <i r="1">
      <x v="8"/>
      <x v="74"/>
    </i>
    <i r="1">
      <x v="10"/>
      <x v="74"/>
    </i>
    <i r="1">
      <x v="14"/>
      <x v="74"/>
    </i>
    <i t="default">
      <x v="96"/>
    </i>
    <i>
      <x v="97"/>
      <x v="10"/>
      <x v="74"/>
    </i>
    <i r="1">
      <x v="12"/>
      <x v="74"/>
    </i>
    <i t="default">
      <x v="97"/>
    </i>
    <i>
      <x v="98"/>
      <x v="1"/>
      <x v="74"/>
    </i>
    <i r="1">
      <x v="2"/>
      <x v="74"/>
    </i>
    <i r="1">
      <x v="12"/>
      <x v="74"/>
    </i>
    <i r="1">
      <x v="15"/>
      <x v="74"/>
    </i>
    <i r="1">
      <x v="16"/>
      <x v="74"/>
    </i>
    <i t="default">
      <x v="98"/>
    </i>
    <i>
      <x v="99"/>
      <x v="2"/>
      <x v="74"/>
    </i>
    <i r="1">
      <x v="3"/>
      <x v="36"/>
    </i>
    <i r="1">
      <x v="4"/>
      <x v="74"/>
    </i>
    <i r="1">
      <x v="7"/>
      <x v="74"/>
    </i>
    <i r="1">
      <x v="8"/>
      <x v="74"/>
    </i>
    <i r="1">
      <x v="12"/>
      <x v="74"/>
    </i>
    <i r="1">
      <x v="15"/>
      <x v="74"/>
    </i>
    <i r="1">
      <x v="16"/>
      <x v="47"/>
    </i>
    <i r="2">
      <x v="74"/>
    </i>
    <i t="default">
      <x v="99"/>
    </i>
    <i>
      <x v="100"/>
      <x v="1"/>
      <x v="2"/>
    </i>
    <i r="1">
      <x v="2"/>
      <x v="74"/>
    </i>
    <i r="1">
      <x v="8"/>
      <x v="74"/>
    </i>
    <i r="1">
      <x v="10"/>
      <x v="74"/>
    </i>
    <i r="1">
      <x v="16"/>
      <x v="74"/>
    </i>
    <i t="default">
      <x v="100"/>
    </i>
    <i>
      <x v="101"/>
      <x v="10"/>
      <x v="74"/>
    </i>
    <i r="1">
      <x v="12"/>
      <x v="74"/>
    </i>
    <i r="1">
      <x v="15"/>
      <x v="66"/>
    </i>
    <i t="default">
      <x v="101"/>
    </i>
    <i>
      <x v="102"/>
      <x v="1"/>
      <x v="74"/>
    </i>
    <i r="1">
      <x v="4"/>
      <x v="74"/>
    </i>
    <i r="1">
      <x v="10"/>
      <x v="74"/>
    </i>
    <i r="1">
      <x v="12"/>
      <x v="74"/>
    </i>
    <i r="1">
      <x v="16"/>
      <x v="74"/>
    </i>
    <i t="default">
      <x v="102"/>
    </i>
    <i>
      <x v="103"/>
      <x v="2"/>
      <x v="74"/>
    </i>
    <i t="default">
      <x v="103"/>
    </i>
    <i>
      <x v="104"/>
      <x v="1"/>
      <x v="3"/>
    </i>
    <i r="2">
      <x v="74"/>
    </i>
    <i r="1">
      <x v="2"/>
      <x v="74"/>
    </i>
    <i r="1">
      <x v="5"/>
      <x v="10"/>
    </i>
    <i r="1">
      <x v="7"/>
      <x v="74"/>
    </i>
    <i r="1">
      <x v="10"/>
      <x v="74"/>
    </i>
    <i r="1">
      <x v="15"/>
      <x v="74"/>
    </i>
    <i r="1">
      <x v="16"/>
      <x v="74"/>
    </i>
    <i t="default">
      <x v="104"/>
    </i>
    <i>
      <x v="105"/>
      <x v="1"/>
      <x v="74"/>
    </i>
    <i r="1">
      <x v="2"/>
      <x v="74"/>
    </i>
    <i r="1">
      <x v="8"/>
      <x v="74"/>
    </i>
    <i r="1">
      <x v="10"/>
      <x v="73"/>
    </i>
    <i r="2">
      <x v="74"/>
    </i>
    <i r="1">
      <x v="12"/>
      <x v="74"/>
    </i>
    <i r="1">
      <x v="16"/>
      <x v="74"/>
    </i>
    <i t="default">
      <x v="105"/>
    </i>
    <i>
      <x v="106"/>
      <x v="2"/>
      <x v="74"/>
    </i>
    <i r="1">
      <x v="4"/>
      <x v="74"/>
    </i>
    <i t="default">
      <x v="106"/>
    </i>
    <i>
      <x v="107"/>
      <x v="2"/>
      <x v="74"/>
    </i>
    <i r="1">
      <x v="10"/>
      <x v="74"/>
    </i>
    <i t="default">
      <x v="107"/>
    </i>
    <i>
      <x v="109"/>
      <x v="1"/>
      <x v="74"/>
    </i>
    <i r="1">
      <x v="2"/>
      <x v="74"/>
    </i>
    <i r="1">
      <x v="5"/>
      <x v="5"/>
    </i>
    <i r="1">
      <x v="7"/>
      <x v="74"/>
    </i>
    <i r="1">
      <x v="10"/>
      <x v="28"/>
    </i>
    <i r="2">
      <x v="73"/>
    </i>
    <i t="default">
      <x v="109"/>
    </i>
    <i>
      <x v="110"/>
      <x v="2"/>
      <x v="74"/>
    </i>
    <i r="1">
      <x v="7"/>
      <x v="74"/>
    </i>
    <i r="1">
      <x v="11"/>
      <x v="74"/>
    </i>
    <i r="1">
      <x v="12"/>
      <x v="74"/>
    </i>
    <i r="1">
      <x v="15"/>
      <x v="66"/>
    </i>
    <i r="2">
      <x v="74"/>
    </i>
    <i t="default">
      <x v="110"/>
    </i>
    <i>
      <x v="111"/>
      <x v="2"/>
      <x v="74"/>
    </i>
    <i r="1">
      <x v="4"/>
      <x v="74"/>
    </i>
    <i r="1">
      <x v="5"/>
      <x v="1"/>
    </i>
    <i r="1">
      <x v="7"/>
      <x v="74"/>
    </i>
    <i r="1">
      <x v="11"/>
      <x v="74"/>
    </i>
    <i r="1">
      <x v="15"/>
      <x v="66"/>
    </i>
    <i t="default">
      <x v="111"/>
    </i>
    <i>
      <x v="112"/>
      <x v="2"/>
      <x v="74"/>
    </i>
    <i r="1">
      <x v="4"/>
      <x v="74"/>
    </i>
    <i r="1">
      <x v="5"/>
      <x v="10"/>
    </i>
    <i r="1">
      <x v="7"/>
      <x v="74"/>
    </i>
    <i r="1">
      <x v="10"/>
      <x v="74"/>
    </i>
    <i r="1">
      <x v="15"/>
      <x v="66"/>
    </i>
    <i r="1">
      <x v="16"/>
      <x v="74"/>
    </i>
    <i t="default">
      <x v="112"/>
    </i>
    <i>
      <x v="113"/>
      <x v="1"/>
      <x v="74"/>
    </i>
    <i r="1">
      <x v="2"/>
      <x v="74"/>
    </i>
    <i r="1">
      <x v="4"/>
      <x v="74"/>
    </i>
    <i r="1">
      <x v="7"/>
      <x v="74"/>
    </i>
    <i r="1">
      <x v="15"/>
      <x v="66"/>
    </i>
    <i t="default">
      <x v="113"/>
    </i>
    <i>
      <x v="114"/>
      <x v="2"/>
      <x v="74"/>
    </i>
    <i r="1">
      <x v="4"/>
      <x v="74"/>
    </i>
    <i r="1">
      <x v="15"/>
      <x v="66"/>
    </i>
    <i t="default">
      <x v="114"/>
    </i>
    <i>
      <x v="115"/>
      <x v="11"/>
      <x v="74"/>
    </i>
    <i t="default">
      <x v="115"/>
    </i>
    <i>
      <x v="116"/>
      <x v="2"/>
      <x v="74"/>
    </i>
    <i r="1">
      <x v="3"/>
      <x v="7"/>
    </i>
    <i r="1">
      <x v="6"/>
      <x v="74"/>
    </i>
    <i r="1">
      <x v="7"/>
      <x v="74"/>
    </i>
    <i r="1">
      <x v="8"/>
      <x v="74"/>
    </i>
    <i r="1">
      <x v="10"/>
      <x v="70"/>
    </i>
    <i r="1">
      <x v="15"/>
      <x v="66"/>
    </i>
    <i r="2">
      <x v="74"/>
    </i>
    <i r="1">
      <x v="16"/>
      <x v="52"/>
    </i>
    <i t="default">
      <x v="116"/>
    </i>
    <i>
      <x v="117"/>
      <x v="6"/>
      <x v="74"/>
    </i>
    <i t="default">
      <x v="117"/>
    </i>
    <i>
      <x v="118"/>
      <x v="6"/>
      <x v="74"/>
    </i>
    <i t="default">
      <x v="118"/>
    </i>
    <i>
      <x v="119"/>
      <x v="1"/>
      <x v="48"/>
    </i>
    <i r="1">
      <x v="2"/>
      <x v="74"/>
    </i>
    <i r="1">
      <x v="4"/>
      <x v="48"/>
    </i>
    <i r="1">
      <x v="8"/>
      <x v="74"/>
    </i>
    <i t="default">
      <x v="119"/>
    </i>
    <i>
      <x v="120"/>
      <x v="2"/>
      <x v="74"/>
    </i>
    <i r="1">
      <x v="7"/>
      <x v="74"/>
    </i>
    <i r="1">
      <x v="10"/>
      <x v="74"/>
    </i>
    <i r="1">
      <x v="11"/>
      <x v="74"/>
    </i>
    <i t="default">
      <x v="120"/>
    </i>
    <i>
      <x v="121"/>
      <x v="1"/>
      <x v="2"/>
    </i>
    <i t="default">
      <x v="121"/>
    </i>
    <i>
      <x v="122"/>
      <x v="1"/>
      <x v="2"/>
    </i>
    <i r="1">
      <x v="2"/>
      <x v="74"/>
    </i>
    <i r="1">
      <x v="7"/>
      <x v="74"/>
    </i>
    <i r="1">
      <x v="10"/>
      <x v="74"/>
    </i>
    <i t="default">
      <x v="122"/>
    </i>
    <i>
      <x v="123"/>
      <x v="4"/>
      <x v="74"/>
    </i>
    <i r="1">
      <x v="16"/>
      <x v="74"/>
    </i>
    <i t="default">
      <x v="123"/>
    </i>
    <i>
      <x v="124"/>
      <x v="16"/>
      <x v="74"/>
    </i>
    <i t="default">
      <x v="124"/>
    </i>
    <i>
      <x v="125"/>
      <x v="16"/>
      <x v="74"/>
    </i>
    <i t="default">
      <x v="125"/>
    </i>
    <i>
      <x v="126"/>
      <x v="2"/>
      <x v="74"/>
    </i>
    <i r="1">
      <x v="7"/>
      <x v="74"/>
    </i>
    <i r="1">
      <x v="16"/>
      <x v="74"/>
    </i>
    <i t="default">
      <x v="126"/>
    </i>
    <i>
      <x v="127"/>
      <x v="1"/>
      <x v="2"/>
    </i>
    <i r="1">
      <x v="2"/>
      <x v="74"/>
    </i>
    <i r="1">
      <x v="10"/>
      <x v="26"/>
    </i>
    <i r="2">
      <x v="74"/>
    </i>
    <i r="1">
      <x v="16"/>
      <x v="44"/>
    </i>
    <i r="2">
      <x v="74"/>
    </i>
    <i t="default">
      <x v="127"/>
    </i>
    <i>
      <x v="128"/>
      <x v="2"/>
      <x v="74"/>
    </i>
    <i r="1">
      <x v="16"/>
      <x v="74"/>
    </i>
    <i t="default">
      <x v="128"/>
    </i>
    <i>
      <x v="129"/>
      <x v="1"/>
      <x v="74"/>
    </i>
    <i r="1">
      <x v="2"/>
      <x v="24"/>
    </i>
    <i r="2">
      <x v="74"/>
    </i>
    <i r="1">
      <x v="7"/>
      <x v="74"/>
    </i>
    <i r="1">
      <x v="16"/>
      <x v="44"/>
    </i>
    <i r="2">
      <x v="74"/>
    </i>
    <i t="default">
      <x v="129"/>
    </i>
    <i>
      <x v="130"/>
      <x v="1"/>
      <x v="74"/>
    </i>
    <i r="1">
      <x v="2"/>
      <x v="74"/>
    </i>
    <i r="1">
      <x v="16"/>
      <x v="35"/>
    </i>
    <i r="2">
      <x v="51"/>
    </i>
    <i r="2">
      <x v="74"/>
    </i>
    <i t="default">
      <x v="130"/>
    </i>
    <i>
      <x v="131"/>
      <x v="1"/>
      <x v="74"/>
    </i>
    <i r="1">
      <x v="2"/>
      <x v="74"/>
    </i>
    <i r="1">
      <x v="4"/>
      <x v="74"/>
    </i>
    <i r="1">
      <x v="16"/>
      <x v="74"/>
    </i>
    <i t="default">
      <x v="131"/>
    </i>
    <i>
      <x v="132"/>
      <x v="1"/>
      <x v="74"/>
    </i>
    <i r="1">
      <x v="4"/>
      <x v="74"/>
    </i>
    <i r="1">
      <x v="10"/>
      <x v="74"/>
    </i>
    <i t="default">
      <x v="132"/>
    </i>
    <i>
      <x v="133"/>
      <x v="4"/>
      <x v="74"/>
    </i>
    <i r="1">
      <x v="7"/>
      <x v="74"/>
    </i>
    <i t="default">
      <x v="133"/>
    </i>
    <i>
      <x v="134"/>
      <x v="4"/>
      <x v="74"/>
    </i>
    <i r="1">
      <x v="7"/>
      <x v="74"/>
    </i>
    <i t="default">
      <x v="134"/>
    </i>
    <i>
      <x v="135"/>
      <x v="4"/>
      <x v="74"/>
    </i>
    <i t="default">
      <x v="135"/>
    </i>
    <i>
      <x v="136"/>
      <x v="2"/>
      <x v="74"/>
    </i>
    <i r="1">
      <x v="7"/>
      <x v="74"/>
    </i>
    <i r="1">
      <x v="10"/>
      <x v="71"/>
    </i>
    <i r="2">
      <x v="74"/>
    </i>
    <i r="1">
      <x v="16"/>
      <x v="74"/>
    </i>
    <i t="default">
      <x v="136"/>
    </i>
    <i>
      <x v="137"/>
      <x v="2"/>
      <x v="74"/>
    </i>
    <i r="1">
      <x v="3"/>
      <x v="46"/>
    </i>
    <i r="1">
      <x v="10"/>
      <x v="71"/>
    </i>
    <i r="2">
      <x v="74"/>
    </i>
    <i t="default">
      <x v="137"/>
    </i>
    <i>
      <x v="138"/>
      <x v="2"/>
      <x v="74"/>
    </i>
    <i r="1">
      <x v="10"/>
      <x v="74"/>
    </i>
    <i t="default">
      <x v="138"/>
    </i>
    <i>
      <x v="139"/>
      <x v="8"/>
      <x v="74"/>
    </i>
    <i r="1">
      <x v="10"/>
      <x v="74"/>
    </i>
    <i r="1">
      <x v="15"/>
      <x v="74"/>
    </i>
    <i t="default">
      <x v="139"/>
    </i>
    <i>
      <x v="140"/>
      <x v="2"/>
      <x v="74"/>
    </i>
    <i r="1">
      <x v="10"/>
      <x v="74"/>
    </i>
    <i t="default">
      <x v="140"/>
    </i>
    <i>
      <x v="141"/>
      <x v="1"/>
      <x v="45"/>
    </i>
    <i r="1">
      <x v="2"/>
      <x v="74"/>
    </i>
    <i r="1">
      <x v="10"/>
      <x v="6"/>
    </i>
    <i r="2">
      <x v="14"/>
    </i>
    <i r="2">
      <x v="34"/>
    </i>
    <i t="default">
      <x v="141"/>
    </i>
    <i>
      <x v="142"/>
      <x v="1"/>
      <x v="2"/>
    </i>
    <i r="2">
      <x v="74"/>
    </i>
    <i r="1">
      <x v="2"/>
      <x v="74"/>
    </i>
    <i r="1">
      <x v="4"/>
      <x v="74"/>
    </i>
    <i r="1">
      <x v="8"/>
      <x v="74"/>
    </i>
    <i r="1">
      <x v="10"/>
      <x v="74"/>
    </i>
    <i r="1">
      <x v="15"/>
      <x v="74"/>
    </i>
    <i r="1">
      <x v="16"/>
      <x v="74"/>
    </i>
    <i t="default">
      <x v="142"/>
    </i>
    <i>
      <x v="143"/>
      <x v="15"/>
      <x v="74"/>
    </i>
    <i t="default">
      <x v="143"/>
    </i>
    <i>
      <x v="144"/>
      <x v="8"/>
      <x v="74"/>
    </i>
    <i r="1">
      <x v="12"/>
      <x v="74"/>
    </i>
    <i t="default">
      <x v="144"/>
    </i>
    <i>
      <x v="145"/>
      <x v="18"/>
      <x v="74"/>
    </i>
    <i t="default">
      <x v="145"/>
    </i>
    <i>
      <x v="146"/>
      <x v="2"/>
      <x v="74"/>
    </i>
    <i r="1">
      <x v="4"/>
      <x v="74"/>
    </i>
    <i r="1">
      <x v="10"/>
      <x v="71"/>
    </i>
    <i t="default">
      <x v="146"/>
    </i>
    <i>
      <x v="147"/>
      <x v="2"/>
      <x v="74"/>
    </i>
    <i r="1">
      <x v="4"/>
      <x v="74"/>
    </i>
    <i t="default">
      <x v="147"/>
    </i>
    <i>
      <x v="148"/>
      <x v="2"/>
      <x v="74"/>
    </i>
    <i r="1">
      <x v="4"/>
      <x v="74"/>
    </i>
    <i r="1">
      <x v="5"/>
      <x/>
    </i>
    <i r="1">
      <x v="7"/>
      <x v="74"/>
    </i>
    <i t="default">
      <x v="148"/>
    </i>
    <i>
      <x v="149"/>
      <x v="2"/>
      <x v="74"/>
    </i>
    <i r="1">
      <x v="4"/>
      <x v="74"/>
    </i>
    <i r="1">
      <x v="7"/>
      <x v="74"/>
    </i>
    <i t="default">
      <x v="149"/>
    </i>
    <i>
      <x v="150"/>
      <x v="2"/>
      <x v="74"/>
    </i>
    <i r="1">
      <x v="4"/>
      <x v="74"/>
    </i>
    <i r="1">
      <x v="7"/>
      <x v="74"/>
    </i>
    <i t="default">
      <x v="150"/>
    </i>
    <i>
      <x v="151"/>
      <x v="16"/>
      <x v="74"/>
    </i>
    <i t="default">
      <x v="151"/>
    </i>
    <i>
      <x v="152"/>
      <x v="16"/>
      <x v="74"/>
    </i>
    <i t="default">
      <x v="152"/>
    </i>
    <i>
      <x v="153"/>
      <x v="16"/>
      <x v="74"/>
    </i>
    <i t="default">
      <x v="153"/>
    </i>
    <i>
      <x v="154"/>
      <x v="16"/>
      <x v="74"/>
    </i>
    <i t="default">
      <x v="154"/>
    </i>
    <i>
      <x v="155"/>
      <x v="16"/>
      <x v="74"/>
    </i>
    <i t="default">
      <x v="155"/>
    </i>
    <i>
      <x v="156"/>
      <x v="16"/>
      <x v="74"/>
    </i>
    <i t="default">
      <x v="156"/>
    </i>
    <i>
      <x v="157"/>
      <x v="16"/>
      <x v="44"/>
    </i>
    <i r="2">
      <x v="74"/>
    </i>
    <i t="default">
      <x v="157"/>
    </i>
    <i>
      <x v="158"/>
      <x v="2"/>
      <x v="74"/>
    </i>
    <i r="1">
      <x v="3"/>
      <x v="65"/>
    </i>
    <i r="1">
      <x v="15"/>
      <x v="74"/>
    </i>
    <i t="default">
      <x v="158"/>
    </i>
    <i>
      <x v="159"/>
      <x v="7"/>
      <x v="74"/>
    </i>
    <i r="1">
      <x v="10"/>
      <x v="74"/>
    </i>
    <i t="default">
      <x v="159"/>
    </i>
    <i>
      <x v="160"/>
      <x v="1"/>
      <x v="74"/>
    </i>
    <i r="1">
      <x v="2"/>
      <x v="74"/>
    </i>
    <i t="default">
      <x v="160"/>
    </i>
    <i>
      <x v="161"/>
      <x v="1"/>
      <x v="74"/>
    </i>
    <i t="default">
      <x v="161"/>
    </i>
    <i>
      <x v="162"/>
      <x v="1"/>
      <x v="74"/>
    </i>
    <i r="1">
      <x v="2"/>
      <x v="74"/>
    </i>
    <i t="default">
      <x v="162"/>
    </i>
    <i>
      <x v="163"/>
      <x v="1"/>
      <x v="74"/>
    </i>
    <i t="default">
      <x v="163"/>
    </i>
    <i>
      <x v="164"/>
      <x v="1"/>
      <x v="74"/>
    </i>
    <i r="1">
      <x v="2"/>
      <x v="74"/>
    </i>
    <i t="default">
      <x v="164"/>
    </i>
    <i>
      <x v="165"/>
      <x v="2"/>
      <x v="74"/>
    </i>
    <i r="1">
      <x v="4"/>
      <x v="74"/>
    </i>
    <i t="default">
      <x v="165"/>
    </i>
    <i>
      <x v="166"/>
      <x v="2"/>
      <x v="24"/>
    </i>
    <i r="2">
      <x v="74"/>
    </i>
    <i r="1">
      <x v="4"/>
      <x v="74"/>
    </i>
    <i r="1">
      <x v="7"/>
      <x v="74"/>
    </i>
    <i t="default">
      <x v="166"/>
    </i>
    <i>
      <x v="167"/>
      <x v="4"/>
      <x v="74"/>
    </i>
    <i r="1">
      <x v="15"/>
      <x v="65"/>
    </i>
    <i t="default">
      <x v="167"/>
    </i>
    <i>
      <x v="168"/>
      <x v="4"/>
      <x v="74"/>
    </i>
    <i t="default">
      <x v="168"/>
    </i>
    <i>
      <x v="169"/>
      <x v="4"/>
      <x v="74"/>
    </i>
    <i t="default">
      <x v="169"/>
    </i>
    <i>
      <x v="170"/>
      <x v="2"/>
      <x v="74"/>
    </i>
    <i r="1">
      <x v="4"/>
      <x v="74"/>
    </i>
    <i t="default">
      <x v="170"/>
    </i>
    <i>
      <x v="171"/>
      <x v="4"/>
      <x v="74"/>
    </i>
    <i t="default">
      <x v="171"/>
    </i>
    <i>
      <x v="172"/>
      <x v="4"/>
      <x v="74"/>
    </i>
    <i t="default">
      <x v="172"/>
    </i>
    <i>
      <x v="173"/>
      <x v="4"/>
      <x v="74"/>
    </i>
    <i t="default">
      <x v="173"/>
    </i>
    <i>
      <x v="174"/>
      <x v="4"/>
      <x v="74"/>
    </i>
    <i t="default">
      <x v="174"/>
    </i>
    <i>
      <x v="175"/>
      <x v="4"/>
      <x v="74"/>
    </i>
    <i t="default">
      <x v="175"/>
    </i>
    <i>
      <x v="176"/>
      <x v="3"/>
      <x v="37"/>
    </i>
    <i r="2">
      <x v="40"/>
    </i>
    <i r="1">
      <x v="8"/>
      <x v="74"/>
    </i>
    <i r="1">
      <x v="12"/>
      <x v="74"/>
    </i>
    <i r="1">
      <x v="15"/>
      <x v="74"/>
    </i>
    <i t="default">
      <x v="176"/>
    </i>
    <i>
      <x v="177"/>
      <x v="2"/>
      <x v="74"/>
    </i>
    <i r="1">
      <x v="4"/>
      <x v="74"/>
    </i>
    <i r="1">
      <x v="10"/>
      <x v="74"/>
    </i>
    <i t="default">
      <x v="177"/>
    </i>
    <i>
      <x v="178"/>
      <x v="2"/>
      <x v="74"/>
    </i>
    <i r="1">
      <x v="3"/>
      <x v="11"/>
    </i>
    <i r="1">
      <x v="10"/>
      <x v="74"/>
    </i>
    <i t="default">
      <x v="178"/>
    </i>
    <i>
      <x v="179"/>
      <x v="1"/>
      <x v="74"/>
    </i>
    <i r="1">
      <x v="2"/>
      <x v="74"/>
    </i>
    <i r="1">
      <x v="3"/>
      <x v="29"/>
    </i>
    <i r="1">
      <x v="8"/>
      <x v="74"/>
    </i>
    <i r="1">
      <x v="10"/>
      <x v="74"/>
    </i>
    <i r="1">
      <x v="12"/>
      <x v="74"/>
    </i>
    <i r="1">
      <x v="15"/>
      <x v="66"/>
    </i>
    <i r="2">
      <x v="74"/>
    </i>
    <i t="default">
      <x v="179"/>
    </i>
    <i>
      <x v="180"/>
      <x v="1"/>
      <x v="74"/>
    </i>
    <i r="1">
      <x v="12"/>
      <x v="74"/>
    </i>
    <i t="default">
      <x v="180"/>
    </i>
    <i>
      <x v="181"/>
      <x v="2"/>
      <x v="74"/>
    </i>
    <i r="1">
      <x v="3"/>
      <x v="39"/>
    </i>
    <i r="1">
      <x v="10"/>
      <x v="9"/>
    </i>
    <i r="2">
      <x v="26"/>
    </i>
    <i r="2">
      <x v="71"/>
    </i>
    <i r="2">
      <x v="74"/>
    </i>
    <i r="1">
      <x v="15"/>
      <x v="74"/>
    </i>
    <i t="default">
      <x v="181"/>
    </i>
    <i>
      <x v="182"/>
      <x v="6"/>
      <x v="74"/>
    </i>
    <i t="default">
      <x v="182"/>
    </i>
    <i>
      <x v="183"/>
      <x v="2"/>
      <x v="74"/>
    </i>
    <i r="1">
      <x v="3"/>
      <x v="8"/>
    </i>
    <i r="2">
      <x v="50"/>
    </i>
    <i r="2">
      <x v="59"/>
    </i>
    <i r="1">
      <x v="5"/>
      <x v="24"/>
    </i>
    <i r="1">
      <x v="16"/>
      <x v="44"/>
    </i>
    <i t="default">
      <x v="183"/>
    </i>
    <i>
      <x v="184"/>
      <x v="2"/>
      <x v="74"/>
    </i>
    <i r="1">
      <x v="8"/>
      <x v="20"/>
    </i>
    <i r="1">
      <x v="10"/>
      <x v="74"/>
    </i>
    <i t="default">
      <x v="184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um of WINTER23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0" baseItem="0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 Spaces" fld="20" baseField="4" baseItem="0"/>
    <dataField name="Sum of Occupied Spaces" fld="21" baseField="0" baseItem="0"/>
    <dataField name="Sum of % Occupied" fld="22" baseField="0" baseItem="0" numFmtId="9"/>
  </dataFields>
  <formats count="7">
    <format dxfId="14">
      <pivotArea field="3" type="button" dataOnly="0" labelOnly="1" outline="0"/>
    </format>
    <format dxfId="13">
      <pivotArea field="5" type="button" dataOnly="0" labelOnly="1" outline="0" axis="axisRow" fieldPosition="1"/>
    </format>
    <format dxfId="1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9">
      <pivotArea outline="0" fieldPosition="0">
        <references count="1">
          <reference field="4294967294" count="1" selected="0">
            <x v="13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13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299A99-EE7C-4984-B124-332EEA1C7FD1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>
  <location ref="A3:P132" firstHeaderRow="0" firstDataRow="1" firstDataCol="2"/>
  <pivotFields count="23">
    <pivotField compact="0" outline="0" subtotalTop="0" showAll="0"/>
    <pivotField compact="0" outline="0" subtotalTop="0" showAll="0"/>
    <pivotField compact="0" outline="0" subtotalTop="0" showAll="0"/>
    <pivotField axis="axisRow" compact="0" outline="0" subtotalTop="0" showAll="0">
      <items count="17">
        <item x="12"/>
        <item x="11"/>
        <item x="13"/>
        <item x="9"/>
        <item x="10"/>
        <item x="8"/>
        <item x="5"/>
        <item x="15"/>
        <item x="4"/>
        <item x="3"/>
        <item x="14"/>
        <item x="2"/>
        <item x="0"/>
        <item x="6"/>
        <item x="7"/>
        <item x="1"/>
        <item t="default"/>
      </items>
    </pivotField>
    <pivotField compact="0" outline="0" subtotalTop="0" showAll="0"/>
    <pivotField axis="axisRow" compact="0" outline="0" subtotalTop="0" showAll="0">
      <items count="20">
        <item m="1" x="18"/>
        <item x="14"/>
        <item x="1"/>
        <item x="6"/>
        <item x="0"/>
        <item x="13"/>
        <item x="17"/>
        <item x="5"/>
        <item x="4"/>
        <item h="1" x="7"/>
        <item x="3"/>
        <item x="10"/>
        <item x="8"/>
        <item h="1" x="12"/>
        <item x="15"/>
        <item x="9"/>
        <item x="11"/>
        <item h="1" x="2"/>
        <item x="16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compact="0" outline="0" subtotalTop="0" showAl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3"/>
    <field x="5"/>
  </rowFields>
  <rowItems count="129">
    <i>
      <x/>
      <x v="1"/>
    </i>
    <i r="1">
      <x v="2"/>
    </i>
    <i r="1">
      <x v="3"/>
    </i>
    <i r="1">
      <x v="7"/>
    </i>
    <i r="1">
      <x v="10"/>
    </i>
    <i r="1">
      <x v="15"/>
    </i>
    <i r="1">
      <x v="16"/>
    </i>
    <i t="default">
      <x/>
    </i>
    <i>
      <x v="1"/>
      <x v="1"/>
    </i>
    <i r="1">
      <x v="2"/>
    </i>
    <i r="1">
      <x v="4"/>
    </i>
    <i r="1">
      <x v="7"/>
    </i>
    <i r="1">
      <x v="10"/>
    </i>
    <i r="1">
      <x v="16"/>
    </i>
    <i t="default">
      <x v="1"/>
    </i>
    <i>
      <x v="2"/>
      <x v="2"/>
    </i>
    <i r="1">
      <x v="4"/>
    </i>
    <i r="1">
      <x v="7"/>
    </i>
    <i r="1">
      <x v="15"/>
    </i>
    <i t="default">
      <x v="2"/>
    </i>
    <i>
      <x v="3"/>
      <x v="1"/>
    </i>
    <i r="1">
      <x v="2"/>
    </i>
    <i r="1">
      <x v="7"/>
    </i>
    <i r="1">
      <x v="10"/>
    </i>
    <i t="default">
      <x v="3"/>
    </i>
    <i>
      <x v="4"/>
      <x v="1"/>
    </i>
    <i r="1">
      <x v="2"/>
    </i>
    <i r="1">
      <x v="4"/>
    </i>
    <i r="1">
      <x v="7"/>
    </i>
    <i r="1">
      <x v="10"/>
    </i>
    <i r="1">
      <x v="16"/>
    </i>
    <i t="default">
      <x v="4"/>
    </i>
    <i>
      <x v="5"/>
      <x v="1"/>
    </i>
    <i r="1">
      <x v="2"/>
    </i>
    <i r="1">
      <x v="3"/>
    </i>
    <i r="1">
      <x v="4"/>
    </i>
    <i r="1">
      <x v="7"/>
    </i>
    <i r="1">
      <x v="10"/>
    </i>
    <i r="1">
      <x v="15"/>
    </i>
    <i r="1">
      <x v="16"/>
    </i>
    <i t="default">
      <x v="5"/>
    </i>
    <i>
      <x v="6"/>
      <x v="1"/>
    </i>
    <i r="1">
      <x v="2"/>
    </i>
    <i r="1">
      <x v="4"/>
    </i>
    <i r="1">
      <x v="5"/>
    </i>
    <i r="1">
      <x v="7"/>
    </i>
    <i r="1">
      <x v="10"/>
    </i>
    <i r="1">
      <x v="11"/>
    </i>
    <i r="1">
      <x v="14"/>
    </i>
    <i r="1">
      <x v="15"/>
    </i>
    <i r="1">
      <x v="16"/>
    </i>
    <i t="default">
      <x v="6"/>
    </i>
    <i>
      <x v="7"/>
      <x v="2"/>
    </i>
    <i r="1">
      <x v="4"/>
    </i>
    <i r="1">
      <x v="5"/>
    </i>
    <i r="1">
      <x v="7"/>
    </i>
    <i t="default">
      <x v="7"/>
    </i>
    <i>
      <x v="8"/>
      <x v="1"/>
    </i>
    <i r="1">
      <x v="2"/>
    </i>
    <i r="1">
      <x v="4"/>
    </i>
    <i r="1">
      <x v="7"/>
    </i>
    <i r="1">
      <x v="10"/>
    </i>
    <i r="1">
      <x v="11"/>
    </i>
    <i r="1">
      <x v="15"/>
    </i>
    <i r="1">
      <x v="16"/>
    </i>
    <i t="default">
      <x v="8"/>
    </i>
    <i>
      <x v="9"/>
      <x v="1"/>
    </i>
    <i r="1">
      <x v="2"/>
    </i>
    <i r="1">
      <x v="4"/>
    </i>
    <i r="1">
      <x v="5"/>
    </i>
    <i r="1">
      <x v="7"/>
    </i>
    <i r="1">
      <x v="10"/>
    </i>
    <i r="1">
      <x v="11"/>
    </i>
    <i r="1">
      <x v="12"/>
    </i>
    <i r="1">
      <x v="16"/>
    </i>
    <i t="default">
      <x v="9"/>
    </i>
    <i>
      <x v="10"/>
      <x v="1"/>
    </i>
    <i r="1">
      <x v="2"/>
    </i>
    <i r="1">
      <x v="4"/>
    </i>
    <i r="1">
      <x v="5"/>
    </i>
    <i r="1">
      <x v="7"/>
    </i>
    <i r="1">
      <x v="10"/>
    </i>
    <i r="1">
      <x v="11"/>
    </i>
    <i r="1">
      <x v="12"/>
    </i>
    <i r="1">
      <x v="15"/>
    </i>
    <i r="1">
      <x v="16"/>
    </i>
    <i t="default">
      <x v="10"/>
    </i>
    <i>
      <x v="1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8"/>
    </i>
    <i t="default">
      <x v="12"/>
    </i>
    <i>
      <x v="13"/>
      <x v="2"/>
    </i>
    <i r="1">
      <x v="3"/>
    </i>
    <i r="1">
      <x v="4"/>
    </i>
    <i r="1">
      <x v="5"/>
    </i>
    <i r="1">
      <x v="8"/>
    </i>
    <i r="1">
      <x v="10"/>
    </i>
    <i r="1">
      <x v="11"/>
    </i>
    <i r="1">
      <x v="12"/>
    </i>
    <i r="1">
      <x v="16"/>
    </i>
    <i t="default">
      <x v="13"/>
    </i>
    <i>
      <x v="14"/>
      <x v="2"/>
    </i>
    <i r="1">
      <x v="3"/>
    </i>
    <i r="1">
      <x v="4"/>
    </i>
    <i r="1">
      <x v="5"/>
    </i>
    <i r="1">
      <x v="7"/>
    </i>
    <i r="1">
      <x v="8"/>
    </i>
    <i r="1">
      <x v="10"/>
    </i>
    <i r="1">
      <x v="11"/>
    </i>
    <i r="1">
      <x v="15"/>
    </i>
    <i r="1">
      <x v="16"/>
    </i>
    <i t="default">
      <x v="14"/>
    </i>
    <i>
      <x v="15"/>
      <x v="2"/>
    </i>
    <i r="1">
      <x v="8"/>
    </i>
    <i r="1">
      <x v="10"/>
    </i>
    <i t="default">
      <x v="15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um of WINTER23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0" baseItem="0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 Spaces" fld="20" baseField="0" baseItem="0"/>
    <dataField name="Sum of Occupied Spaces" fld="21" baseField="0" baseItem="0"/>
    <dataField name="Sum of % Occupied" fld="22" baseField="0" baseItem="0" numFmtId="9"/>
  </dataFields>
  <formats count="8">
    <format dxfId="7">
      <pivotArea field="3" type="button" dataOnly="0" labelOnly="1" outline="0" axis="axisRow" fieldPosition="0"/>
    </format>
    <format dxfId="6">
      <pivotArea field="5" type="button" dataOnly="0" labelOnly="1" outline="0" axis="axisRow" fieldPosition="1"/>
    </format>
    <format dxfId="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">
      <pivotArea outline="0" fieldPosition="0">
        <references count="1">
          <reference field="4294967294" count="1" selected="0">
            <x v="13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1">
      <pivotArea outline="0" fieldPosition="0">
        <references count="1">
          <reference field="4294967294" count="1" selected="0">
            <x v="13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3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05E074-599B-40B3-81E9-0D52BE009A81}" name="Table2" displayName="Table2" ref="B5:U1020" totalsRowCount="1" headerRowDxfId="57" dataDxfId="56">
  <autoFilter ref="B5:U1019" xr:uid="{7CE984E9-0126-49AA-8580-98F21FF5B8E8}">
    <filterColumn colId="5">
      <filters blank="1">
        <filter val="$3"/>
        <filter val="A"/>
        <filter val="Accessible"/>
        <filter val="Allocated"/>
        <filter val="B"/>
        <filter val="Carpool"/>
        <filter val="D"/>
        <filter val="Electric Vehicle"/>
        <filter val="Loading"/>
        <filter val="Reserved"/>
        <filter val="S"/>
        <filter val="Service Yard"/>
        <filter val="SR"/>
        <filter val="UC Vehicle"/>
        <filter val="Visitor"/>
      </filters>
    </filterColumn>
    <filterColumn colId="6">
      <filters blank="1">
        <filter val="2 Person"/>
        <filter val="2 Person Carpool"/>
        <filter val="24/7 Enforced"/>
        <filter val="2hr"/>
        <filter val="5 Minute"/>
        <filter val="A 3-Person"/>
        <filter val="Alzheimers Disease Research Center Patient"/>
        <filter val="Ambulance"/>
        <filter val="Arbor Manor"/>
        <filter val="AVRC"/>
        <filter val="B 3-Person"/>
        <filter val="Banister Family House"/>
        <filter val="Birch Aquarium"/>
        <filter val="Brain Health and Memory Disorders"/>
        <filter val="Catering Vehicle"/>
        <filter val="Coastal Access"/>
        <filter val="Commercial"/>
        <filter val="Credit Union Member"/>
        <filter val="Credit Union Staff"/>
        <filter val="Curbside"/>
        <filter val="EH&amp;S"/>
        <filter val="Electric Vehicle"/>
        <filter val="Emergency Response Veh"/>
        <filter val="Emergency Room"/>
        <filter val="Environment, Health, and Safety Vehicle"/>
        <filter val="EXCITE LAB"/>
        <filter val="Fuel-efficient Vehicle"/>
        <filter val="Hazmat"/>
        <filter val="Housing, Dining, and Hospitality Vehicle"/>
        <filter val="Housing/Dining Maintenance Vehicle"/>
        <filter val="Huntington's Disease Clinical Research Center"/>
        <filter val="Infusion"/>
        <filter val="Key Pick Up"/>
        <filter val="Law Enforcement Transport Vehicle"/>
        <filter val="Lifeguard"/>
        <filter val="Mail Vehicle"/>
        <filter val="Mortuary Vehicle"/>
        <filter val="Office"/>
        <filter val="Oversized"/>
        <filter val="Oversized Commercial"/>
        <filter val="Patient/Visitor Reserved"/>
        <filter val="Physician A"/>
        <filter val="Physician On Call"/>
        <filter val="Police Visitor"/>
        <filter val="Preuss"/>
        <filter val="Property Manager"/>
        <filter val="Pulminary Specialist"/>
        <filter val="Radiation"/>
        <filter val="Radiation Oncology Center Patient"/>
        <filter val="Rady School"/>
        <filter val="Reserved"/>
        <filter val="S 3-Person"/>
        <filter val="Sanford Consortium"/>
        <filter val="Scripps Institution of Oceanography"/>
        <filter val="SCRM"/>
        <filter val="Security"/>
        <filter val="Space"/>
        <filter val="Student Health Patient"/>
        <filter val="Target"/>
        <filter val="Transportation Office Vehicle"/>
        <filter val="UC Cart"/>
        <filter val="UC Electric Cart"/>
        <filter val="UC Vehicle #0796"/>
        <filter val="V2G"/>
        <filter val="Valet"/>
        <filter val="Vanpool"/>
        <filter val="ZIP"/>
      </filters>
    </filterColumn>
    <filterColumn colId="8">
      <filters blank="1">
        <filter val="1"/>
        <filter val="10"/>
        <filter val="100"/>
        <filter val="101"/>
        <filter val="103"/>
        <filter val="106"/>
        <filter val="109"/>
        <filter val="11"/>
        <filter val="111"/>
        <filter val="112"/>
        <filter val="113"/>
        <filter val="115"/>
        <filter val="116"/>
        <filter val="117"/>
        <filter val="119"/>
        <filter val="12"/>
        <filter val="123"/>
        <filter val="124"/>
        <filter val="125"/>
        <filter val="126"/>
        <filter val="128"/>
        <filter val="13"/>
        <filter val="130"/>
        <filter val="133"/>
        <filter val="137"/>
        <filter val="14"/>
        <filter val="145"/>
        <filter val="147"/>
        <filter val="15"/>
        <filter val="153"/>
        <filter val="155"/>
        <filter val="156"/>
        <filter val="157"/>
        <filter val="16"/>
        <filter val="165"/>
        <filter val="17"/>
        <filter val="175"/>
        <filter val="177"/>
        <filter val="18"/>
        <filter val="184"/>
        <filter val="19"/>
        <filter val="193"/>
        <filter val="197"/>
        <filter val="199"/>
        <filter val="2"/>
        <filter val="20"/>
        <filter val="206"/>
        <filter val="209"/>
        <filter val="21"/>
        <filter val="218"/>
        <filter val="22"/>
        <filter val="222"/>
        <filter val="225"/>
        <filter val="23"/>
        <filter val="24"/>
        <filter val="242"/>
        <filter val="25"/>
        <filter val="254"/>
        <filter val="26"/>
        <filter val="27"/>
        <filter val="28"/>
        <filter val="29"/>
        <filter val="292"/>
        <filter val="3"/>
        <filter val="30"/>
        <filter val="31"/>
        <filter val="32"/>
        <filter val="33"/>
        <filter val="331"/>
        <filter val="335"/>
        <filter val="34"/>
        <filter val="35"/>
        <filter val="36"/>
        <filter val="37"/>
        <filter val="384"/>
        <filter val="385"/>
        <filter val="39"/>
        <filter val="4"/>
        <filter val="40"/>
        <filter val="41"/>
        <filter val="43"/>
        <filter val="44"/>
        <filter val="45"/>
        <filter val="454"/>
        <filter val="47"/>
        <filter val="48"/>
        <filter val="5"/>
        <filter val="50"/>
        <filter val="52"/>
        <filter val="53"/>
        <filter val="54"/>
        <filter val="55"/>
        <filter val="56"/>
        <filter val="57"/>
        <filter val="58"/>
        <filter val="589"/>
        <filter val="59"/>
        <filter val="6"/>
        <filter val="60"/>
        <filter val="61"/>
        <filter val="63"/>
        <filter val="64"/>
        <filter val="65"/>
        <filter val="67"/>
        <filter val="68"/>
        <filter val="69"/>
        <filter val="7"/>
        <filter val="70"/>
        <filter val="72"/>
        <filter val="73"/>
        <filter val="75"/>
        <filter val="8"/>
        <filter val="80"/>
        <filter val="81"/>
        <filter val="83"/>
        <filter val="84"/>
        <filter val="85"/>
        <filter val="86"/>
        <filter val="89"/>
        <filter val="9"/>
        <filter val="90"/>
        <filter val="91"/>
        <filter val="93"/>
        <filter val="96"/>
        <filter val="97"/>
        <filter val="99"/>
      </filters>
    </filterColumn>
  </autoFilter>
  <tableColumns count="20">
    <tableColumn id="1" xr3:uid="{734200BD-A3F1-4AAD-BEBD-9CD0ECD8FFF0}" name="Location " dataDxfId="55" totalsRowDxfId="54"/>
    <tableColumn id="2" xr3:uid="{46A4A281-6D36-43D5-A519-F57629A04C6D}" name="Area " dataDxfId="53" totalsRowDxfId="52"/>
    <tableColumn id="3" xr3:uid="{7D4EAE6B-A6E7-45C3-B74B-772EAC3A328D}" name="Neighborhood " dataDxfId="51" totalsRowDxfId="50"/>
    <tableColumn id="4" xr3:uid="{407B8649-8CB3-46E3-91C8-CADE19706DC5}" name="Structure " dataDxfId="49" totalsRowDxfId="48"/>
    <tableColumn id="5" xr3:uid="{B830380D-C572-4BB9-AA70-530FB715F5D8}" name="Lot Number " dataDxfId="47" totalsRowDxfId="46"/>
    <tableColumn id="6" xr3:uid="{4EA9FA72-3190-4F5D-8547-BA1C25589019}" name="Space Type " dataDxfId="45" totalsRowDxfId="44"/>
    <tableColumn id="7" xr3:uid="{D3AA8109-63AE-4577-96E4-C0AA03BE4106}" name="Space Subtype " dataDxfId="43" totalsRowDxfId="42"/>
    <tableColumn id="8" xr3:uid="{E92CD862-0708-451F-B1E3-5D0B6CCB57D3}" name="Time Limit [minutes] " dataDxfId="41" totalsRowDxfId="40"/>
    <tableColumn id="9" xr3:uid="{730A997D-7EB4-49CF-8DD8-DD1A15D249FC}" name="WINTER23" totalsRowFunction="custom" dataDxfId="39" totalsRowDxfId="38">
      <totalsRowFormula>SUBTOTAL(109,J6:J1019)</totalsRowFormula>
    </tableColumn>
    <tableColumn id="10" xr3:uid="{E2E2BF8D-5376-41EB-86A6-928DF96E6109}" name="8am" dataDxfId="37" totalsRowDxfId="36"/>
    <tableColumn id="11" xr3:uid="{175F055E-4121-4AC1-AFDF-E708823D8527}" name="9am" dataDxfId="35" totalsRowDxfId="34"/>
    <tableColumn id="12" xr3:uid="{1E264831-B2C9-442E-9D8B-4CBE2506BD0E}" name="10am" dataDxfId="33" totalsRowDxfId="32"/>
    <tableColumn id="13" xr3:uid="{B9A8EB5F-FC0F-4A30-B536-101F7D7B013B}" name="11am" dataDxfId="31" totalsRowDxfId="30"/>
    <tableColumn id="14" xr3:uid="{68A5A6B9-32EB-4289-AA42-BF39D6F3F405}" name="12pm" dataDxfId="29" totalsRowDxfId="28"/>
    <tableColumn id="15" xr3:uid="{E4BC9E95-BC95-4968-A17D-2B54178DCC0A}" name="1pm" dataDxfId="27" totalsRowDxfId="26"/>
    <tableColumn id="16" xr3:uid="{BA18BA63-DB04-4EE4-8119-A68383FF4D9D}" name="2pm" dataDxfId="25" totalsRowDxfId="24"/>
    <tableColumn id="17" xr3:uid="{488397A2-56A7-49CE-8D9C-49A18A56575D}" name="3pm" dataDxfId="23" totalsRowDxfId="22"/>
    <tableColumn id="18" xr3:uid="{22EED8A6-9EAD-40ED-9B0E-74632BA600F5}" name="4pm" dataDxfId="21" totalsRowDxfId="20"/>
    <tableColumn id="19" xr3:uid="{458F5ED8-47F3-4511-A669-910D0E7046B8}" name="5pm" dataDxfId="19" totalsRowDxfId="18"/>
    <tableColumn id="20" xr3:uid="{EAADA51E-0DF3-4F43-95C4-E7B7BDD91F50}" name="Status Notes" dataDxfId="17" totalsRow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B2C0-88EF-4BD9-83CA-F03B95C676B0}">
  <sheetPr>
    <pageSetUpPr fitToPage="1"/>
  </sheetPr>
  <dimension ref="B1:V774"/>
  <sheetViews>
    <sheetView showGridLines="0" tabSelected="1" zoomScale="80" zoomScaleNormal="80" workbookViewId="0">
      <pane ySplit="5" topLeftCell="A6" activePane="bottomLeft" state="frozen"/>
      <selection pane="bottomLeft" activeCell="B5" sqref="B5"/>
    </sheetView>
  </sheetViews>
  <sheetFormatPr defaultRowHeight="14.5" x14ac:dyDescent="0.35"/>
  <cols>
    <col min="1" max="1" width="2.453125" customWidth="1"/>
    <col min="2" max="2" width="13.1796875" style="155" bestFit="1" customWidth="1"/>
    <col min="3" max="6" width="16.1796875" hidden="1" customWidth="1"/>
    <col min="7" max="7" width="14" bestFit="1" customWidth="1"/>
    <col min="8" max="8" width="38.6328125" bestFit="1" customWidth="1"/>
    <col min="9" max="9" width="10.1796875" customWidth="1"/>
    <col min="20" max="20" width="10" bestFit="1" customWidth="1"/>
    <col min="21" max="21" width="11.90625" bestFit="1" customWidth="1"/>
    <col min="22" max="22" width="13.54296875" bestFit="1" customWidth="1"/>
  </cols>
  <sheetData>
    <row r="1" spans="2:22" x14ac:dyDescent="0.35">
      <c r="B1" s="153" t="s">
        <v>0</v>
      </c>
    </row>
    <row r="2" spans="2:22" ht="15.5" x14ac:dyDescent="0.35">
      <c r="B2" s="154" t="s">
        <v>1</v>
      </c>
    </row>
    <row r="3" spans="2:22" ht="15.5" x14ac:dyDescent="0.35">
      <c r="B3" s="154"/>
    </row>
    <row r="4" spans="2:22" x14ac:dyDescent="0.35">
      <c r="B4" s="200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2"/>
      <c r="U4" s="10" t="s">
        <v>2</v>
      </c>
      <c r="V4" s="202"/>
    </row>
    <row r="5" spans="2:22" ht="26" x14ac:dyDescent="0.35">
      <c r="B5" s="156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2" t="s">
        <v>8</v>
      </c>
      <c r="H5" s="12" t="s">
        <v>9</v>
      </c>
      <c r="I5" s="13" t="s">
        <v>10</v>
      </c>
      <c r="J5" s="12" t="s">
        <v>11</v>
      </c>
      <c r="K5" s="12" t="s">
        <v>12</v>
      </c>
      <c r="L5" s="12" t="s">
        <v>13</v>
      </c>
      <c r="M5" s="12" t="s">
        <v>14</v>
      </c>
      <c r="N5" s="12" t="s">
        <v>15</v>
      </c>
      <c r="O5" s="12" t="s">
        <v>16</v>
      </c>
      <c r="P5" s="12" t="s">
        <v>17</v>
      </c>
      <c r="Q5" s="12" t="s">
        <v>18</v>
      </c>
      <c r="R5" s="12" t="s">
        <v>19</v>
      </c>
      <c r="S5" s="14" t="s">
        <v>20</v>
      </c>
      <c r="T5" s="15" t="s">
        <v>21</v>
      </c>
      <c r="U5" s="15" t="s">
        <v>22</v>
      </c>
      <c r="V5" s="15" t="s">
        <v>23</v>
      </c>
    </row>
    <row r="6" spans="2:22" x14ac:dyDescent="0.35">
      <c r="B6" s="203" t="s">
        <v>24</v>
      </c>
      <c r="C6" s="204" t="s">
        <v>25</v>
      </c>
      <c r="D6" s="204" t="s">
        <v>26</v>
      </c>
      <c r="E6" s="204" t="s">
        <v>27</v>
      </c>
      <c r="F6" s="204"/>
      <c r="G6" s="205" t="s">
        <v>28</v>
      </c>
      <c r="H6" s="205"/>
      <c r="I6" s="206">
        <v>2</v>
      </c>
      <c r="J6" s="205">
        <v>0</v>
      </c>
      <c r="K6" s="205">
        <v>0</v>
      </c>
      <c r="L6" s="205">
        <v>0</v>
      </c>
      <c r="M6" s="205">
        <v>0</v>
      </c>
      <c r="N6" s="205">
        <v>0</v>
      </c>
      <c r="O6" s="205">
        <v>0</v>
      </c>
      <c r="P6" s="205">
        <v>0</v>
      </c>
      <c r="Q6" s="205">
        <v>0</v>
      </c>
      <c r="R6" s="205">
        <v>0</v>
      </c>
      <c r="S6" s="206">
        <v>0</v>
      </c>
      <c r="T6" s="205">
        <v>0</v>
      </c>
      <c r="U6" s="205">
        <v>2</v>
      </c>
      <c r="V6" s="207">
        <v>1</v>
      </c>
    </row>
    <row r="7" spans="2:22" x14ac:dyDescent="0.35">
      <c r="B7" s="203" t="s">
        <v>24</v>
      </c>
      <c r="C7" s="204" t="s">
        <v>25</v>
      </c>
      <c r="D7" s="204" t="s">
        <v>26</v>
      </c>
      <c r="E7" s="204" t="s">
        <v>27</v>
      </c>
      <c r="F7" s="204"/>
      <c r="G7" s="205" t="s">
        <v>29</v>
      </c>
      <c r="H7" s="205" t="s">
        <v>30</v>
      </c>
      <c r="I7" s="206">
        <v>10</v>
      </c>
      <c r="J7" s="205">
        <v>5</v>
      </c>
      <c r="K7" s="205">
        <v>2</v>
      </c>
      <c r="L7" s="205">
        <v>1</v>
      </c>
      <c r="M7" s="205">
        <v>0</v>
      </c>
      <c r="N7" s="205">
        <v>0</v>
      </c>
      <c r="O7" s="205">
        <v>0</v>
      </c>
      <c r="P7" s="205">
        <v>0</v>
      </c>
      <c r="Q7" s="205">
        <v>1</v>
      </c>
      <c r="R7" s="205">
        <v>0</v>
      </c>
      <c r="S7" s="206">
        <v>3</v>
      </c>
      <c r="T7" s="205">
        <v>0</v>
      </c>
      <c r="U7" s="205">
        <v>10</v>
      </c>
      <c r="V7" s="207">
        <v>1</v>
      </c>
    </row>
    <row r="8" spans="2:22" x14ac:dyDescent="0.35">
      <c r="B8" s="203" t="s">
        <v>24</v>
      </c>
      <c r="C8" s="204" t="s">
        <v>25</v>
      </c>
      <c r="D8" s="204" t="s">
        <v>26</v>
      </c>
      <c r="E8" s="204" t="s">
        <v>27</v>
      </c>
      <c r="F8" s="204"/>
      <c r="G8" s="205" t="s">
        <v>31</v>
      </c>
      <c r="H8" s="205"/>
      <c r="I8" s="206">
        <v>6</v>
      </c>
      <c r="J8" s="205">
        <v>1</v>
      </c>
      <c r="K8" s="205">
        <v>3</v>
      </c>
      <c r="L8" s="205">
        <v>1</v>
      </c>
      <c r="M8" s="205">
        <v>2</v>
      </c>
      <c r="N8" s="205">
        <v>2</v>
      </c>
      <c r="O8" s="205">
        <v>1</v>
      </c>
      <c r="P8" s="205">
        <v>2</v>
      </c>
      <c r="Q8" s="205">
        <v>0</v>
      </c>
      <c r="R8" s="205">
        <v>1</v>
      </c>
      <c r="S8" s="206">
        <v>1</v>
      </c>
      <c r="T8" s="205">
        <v>0</v>
      </c>
      <c r="U8" s="205">
        <v>6</v>
      </c>
      <c r="V8" s="207">
        <v>1</v>
      </c>
    </row>
    <row r="9" spans="2:22" x14ac:dyDescent="0.35">
      <c r="B9" s="208"/>
      <c r="C9" s="209"/>
      <c r="D9" s="209"/>
      <c r="E9" s="209"/>
      <c r="F9" s="209" t="s">
        <v>32</v>
      </c>
      <c r="G9" s="210"/>
      <c r="H9" s="16" t="s">
        <v>33</v>
      </c>
      <c r="I9" s="211">
        <v>18</v>
      </c>
      <c r="J9" s="210">
        <v>6</v>
      </c>
      <c r="K9" s="210">
        <v>5</v>
      </c>
      <c r="L9" s="210">
        <v>2</v>
      </c>
      <c r="M9" s="210">
        <v>2</v>
      </c>
      <c r="N9" s="210">
        <v>2</v>
      </c>
      <c r="O9" s="210">
        <v>1</v>
      </c>
      <c r="P9" s="210">
        <v>2</v>
      </c>
      <c r="Q9" s="210">
        <v>1</v>
      </c>
      <c r="R9" s="210">
        <v>1</v>
      </c>
      <c r="S9" s="211">
        <v>4</v>
      </c>
      <c r="T9" s="210">
        <v>1</v>
      </c>
      <c r="U9" s="210">
        <v>17</v>
      </c>
      <c r="V9" s="212">
        <v>0.94</v>
      </c>
    </row>
    <row r="10" spans="2:22" x14ac:dyDescent="0.35">
      <c r="B10" s="203">
        <v>1</v>
      </c>
      <c r="C10" s="204" t="s">
        <v>25</v>
      </c>
      <c r="D10" s="204" t="s">
        <v>34</v>
      </c>
      <c r="E10" s="204" t="s">
        <v>34</v>
      </c>
      <c r="F10" s="204" t="s">
        <v>35</v>
      </c>
      <c r="G10" s="205" t="s">
        <v>28</v>
      </c>
      <c r="H10" s="205"/>
      <c r="I10" s="206">
        <v>1</v>
      </c>
      <c r="J10" s="205">
        <v>0</v>
      </c>
      <c r="K10" s="205">
        <v>0</v>
      </c>
      <c r="L10" s="205">
        <v>0</v>
      </c>
      <c r="M10" s="205">
        <v>1</v>
      </c>
      <c r="N10" s="205">
        <v>0</v>
      </c>
      <c r="O10" s="205">
        <v>1</v>
      </c>
      <c r="P10" s="205">
        <v>1</v>
      </c>
      <c r="Q10" s="205">
        <v>1</v>
      </c>
      <c r="R10" s="205">
        <v>1</v>
      </c>
      <c r="S10" s="206">
        <v>1</v>
      </c>
      <c r="T10" s="205">
        <v>0</v>
      </c>
      <c r="U10" s="205">
        <v>1</v>
      </c>
      <c r="V10" s="207">
        <v>1</v>
      </c>
    </row>
    <row r="11" spans="2:22" x14ac:dyDescent="0.35">
      <c r="B11" s="203"/>
      <c r="C11" s="204" t="s">
        <v>25</v>
      </c>
      <c r="D11" s="204" t="s">
        <v>34</v>
      </c>
      <c r="E11" s="204" t="s">
        <v>34</v>
      </c>
      <c r="F11" s="204" t="s">
        <v>35</v>
      </c>
      <c r="G11" s="205" t="s">
        <v>36</v>
      </c>
      <c r="H11" s="205" t="s">
        <v>34</v>
      </c>
      <c r="I11" s="206">
        <v>4</v>
      </c>
      <c r="J11" s="205">
        <v>1</v>
      </c>
      <c r="K11" s="205">
        <v>0</v>
      </c>
      <c r="L11" s="205">
        <v>0</v>
      </c>
      <c r="M11" s="205">
        <v>0</v>
      </c>
      <c r="N11" s="205">
        <v>0</v>
      </c>
      <c r="O11" s="205">
        <v>0</v>
      </c>
      <c r="P11" s="205">
        <v>0</v>
      </c>
      <c r="Q11" s="205">
        <v>0</v>
      </c>
      <c r="R11" s="205">
        <v>2</v>
      </c>
      <c r="S11" s="206">
        <v>4</v>
      </c>
      <c r="T11" s="205">
        <v>0</v>
      </c>
      <c r="U11" s="205">
        <v>4</v>
      </c>
      <c r="V11" s="207">
        <v>1</v>
      </c>
    </row>
    <row r="12" spans="2:22" x14ac:dyDescent="0.35">
      <c r="B12" s="203"/>
      <c r="C12" s="204" t="s">
        <v>25</v>
      </c>
      <c r="D12" s="204" t="s">
        <v>34</v>
      </c>
      <c r="E12" s="204" t="s">
        <v>34</v>
      </c>
      <c r="F12" s="204" t="s">
        <v>35</v>
      </c>
      <c r="G12" s="205" t="s">
        <v>37</v>
      </c>
      <c r="H12" s="205"/>
      <c r="I12" s="206">
        <v>4</v>
      </c>
      <c r="J12" s="205">
        <v>3</v>
      </c>
      <c r="K12" s="205">
        <v>2</v>
      </c>
      <c r="L12" s="205">
        <v>2</v>
      </c>
      <c r="M12" s="205">
        <v>0</v>
      </c>
      <c r="N12" s="205">
        <v>0</v>
      </c>
      <c r="O12" s="205">
        <v>2</v>
      </c>
      <c r="P12" s="205">
        <v>2</v>
      </c>
      <c r="Q12" s="205">
        <v>2</v>
      </c>
      <c r="R12" s="205">
        <v>2</v>
      </c>
      <c r="S12" s="206">
        <v>4</v>
      </c>
      <c r="T12" s="205">
        <v>0</v>
      </c>
      <c r="U12" s="205">
        <v>4</v>
      </c>
      <c r="V12" s="207">
        <v>1</v>
      </c>
    </row>
    <row r="13" spans="2:22" x14ac:dyDescent="0.35">
      <c r="B13" s="203"/>
      <c r="C13" s="204" t="s">
        <v>25</v>
      </c>
      <c r="D13" s="204" t="s">
        <v>34</v>
      </c>
      <c r="E13" s="204" t="s">
        <v>34</v>
      </c>
      <c r="F13" s="204" t="s">
        <v>35</v>
      </c>
      <c r="G13" s="205" t="s">
        <v>29</v>
      </c>
      <c r="H13" s="205" t="s">
        <v>38</v>
      </c>
      <c r="I13" s="206">
        <v>1</v>
      </c>
      <c r="J13" s="205">
        <v>1</v>
      </c>
      <c r="K13" s="205">
        <v>0</v>
      </c>
      <c r="L13" s="205">
        <v>0</v>
      </c>
      <c r="M13" s="205">
        <v>0</v>
      </c>
      <c r="N13" s="205">
        <v>0</v>
      </c>
      <c r="O13" s="205">
        <v>0</v>
      </c>
      <c r="P13" s="205">
        <v>0</v>
      </c>
      <c r="Q13" s="205">
        <v>1</v>
      </c>
      <c r="R13" s="205">
        <v>0</v>
      </c>
      <c r="S13" s="206">
        <v>0</v>
      </c>
      <c r="T13" s="205">
        <v>0</v>
      </c>
      <c r="U13" s="205">
        <v>1</v>
      </c>
      <c r="V13" s="207">
        <v>1</v>
      </c>
    </row>
    <row r="14" spans="2:22" x14ac:dyDescent="0.35">
      <c r="B14" s="203"/>
      <c r="C14" s="204" t="s">
        <v>25</v>
      </c>
      <c r="D14" s="204" t="s">
        <v>34</v>
      </c>
      <c r="E14" s="204" t="s">
        <v>34</v>
      </c>
      <c r="F14" s="204" t="s">
        <v>35</v>
      </c>
      <c r="G14" s="205" t="s">
        <v>31</v>
      </c>
      <c r="H14" s="205"/>
      <c r="I14" s="206">
        <v>2</v>
      </c>
      <c r="J14" s="205">
        <v>1</v>
      </c>
      <c r="K14" s="205">
        <v>2</v>
      </c>
      <c r="L14" s="205">
        <v>1</v>
      </c>
      <c r="M14" s="205">
        <v>1</v>
      </c>
      <c r="N14" s="205">
        <v>0</v>
      </c>
      <c r="O14" s="205">
        <v>1</v>
      </c>
      <c r="P14" s="205">
        <v>1</v>
      </c>
      <c r="Q14" s="205">
        <v>1</v>
      </c>
      <c r="R14" s="205">
        <v>1</v>
      </c>
      <c r="S14" s="206">
        <v>1</v>
      </c>
      <c r="T14" s="205">
        <v>0</v>
      </c>
      <c r="U14" s="205">
        <v>2</v>
      </c>
      <c r="V14" s="207">
        <v>1</v>
      </c>
    </row>
    <row r="15" spans="2:22" x14ac:dyDescent="0.35">
      <c r="B15" s="208"/>
      <c r="C15" s="209"/>
      <c r="D15" s="209"/>
      <c r="E15" s="209"/>
      <c r="F15" s="209" t="s">
        <v>39</v>
      </c>
      <c r="G15" s="210"/>
      <c r="H15" s="16" t="s">
        <v>33</v>
      </c>
      <c r="I15" s="211">
        <v>12</v>
      </c>
      <c r="J15" s="210">
        <v>6</v>
      </c>
      <c r="K15" s="210">
        <v>4</v>
      </c>
      <c r="L15" s="210">
        <v>3</v>
      </c>
      <c r="M15" s="210">
        <v>2</v>
      </c>
      <c r="N15" s="210">
        <v>0</v>
      </c>
      <c r="O15" s="210">
        <v>4</v>
      </c>
      <c r="P15" s="210">
        <v>4</v>
      </c>
      <c r="Q15" s="210">
        <v>5</v>
      </c>
      <c r="R15" s="210">
        <v>6</v>
      </c>
      <c r="S15" s="211">
        <v>10</v>
      </c>
      <c r="T15" s="210">
        <v>0</v>
      </c>
      <c r="U15" s="210">
        <v>12</v>
      </c>
      <c r="V15" s="212">
        <v>1</v>
      </c>
    </row>
    <row r="16" spans="2:22" x14ac:dyDescent="0.35">
      <c r="B16" s="203">
        <v>2</v>
      </c>
      <c r="C16" s="204" t="s">
        <v>25</v>
      </c>
      <c r="D16" s="204" t="s">
        <v>34</v>
      </c>
      <c r="E16" s="204" t="s">
        <v>34</v>
      </c>
      <c r="F16" s="204" t="s">
        <v>35</v>
      </c>
      <c r="G16" s="205" t="s">
        <v>28</v>
      </c>
      <c r="H16" s="205"/>
      <c r="I16" s="206">
        <v>2</v>
      </c>
      <c r="J16" s="205">
        <v>2</v>
      </c>
      <c r="K16" s="205">
        <v>2</v>
      </c>
      <c r="L16" s="205">
        <v>1</v>
      </c>
      <c r="M16" s="205">
        <v>2</v>
      </c>
      <c r="N16" s="205">
        <v>1</v>
      </c>
      <c r="O16" s="205">
        <v>1</v>
      </c>
      <c r="P16" s="205">
        <v>2</v>
      </c>
      <c r="Q16" s="205">
        <v>2</v>
      </c>
      <c r="R16" s="205">
        <v>2</v>
      </c>
      <c r="S16" s="206">
        <v>0</v>
      </c>
      <c r="T16" s="205">
        <v>0</v>
      </c>
      <c r="U16" s="205">
        <v>2</v>
      </c>
      <c r="V16" s="207">
        <v>1</v>
      </c>
    </row>
    <row r="17" spans="2:22" x14ac:dyDescent="0.35">
      <c r="B17" s="203"/>
      <c r="C17" s="204" t="s">
        <v>25</v>
      </c>
      <c r="D17" s="204" t="s">
        <v>34</v>
      </c>
      <c r="E17" s="204" t="s">
        <v>34</v>
      </c>
      <c r="F17" s="204" t="s">
        <v>35</v>
      </c>
      <c r="G17" s="205" t="s">
        <v>36</v>
      </c>
      <c r="H17" s="205" t="s">
        <v>34</v>
      </c>
      <c r="I17" s="206">
        <v>31</v>
      </c>
      <c r="J17" s="205">
        <v>22</v>
      </c>
      <c r="K17" s="205">
        <v>14</v>
      </c>
      <c r="L17" s="205">
        <v>12</v>
      </c>
      <c r="M17" s="205">
        <v>5</v>
      </c>
      <c r="N17" s="205">
        <v>7</v>
      </c>
      <c r="O17" s="205">
        <v>8</v>
      </c>
      <c r="P17" s="205">
        <v>7</v>
      </c>
      <c r="Q17" s="205">
        <v>14</v>
      </c>
      <c r="R17" s="205">
        <v>17</v>
      </c>
      <c r="S17" s="206">
        <v>22</v>
      </c>
      <c r="T17" s="205">
        <v>5</v>
      </c>
      <c r="U17" s="205">
        <v>26</v>
      </c>
      <c r="V17" s="207">
        <v>0.84</v>
      </c>
    </row>
    <row r="18" spans="2:22" x14ac:dyDescent="0.35">
      <c r="B18" s="208"/>
      <c r="C18" s="209"/>
      <c r="D18" s="209"/>
      <c r="E18" s="209"/>
      <c r="F18" s="209" t="s">
        <v>39</v>
      </c>
      <c r="G18" s="210"/>
      <c r="H18" s="16" t="s">
        <v>33</v>
      </c>
      <c r="I18" s="211">
        <v>33</v>
      </c>
      <c r="J18" s="210">
        <v>24</v>
      </c>
      <c r="K18" s="210">
        <v>16</v>
      </c>
      <c r="L18" s="210">
        <v>13</v>
      </c>
      <c r="M18" s="210">
        <v>7</v>
      </c>
      <c r="N18" s="210">
        <v>8</v>
      </c>
      <c r="O18" s="210">
        <v>9</v>
      </c>
      <c r="P18" s="210">
        <v>9</v>
      </c>
      <c r="Q18" s="210">
        <v>16</v>
      </c>
      <c r="R18" s="210">
        <v>19</v>
      </c>
      <c r="S18" s="211">
        <v>22</v>
      </c>
      <c r="T18" s="210">
        <v>7</v>
      </c>
      <c r="U18" s="210">
        <v>26</v>
      </c>
      <c r="V18" s="212">
        <v>0.79</v>
      </c>
    </row>
    <row r="19" spans="2:22" x14ac:dyDescent="0.35">
      <c r="B19" s="203">
        <v>3</v>
      </c>
      <c r="C19" s="204" t="s">
        <v>25</v>
      </c>
      <c r="D19" s="204" t="s">
        <v>34</v>
      </c>
      <c r="E19" s="204" t="s">
        <v>34</v>
      </c>
      <c r="F19" s="204" t="s">
        <v>35</v>
      </c>
      <c r="G19" s="205" t="s">
        <v>28</v>
      </c>
      <c r="H19" s="205"/>
      <c r="I19" s="206">
        <v>2</v>
      </c>
      <c r="J19" s="205">
        <v>2</v>
      </c>
      <c r="K19" s="205">
        <v>2</v>
      </c>
      <c r="L19" s="205">
        <v>2</v>
      </c>
      <c r="M19" s="205">
        <v>2</v>
      </c>
      <c r="N19" s="205">
        <v>1</v>
      </c>
      <c r="O19" s="205">
        <v>2</v>
      </c>
      <c r="P19" s="205">
        <v>0</v>
      </c>
      <c r="Q19" s="205">
        <v>1</v>
      </c>
      <c r="R19" s="205">
        <v>1</v>
      </c>
      <c r="S19" s="206">
        <v>1</v>
      </c>
      <c r="T19" s="205">
        <v>0</v>
      </c>
      <c r="U19" s="205">
        <v>2</v>
      </c>
      <c r="V19" s="207">
        <v>1</v>
      </c>
    </row>
    <row r="20" spans="2:22" x14ac:dyDescent="0.35">
      <c r="B20" s="203"/>
      <c r="C20" s="204" t="s">
        <v>25</v>
      </c>
      <c r="D20" s="204" t="s">
        <v>34</v>
      </c>
      <c r="E20" s="204" t="s">
        <v>34</v>
      </c>
      <c r="F20" s="204" t="s">
        <v>35</v>
      </c>
      <c r="G20" s="205" t="s">
        <v>40</v>
      </c>
      <c r="H20" s="205" t="s">
        <v>41</v>
      </c>
      <c r="I20" s="206">
        <v>1</v>
      </c>
      <c r="J20" s="205">
        <v>1</v>
      </c>
      <c r="K20" s="205">
        <v>1</v>
      </c>
      <c r="L20" s="205">
        <v>1</v>
      </c>
      <c r="M20" s="205">
        <v>1</v>
      </c>
      <c r="N20" s="205">
        <v>1</v>
      </c>
      <c r="O20" s="205">
        <v>1</v>
      </c>
      <c r="P20" s="205">
        <v>1</v>
      </c>
      <c r="Q20" s="205">
        <v>1</v>
      </c>
      <c r="R20" s="205">
        <v>1</v>
      </c>
      <c r="S20" s="206">
        <v>1</v>
      </c>
      <c r="T20" s="205">
        <v>1</v>
      </c>
      <c r="U20" s="205">
        <v>0</v>
      </c>
      <c r="V20" s="207">
        <v>0</v>
      </c>
    </row>
    <row r="21" spans="2:22" x14ac:dyDescent="0.35">
      <c r="B21" s="203"/>
      <c r="C21" s="204" t="s">
        <v>25</v>
      </c>
      <c r="D21" s="204" t="s">
        <v>34</v>
      </c>
      <c r="E21" s="204" t="s">
        <v>34</v>
      </c>
      <c r="F21" s="204" t="s">
        <v>35</v>
      </c>
      <c r="G21" s="205" t="s">
        <v>36</v>
      </c>
      <c r="H21" s="205" t="s">
        <v>34</v>
      </c>
      <c r="I21" s="206">
        <v>64</v>
      </c>
      <c r="J21" s="205">
        <v>52</v>
      </c>
      <c r="K21" s="205">
        <v>33</v>
      </c>
      <c r="L21" s="205">
        <v>23</v>
      </c>
      <c r="M21" s="205">
        <v>15</v>
      </c>
      <c r="N21" s="205">
        <v>13</v>
      </c>
      <c r="O21" s="205">
        <v>7</v>
      </c>
      <c r="P21" s="205">
        <v>10</v>
      </c>
      <c r="Q21" s="205">
        <v>19</v>
      </c>
      <c r="R21" s="205">
        <v>24</v>
      </c>
      <c r="S21" s="206">
        <v>33</v>
      </c>
      <c r="T21" s="205">
        <v>7</v>
      </c>
      <c r="U21" s="205">
        <v>57</v>
      </c>
      <c r="V21" s="207">
        <v>0.89</v>
      </c>
    </row>
    <row r="22" spans="2:22" x14ac:dyDescent="0.35">
      <c r="B22" s="203"/>
      <c r="C22" s="204" t="s">
        <v>25</v>
      </c>
      <c r="D22" s="204" t="s">
        <v>34</v>
      </c>
      <c r="E22" s="204" t="s">
        <v>34</v>
      </c>
      <c r="F22" s="204" t="s">
        <v>35</v>
      </c>
      <c r="G22" s="205" t="s">
        <v>29</v>
      </c>
      <c r="H22" s="205"/>
      <c r="I22" s="206">
        <v>2</v>
      </c>
      <c r="J22" s="205">
        <v>2</v>
      </c>
      <c r="K22" s="205">
        <v>2</v>
      </c>
      <c r="L22" s="205">
        <v>2</v>
      </c>
      <c r="M22" s="205">
        <v>1</v>
      </c>
      <c r="N22" s="205">
        <v>2</v>
      </c>
      <c r="O22" s="205">
        <v>2</v>
      </c>
      <c r="P22" s="205">
        <v>2</v>
      </c>
      <c r="Q22" s="205">
        <v>1</v>
      </c>
      <c r="R22" s="205">
        <v>1</v>
      </c>
      <c r="S22" s="206">
        <v>1</v>
      </c>
      <c r="T22" s="205">
        <v>1</v>
      </c>
      <c r="U22" s="205">
        <v>1</v>
      </c>
      <c r="V22" s="207">
        <v>0.5</v>
      </c>
    </row>
    <row r="23" spans="2:22" x14ac:dyDescent="0.35">
      <c r="B23" s="203"/>
      <c r="C23" s="204" t="s">
        <v>25</v>
      </c>
      <c r="D23" s="204" t="s">
        <v>34</v>
      </c>
      <c r="E23" s="204" t="s">
        <v>34</v>
      </c>
      <c r="F23" s="204" t="s">
        <v>35</v>
      </c>
      <c r="G23" s="205" t="s">
        <v>29</v>
      </c>
      <c r="H23" s="205" t="s">
        <v>42</v>
      </c>
      <c r="I23" s="206">
        <v>3</v>
      </c>
      <c r="J23" s="205">
        <v>3</v>
      </c>
      <c r="K23" s="205">
        <v>3</v>
      </c>
      <c r="L23" s="205">
        <v>3</v>
      </c>
      <c r="M23" s="205">
        <v>3</v>
      </c>
      <c r="N23" s="205">
        <v>2</v>
      </c>
      <c r="O23" s="205">
        <v>3</v>
      </c>
      <c r="P23" s="205">
        <v>3</v>
      </c>
      <c r="Q23" s="205">
        <v>3</v>
      </c>
      <c r="R23" s="205">
        <v>3</v>
      </c>
      <c r="S23" s="206">
        <v>3</v>
      </c>
      <c r="T23" s="205">
        <v>2</v>
      </c>
      <c r="U23" s="205">
        <v>1</v>
      </c>
      <c r="V23" s="207">
        <v>0.33</v>
      </c>
    </row>
    <row r="24" spans="2:22" x14ac:dyDescent="0.35">
      <c r="B24" s="208"/>
      <c r="C24" s="209"/>
      <c r="D24" s="209"/>
      <c r="E24" s="209"/>
      <c r="F24" s="209" t="s">
        <v>39</v>
      </c>
      <c r="G24" s="210"/>
      <c r="H24" s="16" t="s">
        <v>33</v>
      </c>
      <c r="I24" s="211">
        <v>72</v>
      </c>
      <c r="J24" s="210">
        <v>60</v>
      </c>
      <c r="K24" s="210">
        <v>41</v>
      </c>
      <c r="L24" s="210">
        <v>31</v>
      </c>
      <c r="M24" s="210">
        <v>22</v>
      </c>
      <c r="N24" s="210">
        <v>19</v>
      </c>
      <c r="O24" s="210">
        <v>15</v>
      </c>
      <c r="P24" s="210">
        <v>16</v>
      </c>
      <c r="Q24" s="210">
        <v>25</v>
      </c>
      <c r="R24" s="210">
        <v>30</v>
      </c>
      <c r="S24" s="211">
        <v>39</v>
      </c>
      <c r="T24" s="210">
        <v>15</v>
      </c>
      <c r="U24" s="210">
        <v>57</v>
      </c>
      <c r="V24" s="212">
        <v>0.79</v>
      </c>
    </row>
    <row r="25" spans="2:22" x14ac:dyDescent="0.35">
      <c r="B25" s="203">
        <v>4</v>
      </c>
      <c r="C25" s="204" t="s">
        <v>25</v>
      </c>
      <c r="D25" s="204" t="s">
        <v>34</v>
      </c>
      <c r="E25" s="204" t="s">
        <v>34</v>
      </c>
      <c r="F25" s="204" t="s">
        <v>35</v>
      </c>
      <c r="G25" s="205" t="s">
        <v>37</v>
      </c>
      <c r="H25" s="205"/>
      <c r="I25" s="206">
        <v>1</v>
      </c>
      <c r="J25" s="205">
        <v>1</v>
      </c>
      <c r="K25" s="205">
        <v>0</v>
      </c>
      <c r="L25" s="205">
        <v>0</v>
      </c>
      <c r="M25" s="205">
        <v>1</v>
      </c>
      <c r="N25" s="205">
        <v>1</v>
      </c>
      <c r="O25" s="205">
        <v>0</v>
      </c>
      <c r="P25" s="205">
        <v>0</v>
      </c>
      <c r="Q25" s="205">
        <v>0</v>
      </c>
      <c r="R25" s="205">
        <v>0</v>
      </c>
      <c r="S25" s="206">
        <v>0</v>
      </c>
      <c r="T25" s="205">
        <v>0</v>
      </c>
      <c r="U25" s="205">
        <v>1</v>
      </c>
      <c r="V25" s="207">
        <v>1</v>
      </c>
    </row>
    <row r="26" spans="2:22" x14ac:dyDescent="0.35">
      <c r="B26" s="203"/>
      <c r="C26" s="204" t="s">
        <v>25</v>
      </c>
      <c r="D26" s="204" t="s">
        <v>34</v>
      </c>
      <c r="E26" s="204" t="s">
        <v>34</v>
      </c>
      <c r="F26" s="204" t="s">
        <v>35</v>
      </c>
      <c r="G26" s="205" t="s">
        <v>29</v>
      </c>
      <c r="H26" s="205"/>
      <c r="I26" s="206">
        <v>3</v>
      </c>
      <c r="J26" s="205">
        <v>0</v>
      </c>
      <c r="K26" s="205">
        <v>2</v>
      </c>
      <c r="L26" s="205">
        <v>1</v>
      </c>
      <c r="M26" s="205">
        <v>1</v>
      </c>
      <c r="N26" s="205">
        <v>1</v>
      </c>
      <c r="O26" s="205">
        <v>1</v>
      </c>
      <c r="P26" s="205">
        <v>0</v>
      </c>
      <c r="Q26" s="205">
        <v>1</v>
      </c>
      <c r="R26" s="205">
        <v>1</v>
      </c>
      <c r="S26" s="206">
        <v>0</v>
      </c>
      <c r="T26" s="205">
        <v>0</v>
      </c>
      <c r="U26" s="205">
        <v>3</v>
      </c>
      <c r="V26" s="207">
        <v>1</v>
      </c>
    </row>
    <row r="27" spans="2:22" x14ac:dyDescent="0.35">
      <c r="B27" s="203"/>
      <c r="C27" s="204" t="s">
        <v>25</v>
      </c>
      <c r="D27" s="204" t="s">
        <v>34</v>
      </c>
      <c r="E27" s="204" t="s">
        <v>34</v>
      </c>
      <c r="F27" s="204" t="s">
        <v>35</v>
      </c>
      <c r="G27" s="205" t="s">
        <v>29</v>
      </c>
      <c r="H27" s="205" t="s">
        <v>43</v>
      </c>
      <c r="I27" s="206">
        <v>2</v>
      </c>
      <c r="J27" s="205">
        <v>1</v>
      </c>
      <c r="K27" s="205">
        <v>2</v>
      </c>
      <c r="L27" s="205">
        <v>1</v>
      </c>
      <c r="M27" s="205">
        <v>2</v>
      </c>
      <c r="N27" s="205">
        <v>2</v>
      </c>
      <c r="O27" s="205">
        <v>0</v>
      </c>
      <c r="P27" s="205">
        <v>1</v>
      </c>
      <c r="Q27" s="205">
        <v>1</v>
      </c>
      <c r="R27" s="205">
        <v>0</v>
      </c>
      <c r="S27" s="206">
        <v>0</v>
      </c>
      <c r="T27" s="205">
        <v>0</v>
      </c>
      <c r="U27" s="205">
        <v>2</v>
      </c>
      <c r="V27" s="207">
        <v>1</v>
      </c>
    </row>
    <row r="28" spans="2:22" x14ac:dyDescent="0.35">
      <c r="B28" s="203"/>
      <c r="C28" s="204" t="s">
        <v>25</v>
      </c>
      <c r="D28" s="204" t="s">
        <v>34</v>
      </c>
      <c r="E28" s="204" t="s">
        <v>34</v>
      </c>
      <c r="F28" s="204" t="s">
        <v>35</v>
      </c>
      <c r="G28" s="205" t="s">
        <v>44</v>
      </c>
      <c r="H28" s="205"/>
      <c r="I28" s="206">
        <v>1</v>
      </c>
      <c r="J28" s="205">
        <v>0</v>
      </c>
      <c r="K28" s="205">
        <v>0</v>
      </c>
      <c r="L28" s="205">
        <v>0</v>
      </c>
      <c r="M28" s="205">
        <v>0</v>
      </c>
      <c r="N28" s="205">
        <v>0</v>
      </c>
      <c r="O28" s="205">
        <v>1</v>
      </c>
      <c r="P28" s="205">
        <v>1</v>
      </c>
      <c r="Q28" s="205">
        <v>1</v>
      </c>
      <c r="R28" s="205">
        <v>1</v>
      </c>
      <c r="S28" s="206">
        <v>1</v>
      </c>
      <c r="T28" s="205">
        <v>0</v>
      </c>
      <c r="U28" s="205">
        <v>1</v>
      </c>
      <c r="V28" s="207">
        <v>1</v>
      </c>
    </row>
    <row r="29" spans="2:22" x14ac:dyDescent="0.35">
      <c r="B29" s="203"/>
      <c r="C29" s="204" t="s">
        <v>25</v>
      </c>
      <c r="D29" s="204" t="s">
        <v>34</v>
      </c>
      <c r="E29" s="204" t="s">
        <v>34</v>
      </c>
      <c r="F29" s="204" t="s">
        <v>35</v>
      </c>
      <c r="G29" s="205" t="s">
        <v>45</v>
      </c>
      <c r="H29" s="205"/>
      <c r="I29" s="206">
        <v>5</v>
      </c>
      <c r="J29" s="205">
        <v>1</v>
      </c>
      <c r="K29" s="205">
        <v>1</v>
      </c>
      <c r="L29" s="205">
        <v>3</v>
      </c>
      <c r="M29" s="205">
        <v>4</v>
      </c>
      <c r="N29" s="205">
        <v>2</v>
      </c>
      <c r="O29" s="205">
        <v>3</v>
      </c>
      <c r="P29" s="205">
        <v>2</v>
      </c>
      <c r="Q29" s="205">
        <v>1</v>
      </c>
      <c r="R29" s="205">
        <v>1</v>
      </c>
      <c r="S29" s="206">
        <v>1</v>
      </c>
      <c r="T29" s="205">
        <v>1</v>
      </c>
      <c r="U29" s="205">
        <v>4</v>
      </c>
      <c r="V29" s="207">
        <v>0.8</v>
      </c>
    </row>
    <row r="30" spans="2:22" x14ac:dyDescent="0.35">
      <c r="B30" s="203"/>
      <c r="C30" s="204" t="s">
        <v>25</v>
      </c>
      <c r="D30" s="204" t="s">
        <v>34</v>
      </c>
      <c r="E30" s="204" t="s">
        <v>34</v>
      </c>
      <c r="F30" s="204" t="s">
        <v>35</v>
      </c>
      <c r="G30" s="205" t="s">
        <v>45</v>
      </c>
      <c r="H30" s="205" t="s">
        <v>46</v>
      </c>
      <c r="I30" s="206">
        <v>1</v>
      </c>
      <c r="J30" s="205">
        <v>0</v>
      </c>
      <c r="K30" s="205">
        <v>0</v>
      </c>
      <c r="L30" s="205">
        <v>0</v>
      </c>
      <c r="M30" s="205">
        <v>0</v>
      </c>
      <c r="N30" s="205">
        <v>0</v>
      </c>
      <c r="O30" s="205">
        <v>0</v>
      </c>
      <c r="P30" s="205">
        <v>0</v>
      </c>
      <c r="Q30" s="205">
        <v>0</v>
      </c>
      <c r="R30" s="205">
        <v>0</v>
      </c>
      <c r="S30" s="206">
        <v>0</v>
      </c>
      <c r="T30" s="205">
        <v>0</v>
      </c>
      <c r="U30" s="205">
        <v>1</v>
      </c>
      <c r="V30" s="207">
        <v>1</v>
      </c>
    </row>
    <row r="31" spans="2:22" x14ac:dyDescent="0.35">
      <c r="B31" s="208"/>
      <c r="C31" s="209"/>
      <c r="D31" s="209"/>
      <c r="E31" s="209"/>
      <c r="F31" s="209" t="s">
        <v>39</v>
      </c>
      <c r="G31" s="210"/>
      <c r="H31" s="16" t="s">
        <v>33</v>
      </c>
      <c r="I31" s="211">
        <v>13</v>
      </c>
      <c r="J31" s="210">
        <v>3</v>
      </c>
      <c r="K31" s="210">
        <v>5</v>
      </c>
      <c r="L31" s="210">
        <v>5</v>
      </c>
      <c r="M31" s="210">
        <v>8</v>
      </c>
      <c r="N31" s="210">
        <v>6</v>
      </c>
      <c r="O31" s="210">
        <v>5</v>
      </c>
      <c r="P31" s="210">
        <v>4</v>
      </c>
      <c r="Q31" s="210">
        <v>4</v>
      </c>
      <c r="R31" s="210">
        <v>3</v>
      </c>
      <c r="S31" s="211">
        <v>2</v>
      </c>
      <c r="T31" s="210">
        <v>2</v>
      </c>
      <c r="U31" s="210">
        <v>11</v>
      </c>
      <c r="V31" s="212">
        <v>0.85</v>
      </c>
    </row>
    <row r="32" spans="2:22" x14ac:dyDescent="0.35">
      <c r="B32" s="203">
        <v>5</v>
      </c>
      <c r="C32" s="204" t="s">
        <v>25</v>
      </c>
      <c r="D32" s="204" t="s">
        <v>34</v>
      </c>
      <c r="E32" s="204" t="s">
        <v>34</v>
      </c>
      <c r="F32" s="204" t="s">
        <v>35</v>
      </c>
      <c r="G32" s="205" t="s">
        <v>28</v>
      </c>
      <c r="H32" s="205"/>
      <c r="I32" s="206">
        <v>1</v>
      </c>
      <c r="J32" s="205">
        <v>1</v>
      </c>
      <c r="K32" s="205">
        <v>1</v>
      </c>
      <c r="L32" s="205">
        <v>1</v>
      </c>
      <c r="M32" s="205">
        <v>1</v>
      </c>
      <c r="N32" s="205">
        <v>1</v>
      </c>
      <c r="O32" s="205">
        <v>1</v>
      </c>
      <c r="P32" s="205">
        <v>1</v>
      </c>
      <c r="Q32" s="205">
        <v>1</v>
      </c>
      <c r="R32" s="205">
        <v>1</v>
      </c>
      <c r="S32" s="206">
        <v>1</v>
      </c>
      <c r="T32" s="205">
        <v>1</v>
      </c>
      <c r="U32" s="205">
        <v>0</v>
      </c>
      <c r="V32" s="207">
        <v>0</v>
      </c>
    </row>
    <row r="33" spans="2:22" x14ac:dyDescent="0.35">
      <c r="B33" s="203"/>
      <c r="C33" s="204" t="s">
        <v>25</v>
      </c>
      <c r="D33" s="204" t="s">
        <v>34</v>
      </c>
      <c r="E33" s="204" t="s">
        <v>34</v>
      </c>
      <c r="F33" s="204" t="s">
        <v>35</v>
      </c>
      <c r="G33" s="205" t="s">
        <v>29</v>
      </c>
      <c r="H33" s="205" t="s">
        <v>47</v>
      </c>
      <c r="I33" s="206">
        <v>1</v>
      </c>
      <c r="J33" s="205">
        <v>0</v>
      </c>
      <c r="K33" s="205">
        <v>0</v>
      </c>
      <c r="L33" s="205">
        <v>0</v>
      </c>
      <c r="M33" s="205">
        <v>0</v>
      </c>
      <c r="N33" s="205">
        <v>0</v>
      </c>
      <c r="O33" s="205">
        <v>0</v>
      </c>
      <c r="P33" s="205">
        <v>0</v>
      </c>
      <c r="Q33" s="205">
        <v>0</v>
      </c>
      <c r="R33" s="205">
        <v>0</v>
      </c>
      <c r="S33" s="206">
        <v>0</v>
      </c>
      <c r="T33" s="205">
        <v>0</v>
      </c>
      <c r="U33" s="205">
        <v>1</v>
      </c>
      <c r="V33" s="207">
        <v>1</v>
      </c>
    </row>
    <row r="34" spans="2:22" x14ac:dyDescent="0.35">
      <c r="B34" s="203"/>
      <c r="C34" s="204" t="s">
        <v>25</v>
      </c>
      <c r="D34" s="204" t="s">
        <v>34</v>
      </c>
      <c r="E34" s="204" t="s">
        <v>34</v>
      </c>
      <c r="F34" s="204" t="s">
        <v>35</v>
      </c>
      <c r="G34" s="205" t="s">
        <v>44</v>
      </c>
      <c r="H34" s="205" t="s">
        <v>47</v>
      </c>
      <c r="I34" s="206">
        <v>1</v>
      </c>
      <c r="J34" s="205">
        <v>0</v>
      </c>
      <c r="K34" s="205">
        <v>0</v>
      </c>
      <c r="L34" s="205">
        <v>0</v>
      </c>
      <c r="M34" s="205">
        <v>0</v>
      </c>
      <c r="N34" s="205">
        <v>0</v>
      </c>
      <c r="O34" s="205">
        <v>0</v>
      </c>
      <c r="P34" s="205">
        <v>0</v>
      </c>
      <c r="Q34" s="205">
        <v>0</v>
      </c>
      <c r="R34" s="205">
        <v>0</v>
      </c>
      <c r="S34" s="206">
        <v>0</v>
      </c>
      <c r="T34" s="205">
        <v>0</v>
      </c>
      <c r="U34" s="205">
        <v>1</v>
      </c>
      <c r="V34" s="207">
        <v>1</v>
      </c>
    </row>
    <row r="35" spans="2:22" x14ac:dyDescent="0.35">
      <c r="B35" s="208"/>
      <c r="C35" s="209"/>
      <c r="D35" s="209"/>
      <c r="E35" s="209"/>
      <c r="F35" s="209" t="s">
        <v>39</v>
      </c>
      <c r="G35" s="210"/>
      <c r="H35" s="16" t="s">
        <v>33</v>
      </c>
      <c r="I35" s="211">
        <v>3</v>
      </c>
      <c r="J35" s="210">
        <v>1</v>
      </c>
      <c r="K35" s="210">
        <v>1</v>
      </c>
      <c r="L35" s="210">
        <v>1</v>
      </c>
      <c r="M35" s="210">
        <v>1</v>
      </c>
      <c r="N35" s="210">
        <v>1</v>
      </c>
      <c r="O35" s="210">
        <v>1</v>
      </c>
      <c r="P35" s="210">
        <v>1</v>
      </c>
      <c r="Q35" s="210">
        <v>1</v>
      </c>
      <c r="R35" s="210">
        <v>1</v>
      </c>
      <c r="S35" s="211">
        <v>1</v>
      </c>
      <c r="T35" s="210">
        <v>1</v>
      </c>
      <c r="U35" s="210">
        <v>2</v>
      </c>
      <c r="V35" s="212">
        <v>0.67</v>
      </c>
    </row>
    <row r="36" spans="2:22" x14ac:dyDescent="0.35">
      <c r="B36" s="203">
        <v>6</v>
      </c>
      <c r="C36" s="204" t="s">
        <v>25</v>
      </c>
      <c r="D36" s="204" t="s">
        <v>34</v>
      </c>
      <c r="E36" s="204" t="s">
        <v>34</v>
      </c>
      <c r="F36" s="204" t="s">
        <v>35</v>
      </c>
      <c r="G36" s="205" t="s">
        <v>28</v>
      </c>
      <c r="H36" s="205"/>
      <c r="I36" s="206">
        <v>1</v>
      </c>
      <c r="J36" s="205">
        <v>1</v>
      </c>
      <c r="K36" s="205">
        <v>1</v>
      </c>
      <c r="L36" s="205">
        <v>1</v>
      </c>
      <c r="M36" s="205">
        <v>1</v>
      </c>
      <c r="N36" s="205">
        <v>1</v>
      </c>
      <c r="O36" s="205">
        <v>0</v>
      </c>
      <c r="P36" s="205">
        <v>0</v>
      </c>
      <c r="Q36" s="205">
        <v>0</v>
      </c>
      <c r="R36" s="205">
        <v>1</v>
      </c>
      <c r="S36" s="206">
        <v>1</v>
      </c>
      <c r="T36" s="205">
        <v>0</v>
      </c>
      <c r="U36" s="205">
        <v>1</v>
      </c>
      <c r="V36" s="207">
        <v>1</v>
      </c>
    </row>
    <row r="37" spans="2:22" x14ac:dyDescent="0.35">
      <c r="B37" s="203"/>
      <c r="C37" s="204" t="s">
        <v>25</v>
      </c>
      <c r="D37" s="204" t="s">
        <v>34</v>
      </c>
      <c r="E37" s="204" t="s">
        <v>34</v>
      </c>
      <c r="F37" s="204" t="s">
        <v>35</v>
      </c>
      <c r="G37" s="205" t="s">
        <v>36</v>
      </c>
      <c r="H37" s="205" t="s">
        <v>34</v>
      </c>
      <c r="I37" s="206">
        <v>6</v>
      </c>
      <c r="J37" s="205">
        <v>4</v>
      </c>
      <c r="K37" s="205">
        <v>1</v>
      </c>
      <c r="L37" s="205">
        <v>0</v>
      </c>
      <c r="M37" s="205">
        <v>0</v>
      </c>
      <c r="N37" s="205">
        <v>0</v>
      </c>
      <c r="O37" s="205">
        <v>0</v>
      </c>
      <c r="P37" s="205">
        <v>0</v>
      </c>
      <c r="Q37" s="205">
        <v>1</v>
      </c>
      <c r="R37" s="205">
        <v>1</v>
      </c>
      <c r="S37" s="206">
        <v>1</v>
      </c>
      <c r="T37" s="205">
        <v>0</v>
      </c>
      <c r="U37" s="205">
        <v>6</v>
      </c>
      <c r="V37" s="207">
        <v>1</v>
      </c>
    </row>
    <row r="38" spans="2:22" x14ac:dyDescent="0.35">
      <c r="B38" s="208"/>
      <c r="C38" s="209"/>
      <c r="D38" s="209"/>
      <c r="E38" s="209"/>
      <c r="F38" s="209" t="s">
        <v>39</v>
      </c>
      <c r="G38" s="210"/>
      <c r="H38" s="16" t="s">
        <v>33</v>
      </c>
      <c r="I38" s="211">
        <v>7</v>
      </c>
      <c r="J38" s="210">
        <v>5</v>
      </c>
      <c r="K38" s="210">
        <v>2</v>
      </c>
      <c r="L38" s="210">
        <v>1</v>
      </c>
      <c r="M38" s="210">
        <v>1</v>
      </c>
      <c r="N38" s="210">
        <v>1</v>
      </c>
      <c r="O38" s="210">
        <v>0</v>
      </c>
      <c r="P38" s="210">
        <v>0</v>
      </c>
      <c r="Q38" s="210">
        <v>1</v>
      </c>
      <c r="R38" s="210">
        <v>2</v>
      </c>
      <c r="S38" s="211">
        <v>2</v>
      </c>
      <c r="T38" s="210">
        <v>0</v>
      </c>
      <c r="U38" s="210">
        <v>7</v>
      </c>
      <c r="V38" s="212">
        <v>1</v>
      </c>
    </row>
    <row r="39" spans="2:22" x14ac:dyDescent="0.35">
      <c r="B39" s="203">
        <v>7</v>
      </c>
      <c r="C39" s="204" t="s">
        <v>25</v>
      </c>
      <c r="D39" s="204" t="s">
        <v>34</v>
      </c>
      <c r="E39" s="204" t="s">
        <v>34</v>
      </c>
      <c r="F39" s="204" t="s">
        <v>35</v>
      </c>
      <c r="G39" s="205" t="s">
        <v>28</v>
      </c>
      <c r="H39" s="205"/>
      <c r="I39" s="206">
        <v>2</v>
      </c>
      <c r="J39" s="205">
        <v>2</v>
      </c>
      <c r="K39" s="205">
        <v>2</v>
      </c>
      <c r="L39" s="205">
        <v>2</v>
      </c>
      <c r="M39" s="205">
        <v>2</v>
      </c>
      <c r="N39" s="205">
        <v>2</v>
      </c>
      <c r="O39" s="205">
        <v>1</v>
      </c>
      <c r="P39" s="205">
        <v>2</v>
      </c>
      <c r="Q39" s="205">
        <v>2</v>
      </c>
      <c r="R39" s="205">
        <v>2</v>
      </c>
      <c r="S39" s="206">
        <v>2</v>
      </c>
      <c r="T39" s="205">
        <v>1</v>
      </c>
      <c r="U39" s="205">
        <v>1</v>
      </c>
      <c r="V39" s="207">
        <v>0.5</v>
      </c>
    </row>
    <row r="40" spans="2:22" x14ac:dyDescent="0.35">
      <c r="B40" s="203"/>
      <c r="C40" s="204" t="s">
        <v>25</v>
      </c>
      <c r="D40" s="204" t="s">
        <v>34</v>
      </c>
      <c r="E40" s="204" t="s">
        <v>34</v>
      </c>
      <c r="F40" s="204" t="s">
        <v>35</v>
      </c>
      <c r="G40" s="205" t="s">
        <v>36</v>
      </c>
      <c r="H40" s="205" t="s">
        <v>34</v>
      </c>
      <c r="I40" s="206">
        <v>31</v>
      </c>
      <c r="J40" s="205">
        <v>13</v>
      </c>
      <c r="K40" s="205">
        <v>6</v>
      </c>
      <c r="L40" s="205">
        <v>0</v>
      </c>
      <c r="M40" s="205">
        <v>1</v>
      </c>
      <c r="N40" s="205">
        <v>0</v>
      </c>
      <c r="O40" s="205">
        <v>1</v>
      </c>
      <c r="P40" s="205">
        <v>0</v>
      </c>
      <c r="Q40" s="205">
        <v>4</v>
      </c>
      <c r="R40" s="205">
        <v>7</v>
      </c>
      <c r="S40" s="206">
        <v>16</v>
      </c>
      <c r="T40" s="205">
        <v>0</v>
      </c>
      <c r="U40" s="205">
        <v>31</v>
      </c>
      <c r="V40" s="207">
        <v>1</v>
      </c>
    </row>
    <row r="41" spans="2:22" x14ac:dyDescent="0.35">
      <c r="B41" s="203"/>
      <c r="C41" s="204" t="s">
        <v>25</v>
      </c>
      <c r="D41" s="204" t="s">
        <v>34</v>
      </c>
      <c r="E41" s="204" t="s">
        <v>34</v>
      </c>
      <c r="F41" s="204" t="s">
        <v>35</v>
      </c>
      <c r="G41" s="205" t="s">
        <v>37</v>
      </c>
      <c r="H41" s="205"/>
      <c r="I41" s="206">
        <v>2</v>
      </c>
      <c r="J41" s="205">
        <v>2</v>
      </c>
      <c r="K41" s="205">
        <v>1</v>
      </c>
      <c r="L41" s="205">
        <v>0</v>
      </c>
      <c r="M41" s="205">
        <v>0</v>
      </c>
      <c r="N41" s="205">
        <v>0</v>
      </c>
      <c r="O41" s="205">
        <v>0</v>
      </c>
      <c r="P41" s="205">
        <v>0</v>
      </c>
      <c r="Q41" s="205">
        <v>2</v>
      </c>
      <c r="R41" s="205">
        <v>2</v>
      </c>
      <c r="S41" s="206">
        <v>2</v>
      </c>
      <c r="T41" s="205">
        <v>0</v>
      </c>
      <c r="U41" s="205">
        <v>2</v>
      </c>
      <c r="V41" s="207">
        <v>1</v>
      </c>
    </row>
    <row r="42" spans="2:22" x14ac:dyDescent="0.35">
      <c r="B42" s="203"/>
      <c r="C42" s="204" t="s">
        <v>25</v>
      </c>
      <c r="D42" s="204" t="s">
        <v>34</v>
      </c>
      <c r="E42" s="204" t="s">
        <v>34</v>
      </c>
      <c r="F42" s="204" t="s">
        <v>35</v>
      </c>
      <c r="G42" s="205" t="s">
        <v>29</v>
      </c>
      <c r="H42" s="205"/>
      <c r="I42" s="206">
        <v>1</v>
      </c>
      <c r="J42" s="205">
        <v>1</v>
      </c>
      <c r="K42" s="205">
        <v>1</v>
      </c>
      <c r="L42" s="205">
        <v>0</v>
      </c>
      <c r="M42" s="205">
        <v>0</v>
      </c>
      <c r="N42" s="205">
        <v>0</v>
      </c>
      <c r="O42" s="205">
        <v>0</v>
      </c>
      <c r="P42" s="205">
        <v>0</v>
      </c>
      <c r="Q42" s="205">
        <v>0</v>
      </c>
      <c r="R42" s="205">
        <v>0</v>
      </c>
      <c r="S42" s="206">
        <v>0</v>
      </c>
      <c r="T42" s="205">
        <v>0</v>
      </c>
      <c r="U42" s="205">
        <v>1</v>
      </c>
      <c r="V42" s="207">
        <v>1</v>
      </c>
    </row>
    <row r="43" spans="2:22" x14ac:dyDescent="0.35">
      <c r="B43" s="203"/>
      <c r="C43" s="204" t="s">
        <v>25</v>
      </c>
      <c r="D43" s="204" t="s">
        <v>34</v>
      </c>
      <c r="E43" s="204" t="s">
        <v>34</v>
      </c>
      <c r="F43" s="204" t="s">
        <v>35</v>
      </c>
      <c r="G43" s="205" t="s">
        <v>29</v>
      </c>
      <c r="H43" s="205" t="s">
        <v>48</v>
      </c>
      <c r="I43" s="206">
        <v>1</v>
      </c>
      <c r="J43" s="205">
        <v>0</v>
      </c>
      <c r="K43" s="205">
        <v>0</v>
      </c>
      <c r="L43" s="205">
        <v>0</v>
      </c>
      <c r="M43" s="205">
        <v>0</v>
      </c>
      <c r="N43" s="205">
        <v>0</v>
      </c>
      <c r="O43" s="205">
        <v>0</v>
      </c>
      <c r="P43" s="205">
        <v>0</v>
      </c>
      <c r="Q43" s="205">
        <v>0</v>
      </c>
      <c r="R43" s="205">
        <v>0</v>
      </c>
      <c r="S43" s="206">
        <v>0</v>
      </c>
      <c r="T43" s="205">
        <v>0</v>
      </c>
      <c r="U43" s="205">
        <v>1</v>
      </c>
      <c r="V43" s="207">
        <v>1</v>
      </c>
    </row>
    <row r="44" spans="2:22" x14ac:dyDescent="0.35">
      <c r="B44" s="203"/>
      <c r="C44" s="204" t="s">
        <v>25</v>
      </c>
      <c r="D44" s="204" t="s">
        <v>34</v>
      </c>
      <c r="E44" s="204" t="s">
        <v>34</v>
      </c>
      <c r="F44" s="204" t="s">
        <v>35</v>
      </c>
      <c r="G44" s="205" t="s">
        <v>45</v>
      </c>
      <c r="H44" s="205"/>
      <c r="I44" s="206">
        <v>2</v>
      </c>
      <c r="J44" s="205">
        <v>0</v>
      </c>
      <c r="K44" s="205">
        <v>1</v>
      </c>
      <c r="L44" s="205">
        <v>1</v>
      </c>
      <c r="M44" s="205">
        <v>0</v>
      </c>
      <c r="N44" s="205">
        <v>1</v>
      </c>
      <c r="O44" s="205">
        <v>2</v>
      </c>
      <c r="P44" s="205">
        <v>2</v>
      </c>
      <c r="Q44" s="205">
        <v>1</v>
      </c>
      <c r="R44" s="205">
        <v>1</v>
      </c>
      <c r="S44" s="206">
        <v>1</v>
      </c>
      <c r="T44" s="205">
        <v>0</v>
      </c>
      <c r="U44" s="205">
        <v>2</v>
      </c>
      <c r="V44" s="207">
        <v>1</v>
      </c>
    </row>
    <row r="45" spans="2:22" x14ac:dyDescent="0.35">
      <c r="B45" s="203"/>
      <c r="C45" s="204" t="s">
        <v>25</v>
      </c>
      <c r="D45" s="204" t="s">
        <v>34</v>
      </c>
      <c r="E45" s="204" t="s">
        <v>34</v>
      </c>
      <c r="F45" s="204" t="s">
        <v>35</v>
      </c>
      <c r="G45" s="205" t="s">
        <v>45</v>
      </c>
      <c r="H45" s="205" t="s">
        <v>49</v>
      </c>
      <c r="I45" s="206">
        <v>1</v>
      </c>
      <c r="J45" s="205">
        <v>0</v>
      </c>
      <c r="K45" s="205">
        <v>0</v>
      </c>
      <c r="L45" s="205">
        <v>0</v>
      </c>
      <c r="M45" s="205">
        <v>0</v>
      </c>
      <c r="N45" s="205">
        <v>0</v>
      </c>
      <c r="O45" s="205">
        <v>0</v>
      </c>
      <c r="P45" s="205">
        <v>0</v>
      </c>
      <c r="Q45" s="205">
        <v>0</v>
      </c>
      <c r="R45" s="205">
        <v>0</v>
      </c>
      <c r="S45" s="206">
        <v>0</v>
      </c>
      <c r="T45" s="205">
        <v>0</v>
      </c>
      <c r="U45" s="205">
        <v>1</v>
      </c>
      <c r="V45" s="207">
        <v>1</v>
      </c>
    </row>
    <row r="46" spans="2:22" x14ac:dyDescent="0.35">
      <c r="B46" s="208"/>
      <c r="C46" s="209"/>
      <c r="D46" s="209"/>
      <c r="E46" s="209"/>
      <c r="F46" s="209" t="s">
        <v>39</v>
      </c>
      <c r="G46" s="210"/>
      <c r="H46" s="16" t="s">
        <v>33</v>
      </c>
      <c r="I46" s="211">
        <v>40</v>
      </c>
      <c r="J46" s="210">
        <v>18</v>
      </c>
      <c r="K46" s="210">
        <v>11</v>
      </c>
      <c r="L46" s="210">
        <v>3</v>
      </c>
      <c r="M46" s="210">
        <v>3</v>
      </c>
      <c r="N46" s="210">
        <v>3</v>
      </c>
      <c r="O46" s="210">
        <v>4</v>
      </c>
      <c r="P46" s="210">
        <v>4</v>
      </c>
      <c r="Q46" s="210">
        <v>9</v>
      </c>
      <c r="R46" s="210">
        <v>12</v>
      </c>
      <c r="S46" s="211">
        <v>21</v>
      </c>
      <c r="T46" s="210">
        <v>3</v>
      </c>
      <c r="U46" s="210">
        <v>37</v>
      </c>
      <c r="V46" s="212">
        <v>0.93</v>
      </c>
    </row>
    <row r="47" spans="2:22" x14ac:dyDescent="0.35">
      <c r="B47" s="203">
        <v>8</v>
      </c>
      <c r="C47" s="204" t="s">
        <v>25</v>
      </c>
      <c r="D47" s="204" t="s">
        <v>34</v>
      </c>
      <c r="E47" s="204" t="s">
        <v>34</v>
      </c>
      <c r="F47" s="204" t="s">
        <v>35</v>
      </c>
      <c r="G47" s="205" t="s">
        <v>28</v>
      </c>
      <c r="H47" s="205"/>
      <c r="I47" s="206">
        <v>2</v>
      </c>
      <c r="J47" s="205">
        <v>1</v>
      </c>
      <c r="K47" s="205">
        <v>2</v>
      </c>
      <c r="L47" s="205">
        <v>0</v>
      </c>
      <c r="M47" s="205">
        <v>1</v>
      </c>
      <c r="N47" s="205">
        <v>1</v>
      </c>
      <c r="O47" s="205">
        <v>0</v>
      </c>
      <c r="P47" s="205">
        <v>0</v>
      </c>
      <c r="Q47" s="205">
        <v>0</v>
      </c>
      <c r="R47" s="205">
        <v>1</v>
      </c>
      <c r="S47" s="206">
        <v>1</v>
      </c>
      <c r="T47" s="205">
        <v>0</v>
      </c>
      <c r="U47" s="205">
        <v>2</v>
      </c>
      <c r="V47" s="207">
        <v>1</v>
      </c>
    </row>
    <row r="48" spans="2:22" x14ac:dyDescent="0.35">
      <c r="B48" s="203"/>
      <c r="C48" s="204" t="s">
        <v>25</v>
      </c>
      <c r="D48" s="204" t="s">
        <v>34</v>
      </c>
      <c r="E48" s="204" t="s">
        <v>34</v>
      </c>
      <c r="F48" s="204" t="s">
        <v>35</v>
      </c>
      <c r="G48" s="205" t="s">
        <v>36</v>
      </c>
      <c r="H48" s="205" t="s">
        <v>34</v>
      </c>
      <c r="I48" s="206">
        <v>26</v>
      </c>
      <c r="J48" s="205">
        <v>22</v>
      </c>
      <c r="K48" s="205">
        <v>8</v>
      </c>
      <c r="L48" s="205">
        <v>0</v>
      </c>
      <c r="M48" s="205">
        <v>0</v>
      </c>
      <c r="N48" s="205">
        <v>0</v>
      </c>
      <c r="O48" s="205">
        <v>0</v>
      </c>
      <c r="P48" s="205">
        <v>0</v>
      </c>
      <c r="Q48" s="205">
        <v>0</v>
      </c>
      <c r="R48" s="205">
        <v>4</v>
      </c>
      <c r="S48" s="206">
        <v>8</v>
      </c>
      <c r="T48" s="205">
        <v>0</v>
      </c>
      <c r="U48" s="205">
        <v>26</v>
      </c>
      <c r="V48" s="207">
        <v>1</v>
      </c>
    </row>
    <row r="49" spans="2:22" x14ac:dyDescent="0.35">
      <c r="B49" s="203"/>
      <c r="C49" s="204" t="s">
        <v>25</v>
      </c>
      <c r="D49" s="204" t="s">
        <v>34</v>
      </c>
      <c r="E49" s="204" t="s">
        <v>34</v>
      </c>
      <c r="F49" s="204" t="s">
        <v>35</v>
      </c>
      <c r="G49" s="205" t="s">
        <v>29</v>
      </c>
      <c r="H49" s="205"/>
      <c r="I49" s="206">
        <v>1</v>
      </c>
      <c r="J49" s="205">
        <v>1</v>
      </c>
      <c r="K49" s="205">
        <v>1</v>
      </c>
      <c r="L49" s="205">
        <v>0</v>
      </c>
      <c r="M49" s="205">
        <v>0</v>
      </c>
      <c r="N49" s="205">
        <v>0</v>
      </c>
      <c r="O49" s="205">
        <v>0</v>
      </c>
      <c r="P49" s="205">
        <v>0</v>
      </c>
      <c r="Q49" s="205">
        <v>0</v>
      </c>
      <c r="R49" s="205">
        <v>1</v>
      </c>
      <c r="S49" s="206">
        <v>1</v>
      </c>
      <c r="T49" s="205">
        <v>0</v>
      </c>
      <c r="U49" s="205">
        <v>1</v>
      </c>
      <c r="V49" s="207">
        <v>1</v>
      </c>
    </row>
    <row r="50" spans="2:22" x14ac:dyDescent="0.35">
      <c r="B50" s="208"/>
      <c r="C50" s="209"/>
      <c r="D50" s="209"/>
      <c r="E50" s="209"/>
      <c r="F50" s="209" t="s">
        <v>39</v>
      </c>
      <c r="G50" s="210"/>
      <c r="H50" s="16" t="s">
        <v>33</v>
      </c>
      <c r="I50" s="211">
        <v>29</v>
      </c>
      <c r="J50" s="210">
        <v>24</v>
      </c>
      <c r="K50" s="210">
        <v>11</v>
      </c>
      <c r="L50" s="210">
        <v>0</v>
      </c>
      <c r="M50" s="210">
        <v>1</v>
      </c>
      <c r="N50" s="210">
        <v>1</v>
      </c>
      <c r="O50" s="210">
        <v>0</v>
      </c>
      <c r="P50" s="210">
        <v>0</v>
      </c>
      <c r="Q50" s="210">
        <v>0</v>
      </c>
      <c r="R50" s="210">
        <v>6</v>
      </c>
      <c r="S50" s="211">
        <v>10</v>
      </c>
      <c r="T50" s="210">
        <v>0</v>
      </c>
      <c r="U50" s="210">
        <v>29</v>
      </c>
      <c r="V50" s="212">
        <v>1</v>
      </c>
    </row>
    <row r="51" spans="2:22" x14ac:dyDescent="0.35">
      <c r="B51" s="203">
        <v>9</v>
      </c>
      <c r="C51" s="204" t="s">
        <v>25</v>
      </c>
      <c r="D51" s="204" t="s">
        <v>34</v>
      </c>
      <c r="E51" s="204" t="s">
        <v>34</v>
      </c>
      <c r="F51" s="204" t="s">
        <v>35</v>
      </c>
      <c r="G51" s="205" t="s">
        <v>44</v>
      </c>
      <c r="H51" s="205"/>
      <c r="I51" s="206">
        <v>2</v>
      </c>
      <c r="J51" s="205">
        <v>2</v>
      </c>
      <c r="K51" s="205">
        <v>2</v>
      </c>
      <c r="L51" s="205">
        <v>1</v>
      </c>
      <c r="M51" s="205">
        <v>1</v>
      </c>
      <c r="N51" s="205">
        <v>1</v>
      </c>
      <c r="O51" s="205">
        <v>2</v>
      </c>
      <c r="P51" s="205">
        <v>2</v>
      </c>
      <c r="Q51" s="205">
        <v>2</v>
      </c>
      <c r="R51" s="205">
        <v>2</v>
      </c>
      <c r="S51" s="206">
        <v>2</v>
      </c>
      <c r="T51" s="205">
        <v>1</v>
      </c>
      <c r="U51" s="205">
        <v>1</v>
      </c>
      <c r="V51" s="207">
        <v>0.5</v>
      </c>
    </row>
    <row r="52" spans="2:22" x14ac:dyDescent="0.35">
      <c r="B52" s="208"/>
      <c r="C52" s="209"/>
      <c r="D52" s="209"/>
      <c r="E52" s="209"/>
      <c r="F52" s="209" t="s">
        <v>39</v>
      </c>
      <c r="G52" s="210"/>
      <c r="H52" s="16" t="s">
        <v>33</v>
      </c>
      <c r="I52" s="211">
        <v>2</v>
      </c>
      <c r="J52" s="210">
        <v>2</v>
      </c>
      <c r="K52" s="210">
        <v>2</v>
      </c>
      <c r="L52" s="210">
        <v>1</v>
      </c>
      <c r="M52" s="210">
        <v>1</v>
      </c>
      <c r="N52" s="210">
        <v>1</v>
      </c>
      <c r="O52" s="210">
        <v>2</v>
      </c>
      <c r="P52" s="210">
        <v>2</v>
      </c>
      <c r="Q52" s="210">
        <v>2</v>
      </c>
      <c r="R52" s="210">
        <v>2</v>
      </c>
      <c r="S52" s="211">
        <v>2</v>
      </c>
      <c r="T52" s="210">
        <v>1</v>
      </c>
      <c r="U52" s="210">
        <v>1</v>
      </c>
      <c r="V52" s="212">
        <v>0.5</v>
      </c>
    </row>
    <row r="53" spans="2:22" x14ac:dyDescent="0.35">
      <c r="B53" s="203">
        <v>10</v>
      </c>
      <c r="C53" s="204" t="s">
        <v>25</v>
      </c>
      <c r="D53" s="204" t="s">
        <v>34</v>
      </c>
      <c r="E53" s="204" t="s">
        <v>34</v>
      </c>
      <c r="F53" s="204" t="s">
        <v>35</v>
      </c>
      <c r="G53" s="205" t="s">
        <v>28</v>
      </c>
      <c r="H53" s="205"/>
      <c r="I53" s="206">
        <v>1</v>
      </c>
      <c r="J53" s="205">
        <v>1</v>
      </c>
      <c r="K53" s="205">
        <v>0</v>
      </c>
      <c r="L53" s="205">
        <v>0</v>
      </c>
      <c r="M53" s="205">
        <v>0</v>
      </c>
      <c r="N53" s="205">
        <v>0</v>
      </c>
      <c r="O53" s="205">
        <v>0</v>
      </c>
      <c r="P53" s="205">
        <v>0</v>
      </c>
      <c r="Q53" s="205">
        <v>0</v>
      </c>
      <c r="R53" s="205">
        <v>0</v>
      </c>
      <c r="S53" s="206">
        <v>0</v>
      </c>
      <c r="T53" s="205">
        <v>0</v>
      </c>
      <c r="U53" s="205">
        <v>1</v>
      </c>
      <c r="V53" s="207">
        <v>1</v>
      </c>
    </row>
    <row r="54" spans="2:22" x14ac:dyDescent="0.35">
      <c r="B54" s="203"/>
      <c r="C54" s="204" t="s">
        <v>25</v>
      </c>
      <c r="D54" s="204" t="s">
        <v>34</v>
      </c>
      <c r="E54" s="204" t="s">
        <v>34</v>
      </c>
      <c r="F54" s="204" t="s">
        <v>35</v>
      </c>
      <c r="G54" s="205" t="s">
        <v>36</v>
      </c>
      <c r="H54" s="205" t="s">
        <v>34</v>
      </c>
      <c r="I54" s="206">
        <v>20</v>
      </c>
      <c r="J54" s="205">
        <v>17</v>
      </c>
      <c r="K54" s="205">
        <v>8</v>
      </c>
      <c r="L54" s="205">
        <v>0</v>
      </c>
      <c r="M54" s="205">
        <v>0</v>
      </c>
      <c r="N54" s="205">
        <v>0</v>
      </c>
      <c r="O54" s="205">
        <v>0</v>
      </c>
      <c r="P54" s="205">
        <v>0</v>
      </c>
      <c r="Q54" s="205">
        <v>0</v>
      </c>
      <c r="R54" s="205">
        <v>6</v>
      </c>
      <c r="S54" s="206">
        <v>7</v>
      </c>
      <c r="T54" s="205">
        <v>0</v>
      </c>
      <c r="U54" s="205">
        <v>20</v>
      </c>
      <c r="V54" s="207">
        <v>1</v>
      </c>
    </row>
    <row r="55" spans="2:22" x14ac:dyDescent="0.35">
      <c r="B55" s="208"/>
      <c r="C55" s="209"/>
      <c r="D55" s="209"/>
      <c r="E55" s="209"/>
      <c r="F55" s="209" t="s">
        <v>39</v>
      </c>
      <c r="G55" s="210"/>
      <c r="H55" s="16" t="s">
        <v>33</v>
      </c>
      <c r="I55" s="211">
        <v>21</v>
      </c>
      <c r="J55" s="210">
        <v>18</v>
      </c>
      <c r="K55" s="210">
        <v>8</v>
      </c>
      <c r="L55" s="210">
        <v>0</v>
      </c>
      <c r="M55" s="210">
        <v>0</v>
      </c>
      <c r="N55" s="210">
        <v>0</v>
      </c>
      <c r="O55" s="210">
        <v>0</v>
      </c>
      <c r="P55" s="210">
        <v>0</v>
      </c>
      <c r="Q55" s="210">
        <v>0</v>
      </c>
      <c r="R55" s="210">
        <v>6</v>
      </c>
      <c r="S55" s="211">
        <v>7</v>
      </c>
      <c r="T55" s="210">
        <v>0</v>
      </c>
      <c r="U55" s="210">
        <v>21</v>
      </c>
      <c r="V55" s="212">
        <v>1</v>
      </c>
    </row>
    <row r="56" spans="2:22" x14ac:dyDescent="0.35">
      <c r="B56" s="203">
        <v>11</v>
      </c>
      <c r="C56" s="204" t="s">
        <v>25</v>
      </c>
      <c r="D56" s="204" t="s">
        <v>34</v>
      </c>
      <c r="E56" s="204" t="s">
        <v>34</v>
      </c>
      <c r="F56" s="204" t="s">
        <v>35</v>
      </c>
      <c r="G56" s="205" t="s">
        <v>28</v>
      </c>
      <c r="H56" s="205"/>
      <c r="I56" s="206">
        <v>2</v>
      </c>
      <c r="J56" s="205">
        <v>2</v>
      </c>
      <c r="K56" s="205">
        <v>2</v>
      </c>
      <c r="L56" s="205">
        <v>0</v>
      </c>
      <c r="M56" s="205">
        <v>0</v>
      </c>
      <c r="N56" s="205">
        <v>0</v>
      </c>
      <c r="O56" s="205">
        <v>0</v>
      </c>
      <c r="P56" s="205">
        <v>0</v>
      </c>
      <c r="Q56" s="205">
        <v>0</v>
      </c>
      <c r="R56" s="205">
        <v>0</v>
      </c>
      <c r="S56" s="206">
        <v>0</v>
      </c>
      <c r="T56" s="205">
        <v>0</v>
      </c>
      <c r="U56" s="205">
        <v>2</v>
      </c>
      <c r="V56" s="207">
        <v>1</v>
      </c>
    </row>
    <row r="57" spans="2:22" x14ac:dyDescent="0.35">
      <c r="B57" s="203"/>
      <c r="C57" s="204" t="s">
        <v>25</v>
      </c>
      <c r="D57" s="204" t="s">
        <v>34</v>
      </c>
      <c r="E57" s="204" t="s">
        <v>34</v>
      </c>
      <c r="F57" s="204" t="s">
        <v>35</v>
      </c>
      <c r="G57" s="205" t="s">
        <v>40</v>
      </c>
      <c r="H57" s="205" t="s">
        <v>50</v>
      </c>
      <c r="I57" s="206">
        <v>4</v>
      </c>
      <c r="J57" s="205">
        <v>4</v>
      </c>
      <c r="K57" s="205">
        <v>2</v>
      </c>
      <c r="L57" s="205">
        <v>1</v>
      </c>
      <c r="M57" s="205">
        <v>2</v>
      </c>
      <c r="N57" s="205">
        <v>0</v>
      </c>
      <c r="O57" s="205">
        <v>0</v>
      </c>
      <c r="P57" s="205">
        <v>0</v>
      </c>
      <c r="Q57" s="205">
        <v>1</v>
      </c>
      <c r="R57" s="205">
        <v>0</v>
      </c>
      <c r="S57" s="206">
        <v>1</v>
      </c>
      <c r="T57" s="205">
        <v>0</v>
      </c>
      <c r="U57" s="205">
        <v>4</v>
      </c>
      <c r="V57" s="207">
        <v>1</v>
      </c>
    </row>
    <row r="58" spans="2:22" x14ac:dyDescent="0.35">
      <c r="B58" s="203"/>
      <c r="C58" s="204" t="s">
        <v>25</v>
      </c>
      <c r="D58" s="204" t="s">
        <v>34</v>
      </c>
      <c r="E58" s="204" t="s">
        <v>34</v>
      </c>
      <c r="F58" s="204" t="s">
        <v>35</v>
      </c>
      <c r="G58" s="205" t="s">
        <v>36</v>
      </c>
      <c r="H58" s="205" t="s">
        <v>34</v>
      </c>
      <c r="I58" s="206">
        <v>16</v>
      </c>
      <c r="J58" s="205">
        <v>14</v>
      </c>
      <c r="K58" s="205">
        <v>9</v>
      </c>
      <c r="L58" s="205">
        <v>0</v>
      </c>
      <c r="M58" s="205">
        <v>0</v>
      </c>
      <c r="N58" s="205">
        <v>0</v>
      </c>
      <c r="O58" s="205">
        <v>0</v>
      </c>
      <c r="P58" s="205">
        <v>0</v>
      </c>
      <c r="Q58" s="205">
        <v>2</v>
      </c>
      <c r="R58" s="205">
        <v>6</v>
      </c>
      <c r="S58" s="206">
        <v>9</v>
      </c>
      <c r="T58" s="205">
        <v>0</v>
      </c>
      <c r="U58" s="205">
        <v>16</v>
      </c>
      <c r="V58" s="207">
        <v>1</v>
      </c>
    </row>
    <row r="59" spans="2:22" x14ac:dyDescent="0.35">
      <c r="B59" s="203"/>
      <c r="C59" s="204" t="s">
        <v>25</v>
      </c>
      <c r="D59" s="204" t="s">
        <v>34</v>
      </c>
      <c r="E59" s="204" t="s">
        <v>34</v>
      </c>
      <c r="F59" s="204" t="s">
        <v>35</v>
      </c>
      <c r="G59" s="205" t="s">
        <v>29</v>
      </c>
      <c r="H59" s="205"/>
      <c r="I59" s="206">
        <v>1</v>
      </c>
      <c r="J59" s="205">
        <v>1</v>
      </c>
      <c r="K59" s="205">
        <v>1</v>
      </c>
      <c r="L59" s="205">
        <v>0</v>
      </c>
      <c r="M59" s="205">
        <v>0</v>
      </c>
      <c r="N59" s="205">
        <v>0</v>
      </c>
      <c r="O59" s="205">
        <v>0</v>
      </c>
      <c r="P59" s="205">
        <v>0</v>
      </c>
      <c r="Q59" s="205">
        <v>0</v>
      </c>
      <c r="R59" s="205">
        <v>1</v>
      </c>
      <c r="S59" s="206">
        <v>1</v>
      </c>
      <c r="T59" s="205">
        <v>0</v>
      </c>
      <c r="U59" s="205">
        <v>1</v>
      </c>
      <c r="V59" s="207">
        <v>1</v>
      </c>
    </row>
    <row r="60" spans="2:22" x14ac:dyDescent="0.35">
      <c r="B60" s="208"/>
      <c r="C60" s="209"/>
      <c r="D60" s="209"/>
      <c r="E60" s="209"/>
      <c r="F60" s="209" t="s">
        <v>39</v>
      </c>
      <c r="G60" s="210"/>
      <c r="H60" s="16" t="s">
        <v>33</v>
      </c>
      <c r="I60" s="211">
        <v>23</v>
      </c>
      <c r="J60" s="210">
        <v>21</v>
      </c>
      <c r="K60" s="210">
        <v>14</v>
      </c>
      <c r="L60" s="210">
        <v>1</v>
      </c>
      <c r="M60" s="210">
        <v>2</v>
      </c>
      <c r="N60" s="210">
        <v>0</v>
      </c>
      <c r="O60" s="210">
        <v>0</v>
      </c>
      <c r="P60" s="210">
        <v>0</v>
      </c>
      <c r="Q60" s="210">
        <v>3</v>
      </c>
      <c r="R60" s="210">
        <v>7</v>
      </c>
      <c r="S60" s="211">
        <v>11</v>
      </c>
      <c r="T60" s="210">
        <v>0</v>
      </c>
      <c r="U60" s="210">
        <v>23</v>
      </c>
      <c r="V60" s="212">
        <v>1</v>
      </c>
    </row>
    <row r="61" spans="2:22" x14ac:dyDescent="0.35">
      <c r="B61" s="203">
        <v>12</v>
      </c>
      <c r="C61" s="204" t="s">
        <v>25</v>
      </c>
      <c r="D61" s="204" t="s">
        <v>34</v>
      </c>
      <c r="E61" s="204" t="s">
        <v>34</v>
      </c>
      <c r="F61" s="204" t="s">
        <v>35</v>
      </c>
      <c r="G61" s="205" t="s">
        <v>28</v>
      </c>
      <c r="H61" s="205"/>
      <c r="I61" s="206">
        <v>1</v>
      </c>
      <c r="J61" s="205">
        <v>1</v>
      </c>
      <c r="K61" s="205">
        <v>1</v>
      </c>
      <c r="L61" s="205">
        <v>0</v>
      </c>
      <c r="M61" s="205">
        <v>0</v>
      </c>
      <c r="N61" s="205">
        <v>0</v>
      </c>
      <c r="O61" s="205">
        <v>0</v>
      </c>
      <c r="P61" s="205">
        <v>1</v>
      </c>
      <c r="Q61" s="205">
        <v>1</v>
      </c>
      <c r="R61" s="205">
        <v>1</v>
      </c>
      <c r="S61" s="206">
        <v>1</v>
      </c>
      <c r="T61" s="205">
        <v>0</v>
      </c>
      <c r="U61" s="205">
        <v>1</v>
      </c>
      <c r="V61" s="207">
        <v>1</v>
      </c>
    </row>
    <row r="62" spans="2:22" x14ac:dyDescent="0.35">
      <c r="B62" s="203"/>
      <c r="C62" s="204" t="s">
        <v>25</v>
      </c>
      <c r="D62" s="204" t="s">
        <v>34</v>
      </c>
      <c r="E62" s="204" t="s">
        <v>34</v>
      </c>
      <c r="F62" s="204" t="s">
        <v>35</v>
      </c>
      <c r="G62" s="205" t="s">
        <v>36</v>
      </c>
      <c r="H62" s="205" t="s">
        <v>34</v>
      </c>
      <c r="I62" s="206">
        <v>12</v>
      </c>
      <c r="J62" s="205">
        <v>10</v>
      </c>
      <c r="K62" s="205">
        <v>2</v>
      </c>
      <c r="L62" s="205">
        <v>0</v>
      </c>
      <c r="M62" s="205">
        <v>0</v>
      </c>
      <c r="N62" s="205">
        <v>1</v>
      </c>
      <c r="O62" s="205">
        <v>0</v>
      </c>
      <c r="P62" s="205">
        <v>0</v>
      </c>
      <c r="Q62" s="205">
        <v>0</v>
      </c>
      <c r="R62" s="205">
        <v>2</v>
      </c>
      <c r="S62" s="206">
        <v>6</v>
      </c>
      <c r="T62" s="205">
        <v>0</v>
      </c>
      <c r="U62" s="205">
        <v>12</v>
      </c>
      <c r="V62" s="207">
        <v>1</v>
      </c>
    </row>
    <row r="63" spans="2:22" x14ac:dyDescent="0.35">
      <c r="B63" s="208"/>
      <c r="C63" s="209"/>
      <c r="D63" s="209"/>
      <c r="E63" s="209"/>
      <c r="F63" s="209" t="s">
        <v>39</v>
      </c>
      <c r="G63" s="210"/>
      <c r="H63" s="16" t="s">
        <v>33</v>
      </c>
      <c r="I63" s="211">
        <v>13</v>
      </c>
      <c r="J63" s="210">
        <v>11</v>
      </c>
      <c r="K63" s="210">
        <v>3</v>
      </c>
      <c r="L63" s="210">
        <v>0</v>
      </c>
      <c r="M63" s="210">
        <v>0</v>
      </c>
      <c r="N63" s="210">
        <v>1</v>
      </c>
      <c r="O63" s="210">
        <v>0</v>
      </c>
      <c r="P63" s="210">
        <v>1</v>
      </c>
      <c r="Q63" s="210">
        <v>1</v>
      </c>
      <c r="R63" s="210">
        <v>3</v>
      </c>
      <c r="S63" s="211">
        <v>7</v>
      </c>
      <c r="T63" s="210">
        <v>0</v>
      </c>
      <c r="U63" s="210">
        <v>13</v>
      </c>
      <c r="V63" s="212">
        <v>1</v>
      </c>
    </row>
    <row r="64" spans="2:22" x14ac:dyDescent="0.35">
      <c r="B64" s="203">
        <v>13</v>
      </c>
      <c r="C64" s="204" t="s">
        <v>25</v>
      </c>
      <c r="D64" s="204" t="s">
        <v>34</v>
      </c>
      <c r="E64" s="204" t="s">
        <v>34</v>
      </c>
      <c r="F64" s="204" t="s">
        <v>35</v>
      </c>
      <c r="G64" s="205" t="s">
        <v>28</v>
      </c>
      <c r="H64" s="205"/>
      <c r="I64" s="206">
        <v>1</v>
      </c>
      <c r="J64" s="205">
        <v>1</v>
      </c>
      <c r="K64" s="205">
        <v>1</v>
      </c>
      <c r="L64" s="205">
        <v>1</v>
      </c>
      <c r="M64" s="205">
        <v>1</v>
      </c>
      <c r="N64" s="205">
        <v>1</v>
      </c>
      <c r="O64" s="205">
        <v>1</v>
      </c>
      <c r="P64" s="205">
        <v>1</v>
      </c>
      <c r="Q64" s="205">
        <v>1</v>
      </c>
      <c r="R64" s="205">
        <v>1</v>
      </c>
      <c r="S64" s="206">
        <v>1</v>
      </c>
      <c r="T64" s="205">
        <v>1</v>
      </c>
      <c r="U64" s="205">
        <v>0</v>
      </c>
      <c r="V64" s="207">
        <v>0</v>
      </c>
    </row>
    <row r="65" spans="2:22" x14ac:dyDescent="0.35">
      <c r="B65" s="203"/>
      <c r="C65" s="204" t="s">
        <v>25</v>
      </c>
      <c r="D65" s="204" t="s">
        <v>34</v>
      </c>
      <c r="E65" s="204" t="s">
        <v>34</v>
      </c>
      <c r="F65" s="204" t="s">
        <v>35</v>
      </c>
      <c r="G65" s="205" t="s">
        <v>36</v>
      </c>
      <c r="H65" s="205" t="s">
        <v>34</v>
      </c>
      <c r="I65" s="206">
        <v>12</v>
      </c>
      <c r="J65" s="205">
        <v>12</v>
      </c>
      <c r="K65" s="205">
        <v>11</v>
      </c>
      <c r="L65" s="205">
        <v>4</v>
      </c>
      <c r="M65" s="205">
        <v>0</v>
      </c>
      <c r="N65" s="205">
        <v>0</v>
      </c>
      <c r="O65" s="205">
        <v>0</v>
      </c>
      <c r="P65" s="205">
        <v>0</v>
      </c>
      <c r="Q65" s="205">
        <v>0</v>
      </c>
      <c r="R65" s="205">
        <v>3</v>
      </c>
      <c r="S65" s="206">
        <v>4</v>
      </c>
      <c r="T65" s="205">
        <v>0</v>
      </c>
      <c r="U65" s="205">
        <v>12</v>
      </c>
      <c r="V65" s="207">
        <v>1</v>
      </c>
    </row>
    <row r="66" spans="2:22" x14ac:dyDescent="0.35">
      <c r="B66" s="203"/>
      <c r="C66" s="204" t="s">
        <v>25</v>
      </c>
      <c r="D66" s="204" t="s">
        <v>34</v>
      </c>
      <c r="E66" s="204" t="s">
        <v>34</v>
      </c>
      <c r="F66" s="204" t="s">
        <v>35</v>
      </c>
      <c r="G66" s="205" t="s">
        <v>37</v>
      </c>
      <c r="H66" s="205"/>
      <c r="I66" s="206">
        <v>2</v>
      </c>
      <c r="J66" s="205">
        <v>2</v>
      </c>
      <c r="K66" s="205">
        <v>1</v>
      </c>
      <c r="L66" s="205">
        <v>1</v>
      </c>
      <c r="M66" s="205">
        <v>0</v>
      </c>
      <c r="N66" s="205">
        <v>0</v>
      </c>
      <c r="O66" s="205">
        <v>0</v>
      </c>
      <c r="P66" s="205">
        <v>0</v>
      </c>
      <c r="Q66" s="205">
        <v>1</v>
      </c>
      <c r="R66" s="205">
        <v>1</v>
      </c>
      <c r="S66" s="206">
        <v>1</v>
      </c>
      <c r="T66" s="205">
        <v>0</v>
      </c>
      <c r="U66" s="205">
        <v>2</v>
      </c>
      <c r="V66" s="207">
        <v>1</v>
      </c>
    </row>
    <row r="67" spans="2:22" x14ac:dyDescent="0.35">
      <c r="B67" s="208"/>
      <c r="C67" s="209"/>
      <c r="D67" s="209"/>
      <c r="E67" s="209"/>
      <c r="F67" s="209" t="s">
        <v>39</v>
      </c>
      <c r="G67" s="210"/>
      <c r="H67" s="16" t="s">
        <v>33</v>
      </c>
      <c r="I67" s="211">
        <v>15</v>
      </c>
      <c r="J67" s="210">
        <v>15</v>
      </c>
      <c r="K67" s="210">
        <v>13</v>
      </c>
      <c r="L67" s="210">
        <v>6</v>
      </c>
      <c r="M67" s="210">
        <v>1</v>
      </c>
      <c r="N67" s="210">
        <v>1</v>
      </c>
      <c r="O67" s="210">
        <v>1</v>
      </c>
      <c r="P67" s="210">
        <v>1</v>
      </c>
      <c r="Q67" s="210">
        <v>2</v>
      </c>
      <c r="R67" s="210">
        <v>5</v>
      </c>
      <c r="S67" s="211">
        <v>6</v>
      </c>
      <c r="T67" s="210">
        <v>1</v>
      </c>
      <c r="U67" s="210">
        <v>14</v>
      </c>
      <c r="V67" s="212">
        <v>0.93</v>
      </c>
    </row>
    <row r="68" spans="2:22" x14ac:dyDescent="0.35">
      <c r="B68" s="203">
        <v>14</v>
      </c>
      <c r="C68" s="204" t="s">
        <v>25</v>
      </c>
      <c r="D68" s="204" t="s">
        <v>34</v>
      </c>
      <c r="E68" s="204" t="s">
        <v>34</v>
      </c>
      <c r="F68" s="204" t="s">
        <v>35</v>
      </c>
      <c r="G68" s="205" t="s">
        <v>28</v>
      </c>
      <c r="H68" s="205"/>
      <c r="I68" s="206">
        <v>4</v>
      </c>
      <c r="J68" s="205">
        <v>4</v>
      </c>
      <c r="K68" s="205">
        <v>4</v>
      </c>
      <c r="L68" s="205">
        <v>3</v>
      </c>
      <c r="M68" s="205">
        <v>3</v>
      </c>
      <c r="N68" s="205">
        <v>4</v>
      </c>
      <c r="O68" s="205">
        <v>4</v>
      </c>
      <c r="P68" s="205">
        <v>4</v>
      </c>
      <c r="Q68" s="205">
        <v>4</v>
      </c>
      <c r="R68" s="205">
        <v>4</v>
      </c>
      <c r="S68" s="206">
        <v>4</v>
      </c>
      <c r="T68" s="205">
        <v>3</v>
      </c>
      <c r="U68" s="205">
        <v>1</v>
      </c>
      <c r="V68" s="207">
        <v>0.25</v>
      </c>
    </row>
    <row r="69" spans="2:22" x14ac:dyDescent="0.35">
      <c r="B69" s="203"/>
      <c r="C69" s="204" t="s">
        <v>25</v>
      </c>
      <c r="D69" s="204" t="s">
        <v>34</v>
      </c>
      <c r="E69" s="204" t="s">
        <v>34</v>
      </c>
      <c r="F69" s="204" t="s">
        <v>35</v>
      </c>
      <c r="G69" s="205" t="s">
        <v>36</v>
      </c>
      <c r="H69" s="205" t="s">
        <v>34</v>
      </c>
      <c r="I69" s="206">
        <v>69</v>
      </c>
      <c r="J69" s="205">
        <v>55</v>
      </c>
      <c r="K69" s="205">
        <v>52</v>
      </c>
      <c r="L69" s="205">
        <v>35</v>
      </c>
      <c r="M69" s="205">
        <v>38</v>
      </c>
      <c r="N69" s="205">
        <v>26</v>
      </c>
      <c r="O69" s="205">
        <v>31</v>
      </c>
      <c r="P69" s="205">
        <v>24</v>
      </c>
      <c r="Q69" s="205">
        <v>22</v>
      </c>
      <c r="R69" s="205">
        <v>33</v>
      </c>
      <c r="S69" s="206">
        <v>43</v>
      </c>
      <c r="T69" s="205">
        <v>22</v>
      </c>
      <c r="U69" s="205">
        <v>47</v>
      </c>
      <c r="V69" s="207">
        <v>0.68</v>
      </c>
    </row>
    <row r="70" spans="2:22" x14ac:dyDescent="0.35">
      <c r="B70" s="203"/>
      <c r="C70" s="204" t="s">
        <v>25</v>
      </c>
      <c r="D70" s="204" t="s">
        <v>34</v>
      </c>
      <c r="E70" s="204" t="s">
        <v>34</v>
      </c>
      <c r="F70" s="204" t="s">
        <v>35</v>
      </c>
      <c r="G70" s="205" t="s">
        <v>37</v>
      </c>
      <c r="H70" s="205"/>
      <c r="I70" s="206">
        <v>2</v>
      </c>
      <c r="J70" s="205">
        <v>2</v>
      </c>
      <c r="K70" s="205">
        <v>2</v>
      </c>
      <c r="L70" s="205">
        <v>0</v>
      </c>
      <c r="M70" s="205">
        <v>0</v>
      </c>
      <c r="N70" s="205">
        <v>0</v>
      </c>
      <c r="O70" s="205">
        <v>0</v>
      </c>
      <c r="P70" s="205">
        <v>1</v>
      </c>
      <c r="Q70" s="205">
        <v>2</v>
      </c>
      <c r="R70" s="205">
        <v>0</v>
      </c>
      <c r="S70" s="206">
        <v>0</v>
      </c>
      <c r="T70" s="205">
        <v>0</v>
      </c>
      <c r="U70" s="205">
        <v>2</v>
      </c>
      <c r="V70" s="207">
        <v>1</v>
      </c>
    </row>
    <row r="71" spans="2:22" x14ac:dyDescent="0.35">
      <c r="B71" s="203"/>
      <c r="C71" s="204" t="s">
        <v>25</v>
      </c>
      <c r="D71" s="204" t="s">
        <v>34</v>
      </c>
      <c r="E71" s="204" t="s">
        <v>34</v>
      </c>
      <c r="F71" s="204" t="s">
        <v>35</v>
      </c>
      <c r="G71" s="205" t="s">
        <v>31</v>
      </c>
      <c r="H71" s="205"/>
      <c r="I71" s="206">
        <v>1</v>
      </c>
      <c r="J71" s="205">
        <v>1</v>
      </c>
      <c r="K71" s="205">
        <v>1</v>
      </c>
      <c r="L71" s="205">
        <v>1</v>
      </c>
      <c r="M71" s="205">
        <v>1</v>
      </c>
      <c r="N71" s="205">
        <v>1</v>
      </c>
      <c r="O71" s="205">
        <v>1</v>
      </c>
      <c r="P71" s="205">
        <v>1</v>
      </c>
      <c r="Q71" s="205">
        <v>1</v>
      </c>
      <c r="R71" s="205">
        <v>1</v>
      </c>
      <c r="S71" s="206">
        <v>1</v>
      </c>
      <c r="T71" s="205">
        <v>1</v>
      </c>
      <c r="U71" s="205">
        <v>0</v>
      </c>
      <c r="V71" s="207">
        <v>0</v>
      </c>
    </row>
    <row r="72" spans="2:22" x14ac:dyDescent="0.35">
      <c r="B72" s="203"/>
      <c r="C72" s="204" t="s">
        <v>25</v>
      </c>
      <c r="D72" s="204" t="s">
        <v>34</v>
      </c>
      <c r="E72" s="204" t="s">
        <v>34</v>
      </c>
      <c r="F72" s="204" t="s">
        <v>35</v>
      </c>
      <c r="G72" s="205" t="s">
        <v>51</v>
      </c>
      <c r="H72" s="205"/>
      <c r="I72" s="206">
        <v>26</v>
      </c>
      <c r="J72" s="205">
        <v>24</v>
      </c>
      <c r="K72" s="205">
        <v>22</v>
      </c>
      <c r="L72" s="205">
        <v>18</v>
      </c>
      <c r="M72" s="205">
        <v>12</v>
      </c>
      <c r="N72" s="205">
        <v>10</v>
      </c>
      <c r="O72" s="205">
        <v>9</v>
      </c>
      <c r="P72" s="205">
        <v>5</v>
      </c>
      <c r="Q72" s="205">
        <v>5</v>
      </c>
      <c r="R72" s="205">
        <v>6</v>
      </c>
      <c r="S72" s="206">
        <v>15</v>
      </c>
      <c r="T72" s="205">
        <v>5</v>
      </c>
      <c r="U72" s="205">
        <v>21</v>
      </c>
      <c r="V72" s="207">
        <v>0.81</v>
      </c>
    </row>
    <row r="73" spans="2:22" x14ac:dyDescent="0.35">
      <c r="B73" s="203"/>
      <c r="C73" s="204" t="s">
        <v>25</v>
      </c>
      <c r="D73" s="204" t="s">
        <v>34</v>
      </c>
      <c r="E73" s="204" t="s">
        <v>34</v>
      </c>
      <c r="F73" s="204" t="s">
        <v>35</v>
      </c>
      <c r="G73" s="205" t="s">
        <v>52</v>
      </c>
      <c r="H73" s="205"/>
      <c r="I73" s="206">
        <v>4</v>
      </c>
      <c r="J73" s="205">
        <v>4</v>
      </c>
      <c r="K73" s="205">
        <v>4</v>
      </c>
      <c r="L73" s="205">
        <v>4</v>
      </c>
      <c r="M73" s="205">
        <v>4</v>
      </c>
      <c r="N73" s="205">
        <v>2</v>
      </c>
      <c r="O73" s="205">
        <v>3</v>
      </c>
      <c r="P73" s="205">
        <v>4</v>
      </c>
      <c r="Q73" s="205">
        <v>4</v>
      </c>
      <c r="R73" s="205">
        <v>4</v>
      </c>
      <c r="S73" s="206">
        <v>4</v>
      </c>
      <c r="T73" s="205">
        <v>2</v>
      </c>
      <c r="U73" s="205">
        <v>2</v>
      </c>
      <c r="V73" s="207">
        <v>0.5</v>
      </c>
    </row>
    <row r="74" spans="2:22" x14ac:dyDescent="0.35">
      <c r="B74" s="208"/>
      <c r="C74" s="209"/>
      <c r="D74" s="209"/>
      <c r="E74" s="209"/>
      <c r="F74" s="209" t="s">
        <v>39</v>
      </c>
      <c r="G74" s="210"/>
      <c r="H74" s="16" t="s">
        <v>33</v>
      </c>
      <c r="I74" s="211">
        <v>106</v>
      </c>
      <c r="J74" s="210">
        <v>90</v>
      </c>
      <c r="K74" s="210">
        <v>85</v>
      </c>
      <c r="L74" s="210">
        <v>61</v>
      </c>
      <c r="M74" s="210">
        <v>58</v>
      </c>
      <c r="N74" s="210">
        <v>43</v>
      </c>
      <c r="O74" s="210">
        <v>48</v>
      </c>
      <c r="P74" s="210">
        <v>39</v>
      </c>
      <c r="Q74" s="210">
        <v>38</v>
      </c>
      <c r="R74" s="210">
        <v>48</v>
      </c>
      <c r="S74" s="211">
        <v>67</v>
      </c>
      <c r="T74" s="210">
        <v>38</v>
      </c>
      <c r="U74" s="210">
        <v>68</v>
      </c>
      <c r="V74" s="212">
        <v>0.64</v>
      </c>
    </row>
    <row r="75" spans="2:22" x14ac:dyDescent="0.35">
      <c r="B75" s="203">
        <v>15</v>
      </c>
      <c r="C75" s="204" t="s">
        <v>25</v>
      </c>
      <c r="D75" s="204" t="s">
        <v>34</v>
      </c>
      <c r="E75" s="204" t="s">
        <v>34</v>
      </c>
      <c r="F75" s="204" t="s">
        <v>35</v>
      </c>
      <c r="G75" s="205" t="s">
        <v>29</v>
      </c>
      <c r="H75" s="205"/>
      <c r="I75" s="206">
        <v>1</v>
      </c>
      <c r="J75" s="205">
        <v>1</v>
      </c>
      <c r="K75" s="205">
        <v>1</v>
      </c>
      <c r="L75" s="205">
        <v>0</v>
      </c>
      <c r="M75" s="205">
        <v>0</v>
      </c>
      <c r="N75" s="205">
        <v>0</v>
      </c>
      <c r="O75" s="205">
        <v>0</v>
      </c>
      <c r="P75" s="205">
        <v>0</v>
      </c>
      <c r="Q75" s="205">
        <v>0</v>
      </c>
      <c r="R75" s="205">
        <v>1</v>
      </c>
      <c r="S75" s="206">
        <v>1</v>
      </c>
      <c r="T75" s="205">
        <v>0</v>
      </c>
      <c r="U75" s="205">
        <v>1</v>
      </c>
      <c r="V75" s="207">
        <v>1</v>
      </c>
    </row>
    <row r="76" spans="2:22" x14ac:dyDescent="0.35">
      <c r="B76" s="208"/>
      <c r="C76" s="209"/>
      <c r="D76" s="209"/>
      <c r="E76" s="209"/>
      <c r="F76" s="209" t="s">
        <v>39</v>
      </c>
      <c r="G76" s="210"/>
      <c r="H76" s="16" t="s">
        <v>33</v>
      </c>
      <c r="I76" s="211">
        <v>1</v>
      </c>
      <c r="J76" s="210">
        <v>1</v>
      </c>
      <c r="K76" s="210">
        <v>1</v>
      </c>
      <c r="L76" s="210">
        <v>0</v>
      </c>
      <c r="M76" s="210">
        <v>0</v>
      </c>
      <c r="N76" s="210">
        <v>0</v>
      </c>
      <c r="O76" s="210">
        <v>0</v>
      </c>
      <c r="P76" s="210">
        <v>0</v>
      </c>
      <c r="Q76" s="210">
        <v>0</v>
      </c>
      <c r="R76" s="210">
        <v>1</v>
      </c>
      <c r="S76" s="211">
        <v>1</v>
      </c>
      <c r="T76" s="210">
        <v>0</v>
      </c>
      <c r="U76" s="210">
        <v>1</v>
      </c>
      <c r="V76" s="212">
        <v>1</v>
      </c>
    </row>
    <row r="77" spans="2:22" x14ac:dyDescent="0.35">
      <c r="B77" s="203">
        <v>16</v>
      </c>
      <c r="C77" s="204" t="s">
        <v>25</v>
      </c>
      <c r="D77" s="204" t="s">
        <v>34</v>
      </c>
      <c r="E77" s="204" t="s">
        <v>34</v>
      </c>
      <c r="F77" s="204" t="s">
        <v>35</v>
      </c>
      <c r="G77" s="205" t="s">
        <v>28</v>
      </c>
      <c r="H77" s="205"/>
      <c r="I77" s="206">
        <v>2</v>
      </c>
      <c r="J77" s="205">
        <v>2</v>
      </c>
      <c r="K77" s="205">
        <v>2</v>
      </c>
      <c r="L77" s="205">
        <v>2</v>
      </c>
      <c r="M77" s="205">
        <v>2</v>
      </c>
      <c r="N77" s="205">
        <v>2</v>
      </c>
      <c r="O77" s="205">
        <v>2</v>
      </c>
      <c r="P77" s="205">
        <v>2</v>
      </c>
      <c r="Q77" s="205">
        <v>2</v>
      </c>
      <c r="R77" s="205">
        <v>2</v>
      </c>
      <c r="S77" s="206">
        <v>2</v>
      </c>
      <c r="T77" s="205">
        <v>2</v>
      </c>
      <c r="U77" s="205">
        <v>0</v>
      </c>
      <c r="V77" s="207">
        <v>0</v>
      </c>
    </row>
    <row r="78" spans="2:22" x14ac:dyDescent="0.35">
      <c r="B78" s="203"/>
      <c r="C78" s="204" t="s">
        <v>25</v>
      </c>
      <c r="D78" s="204" t="s">
        <v>34</v>
      </c>
      <c r="E78" s="204" t="s">
        <v>34</v>
      </c>
      <c r="F78" s="204" t="s">
        <v>35</v>
      </c>
      <c r="G78" s="205" t="s">
        <v>51</v>
      </c>
      <c r="H78" s="205" t="s">
        <v>34</v>
      </c>
      <c r="I78" s="206">
        <v>58</v>
      </c>
      <c r="J78" s="205">
        <v>48</v>
      </c>
      <c r="K78" s="205">
        <v>39</v>
      </c>
      <c r="L78" s="205">
        <v>35</v>
      </c>
      <c r="M78" s="205">
        <v>28</v>
      </c>
      <c r="N78" s="205">
        <v>22</v>
      </c>
      <c r="O78" s="205">
        <v>20</v>
      </c>
      <c r="P78" s="205">
        <v>22</v>
      </c>
      <c r="Q78" s="205">
        <v>9</v>
      </c>
      <c r="R78" s="205">
        <v>25</v>
      </c>
      <c r="S78" s="206">
        <v>41</v>
      </c>
      <c r="T78" s="205">
        <v>9</v>
      </c>
      <c r="U78" s="205">
        <v>49</v>
      </c>
      <c r="V78" s="207">
        <v>0.84</v>
      </c>
    </row>
    <row r="79" spans="2:22" x14ac:dyDescent="0.35">
      <c r="B79" s="208"/>
      <c r="C79" s="209"/>
      <c r="D79" s="209"/>
      <c r="E79" s="209"/>
      <c r="F79" s="209" t="s">
        <v>39</v>
      </c>
      <c r="G79" s="210"/>
      <c r="H79" s="16" t="s">
        <v>33</v>
      </c>
      <c r="I79" s="211">
        <v>60</v>
      </c>
      <c r="J79" s="210">
        <v>50</v>
      </c>
      <c r="K79" s="210">
        <v>41</v>
      </c>
      <c r="L79" s="210">
        <v>37</v>
      </c>
      <c r="M79" s="210">
        <v>30</v>
      </c>
      <c r="N79" s="210">
        <v>24</v>
      </c>
      <c r="O79" s="210">
        <v>22</v>
      </c>
      <c r="P79" s="210">
        <v>24</v>
      </c>
      <c r="Q79" s="210">
        <v>11</v>
      </c>
      <c r="R79" s="210">
        <v>27</v>
      </c>
      <c r="S79" s="211">
        <v>43</v>
      </c>
      <c r="T79" s="210">
        <v>11</v>
      </c>
      <c r="U79" s="210">
        <v>49</v>
      </c>
      <c r="V79" s="212">
        <v>0.82</v>
      </c>
    </row>
    <row r="80" spans="2:22" x14ac:dyDescent="0.35">
      <c r="B80" s="203">
        <v>17</v>
      </c>
      <c r="C80" s="204" t="s">
        <v>25</v>
      </c>
      <c r="D80" s="204" t="s">
        <v>34</v>
      </c>
      <c r="E80" s="204" t="s">
        <v>34</v>
      </c>
      <c r="F80" s="204" t="s">
        <v>35</v>
      </c>
      <c r="G80" s="205" t="s">
        <v>28</v>
      </c>
      <c r="H80" s="205"/>
      <c r="I80" s="206">
        <v>9</v>
      </c>
      <c r="J80" s="205">
        <v>9</v>
      </c>
      <c r="K80" s="205">
        <v>8</v>
      </c>
      <c r="L80" s="205">
        <v>3</v>
      </c>
      <c r="M80" s="205">
        <v>0</v>
      </c>
      <c r="N80" s="205">
        <v>0</v>
      </c>
      <c r="O80" s="205">
        <v>0</v>
      </c>
      <c r="P80" s="205">
        <v>0</v>
      </c>
      <c r="Q80" s="205">
        <v>1</v>
      </c>
      <c r="R80" s="205">
        <v>2</v>
      </c>
      <c r="S80" s="206">
        <v>8</v>
      </c>
      <c r="T80" s="205">
        <v>0</v>
      </c>
      <c r="U80" s="205">
        <v>9</v>
      </c>
      <c r="V80" s="207">
        <v>1</v>
      </c>
    </row>
    <row r="81" spans="2:22" x14ac:dyDescent="0.35">
      <c r="B81" s="203"/>
      <c r="C81" s="204" t="s">
        <v>25</v>
      </c>
      <c r="D81" s="204" t="s">
        <v>34</v>
      </c>
      <c r="E81" s="204" t="s">
        <v>34</v>
      </c>
      <c r="F81" s="204" t="s">
        <v>35</v>
      </c>
      <c r="G81" s="205" t="s">
        <v>37</v>
      </c>
      <c r="H81" s="205"/>
      <c r="I81" s="206">
        <v>2</v>
      </c>
      <c r="J81" s="205">
        <v>2</v>
      </c>
      <c r="K81" s="205">
        <v>2</v>
      </c>
      <c r="L81" s="205">
        <v>0</v>
      </c>
      <c r="M81" s="205">
        <v>2</v>
      </c>
      <c r="N81" s="205">
        <v>1</v>
      </c>
      <c r="O81" s="205">
        <v>0</v>
      </c>
      <c r="P81" s="205">
        <v>1</v>
      </c>
      <c r="Q81" s="205">
        <v>1</v>
      </c>
      <c r="R81" s="205">
        <v>1</v>
      </c>
      <c r="S81" s="206">
        <v>2</v>
      </c>
      <c r="T81" s="205">
        <v>0</v>
      </c>
      <c r="U81" s="205">
        <v>2</v>
      </c>
      <c r="V81" s="207">
        <v>1</v>
      </c>
    </row>
    <row r="82" spans="2:22" x14ac:dyDescent="0.35">
      <c r="B82" s="203"/>
      <c r="C82" s="204" t="s">
        <v>25</v>
      </c>
      <c r="D82" s="204" t="s">
        <v>34</v>
      </c>
      <c r="E82" s="204" t="s">
        <v>34</v>
      </c>
      <c r="F82" s="204" t="s">
        <v>35</v>
      </c>
      <c r="G82" s="205" t="s">
        <v>52</v>
      </c>
      <c r="H82" s="205" t="s">
        <v>53</v>
      </c>
      <c r="I82" s="206">
        <v>254</v>
      </c>
      <c r="J82" s="205">
        <v>239</v>
      </c>
      <c r="K82" s="205">
        <v>214</v>
      </c>
      <c r="L82" s="205">
        <v>119</v>
      </c>
      <c r="M82" s="205">
        <v>68</v>
      </c>
      <c r="N82" s="205">
        <v>38</v>
      </c>
      <c r="O82" s="205">
        <v>69</v>
      </c>
      <c r="P82" s="205">
        <v>87</v>
      </c>
      <c r="Q82" s="205">
        <v>65</v>
      </c>
      <c r="R82" s="205">
        <v>122</v>
      </c>
      <c r="S82" s="206">
        <v>208</v>
      </c>
      <c r="T82" s="205">
        <v>38</v>
      </c>
      <c r="U82" s="205">
        <v>216</v>
      </c>
      <c r="V82" s="207">
        <v>0.85</v>
      </c>
    </row>
    <row r="83" spans="2:22" x14ac:dyDescent="0.35">
      <c r="B83" s="208"/>
      <c r="C83" s="209"/>
      <c r="D83" s="209"/>
      <c r="E83" s="209"/>
      <c r="F83" s="209" t="s">
        <v>39</v>
      </c>
      <c r="G83" s="210"/>
      <c r="H83" s="16" t="s">
        <v>33</v>
      </c>
      <c r="I83" s="211">
        <v>265</v>
      </c>
      <c r="J83" s="210">
        <v>250</v>
      </c>
      <c r="K83" s="210">
        <v>224</v>
      </c>
      <c r="L83" s="210">
        <v>122</v>
      </c>
      <c r="M83" s="210">
        <v>70</v>
      </c>
      <c r="N83" s="210">
        <v>39</v>
      </c>
      <c r="O83" s="210">
        <v>69</v>
      </c>
      <c r="P83" s="210">
        <v>88</v>
      </c>
      <c r="Q83" s="210">
        <v>67</v>
      </c>
      <c r="R83" s="210">
        <v>125</v>
      </c>
      <c r="S83" s="211">
        <v>218</v>
      </c>
      <c r="T83" s="210">
        <v>39</v>
      </c>
      <c r="U83" s="210">
        <v>226</v>
      </c>
      <c r="V83" s="212">
        <v>0.85</v>
      </c>
    </row>
    <row r="84" spans="2:22" x14ac:dyDescent="0.35">
      <c r="B84" s="203">
        <v>21</v>
      </c>
      <c r="C84" s="204" t="s">
        <v>25</v>
      </c>
      <c r="D84" s="204" t="s">
        <v>34</v>
      </c>
      <c r="E84" s="204" t="s">
        <v>34</v>
      </c>
      <c r="F84" s="204" t="s">
        <v>35</v>
      </c>
      <c r="G84" s="205" t="s">
        <v>51</v>
      </c>
      <c r="H84" s="205" t="s">
        <v>34</v>
      </c>
      <c r="I84" s="206">
        <v>75</v>
      </c>
      <c r="J84" s="205">
        <v>73</v>
      </c>
      <c r="K84" s="205">
        <v>65</v>
      </c>
      <c r="L84" s="205">
        <v>51</v>
      </c>
      <c r="M84" s="205">
        <v>34</v>
      </c>
      <c r="N84" s="205">
        <v>29</v>
      </c>
      <c r="O84" s="205">
        <v>26</v>
      </c>
      <c r="P84" s="205">
        <v>28</v>
      </c>
      <c r="Q84" s="205">
        <v>30</v>
      </c>
      <c r="R84" s="205">
        <v>24</v>
      </c>
      <c r="S84" s="206">
        <v>29</v>
      </c>
      <c r="T84" s="205">
        <v>24</v>
      </c>
      <c r="U84" s="205">
        <v>51</v>
      </c>
      <c r="V84" s="207">
        <v>0.68</v>
      </c>
    </row>
    <row r="85" spans="2:22" x14ac:dyDescent="0.35">
      <c r="B85" s="208"/>
      <c r="C85" s="209"/>
      <c r="D85" s="209"/>
      <c r="E85" s="209"/>
      <c r="F85" s="209" t="s">
        <v>39</v>
      </c>
      <c r="G85" s="210"/>
      <c r="H85" s="16" t="s">
        <v>33</v>
      </c>
      <c r="I85" s="211">
        <v>75</v>
      </c>
      <c r="J85" s="210">
        <v>73</v>
      </c>
      <c r="K85" s="210">
        <v>65</v>
      </c>
      <c r="L85" s="210">
        <v>51</v>
      </c>
      <c r="M85" s="210">
        <v>34</v>
      </c>
      <c r="N85" s="210">
        <v>29</v>
      </c>
      <c r="O85" s="210">
        <v>26</v>
      </c>
      <c r="P85" s="210">
        <v>28</v>
      </c>
      <c r="Q85" s="210">
        <v>30</v>
      </c>
      <c r="R85" s="210">
        <v>24</v>
      </c>
      <c r="S85" s="211">
        <v>29</v>
      </c>
      <c r="T85" s="210">
        <v>24</v>
      </c>
      <c r="U85" s="210">
        <v>51</v>
      </c>
      <c r="V85" s="212">
        <v>0.68</v>
      </c>
    </row>
    <row r="86" spans="2:22" x14ac:dyDescent="0.35">
      <c r="B86" s="203">
        <v>101</v>
      </c>
      <c r="C86" s="204" t="s">
        <v>25</v>
      </c>
      <c r="D86" s="204" t="s">
        <v>26</v>
      </c>
      <c r="E86" s="204" t="s">
        <v>27</v>
      </c>
      <c r="F86" s="204" t="s">
        <v>35</v>
      </c>
      <c r="G86" s="205" t="s">
        <v>28</v>
      </c>
      <c r="H86" s="205"/>
      <c r="I86" s="206">
        <v>12</v>
      </c>
      <c r="J86" s="205">
        <v>3</v>
      </c>
      <c r="K86" s="205">
        <v>0</v>
      </c>
      <c r="L86" s="205">
        <v>0</v>
      </c>
      <c r="M86" s="205">
        <v>0</v>
      </c>
      <c r="N86" s="205">
        <v>0</v>
      </c>
      <c r="O86" s="205">
        <v>0</v>
      </c>
      <c r="P86" s="205">
        <v>0</v>
      </c>
      <c r="Q86" s="205">
        <v>0</v>
      </c>
      <c r="R86" s="205">
        <v>0</v>
      </c>
      <c r="S86" s="206">
        <v>0</v>
      </c>
      <c r="T86" s="205">
        <v>0</v>
      </c>
      <c r="U86" s="205">
        <v>12</v>
      </c>
      <c r="V86" s="207">
        <v>1</v>
      </c>
    </row>
    <row r="87" spans="2:22" x14ac:dyDescent="0.35">
      <c r="B87" s="203"/>
      <c r="C87" s="204" t="s">
        <v>25</v>
      </c>
      <c r="D87" s="204" t="s">
        <v>26</v>
      </c>
      <c r="E87" s="204" t="s">
        <v>27</v>
      </c>
      <c r="F87" s="204" t="s">
        <v>35</v>
      </c>
      <c r="G87" s="205" t="s">
        <v>31</v>
      </c>
      <c r="H87" s="205"/>
      <c r="I87" s="206">
        <v>1</v>
      </c>
      <c r="J87" s="205">
        <v>0</v>
      </c>
      <c r="K87" s="205">
        <v>0</v>
      </c>
      <c r="L87" s="205">
        <v>0</v>
      </c>
      <c r="M87" s="205">
        <v>0</v>
      </c>
      <c r="N87" s="205">
        <v>0</v>
      </c>
      <c r="O87" s="205">
        <v>0</v>
      </c>
      <c r="P87" s="205">
        <v>0</v>
      </c>
      <c r="Q87" s="205">
        <v>0</v>
      </c>
      <c r="R87" s="205">
        <v>0</v>
      </c>
      <c r="S87" s="206">
        <v>0</v>
      </c>
      <c r="T87" s="205">
        <v>0</v>
      </c>
      <c r="U87" s="205">
        <v>1</v>
      </c>
      <c r="V87" s="207">
        <v>1</v>
      </c>
    </row>
    <row r="88" spans="2:22" x14ac:dyDescent="0.35">
      <c r="B88" s="208"/>
      <c r="C88" s="209"/>
      <c r="D88" s="209"/>
      <c r="E88" s="209"/>
      <c r="F88" s="209" t="s">
        <v>39</v>
      </c>
      <c r="G88" s="210"/>
      <c r="H88" s="16" t="s">
        <v>33</v>
      </c>
      <c r="I88" s="211">
        <v>13</v>
      </c>
      <c r="J88" s="210">
        <v>3</v>
      </c>
      <c r="K88" s="210">
        <v>0</v>
      </c>
      <c r="L88" s="210">
        <v>0</v>
      </c>
      <c r="M88" s="210">
        <v>0</v>
      </c>
      <c r="N88" s="210">
        <v>0</v>
      </c>
      <c r="O88" s="210">
        <v>0</v>
      </c>
      <c r="P88" s="210">
        <v>0</v>
      </c>
      <c r="Q88" s="210">
        <v>0</v>
      </c>
      <c r="R88" s="210">
        <v>0</v>
      </c>
      <c r="S88" s="211">
        <v>0</v>
      </c>
      <c r="T88" s="210">
        <v>0</v>
      </c>
      <c r="U88" s="210">
        <v>13</v>
      </c>
      <c r="V88" s="212">
        <v>1</v>
      </c>
    </row>
    <row r="89" spans="2:22" x14ac:dyDescent="0.35">
      <c r="B89" s="203">
        <v>106</v>
      </c>
      <c r="C89" s="204" t="s">
        <v>25</v>
      </c>
      <c r="D89" s="204" t="s">
        <v>26</v>
      </c>
      <c r="E89" s="204" t="s">
        <v>27</v>
      </c>
      <c r="F89" s="204" t="s">
        <v>35</v>
      </c>
      <c r="G89" s="205" t="s">
        <v>28</v>
      </c>
      <c r="H89" s="205"/>
      <c r="I89" s="206">
        <v>1</v>
      </c>
      <c r="J89" s="205">
        <v>0</v>
      </c>
      <c r="K89" s="205">
        <v>0</v>
      </c>
      <c r="L89" s="205">
        <v>0</v>
      </c>
      <c r="M89" s="205">
        <v>0</v>
      </c>
      <c r="N89" s="205">
        <v>0</v>
      </c>
      <c r="O89" s="205">
        <v>0</v>
      </c>
      <c r="P89" s="205">
        <v>0</v>
      </c>
      <c r="Q89" s="205">
        <v>0</v>
      </c>
      <c r="R89" s="205">
        <v>0</v>
      </c>
      <c r="S89" s="206">
        <v>1</v>
      </c>
      <c r="T89" s="205">
        <v>0</v>
      </c>
      <c r="U89" s="205">
        <v>1</v>
      </c>
      <c r="V89" s="207">
        <v>1</v>
      </c>
    </row>
    <row r="90" spans="2:22" x14ac:dyDescent="0.35">
      <c r="B90" s="203"/>
      <c r="C90" s="204" t="s">
        <v>25</v>
      </c>
      <c r="D90" s="204" t="s">
        <v>26</v>
      </c>
      <c r="E90" s="204" t="s">
        <v>27</v>
      </c>
      <c r="F90" s="204" t="s">
        <v>35</v>
      </c>
      <c r="G90" s="205" t="s">
        <v>31</v>
      </c>
      <c r="H90" s="205"/>
      <c r="I90" s="206">
        <v>4</v>
      </c>
      <c r="J90" s="205">
        <v>2</v>
      </c>
      <c r="K90" s="205">
        <v>2</v>
      </c>
      <c r="L90" s="205">
        <v>0</v>
      </c>
      <c r="M90" s="205">
        <v>1</v>
      </c>
      <c r="N90" s="205">
        <v>0</v>
      </c>
      <c r="O90" s="205">
        <v>1</v>
      </c>
      <c r="P90" s="205">
        <v>0</v>
      </c>
      <c r="Q90" s="205">
        <v>0</v>
      </c>
      <c r="R90" s="205">
        <v>1</v>
      </c>
      <c r="S90" s="206">
        <v>1</v>
      </c>
      <c r="T90" s="205">
        <v>0</v>
      </c>
      <c r="U90" s="205">
        <v>4</v>
      </c>
      <c r="V90" s="207">
        <v>1</v>
      </c>
    </row>
    <row r="91" spans="2:22" x14ac:dyDescent="0.35">
      <c r="B91" s="203"/>
      <c r="C91" s="204" t="s">
        <v>25</v>
      </c>
      <c r="D91" s="204" t="s">
        <v>26</v>
      </c>
      <c r="E91" s="204" t="s">
        <v>27</v>
      </c>
      <c r="F91" s="204" t="s">
        <v>35</v>
      </c>
      <c r="G91" s="205" t="s">
        <v>52</v>
      </c>
      <c r="H91" s="205"/>
      <c r="I91" s="206">
        <v>2</v>
      </c>
      <c r="J91" s="205">
        <v>0</v>
      </c>
      <c r="K91" s="205">
        <v>0</v>
      </c>
      <c r="L91" s="205">
        <v>0</v>
      </c>
      <c r="M91" s="205">
        <v>0</v>
      </c>
      <c r="N91" s="205">
        <v>0</v>
      </c>
      <c r="O91" s="205">
        <v>0</v>
      </c>
      <c r="P91" s="205">
        <v>0</v>
      </c>
      <c r="Q91" s="205">
        <v>0</v>
      </c>
      <c r="R91" s="205">
        <v>1</v>
      </c>
      <c r="S91" s="206">
        <v>0</v>
      </c>
      <c r="T91" s="205">
        <v>0</v>
      </c>
      <c r="U91" s="205">
        <v>2</v>
      </c>
      <c r="V91" s="207">
        <v>1</v>
      </c>
    </row>
    <row r="92" spans="2:22" x14ac:dyDescent="0.35">
      <c r="B92" s="208"/>
      <c r="C92" s="209"/>
      <c r="D92" s="209"/>
      <c r="E92" s="209"/>
      <c r="F92" s="209" t="s">
        <v>39</v>
      </c>
      <c r="G92" s="210"/>
      <c r="H92" s="16" t="s">
        <v>33</v>
      </c>
      <c r="I92" s="211">
        <v>7</v>
      </c>
      <c r="J92" s="210">
        <v>2</v>
      </c>
      <c r="K92" s="210">
        <v>2</v>
      </c>
      <c r="L92" s="210">
        <v>0</v>
      </c>
      <c r="M92" s="210">
        <v>1</v>
      </c>
      <c r="N92" s="210">
        <v>0</v>
      </c>
      <c r="O92" s="210">
        <v>1</v>
      </c>
      <c r="P92" s="210">
        <v>0</v>
      </c>
      <c r="Q92" s="210">
        <v>0</v>
      </c>
      <c r="R92" s="210">
        <v>2</v>
      </c>
      <c r="S92" s="211">
        <v>2</v>
      </c>
      <c r="T92" s="210">
        <v>0</v>
      </c>
      <c r="U92" s="210">
        <v>7</v>
      </c>
      <c r="V92" s="212">
        <v>1</v>
      </c>
    </row>
    <row r="93" spans="2:22" x14ac:dyDescent="0.35">
      <c r="B93" s="203">
        <v>110</v>
      </c>
      <c r="C93" s="204" t="s">
        <v>25</v>
      </c>
      <c r="D93" s="204" t="s">
        <v>26</v>
      </c>
      <c r="E93" s="204" t="s">
        <v>27</v>
      </c>
      <c r="F93" s="204" t="s">
        <v>35</v>
      </c>
      <c r="G93" s="205" t="s">
        <v>44</v>
      </c>
      <c r="H93" s="205"/>
      <c r="I93" s="206">
        <v>5</v>
      </c>
      <c r="J93" s="205">
        <v>0</v>
      </c>
      <c r="K93" s="205">
        <v>1</v>
      </c>
      <c r="L93" s="205">
        <v>1</v>
      </c>
      <c r="M93" s="205">
        <v>0</v>
      </c>
      <c r="N93" s="205">
        <v>0</v>
      </c>
      <c r="O93" s="205">
        <v>0</v>
      </c>
      <c r="P93" s="205">
        <v>2</v>
      </c>
      <c r="Q93" s="205">
        <v>0</v>
      </c>
      <c r="R93" s="205">
        <v>0</v>
      </c>
      <c r="S93" s="206">
        <v>0</v>
      </c>
      <c r="T93" s="205">
        <v>0</v>
      </c>
      <c r="U93" s="205">
        <v>5</v>
      </c>
      <c r="V93" s="207">
        <v>1</v>
      </c>
    </row>
    <row r="94" spans="2:22" x14ac:dyDescent="0.35">
      <c r="B94" s="208"/>
      <c r="C94" s="209"/>
      <c r="D94" s="209"/>
      <c r="E94" s="209"/>
      <c r="F94" s="209" t="s">
        <v>39</v>
      </c>
      <c r="G94" s="210"/>
      <c r="H94" s="16" t="s">
        <v>33</v>
      </c>
      <c r="I94" s="211">
        <v>5</v>
      </c>
      <c r="J94" s="210">
        <v>0</v>
      </c>
      <c r="K94" s="210">
        <v>1</v>
      </c>
      <c r="L94" s="210">
        <v>1</v>
      </c>
      <c r="M94" s="210">
        <v>0</v>
      </c>
      <c r="N94" s="210">
        <v>0</v>
      </c>
      <c r="O94" s="210">
        <v>0</v>
      </c>
      <c r="P94" s="210">
        <v>2</v>
      </c>
      <c r="Q94" s="210">
        <v>0</v>
      </c>
      <c r="R94" s="210">
        <v>0</v>
      </c>
      <c r="S94" s="211">
        <v>0</v>
      </c>
      <c r="T94" s="210">
        <v>0</v>
      </c>
      <c r="U94" s="210">
        <v>5</v>
      </c>
      <c r="V94" s="212">
        <v>1</v>
      </c>
    </row>
    <row r="95" spans="2:22" x14ac:dyDescent="0.35">
      <c r="B95" s="203">
        <v>112</v>
      </c>
      <c r="C95" s="204" t="s">
        <v>25</v>
      </c>
      <c r="D95" s="204" t="s">
        <v>26</v>
      </c>
      <c r="E95" s="204" t="s">
        <v>27</v>
      </c>
      <c r="F95" s="204" t="s">
        <v>35</v>
      </c>
      <c r="G95" s="205" t="s">
        <v>44</v>
      </c>
      <c r="H95" s="205"/>
      <c r="I95" s="206">
        <v>7</v>
      </c>
      <c r="J95" s="205">
        <v>0</v>
      </c>
      <c r="K95" s="205">
        <v>0</v>
      </c>
      <c r="L95" s="205">
        <v>2</v>
      </c>
      <c r="M95" s="205">
        <v>1</v>
      </c>
      <c r="N95" s="205">
        <v>0</v>
      </c>
      <c r="O95" s="205">
        <v>1</v>
      </c>
      <c r="P95" s="205">
        <v>2</v>
      </c>
      <c r="Q95" s="205">
        <v>3</v>
      </c>
      <c r="R95" s="205">
        <v>3</v>
      </c>
      <c r="S95" s="206">
        <v>2</v>
      </c>
      <c r="T95" s="205">
        <v>0</v>
      </c>
      <c r="U95" s="205">
        <v>7</v>
      </c>
      <c r="V95" s="207">
        <v>1</v>
      </c>
    </row>
    <row r="96" spans="2:22" x14ac:dyDescent="0.35">
      <c r="B96" s="208"/>
      <c r="C96" s="209"/>
      <c r="D96" s="209"/>
      <c r="E96" s="209"/>
      <c r="F96" s="209" t="s">
        <v>39</v>
      </c>
      <c r="G96" s="210"/>
      <c r="H96" s="16" t="s">
        <v>33</v>
      </c>
      <c r="I96" s="211">
        <v>7</v>
      </c>
      <c r="J96" s="210">
        <v>0</v>
      </c>
      <c r="K96" s="210">
        <v>0</v>
      </c>
      <c r="L96" s="210">
        <v>2</v>
      </c>
      <c r="M96" s="210">
        <v>1</v>
      </c>
      <c r="N96" s="210">
        <v>0</v>
      </c>
      <c r="O96" s="210">
        <v>1</v>
      </c>
      <c r="P96" s="210">
        <v>2</v>
      </c>
      <c r="Q96" s="210">
        <v>3</v>
      </c>
      <c r="R96" s="210">
        <v>3</v>
      </c>
      <c r="S96" s="211">
        <v>2</v>
      </c>
      <c r="T96" s="210">
        <v>0</v>
      </c>
      <c r="U96" s="210">
        <v>7</v>
      </c>
      <c r="V96" s="212">
        <v>1</v>
      </c>
    </row>
    <row r="97" spans="2:22" x14ac:dyDescent="0.35">
      <c r="B97" s="203">
        <v>113</v>
      </c>
      <c r="C97" s="204" t="s">
        <v>25</v>
      </c>
      <c r="D97" s="204" t="s">
        <v>26</v>
      </c>
      <c r="E97" s="204" t="s">
        <v>54</v>
      </c>
      <c r="F97" s="204" t="s">
        <v>35</v>
      </c>
      <c r="G97" s="205" t="s">
        <v>28</v>
      </c>
      <c r="H97" s="205"/>
      <c r="I97" s="206">
        <v>2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1</v>
      </c>
      <c r="S97" s="206">
        <v>0</v>
      </c>
      <c r="T97" s="205">
        <v>0</v>
      </c>
      <c r="U97" s="205">
        <v>2</v>
      </c>
      <c r="V97" s="207">
        <v>1</v>
      </c>
    </row>
    <row r="98" spans="2:22" x14ac:dyDescent="0.35">
      <c r="B98" s="203"/>
      <c r="C98" s="204" t="s">
        <v>25</v>
      </c>
      <c r="D98" s="204" t="s">
        <v>26</v>
      </c>
      <c r="E98" s="204" t="s">
        <v>54</v>
      </c>
      <c r="F98" s="204" t="s">
        <v>35</v>
      </c>
      <c r="G98" s="205" t="s">
        <v>29</v>
      </c>
      <c r="H98" s="205"/>
      <c r="I98" s="206">
        <v>5</v>
      </c>
      <c r="J98" s="205">
        <v>0</v>
      </c>
      <c r="K98" s="205">
        <v>0</v>
      </c>
      <c r="L98" s="205">
        <v>0</v>
      </c>
      <c r="M98" s="205">
        <v>0</v>
      </c>
      <c r="N98" s="205">
        <v>0</v>
      </c>
      <c r="O98" s="205">
        <v>0</v>
      </c>
      <c r="P98" s="205">
        <v>0</v>
      </c>
      <c r="Q98" s="205">
        <v>1</v>
      </c>
      <c r="R98" s="205">
        <v>1</v>
      </c>
      <c r="S98" s="206">
        <v>1</v>
      </c>
      <c r="T98" s="205">
        <v>0</v>
      </c>
      <c r="U98" s="205">
        <v>5</v>
      </c>
      <c r="V98" s="207">
        <v>1</v>
      </c>
    </row>
    <row r="99" spans="2:22" x14ac:dyDescent="0.35">
      <c r="B99" s="203"/>
      <c r="C99" s="204" t="s">
        <v>25</v>
      </c>
      <c r="D99" s="204" t="s">
        <v>26</v>
      </c>
      <c r="E99" s="204" t="s">
        <v>54</v>
      </c>
      <c r="F99" s="204" t="s">
        <v>35</v>
      </c>
      <c r="G99" s="205" t="s">
        <v>31</v>
      </c>
      <c r="H99" s="205"/>
      <c r="I99" s="206">
        <v>1</v>
      </c>
      <c r="J99" s="205">
        <v>0</v>
      </c>
      <c r="K99" s="205">
        <v>0</v>
      </c>
      <c r="L99" s="205">
        <v>0</v>
      </c>
      <c r="M99" s="205">
        <v>0</v>
      </c>
      <c r="N99" s="205">
        <v>0</v>
      </c>
      <c r="O99" s="205">
        <v>0</v>
      </c>
      <c r="P99" s="205">
        <v>1</v>
      </c>
      <c r="Q99" s="205">
        <v>1</v>
      </c>
      <c r="R99" s="205">
        <v>1</v>
      </c>
      <c r="S99" s="206">
        <v>1</v>
      </c>
      <c r="T99" s="205">
        <v>0</v>
      </c>
      <c r="U99" s="205">
        <v>1</v>
      </c>
      <c r="V99" s="207">
        <v>1</v>
      </c>
    </row>
    <row r="100" spans="2:22" x14ac:dyDescent="0.35">
      <c r="B100" s="203"/>
      <c r="C100" s="204" t="s">
        <v>25</v>
      </c>
      <c r="D100" s="204" t="s">
        <v>26</v>
      </c>
      <c r="E100" s="204" t="s">
        <v>54</v>
      </c>
      <c r="F100" s="204" t="s">
        <v>35</v>
      </c>
      <c r="G100" s="205" t="s">
        <v>52</v>
      </c>
      <c r="H100" s="205"/>
      <c r="I100" s="206">
        <v>22</v>
      </c>
      <c r="J100" s="205">
        <v>2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1</v>
      </c>
      <c r="Q100" s="205">
        <v>1</v>
      </c>
      <c r="R100" s="205">
        <v>4</v>
      </c>
      <c r="S100" s="206">
        <v>5</v>
      </c>
      <c r="T100" s="205">
        <v>0</v>
      </c>
      <c r="U100" s="205">
        <v>22</v>
      </c>
      <c r="V100" s="207">
        <v>1</v>
      </c>
    </row>
    <row r="101" spans="2:22" x14ac:dyDescent="0.35">
      <c r="B101" s="208"/>
      <c r="C101" s="209"/>
      <c r="D101" s="209"/>
      <c r="E101" s="209"/>
      <c r="F101" s="209" t="s">
        <v>39</v>
      </c>
      <c r="G101" s="210"/>
      <c r="H101" s="16" t="s">
        <v>33</v>
      </c>
      <c r="I101" s="211">
        <v>30</v>
      </c>
      <c r="J101" s="210">
        <v>2</v>
      </c>
      <c r="K101" s="210">
        <v>0</v>
      </c>
      <c r="L101" s="210">
        <v>0</v>
      </c>
      <c r="M101" s="210">
        <v>0</v>
      </c>
      <c r="N101" s="210">
        <v>0</v>
      </c>
      <c r="O101" s="210">
        <v>0</v>
      </c>
      <c r="P101" s="210">
        <v>2</v>
      </c>
      <c r="Q101" s="210">
        <v>3</v>
      </c>
      <c r="R101" s="210">
        <v>7</v>
      </c>
      <c r="S101" s="211">
        <v>7</v>
      </c>
      <c r="T101" s="210">
        <v>0</v>
      </c>
      <c r="U101" s="210">
        <v>30</v>
      </c>
      <c r="V101" s="212">
        <v>1</v>
      </c>
    </row>
    <row r="102" spans="2:22" x14ac:dyDescent="0.35">
      <c r="B102" s="203">
        <v>116</v>
      </c>
      <c r="C102" s="204" t="s">
        <v>25</v>
      </c>
      <c r="D102" s="204" t="s">
        <v>26</v>
      </c>
      <c r="E102" s="204" t="s">
        <v>27</v>
      </c>
      <c r="F102" s="204" t="s">
        <v>35</v>
      </c>
      <c r="G102" s="205" t="s">
        <v>40</v>
      </c>
      <c r="H102" s="205" t="s">
        <v>55</v>
      </c>
      <c r="I102" s="206">
        <v>5</v>
      </c>
      <c r="J102" s="205">
        <v>0</v>
      </c>
      <c r="K102" s="205">
        <v>0</v>
      </c>
      <c r="L102" s="205">
        <v>0</v>
      </c>
      <c r="M102" s="205">
        <v>0</v>
      </c>
      <c r="N102" s="205">
        <v>0</v>
      </c>
      <c r="O102" s="205">
        <v>0</v>
      </c>
      <c r="P102" s="205">
        <v>0</v>
      </c>
      <c r="Q102" s="205">
        <v>0</v>
      </c>
      <c r="R102" s="205">
        <v>2</v>
      </c>
      <c r="S102" s="206">
        <v>3</v>
      </c>
      <c r="T102" s="205">
        <v>0</v>
      </c>
      <c r="U102" s="205">
        <v>5</v>
      </c>
      <c r="V102" s="207">
        <v>1</v>
      </c>
    </row>
    <row r="103" spans="2:22" x14ac:dyDescent="0.35">
      <c r="B103" s="203"/>
      <c r="C103" s="204" t="s">
        <v>25</v>
      </c>
      <c r="D103" s="204" t="s">
        <v>26</v>
      </c>
      <c r="E103" s="204" t="s">
        <v>27</v>
      </c>
      <c r="F103" s="204" t="s">
        <v>35</v>
      </c>
      <c r="G103" s="205" t="s">
        <v>40</v>
      </c>
      <c r="H103" s="205" t="s">
        <v>56</v>
      </c>
      <c r="I103" s="206">
        <v>5</v>
      </c>
      <c r="J103" s="205">
        <v>0</v>
      </c>
      <c r="K103" s="205">
        <v>0</v>
      </c>
      <c r="L103" s="205">
        <v>0</v>
      </c>
      <c r="M103" s="205">
        <v>0</v>
      </c>
      <c r="N103" s="205">
        <v>0</v>
      </c>
      <c r="O103" s="205">
        <v>2</v>
      </c>
      <c r="P103" s="205">
        <v>1</v>
      </c>
      <c r="Q103" s="205">
        <v>1</v>
      </c>
      <c r="R103" s="205">
        <v>2</v>
      </c>
      <c r="S103" s="206">
        <v>2</v>
      </c>
      <c r="T103" s="205">
        <v>0</v>
      </c>
      <c r="U103" s="205">
        <v>5</v>
      </c>
      <c r="V103" s="207">
        <v>1</v>
      </c>
    </row>
    <row r="104" spans="2:22" x14ac:dyDescent="0.35">
      <c r="B104" s="203"/>
      <c r="C104" s="204" t="s">
        <v>25</v>
      </c>
      <c r="D104" s="204" t="s">
        <v>26</v>
      </c>
      <c r="E104" s="204" t="s">
        <v>27</v>
      </c>
      <c r="F104" s="204" t="s">
        <v>35</v>
      </c>
      <c r="G104" s="205" t="s">
        <v>40</v>
      </c>
      <c r="H104" s="205" t="s">
        <v>57</v>
      </c>
      <c r="I104" s="206">
        <v>1</v>
      </c>
      <c r="J104" s="205">
        <v>0</v>
      </c>
      <c r="K104" s="205">
        <v>0</v>
      </c>
      <c r="L104" s="205">
        <v>0</v>
      </c>
      <c r="M104" s="205">
        <v>0</v>
      </c>
      <c r="N104" s="205">
        <v>0</v>
      </c>
      <c r="O104" s="205">
        <v>0</v>
      </c>
      <c r="P104" s="205">
        <v>0</v>
      </c>
      <c r="Q104" s="205">
        <v>0</v>
      </c>
      <c r="R104" s="205">
        <v>0</v>
      </c>
      <c r="S104" s="206">
        <v>0</v>
      </c>
      <c r="T104" s="205">
        <v>0</v>
      </c>
      <c r="U104" s="205">
        <v>1</v>
      </c>
      <c r="V104" s="207">
        <v>1</v>
      </c>
    </row>
    <row r="105" spans="2:22" x14ac:dyDescent="0.35">
      <c r="B105" s="203"/>
      <c r="C105" s="204" t="s">
        <v>25</v>
      </c>
      <c r="D105" s="204" t="s">
        <v>26</v>
      </c>
      <c r="E105" s="204" t="s">
        <v>27</v>
      </c>
      <c r="F105" s="204" t="s">
        <v>35</v>
      </c>
      <c r="G105" s="205" t="s">
        <v>45</v>
      </c>
      <c r="H105" s="205"/>
      <c r="I105" s="206">
        <v>2</v>
      </c>
      <c r="J105" s="205">
        <v>0</v>
      </c>
      <c r="K105" s="205">
        <v>0</v>
      </c>
      <c r="L105" s="205">
        <v>1</v>
      </c>
      <c r="M105" s="205">
        <v>1</v>
      </c>
      <c r="N105" s="205">
        <v>0</v>
      </c>
      <c r="O105" s="205">
        <v>0</v>
      </c>
      <c r="P105" s="205">
        <v>0</v>
      </c>
      <c r="Q105" s="205">
        <v>0</v>
      </c>
      <c r="R105" s="205">
        <v>1</v>
      </c>
      <c r="S105" s="206">
        <v>1</v>
      </c>
      <c r="T105" s="205">
        <v>0</v>
      </c>
      <c r="U105" s="205">
        <v>2</v>
      </c>
      <c r="V105" s="207">
        <v>1</v>
      </c>
    </row>
    <row r="106" spans="2:22" x14ac:dyDescent="0.35">
      <c r="B106" s="208"/>
      <c r="C106" s="209"/>
      <c r="D106" s="209"/>
      <c r="E106" s="209"/>
      <c r="F106" s="209" t="s">
        <v>39</v>
      </c>
      <c r="G106" s="210"/>
      <c r="H106" s="16" t="s">
        <v>33</v>
      </c>
      <c r="I106" s="211">
        <v>13</v>
      </c>
      <c r="J106" s="210">
        <v>0</v>
      </c>
      <c r="K106" s="210">
        <v>0</v>
      </c>
      <c r="L106" s="210">
        <v>1</v>
      </c>
      <c r="M106" s="210">
        <v>1</v>
      </c>
      <c r="N106" s="210">
        <v>0</v>
      </c>
      <c r="O106" s="210">
        <v>2</v>
      </c>
      <c r="P106" s="210">
        <v>1</v>
      </c>
      <c r="Q106" s="210">
        <v>1</v>
      </c>
      <c r="R106" s="210">
        <v>5</v>
      </c>
      <c r="S106" s="211">
        <v>6</v>
      </c>
      <c r="T106" s="210">
        <v>0</v>
      </c>
      <c r="U106" s="210">
        <v>13</v>
      </c>
      <c r="V106" s="212">
        <v>1</v>
      </c>
    </row>
    <row r="107" spans="2:22" x14ac:dyDescent="0.35">
      <c r="B107" s="203">
        <v>201</v>
      </c>
      <c r="C107" s="204" t="s">
        <v>25</v>
      </c>
      <c r="D107" s="204" t="s">
        <v>26</v>
      </c>
      <c r="E107" s="204" t="s">
        <v>54</v>
      </c>
      <c r="F107" s="204" t="s">
        <v>35</v>
      </c>
      <c r="G107" s="205" t="s">
        <v>58</v>
      </c>
      <c r="H107" s="205"/>
      <c r="I107" s="206">
        <v>11</v>
      </c>
      <c r="J107" s="205">
        <v>7</v>
      </c>
      <c r="K107" s="205">
        <v>2</v>
      </c>
      <c r="L107" s="205">
        <v>0</v>
      </c>
      <c r="M107" s="205">
        <v>0</v>
      </c>
      <c r="N107" s="205">
        <v>0</v>
      </c>
      <c r="O107" s="205">
        <v>0</v>
      </c>
      <c r="P107" s="205">
        <v>0</v>
      </c>
      <c r="Q107" s="205">
        <v>0</v>
      </c>
      <c r="R107" s="205">
        <v>0</v>
      </c>
      <c r="S107" s="206">
        <v>0</v>
      </c>
      <c r="T107" s="205">
        <v>0</v>
      </c>
      <c r="U107" s="205">
        <v>11</v>
      </c>
      <c r="V107" s="207">
        <v>1</v>
      </c>
    </row>
    <row r="108" spans="2:22" x14ac:dyDescent="0.35">
      <c r="B108" s="203"/>
      <c r="C108" s="204" t="s">
        <v>25</v>
      </c>
      <c r="D108" s="204" t="s">
        <v>26</v>
      </c>
      <c r="E108" s="204" t="s">
        <v>54</v>
      </c>
      <c r="F108" s="204" t="s">
        <v>35</v>
      </c>
      <c r="G108" s="205" t="s">
        <v>28</v>
      </c>
      <c r="H108" s="205"/>
      <c r="I108" s="206">
        <v>3</v>
      </c>
      <c r="J108" s="205">
        <v>1</v>
      </c>
      <c r="K108" s="205">
        <v>0</v>
      </c>
      <c r="L108" s="205">
        <v>0</v>
      </c>
      <c r="M108" s="205">
        <v>0</v>
      </c>
      <c r="N108" s="205">
        <v>0</v>
      </c>
      <c r="O108" s="205">
        <v>0</v>
      </c>
      <c r="P108" s="205">
        <v>0</v>
      </c>
      <c r="Q108" s="205">
        <v>0</v>
      </c>
      <c r="R108" s="205">
        <v>0</v>
      </c>
      <c r="S108" s="206">
        <v>2</v>
      </c>
      <c r="T108" s="205">
        <v>0</v>
      </c>
      <c r="U108" s="205">
        <v>3</v>
      </c>
      <c r="V108" s="207">
        <v>1</v>
      </c>
    </row>
    <row r="109" spans="2:22" x14ac:dyDescent="0.35">
      <c r="B109" s="203"/>
      <c r="C109" s="204" t="s">
        <v>25</v>
      </c>
      <c r="D109" s="204" t="s">
        <v>26</v>
      </c>
      <c r="E109" s="204" t="s">
        <v>54</v>
      </c>
      <c r="F109" s="204" t="s">
        <v>35</v>
      </c>
      <c r="G109" s="205" t="s">
        <v>29</v>
      </c>
      <c r="H109" s="205" t="s">
        <v>59</v>
      </c>
      <c r="I109" s="206">
        <v>8</v>
      </c>
      <c r="J109" s="205">
        <v>6</v>
      </c>
      <c r="K109" s="205">
        <v>1</v>
      </c>
      <c r="L109" s="205">
        <v>0</v>
      </c>
      <c r="M109" s="205">
        <v>1</v>
      </c>
      <c r="N109" s="205">
        <v>4</v>
      </c>
      <c r="O109" s="205">
        <v>2</v>
      </c>
      <c r="P109" s="205">
        <v>0</v>
      </c>
      <c r="Q109" s="205">
        <v>0</v>
      </c>
      <c r="R109" s="205">
        <v>3</v>
      </c>
      <c r="S109" s="206">
        <v>0</v>
      </c>
      <c r="T109" s="205">
        <v>0</v>
      </c>
      <c r="U109" s="205">
        <v>8</v>
      </c>
      <c r="V109" s="207">
        <v>1</v>
      </c>
    </row>
    <row r="110" spans="2:22" x14ac:dyDescent="0.35">
      <c r="B110" s="208"/>
      <c r="C110" s="209"/>
      <c r="D110" s="209"/>
      <c r="E110" s="209"/>
      <c r="F110" s="209" t="s">
        <v>39</v>
      </c>
      <c r="G110" s="210"/>
      <c r="H110" s="16" t="s">
        <v>33</v>
      </c>
      <c r="I110" s="211">
        <v>22</v>
      </c>
      <c r="J110" s="210">
        <v>14</v>
      </c>
      <c r="K110" s="210">
        <v>3</v>
      </c>
      <c r="L110" s="210">
        <v>0</v>
      </c>
      <c r="M110" s="210">
        <v>1</v>
      </c>
      <c r="N110" s="210">
        <v>4</v>
      </c>
      <c r="O110" s="210">
        <v>2</v>
      </c>
      <c r="P110" s="210">
        <v>0</v>
      </c>
      <c r="Q110" s="210">
        <v>0</v>
      </c>
      <c r="R110" s="210">
        <v>3</v>
      </c>
      <c r="S110" s="211">
        <v>2</v>
      </c>
      <c r="T110" s="210">
        <v>0</v>
      </c>
      <c r="U110" s="210">
        <v>22</v>
      </c>
      <c r="V110" s="212">
        <v>1</v>
      </c>
    </row>
    <row r="111" spans="2:22" x14ac:dyDescent="0.35">
      <c r="B111" s="203">
        <v>202</v>
      </c>
      <c r="C111" s="204" t="s">
        <v>25</v>
      </c>
      <c r="D111" s="204" t="s">
        <v>26</v>
      </c>
      <c r="E111" s="204" t="s">
        <v>54</v>
      </c>
      <c r="F111" s="204" t="s">
        <v>35</v>
      </c>
      <c r="G111" s="205" t="s">
        <v>28</v>
      </c>
      <c r="H111" s="205"/>
      <c r="I111" s="206">
        <v>3</v>
      </c>
      <c r="J111" s="205">
        <v>0</v>
      </c>
      <c r="K111" s="205">
        <v>0</v>
      </c>
      <c r="L111" s="205">
        <v>0</v>
      </c>
      <c r="M111" s="205">
        <v>0</v>
      </c>
      <c r="N111" s="205">
        <v>0</v>
      </c>
      <c r="O111" s="205">
        <v>0</v>
      </c>
      <c r="P111" s="205">
        <v>0</v>
      </c>
      <c r="Q111" s="205">
        <v>1</v>
      </c>
      <c r="R111" s="205">
        <v>1</v>
      </c>
      <c r="S111" s="206">
        <v>0</v>
      </c>
      <c r="T111" s="205">
        <v>0</v>
      </c>
      <c r="U111" s="205">
        <v>3</v>
      </c>
      <c r="V111" s="207">
        <v>1</v>
      </c>
    </row>
    <row r="112" spans="2:22" x14ac:dyDescent="0.35">
      <c r="B112" s="203"/>
      <c r="C112" s="204" t="s">
        <v>25</v>
      </c>
      <c r="D112" s="204" t="s">
        <v>26</v>
      </c>
      <c r="E112" s="204" t="s">
        <v>54</v>
      </c>
      <c r="F112" s="204" t="s">
        <v>35</v>
      </c>
      <c r="G112" s="205" t="s">
        <v>29</v>
      </c>
      <c r="H112" s="205" t="s">
        <v>59</v>
      </c>
      <c r="I112" s="206">
        <v>4</v>
      </c>
      <c r="J112" s="205">
        <v>3</v>
      </c>
      <c r="K112" s="205">
        <v>3</v>
      </c>
      <c r="L112" s="205">
        <v>3</v>
      </c>
      <c r="M112" s="205">
        <v>0</v>
      </c>
      <c r="N112" s="205">
        <v>1</v>
      </c>
      <c r="O112" s="205">
        <v>0</v>
      </c>
      <c r="P112" s="205">
        <v>3</v>
      </c>
      <c r="Q112" s="205">
        <v>0</v>
      </c>
      <c r="R112" s="205">
        <v>1</v>
      </c>
      <c r="S112" s="206">
        <v>3</v>
      </c>
      <c r="T112" s="205">
        <v>0</v>
      </c>
      <c r="U112" s="205">
        <v>4</v>
      </c>
      <c r="V112" s="207">
        <v>1</v>
      </c>
    </row>
    <row r="113" spans="2:22" x14ac:dyDescent="0.35">
      <c r="B113" s="203"/>
      <c r="C113" s="204" t="s">
        <v>25</v>
      </c>
      <c r="D113" s="204" t="s">
        <v>26</v>
      </c>
      <c r="E113" s="204" t="s">
        <v>54</v>
      </c>
      <c r="F113" s="204" t="s">
        <v>35</v>
      </c>
      <c r="G113" s="205" t="s">
        <v>31</v>
      </c>
      <c r="H113" s="205"/>
      <c r="I113" s="206">
        <v>1</v>
      </c>
      <c r="J113" s="205">
        <v>0</v>
      </c>
      <c r="K113" s="205">
        <v>0</v>
      </c>
      <c r="L113" s="205">
        <v>1</v>
      </c>
      <c r="M113" s="205">
        <v>1</v>
      </c>
      <c r="N113" s="205">
        <v>1</v>
      </c>
      <c r="O113" s="205">
        <v>0</v>
      </c>
      <c r="P113" s="205">
        <v>0</v>
      </c>
      <c r="Q113" s="205">
        <v>2</v>
      </c>
      <c r="R113" s="205">
        <v>0</v>
      </c>
      <c r="S113" s="206">
        <v>1</v>
      </c>
      <c r="T113" s="205">
        <v>0</v>
      </c>
      <c r="U113" s="205">
        <v>1</v>
      </c>
      <c r="V113" s="207">
        <v>1</v>
      </c>
    </row>
    <row r="114" spans="2:22" x14ac:dyDescent="0.35">
      <c r="B114" s="203"/>
      <c r="C114" s="204" t="s">
        <v>25</v>
      </c>
      <c r="D114" s="204" t="s">
        <v>26</v>
      </c>
      <c r="E114" s="204" t="s">
        <v>54</v>
      </c>
      <c r="F114" s="204" t="s">
        <v>35</v>
      </c>
      <c r="G114" s="205" t="s">
        <v>44</v>
      </c>
      <c r="H114" s="205"/>
      <c r="I114" s="206">
        <v>2</v>
      </c>
      <c r="J114" s="205">
        <v>0</v>
      </c>
      <c r="K114" s="205">
        <v>2</v>
      </c>
      <c r="L114" s="205">
        <v>1</v>
      </c>
      <c r="M114" s="205">
        <v>1</v>
      </c>
      <c r="N114" s="205">
        <v>2</v>
      </c>
      <c r="O114" s="205">
        <v>2</v>
      </c>
      <c r="P114" s="205">
        <v>1</v>
      </c>
      <c r="Q114" s="205">
        <v>2</v>
      </c>
      <c r="R114" s="205">
        <v>2</v>
      </c>
      <c r="S114" s="206">
        <v>1</v>
      </c>
      <c r="T114" s="205">
        <v>0</v>
      </c>
      <c r="U114" s="205">
        <v>2</v>
      </c>
      <c r="V114" s="207">
        <v>1</v>
      </c>
    </row>
    <row r="115" spans="2:22" x14ac:dyDescent="0.35">
      <c r="B115" s="208"/>
      <c r="C115" s="209"/>
      <c r="D115" s="209"/>
      <c r="E115" s="209"/>
      <c r="F115" s="209" t="s">
        <v>39</v>
      </c>
      <c r="G115" s="210"/>
      <c r="H115" s="16" t="s">
        <v>33</v>
      </c>
      <c r="I115" s="211">
        <v>10</v>
      </c>
      <c r="J115" s="210">
        <v>3</v>
      </c>
      <c r="K115" s="210">
        <v>5</v>
      </c>
      <c r="L115" s="210">
        <v>5</v>
      </c>
      <c r="M115" s="210">
        <v>2</v>
      </c>
      <c r="N115" s="210">
        <v>4</v>
      </c>
      <c r="O115" s="210">
        <v>2</v>
      </c>
      <c r="P115" s="210">
        <v>4</v>
      </c>
      <c r="Q115" s="210">
        <v>5</v>
      </c>
      <c r="R115" s="210">
        <v>4</v>
      </c>
      <c r="S115" s="211">
        <v>5</v>
      </c>
      <c r="T115" s="210">
        <v>2</v>
      </c>
      <c r="U115" s="210">
        <v>8</v>
      </c>
      <c r="V115" s="212">
        <v>0.8</v>
      </c>
    </row>
    <row r="116" spans="2:22" x14ac:dyDescent="0.35">
      <c r="B116" s="203">
        <v>203</v>
      </c>
      <c r="C116" s="204" t="s">
        <v>25</v>
      </c>
      <c r="D116" s="204" t="s">
        <v>26</v>
      </c>
      <c r="E116" s="204" t="s">
        <v>54</v>
      </c>
      <c r="F116" s="204" t="s">
        <v>35</v>
      </c>
      <c r="G116" s="205" t="s">
        <v>31</v>
      </c>
      <c r="H116" s="205"/>
      <c r="I116" s="206">
        <v>5</v>
      </c>
      <c r="J116" s="205">
        <v>2</v>
      </c>
      <c r="K116" s="205">
        <v>2</v>
      </c>
      <c r="L116" s="205">
        <v>2</v>
      </c>
      <c r="M116" s="205">
        <v>2</v>
      </c>
      <c r="N116" s="205">
        <v>3</v>
      </c>
      <c r="O116" s="205">
        <v>3</v>
      </c>
      <c r="P116" s="205">
        <v>2</v>
      </c>
      <c r="Q116" s="205">
        <v>2</v>
      </c>
      <c r="R116" s="205">
        <v>2</v>
      </c>
      <c r="S116" s="206">
        <v>2</v>
      </c>
      <c r="T116" s="205">
        <v>2</v>
      </c>
      <c r="U116" s="205">
        <v>3</v>
      </c>
      <c r="V116" s="207">
        <v>0.6</v>
      </c>
    </row>
    <row r="117" spans="2:22" x14ac:dyDescent="0.35">
      <c r="B117" s="208"/>
      <c r="C117" s="209"/>
      <c r="D117" s="209"/>
      <c r="E117" s="209"/>
      <c r="F117" s="209" t="s">
        <v>39</v>
      </c>
      <c r="G117" s="210"/>
      <c r="H117" s="16" t="s">
        <v>33</v>
      </c>
      <c r="I117" s="211">
        <v>5</v>
      </c>
      <c r="J117" s="210">
        <v>2</v>
      </c>
      <c r="K117" s="210">
        <v>2</v>
      </c>
      <c r="L117" s="210">
        <v>2</v>
      </c>
      <c r="M117" s="210">
        <v>2</v>
      </c>
      <c r="N117" s="210">
        <v>3</v>
      </c>
      <c r="O117" s="210">
        <v>3</v>
      </c>
      <c r="P117" s="210">
        <v>2</v>
      </c>
      <c r="Q117" s="210">
        <v>2</v>
      </c>
      <c r="R117" s="210">
        <v>2</v>
      </c>
      <c r="S117" s="211">
        <v>2</v>
      </c>
      <c r="T117" s="210">
        <v>2</v>
      </c>
      <c r="U117" s="210">
        <v>3</v>
      </c>
      <c r="V117" s="212">
        <v>0.6</v>
      </c>
    </row>
    <row r="118" spans="2:22" x14ac:dyDescent="0.35">
      <c r="B118" s="203">
        <v>204</v>
      </c>
      <c r="C118" s="204" t="s">
        <v>25</v>
      </c>
      <c r="D118" s="204" t="s">
        <v>26</v>
      </c>
      <c r="E118" s="204" t="s">
        <v>54</v>
      </c>
      <c r="F118" s="204" t="s">
        <v>35</v>
      </c>
      <c r="G118" s="205" t="s">
        <v>40</v>
      </c>
      <c r="H118" s="205" t="s">
        <v>60</v>
      </c>
      <c r="I118" s="206">
        <v>2</v>
      </c>
      <c r="J118" s="205">
        <v>0</v>
      </c>
      <c r="K118" s="205">
        <v>0</v>
      </c>
      <c r="L118" s="205">
        <v>0</v>
      </c>
      <c r="M118" s="205">
        <v>0</v>
      </c>
      <c r="N118" s="205">
        <v>0</v>
      </c>
      <c r="O118" s="205">
        <v>0</v>
      </c>
      <c r="P118" s="205">
        <v>0</v>
      </c>
      <c r="Q118" s="205">
        <v>1</v>
      </c>
      <c r="R118" s="205">
        <v>2</v>
      </c>
      <c r="S118" s="206">
        <v>2</v>
      </c>
      <c r="T118" s="205">
        <v>0</v>
      </c>
      <c r="U118" s="205">
        <v>2</v>
      </c>
      <c r="V118" s="207">
        <v>1</v>
      </c>
    </row>
    <row r="119" spans="2:22" x14ac:dyDescent="0.35">
      <c r="B119" s="208"/>
      <c r="C119" s="209"/>
      <c r="D119" s="209"/>
      <c r="E119" s="209"/>
      <c r="F119" s="209" t="s">
        <v>39</v>
      </c>
      <c r="G119" s="210"/>
      <c r="H119" s="16" t="s">
        <v>33</v>
      </c>
      <c r="I119" s="211">
        <v>2</v>
      </c>
      <c r="J119" s="210">
        <v>0</v>
      </c>
      <c r="K119" s="210">
        <v>0</v>
      </c>
      <c r="L119" s="210">
        <v>0</v>
      </c>
      <c r="M119" s="210">
        <v>0</v>
      </c>
      <c r="N119" s="210">
        <v>0</v>
      </c>
      <c r="O119" s="210">
        <v>0</v>
      </c>
      <c r="P119" s="210">
        <v>0</v>
      </c>
      <c r="Q119" s="210">
        <v>1</v>
      </c>
      <c r="R119" s="210">
        <v>2</v>
      </c>
      <c r="S119" s="211">
        <v>2</v>
      </c>
      <c r="T119" s="210">
        <v>0</v>
      </c>
      <c r="U119" s="210">
        <v>2</v>
      </c>
      <c r="V119" s="212">
        <v>1</v>
      </c>
    </row>
    <row r="120" spans="2:22" x14ac:dyDescent="0.35">
      <c r="B120" s="203">
        <v>205</v>
      </c>
      <c r="C120" s="204" t="s">
        <v>25</v>
      </c>
      <c r="D120" s="204" t="s">
        <v>26</v>
      </c>
      <c r="E120" s="204" t="s">
        <v>54</v>
      </c>
      <c r="F120" s="204" t="s">
        <v>35</v>
      </c>
      <c r="G120" s="205" t="s">
        <v>44</v>
      </c>
      <c r="H120" s="205"/>
      <c r="I120" s="206">
        <v>4</v>
      </c>
      <c r="J120" s="205">
        <v>2</v>
      </c>
      <c r="K120" s="205">
        <v>1</v>
      </c>
      <c r="L120" s="205">
        <v>2</v>
      </c>
      <c r="M120" s="205">
        <v>1</v>
      </c>
      <c r="N120" s="205">
        <v>1</v>
      </c>
      <c r="O120" s="205">
        <v>1</v>
      </c>
      <c r="P120" s="205">
        <v>3</v>
      </c>
      <c r="Q120" s="205">
        <v>3</v>
      </c>
      <c r="R120" s="205">
        <v>1</v>
      </c>
      <c r="S120" s="206">
        <v>2</v>
      </c>
      <c r="T120" s="205">
        <v>1</v>
      </c>
      <c r="U120" s="205">
        <v>3</v>
      </c>
      <c r="V120" s="207">
        <v>0.75</v>
      </c>
    </row>
    <row r="121" spans="2:22" x14ac:dyDescent="0.35">
      <c r="B121" s="208"/>
      <c r="C121" s="209"/>
      <c r="D121" s="209"/>
      <c r="E121" s="209"/>
      <c r="F121" s="209" t="s">
        <v>39</v>
      </c>
      <c r="G121" s="210"/>
      <c r="H121" s="16" t="s">
        <v>33</v>
      </c>
      <c r="I121" s="211">
        <v>4</v>
      </c>
      <c r="J121" s="210">
        <v>2</v>
      </c>
      <c r="K121" s="210">
        <v>1</v>
      </c>
      <c r="L121" s="210">
        <v>2</v>
      </c>
      <c r="M121" s="210">
        <v>1</v>
      </c>
      <c r="N121" s="210">
        <v>1</v>
      </c>
      <c r="O121" s="210">
        <v>1</v>
      </c>
      <c r="P121" s="210">
        <v>3</v>
      </c>
      <c r="Q121" s="210">
        <v>3</v>
      </c>
      <c r="R121" s="210">
        <v>1</v>
      </c>
      <c r="S121" s="211">
        <v>2</v>
      </c>
      <c r="T121" s="210">
        <v>1</v>
      </c>
      <c r="U121" s="210">
        <v>3</v>
      </c>
      <c r="V121" s="212">
        <v>0.75</v>
      </c>
    </row>
    <row r="122" spans="2:22" x14ac:dyDescent="0.35">
      <c r="B122" s="203">
        <v>206</v>
      </c>
      <c r="C122" s="204" t="s">
        <v>25</v>
      </c>
      <c r="D122" s="204" t="s">
        <v>26</v>
      </c>
      <c r="E122" s="204" t="s">
        <v>54</v>
      </c>
      <c r="F122" s="204" t="s">
        <v>35</v>
      </c>
      <c r="G122" s="205" t="s">
        <v>28</v>
      </c>
      <c r="H122" s="205"/>
      <c r="I122" s="206">
        <v>6</v>
      </c>
      <c r="J122" s="205">
        <v>4</v>
      </c>
      <c r="K122" s="205">
        <v>2</v>
      </c>
      <c r="L122" s="205">
        <v>1</v>
      </c>
      <c r="M122" s="205">
        <v>0</v>
      </c>
      <c r="N122" s="205">
        <v>2</v>
      </c>
      <c r="O122" s="205">
        <v>1</v>
      </c>
      <c r="P122" s="205">
        <v>0</v>
      </c>
      <c r="Q122" s="205">
        <v>0</v>
      </c>
      <c r="R122" s="205">
        <v>0</v>
      </c>
      <c r="S122" s="206">
        <v>2</v>
      </c>
      <c r="T122" s="205">
        <v>0</v>
      </c>
      <c r="U122" s="205">
        <v>6</v>
      </c>
      <c r="V122" s="207">
        <v>1</v>
      </c>
    </row>
    <row r="123" spans="2:22" x14ac:dyDescent="0.35">
      <c r="B123" s="203"/>
      <c r="C123" s="204" t="s">
        <v>25</v>
      </c>
      <c r="D123" s="204" t="s">
        <v>26</v>
      </c>
      <c r="E123" s="204" t="s">
        <v>54</v>
      </c>
      <c r="F123" s="204" t="s">
        <v>35</v>
      </c>
      <c r="G123" s="205" t="s">
        <v>36</v>
      </c>
      <c r="H123" s="205"/>
      <c r="I123" s="206">
        <v>48</v>
      </c>
      <c r="J123" s="205">
        <v>17</v>
      </c>
      <c r="K123" s="205">
        <v>2</v>
      </c>
      <c r="L123" s="205">
        <v>5</v>
      </c>
      <c r="M123" s="205">
        <v>0</v>
      </c>
      <c r="N123" s="205">
        <v>0</v>
      </c>
      <c r="O123" s="205">
        <v>0</v>
      </c>
      <c r="P123" s="205">
        <v>4</v>
      </c>
      <c r="Q123" s="205">
        <v>4</v>
      </c>
      <c r="R123" s="205">
        <v>12</v>
      </c>
      <c r="S123" s="206">
        <v>12</v>
      </c>
      <c r="T123" s="205">
        <v>0</v>
      </c>
      <c r="U123" s="205">
        <v>48</v>
      </c>
      <c r="V123" s="207">
        <v>1</v>
      </c>
    </row>
    <row r="124" spans="2:22" x14ac:dyDescent="0.35">
      <c r="B124" s="203"/>
      <c r="C124" s="204" t="s">
        <v>25</v>
      </c>
      <c r="D124" s="204" t="s">
        <v>26</v>
      </c>
      <c r="E124" s="204" t="s">
        <v>54</v>
      </c>
      <c r="F124" s="204" t="s">
        <v>35</v>
      </c>
      <c r="G124" s="205" t="s">
        <v>37</v>
      </c>
      <c r="H124" s="205"/>
      <c r="I124" s="206">
        <v>2</v>
      </c>
      <c r="J124" s="205">
        <v>1</v>
      </c>
      <c r="K124" s="205">
        <v>1</v>
      </c>
      <c r="L124" s="205">
        <v>1</v>
      </c>
      <c r="M124" s="205">
        <v>0</v>
      </c>
      <c r="N124" s="205">
        <v>0</v>
      </c>
      <c r="O124" s="205">
        <v>1</v>
      </c>
      <c r="P124" s="205">
        <v>0</v>
      </c>
      <c r="Q124" s="205">
        <v>0</v>
      </c>
      <c r="R124" s="205">
        <v>0</v>
      </c>
      <c r="S124" s="206">
        <v>1</v>
      </c>
      <c r="T124" s="205">
        <v>0</v>
      </c>
      <c r="U124" s="205">
        <v>2</v>
      </c>
      <c r="V124" s="207">
        <v>1</v>
      </c>
    </row>
    <row r="125" spans="2:22" x14ac:dyDescent="0.35">
      <c r="B125" s="203"/>
      <c r="C125" s="204" t="s">
        <v>25</v>
      </c>
      <c r="D125" s="204" t="s">
        <v>26</v>
      </c>
      <c r="E125" s="204" t="s">
        <v>54</v>
      </c>
      <c r="F125" s="204" t="s">
        <v>35</v>
      </c>
      <c r="G125" s="205" t="s">
        <v>52</v>
      </c>
      <c r="H125" s="205"/>
      <c r="I125" s="206">
        <v>5</v>
      </c>
      <c r="J125" s="205">
        <v>5</v>
      </c>
      <c r="K125" s="205">
        <v>2</v>
      </c>
      <c r="L125" s="205">
        <v>1</v>
      </c>
      <c r="M125" s="205">
        <v>0</v>
      </c>
      <c r="N125" s="205">
        <v>1</v>
      </c>
      <c r="O125" s="205">
        <v>0</v>
      </c>
      <c r="P125" s="205">
        <v>2</v>
      </c>
      <c r="Q125" s="205">
        <v>2</v>
      </c>
      <c r="R125" s="205">
        <v>0</v>
      </c>
      <c r="S125" s="206">
        <v>2</v>
      </c>
      <c r="T125" s="205">
        <v>0</v>
      </c>
      <c r="U125" s="205">
        <v>5</v>
      </c>
      <c r="V125" s="207">
        <v>1</v>
      </c>
    </row>
    <row r="126" spans="2:22" x14ac:dyDescent="0.35">
      <c r="B126" s="208"/>
      <c r="C126" s="209"/>
      <c r="D126" s="209"/>
      <c r="E126" s="209"/>
      <c r="F126" s="209" t="s">
        <v>39</v>
      </c>
      <c r="G126" s="210"/>
      <c r="H126" s="16" t="s">
        <v>33</v>
      </c>
      <c r="I126" s="211">
        <v>61</v>
      </c>
      <c r="J126" s="210">
        <v>27</v>
      </c>
      <c r="K126" s="210">
        <v>7</v>
      </c>
      <c r="L126" s="210">
        <v>8</v>
      </c>
      <c r="M126" s="210">
        <v>0</v>
      </c>
      <c r="N126" s="210">
        <v>3</v>
      </c>
      <c r="O126" s="210">
        <v>2</v>
      </c>
      <c r="P126" s="210">
        <v>6</v>
      </c>
      <c r="Q126" s="210">
        <v>6</v>
      </c>
      <c r="R126" s="210">
        <v>12</v>
      </c>
      <c r="S126" s="211">
        <v>17</v>
      </c>
      <c r="T126" s="210">
        <v>0</v>
      </c>
      <c r="U126" s="210">
        <v>61</v>
      </c>
      <c r="V126" s="212">
        <v>1</v>
      </c>
    </row>
    <row r="127" spans="2:22" x14ac:dyDescent="0.35">
      <c r="B127" s="203">
        <v>211</v>
      </c>
      <c r="C127" s="204" t="s">
        <v>25</v>
      </c>
      <c r="D127" s="204" t="s">
        <v>26</v>
      </c>
      <c r="E127" s="204" t="s">
        <v>61</v>
      </c>
      <c r="F127" s="204" t="s">
        <v>62</v>
      </c>
      <c r="G127" s="205" t="s">
        <v>28</v>
      </c>
      <c r="H127" s="205"/>
      <c r="I127" s="206">
        <v>13</v>
      </c>
      <c r="J127" s="205">
        <v>10</v>
      </c>
      <c r="K127" s="205">
        <v>11</v>
      </c>
      <c r="L127" s="205">
        <v>10</v>
      </c>
      <c r="M127" s="205">
        <v>10</v>
      </c>
      <c r="N127" s="205">
        <v>11</v>
      </c>
      <c r="O127" s="205">
        <v>11</v>
      </c>
      <c r="P127" s="205">
        <v>10</v>
      </c>
      <c r="Q127" s="205">
        <v>10</v>
      </c>
      <c r="R127" s="205">
        <v>10</v>
      </c>
      <c r="S127" s="206">
        <v>10</v>
      </c>
      <c r="T127" s="205">
        <v>10</v>
      </c>
      <c r="U127" s="205">
        <v>3</v>
      </c>
      <c r="V127" s="207">
        <v>0.23</v>
      </c>
    </row>
    <row r="128" spans="2:22" x14ac:dyDescent="0.35">
      <c r="B128" s="203"/>
      <c r="C128" s="204" t="s">
        <v>25</v>
      </c>
      <c r="D128" s="204" t="s">
        <v>26</v>
      </c>
      <c r="E128" s="204" t="s">
        <v>61</v>
      </c>
      <c r="F128" s="204" t="s">
        <v>62</v>
      </c>
      <c r="G128" s="205" t="s">
        <v>36</v>
      </c>
      <c r="H128" s="205"/>
      <c r="I128" s="206">
        <v>331</v>
      </c>
      <c r="J128" s="205">
        <v>2</v>
      </c>
      <c r="K128" s="205">
        <v>0</v>
      </c>
      <c r="L128" s="205">
        <v>0</v>
      </c>
      <c r="M128" s="205">
        <v>0</v>
      </c>
      <c r="N128" s="205">
        <v>0</v>
      </c>
      <c r="O128" s="205">
        <v>0</v>
      </c>
      <c r="P128" s="205">
        <v>3</v>
      </c>
      <c r="Q128" s="205">
        <v>11</v>
      </c>
      <c r="R128" s="205">
        <v>14</v>
      </c>
      <c r="S128" s="206">
        <v>33</v>
      </c>
      <c r="T128" s="205">
        <v>0</v>
      </c>
      <c r="U128" s="205">
        <v>331</v>
      </c>
      <c r="V128" s="207">
        <v>1</v>
      </c>
    </row>
    <row r="129" spans="2:22" x14ac:dyDescent="0.35">
      <c r="B129" s="203"/>
      <c r="C129" s="204" t="s">
        <v>25</v>
      </c>
      <c r="D129" s="204" t="s">
        <v>26</v>
      </c>
      <c r="E129" s="204" t="s">
        <v>61</v>
      </c>
      <c r="F129" s="204" t="s">
        <v>62</v>
      </c>
      <c r="G129" s="205" t="s">
        <v>31</v>
      </c>
      <c r="H129" s="205"/>
      <c r="I129" s="206">
        <v>4</v>
      </c>
      <c r="J129" s="205">
        <v>4</v>
      </c>
      <c r="K129" s="205">
        <v>4</v>
      </c>
      <c r="L129" s="205">
        <v>3</v>
      </c>
      <c r="M129" s="205">
        <v>1</v>
      </c>
      <c r="N129" s="205">
        <v>0</v>
      </c>
      <c r="O129" s="205">
        <v>0</v>
      </c>
      <c r="P129" s="205">
        <v>1</v>
      </c>
      <c r="Q129" s="205">
        <v>1</v>
      </c>
      <c r="R129" s="205">
        <v>0</v>
      </c>
      <c r="S129" s="206">
        <v>1</v>
      </c>
      <c r="T129" s="205">
        <v>0</v>
      </c>
      <c r="U129" s="205">
        <v>4</v>
      </c>
      <c r="V129" s="207">
        <v>1</v>
      </c>
    </row>
    <row r="130" spans="2:22" x14ac:dyDescent="0.35">
      <c r="B130" s="203"/>
      <c r="C130" s="204" t="s">
        <v>25</v>
      </c>
      <c r="D130" s="204" t="s">
        <v>26</v>
      </c>
      <c r="E130" s="204" t="s">
        <v>61</v>
      </c>
      <c r="F130" s="204" t="s">
        <v>62</v>
      </c>
      <c r="G130" s="205" t="s">
        <v>51</v>
      </c>
      <c r="H130" s="205"/>
      <c r="I130" s="206">
        <v>113</v>
      </c>
      <c r="J130" s="205">
        <v>0</v>
      </c>
      <c r="K130" s="205">
        <v>0</v>
      </c>
      <c r="L130" s="205">
        <v>1</v>
      </c>
      <c r="M130" s="205">
        <v>1</v>
      </c>
      <c r="N130" s="205">
        <v>0</v>
      </c>
      <c r="O130" s="205">
        <v>0</v>
      </c>
      <c r="P130" s="205">
        <v>0</v>
      </c>
      <c r="Q130" s="205">
        <v>1</v>
      </c>
      <c r="R130" s="205">
        <v>0</v>
      </c>
      <c r="S130" s="206">
        <v>0</v>
      </c>
      <c r="T130" s="205">
        <v>0</v>
      </c>
      <c r="U130" s="205">
        <v>113</v>
      </c>
      <c r="V130" s="207">
        <v>1</v>
      </c>
    </row>
    <row r="131" spans="2:22" x14ac:dyDescent="0.35">
      <c r="B131" s="208"/>
      <c r="C131" s="209"/>
      <c r="D131" s="209"/>
      <c r="E131" s="209"/>
      <c r="F131" s="209" t="s">
        <v>63</v>
      </c>
      <c r="G131" s="210"/>
      <c r="H131" s="16" t="s">
        <v>33</v>
      </c>
      <c r="I131" s="211">
        <v>461</v>
      </c>
      <c r="J131" s="210">
        <v>16</v>
      </c>
      <c r="K131" s="210">
        <v>15</v>
      </c>
      <c r="L131" s="210">
        <v>14</v>
      </c>
      <c r="M131" s="210">
        <v>12</v>
      </c>
      <c r="N131" s="210">
        <v>11</v>
      </c>
      <c r="O131" s="210">
        <v>11</v>
      </c>
      <c r="P131" s="210">
        <v>14</v>
      </c>
      <c r="Q131" s="210">
        <v>23</v>
      </c>
      <c r="R131" s="210">
        <v>24</v>
      </c>
      <c r="S131" s="211">
        <v>44</v>
      </c>
      <c r="T131" s="210">
        <v>11</v>
      </c>
      <c r="U131" s="210">
        <v>450</v>
      </c>
      <c r="V131" s="212">
        <v>0.98</v>
      </c>
    </row>
    <row r="132" spans="2:22" x14ac:dyDescent="0.35">
      <c r="B132" s="203">
        <v>212</v>
      </c>
      <c r="C132" s="204" t="s">
        <v>25</v>
      </c>
      <c r="D132" s="204" t="s">
        <v>26</v>
      </c>
      <c r="E132" s="204" t="s">
        <v>61</v>
      </c>
      <c r="F132" s="204" t="s">
        <v>62</v>
      </c>
      <c r="G132" s="205" t="s">
        <v>58</v>
      </c>
      <c r="H132" s="205"/>
      <c r="I132" s="206">
        <v>292</v>
      </c>
      <c r="J132" s="205">
        <v>224</v>
      </c>
      <c r="K132" s="205">
        <v>120</v>
      </c>
      <c r="L132" s="205">
        <v>44</v>
      </c>
      <c r="M132" s="205">
        <v>2</v>
      </c>
      <c r="N132" s="205">
        <v>0</v>
      </c>
      <c r="O132" s="205">
        <v>6</v>
      </c>
      <c r="P132" s="205">
        <v>8</v>
      </c>
      <c r="Q132" s="205">
        <v>15</v>
      </c>
      <c r="R132" s="205">
        <v>29</v>
      </c>
      <c r="S132" s="206">
        <v>55</v>
      </c>
      <c r="T132" s="205">
        <v>0</v>
      </c>
      <c r="U132" s="205">
        <v>292</v>
      </c>
      <c r="V132" s="207">
        <v>1</v>
      </c>
    </row>
    <row r="133" spans="2:22" x14ac:dyDescent="0.35">
      <c r="B133" s="203"/>
      <c r="C133" s="204" t="s">
        <v>25</v>
      </c>
      <c r="D133" s="204" t="s">
        <v>26</v>
      </c>
      <c r="E133" s="204" t="s">
        <v>61</v>
      </c>
      <c r="F133" s="204" t="s">
        <v>62</v>
      </c>
      <c r="G133" s="205" t="s">
        <v>28</v>
      </c>
      <c r="H133" s="205"/>
      <c r="I133" s="206">
        <v>17</v>
      </c>
      <c r="J133" s="205">
        <v>11</v>
      </c>
      <c r="K133" s="205">
        <v>13</v>
      </c>
      <c r="L133" s="205">
        <v>12</v>
      </c>
      <c r="M133" s="205">
        <v>9</v>
      </c>
      <c r="N133" s="205">
        <v>11</v>
      </c>
      <c r="O133" s="205">
        <v>11</v>
      </c>
      <c r="P133" s="205">
        <v>7</v>
      </c>
      <c r="Q133" s="205">
        <v>11</v>
      </c>
      <c r="R133" s="205">
        <v>10</v>
      </c>
      <c r="S133" s="206">
        <v>14</v>
      </c>
      <c r="T133" s="205">
        <v>7</v>
      </c>
      <c r="U133" s="205">
        <v>10</v>
      </c>
      <c r="V133" s="207">
        <v>0.59</v>
      </c>
    </row>
    <row r="134" spans="2:22" x14ac:dyDescent="0.35">
      <c r="B134" s="203"/>
      <c r="C134" s="204" t="s">
        <v>25</v>
      </c>
      <c r="D134" s="204" t="s">
        <v>26</v>
      </c>
      <c r="E134" s="204" t="s">
        <v>61</v>
      </c>
      <c r="F134" s="204" t="s">
        <v>62</v>
      </c>
      <c r="G134" s="205" t="s">
        <v>36</v>
      </c>
      <c r="H134" s="205"/>
      <c r="I134" s="206">
        <v>40</v>
      </c>
      <c r="J134" s="205">
        <v>0</v>
      </c>
      <c r="K134" s="205">
        <v>0</v>
      </c>
      <c r="L134" s="205">
        <v>0</v>
      </c>
      <c r="M134" s="205">
        <v>0</v>
      </c>
      <c r="N134" s="205">
        <v>0</v>
      </c>
      <c r="O134" s="205">
        <v>0</v>
      </c>
      <c r="P134" s="205">
        <v>1</v>
      </c>
      <c r="Q134" s="205">
        <v>3</v>
      </c>
      <c r="R134" s="205">
        <v>9</v>
      </c>
      <c r="S134" s="206">
        <v>21</v>
      </c>
      <c r="T134" s="205">
        <v>0</v>
      </c>
      <c r="U134" s="205">
        <v>40</v>
      </c>
      <c r="V134" s="207">
        <v>1</v>
      </c>
    </row>
    <row r="135" spans="2:22" x14ac:dyDescent="0.35">
      <c r="B135" s="203"/>
      <c r="C135" s="204" t="s">
        <v>25</v>
      </c>
      <c r="D135" s="204" t="s">
        <v>26</v>
      </c>
      <c r="E135" s="204" t="s">
        <v>61</v>
      </c>
      <c r="F135" s="204" t="s">
        <v>62</v>
      </c>
      <c r="G135" s="205" t="s">
        <v>64</v>
      </c>
      <c r="H135" s="205" t="s">
        <v>65</v>
      </c>
      <c r="I135" s="206">
        <v>93</v>
      </c>
      <c r="J135" s="205">
        <v>77</v>
      </c>
      <c r="K135" s="205">
        <v>62</v>
      </c>
      <c r="L135" s="205">
        <v>40</v>
      </c>
      <c r="M135" s="205">
        <v>17</v>
      </c>
      <c r="N135" s="205">
        <v>2</v>
      </c>
      <c r="O135" s="205">
        <v>0</v>
      </c>
      <c r="P135" s="205">
        <v>3</v>
      </c>
      <c r="Q135" s="205">
        <v>12</v>
      </c>
      <c r="R135" s="205">
        <v>12</v>
      </c>
      <c r="S135" s="206">
        <v>14</v>
      </c>
      <c r="T135" s="205">
        <v>0</v>
      </c>
      <c r="U135" s="205">
        <v>93</v>
      </c>
      <c r="V135" s="207">
        <v>1</v>
      </c>
    </row>
    <row r="136" spans="2:22" x14ac:dyDescent="0.35">
      <c r="B136" s="203"/>
      <c r="C136" s="204" t="s">
        <v>25</v>
      </c>
      <c r="D136" s="204" t="s">
        <v>26</v>
      </c>
      <c r="E136" s="204" t="s">
        <v>61</v>
      </c>
      <c r="F136" s="204" t="s">
        <v>62</v>
      </c>
      <c r="G136" s="205" t="s">
        <v>31</v>
      </c>
      <c r="H136" s="205"/>
      <c r="I136" s="206">
        <v>8</v>
      </c>
      <c r="J136" s="205">
        <v>7</v>
      </c>
      <c r="K136" s="205">
        <v>6</v>
      </c>
      <c r="L136" s="205">
        <v>3</v>
      </c>
      <c r="M136" s="205">
        <v>5</v>
      </c>
      <c r="N136" s="205">
        <v>5</v>
      </c>
      <c r="O136" s="205">
        <v>4</v>
      </c>
      <c r="P136" s="205">
        <v>5</v>
      </c>
      <c r="Q136" s="205">
        <v>5</v>
      </c>
      <c r="R136" s="205">
        <v>6</v>
      </c>
      <c r="S136" s="206">
        <v>6</v>
      </c>
      <c r="T136" s="205">
        <v>3</v>
      </c>
      <c r="U136" s="205">
        <v>5</v>
      </c>
      <c r="V136" s="207">
        <v>0.63</v>
      </c>
    </row>
    <row r="137" spans="2:22" x14ac:dyDescent="0.35">
      <c r="B137" s="203"/>
      <c r="C137" s="204" t="s">
        <v>25</v>
      </c>
      <c r="D137" s="204" t="s">
        <v>26</v>
      </c>
      <c r="E137" s="204" t="s">
        <v>61</v>
      </c>
      <c r="F137" s="204" t="s">
        <v>62</v>
      </c>
      <c r="G137" s="205" t="s">
        <v>44</v>
      </c>
      <c r="H137" s="205"/>
      <c r="I137" s="206">
        <v>4</v>
      </c>
      <c r="J137" s="205">
        <v>4</v>
      </c>
      <c r="K137" s="205">
        <v>4</v>
      </c>
      <c r="L137" s="205">
        <v>4</v>
      </c>
      <c r="M137" s="205">
        <v>4</v>
      </c>
      <c r="N137" s="205">
        <v>4</v>
      </c>
      <c r="O137" s="205">
        <v>1</v>
      </c>
      <c r="P137" s="205">
        <v>1</v>
      </c>
      <c r="Q137" s="205">
        <v>1</v>
      </c>
      <c r="R137" s="205">
        <v>2</v>
      </c>
      <c r="S137" s="206">
        <v>3</v>
      </c>
      <c r="T137" s="205">
        <v>1</v>
      </c>
      <c r="U137" s="205">
        <v>3</v>
      </c>
      <c r="V137" s="207">
        <v>0.75</v>
      </c>
    </row>
    <row r="138" spans="2:22" x14ac:dyDescent="0.35">
      <c r="B138" s="208"/>
      <c r="C138" s="209"/>
      <c r="D138" s="209"/>
      <c r="E138" s="209"/>
      <c r="F138" s="209" t="s">
        <v>63</v>
      </c>
      <c r="G138" s="210"/>
      <c r="H138" s="16" t="s">
        <v>33</v>
      </c>
      <c r="I138" s="211">
        <v>454</v>
      </c>
      <c r="J138" s="210">
        <v>323</v>
      </c>
      <c r="K138" s="210">
        <v>205</v>
      </c>
      <c r="L138" s="210">
        <v>103</v>
      </c>
      <c r="M138" s="210">
        <v>37</v>
      </c>
      <c r="N138" s="210">
        <v>22</v>
      </c>
      <c r="O138" s="210">
        <v>22</v>
      </c>
      <c r="P138" s="210">
        <v>25</v>
      </c>
      <c r="Q138" s="210">
        <v>47</v>
      </c>
      <c r="R138" s="210">
        <v>68</v>
      </c>
      <c r="S138" s="211">
        <v>113</v>
      </c>
      <c r="T138" s="210">
        <v>22</v>
      </c>
      <c r="U138" s="210">
        <v>432</v>
      </c>
      <c r="V138" s="212">
        <v>0.95</v>
      </c>
    </row>
    <row r="139" spans="2:22" x14ac:dyDescent="0.35">
      <c r="B139" s="203">
        <v>213</v>
      </c>
      <c r="C139" s="204" t="s">
        <v>25</v>
      </c>
      <c r="D139" s="204" t="s">
        <v>26</v>
      </c>
      <c r="E139" s="204" t="s">
        <v>61</v>
      </c>
      <c r="F139" s="204" t="s">
        <v>62</v>
      </c>
      <c r="G139" s="205" t="s">
        <v>28</v>
      </c>
      <c r="H139" s="205"/>
      <c r="I139" s="206">
        <v>35</v>
      </c>
      <c r="J139" s="205">
        <v>17</v>
      </c>
      <c r="K139" s="205">
        <v>17</v>
      </c>
      <c r="L139" s="205">
        <v>8</v>
      </c>
      <c r="M139" s="205">
        <v>7</v>
      </c>
      <c r="N139" s="205">
        <v>11</v>
      </c>
      <c r="O139" s="205">
        <v>10</v>
      </c>
      <c r="P139" s="205">
        <v>3</v>
      </c>
      <c r="Q139" s="205">
        <v>4</v>
      </c>
      <c r="R139" s="205">
        <v>5</v>
      </c>
      <c r="S139" s="206">
        <v>9</v>
      </c>
      <c r="T139" s="205">
        <v>3</v>
      </c>
      <c r="U139" s="205">
        <v>32</v>
      </c>
      <c r="V139" s="207">
        <v>0.91</v>
      </c>
    </row>
    <row r="140" spans="2:22" x14ac:dyDescent="0.35">
      <c r="B140" s="203"/>
      <c r="C140" s="204" t="s">
        <v>25</v>
      </c>
      <c r="D140" s="204" t="s">
        <v>26</v>
      </c>
      <c r="E140" s="204" t="s">
        <v>61</v>
      </c>
      <c r="F140" s="204" t="s">
        <v>62</v>
      </c>
      <c r="G140" s="205" t="s">
        <v>37</v>
      </c>
      <c r="H140" s="205"/>
      <c r="I140" s="206">
        <v>20</v>
      </c>
      <c r="J140" s="205">
        <v>13</v>
      </c>
      <c r="K140" s="205">
        <v>3</v>
      </c>
      <c r="L140" s="205">
        <v>0</v>
      </c>
      <c r="M140" s="205">
        <v>0</v>
      </c>
      <c r="N140" s="205">
        <v>0</v>
      </c>
      <c r="O140" s="205">
        <v>1</v>
      </c>
      <c r="P140" s="205">
        <v>0</v>
      </c>
      <c r="Q140" s="205">
        <v>1</v>
      </c>
      <c r="R140" s="205">
        <v>6</v>
      </c>
      <c r="S140" s="206">
        <v>3</v>
      </c>
      <c r="T140" s="205">
        <v>0</v>
      </c>
      <c r="U140" s="205">
        <v>20</v>
      </c>
      <c r="V140" s="207">
        <v>1</v>
      </c>
    </row>
    <row r="141" spans="2:22" x14ac:dyDescent="0.35">
      <c r="B141" s="203"/>
      <c r="C141" s="204" t="s">
        <v>25</v>
      </c>
      <c r="D141" s="204" t="s">
        <v>26</v>
      </c>
      <c r="E141" s="204" t="s">
        <v>61</v>
      </c>
      <c r="F141" s="204" t="s">
        <v>62</v>
      </c>
      <c r="G141" s="205" t="s">
        <v>31</v>
      </c>
      <c r="H141" s="205"/>
      <c r="I141" s="206">
        <v>20</v>
      </c>
      <c r="J141" s="205">
        <v>13</v>
      </c>
      <c r="K141" s="205">
        <v>11</v>
      </c>
      <c r="L141" s="205">
        <v>12</v>
      </c>
      <c r="M141" s="205">
        <v>5</v>
      </c>
      <c r="N141" s="205">
        <v>5</v>
      </c>
      <c r="O141" s="205">
        <v>7</v>
      </c>
      <c r="P141" s="205">
        <v>7</v>
      </c>
      <c r="Q141" s="205">
        <v>7</v>
      </c>
      <c r="R141" s="205">
        <v>7</v>
      </c>
      <c r="S141" s="206">
        <v>7</v>
      </c>
      <c r="T141" s="205">
        <v>5</v>
      </c>
      <c r="U141" s="205">
        <v>15</v>
      </c>
      <c r="V141" s="207">
        <v>0.75</v>
      </c>
    </row>
    <row r="142" spans="2:22" x14ac:dyDescent="0.35">
      <c r="B142" s="203"/>
      <c r="C142" s="204" t="s">
        <v>25</v>
      </c>
      <c r="D142" s="204" t="s">
        <v>26</v>
      </c>
      <c r="E142" s="204" t="s">
        <v>61</v>
      </c>
      <c r="F142" s="204" t="s">
        <v>62</v>
      </c>
      <c r="G142" s="205" t="s">
        <v>52</v>
      </c>
      <c r="H142" s="205"/>
      <c r="I142" s="206">
        <v>147</v>
      </c>
      <c r="J142" s="205">
        <v>99</v>
      </c>
      <c r="K142" s="205">
        <v>80</v>
      </c>
      <c r="L142" s="205">
        <v>32</v>
      </c>
      <c r="M142" s="205">
        <v>12</v>
      </c>
      <c r="N142" s="205">
        <v>11</v>
      </c>
      <c r="O142" s="205">
        <v>13</v>
      </c>
      <c r="P142" s="205">
        <v>8</v>
      </c>
      <c r="Q142" s="205">
        <v>16</v>
      </c>
      <c r="R142" s="205">
        <v>16</v>
      </c>
      <c r="S142" s="206">
        <v>11</v>
      </c>
      <c r="T142" s="205">
        <v>8</v>
      </c>
      <c r="U142" s="205">
        <v>139</v>
      </c>
      <c r="V142" s="207">
        <v>0.95</v>
      </c>
    </row>
    <row r="143" spans="2:22" x14ac:dyDescent="0.35">
      <c r="B143" s="208"/>
      <c r="C143" s="209"/>
      <c r="D143" s="209"/>
      <c r="E143" s="209"/>
      <c r="F143" s="209" t="s">
        <v>63</v>
      </c>
      <c r="G143" s="210"/>
      <c r="H143" s="16" t="s">
        <v>33</v>
      </c>
      <c r="I143" s="211">
        <v>222</v>
      </c>
      <c r="J143" s="210">
        <v>142</v>
      </c>
      <c r="K143" s="210">
        <v>111</v>
      </c>
      <c r="L143" s="210">
        <v>52</v>
      </c>
      <c r="M143" s="210">
        <v>24</v>
      </c>
      <c r="N143" s="210">
        <v>27</v>
      </c>
      <c r="O143" s="210">
        <v>31</v>
      </c>
      <c r="P143" s="210">
        <v>18</v>
      </c>
      <c r="Q143" s="210">
        <v>28</v>
      </c>
      <c r="R143" s="210">
        <v>34</v>
      </c>
      <c r="S143" s="211">
        <v>30</v>
      </c>
      <c r="T143" s="210">
        <v>18</v>
      </c>
      <c r="U143" s="210">
        <v>204</v>
      </c>
      <c r="V143" s="212">
        <v>0.92</v>
      </c>
    </row>
    <row r="144" spans="2:22" x14ac:dyDescent="0.35">
      <c r="B144" s="203">
        <v>302</v>
      </c>
      <c r="C144" s="204" t="s">
        <v>25</v>
      </c>
      <c r="D144" s="204" t="s">
        <v>26</v>
      </c>
      <c r="E144" s="204" t="s">
        <v>66</v>
      </c>
      <c r="F144" s="204" t="s">
        <v>35</v>
      </c>
      <c r="G144" s="205" t="s">
        <v>58</v>
      </c>
      <c r="H144" s="205"/>
      <c r="I144" s="206">
        <v>35</v>
      </c>
      <c r="J144" s="205">
        <v>17</v>
      </c>
      <c r="K144" s="205">
        <v>1</v>
      </c>
      <c r="L144" s="205">
        <v>0</v>
      </c>
      <c r="M144" s="205">
        <v>0</v>
      </c>
      <c r="N144" s="205">
        <v>0</v>
      </c>
      <c r="O144" s="205">
        <v>2</v>
      </c>
      <c r="P144" s="205">
        <v>2</v>
      </c>
      <c r="Q144" s="205">
        <v>4</v>
      </c>
      <c r="R144" s="205">
        <v>10</v>
      </c>
      <c r="S144" s="206">
        <v>16</v>
      </c>
      <c r="T144" s="205">
        <v>0</v>
      </c>
      <c r="U144" s="205">
        <v>35</v>
      </c>
      <c r="V144" s="207">
        <v>1</v>
      </c>
    </row>
    <row r="145" spans="2:22" x14ac:dyDescent="0.35">
      <c r="B145" s="203"/>
      <c r="C145" s="204" t="s">
        <v>25</v>
      </c>
      <c r="D145" s="204" t="s">
        <v>26</v>
      </c>
      <c r="E145" s="204" t="s">
        <v>66</v>
      </c>
      <c r="F145" s="204" t="s">
        <v>35</v>
      </c>
      <c r="G145" s="205" t="s">
        <v>28</v>
      </c>
      <c r="H145" s="205"/>
      <c r="I145" s="206">
        <v>5</v>
      </c>
      <c r="J145" s="205">
        <v>4</v>
      </c>
      <c r="K145" s="205">
        <v>4</v>
      </c>
      <c r="L145" s="205">
        <v>3</v>
      </c>
      <c r="M145" s="205">
        <v>3</v>
      </c>
      <c r="N145" s="205">
        <v>2</v>
      </c>
      <c r="O145" s="205">
        <v>4</v>
      </c>
      <c r="P145" s="205">
        <v>3</v>
      </c>
      <c r="Q145" s="205">
        <v>4</v>
      </c>
      <c r="R145" s="205">
        <v>5</v>
      </c>
      <c r="S145" s="206">
        <v>5</v>
      </c>
      <c r="T145" s="205">
        <v>2</v>
      </c>
      <c r="U145" s="205">
        <v>3</v>
      </c>
      <c r="V145" s="207">
        <v>0.6</v>
      </c>
    </row>
    <row r="146" spans="2:22" x14ac:dyDescent="0.35">
      <c r="B146" s="203"/>
      <c r="C146" s="204" t="s">
        <v>25</v>
      </c>
      <c r="D146" s="204" t="s">
        <v>26</v>
      </c>
      <c r="E146" s="204" t="s">
        <v>66</v>
      </c>
      <c r="F146" s="204" t="s">
        <v>35</v>
      </c>
      <c r="G146" s="205" t="s">
        <v>36</v>
      </c>
      <c r="H146" s="205"/>
      <c r="I146" s="206">
        <v>70</v>
      </c>
      <c r="J146" s="205">
        <v>0</v>
      </c>
      <c r="K146" s="205">
        <v>0</v>
      </c>
      <c r="L146" s="205">
        <v>0</v>
      </c>
      <c r="M146" s="205">
        <v>0</v>
      </c>
      <c r="N146" s="205">
        <v>0</v>
      </c>
      <c r="O146" s="205">
        <v>1</v>
      </c>
      <c r="P146" s="205">
        <v>1</v>
      </c>
      <c r="Q146" s="205">
        <v>1</v>
      </c>
      <c r="R146" s="205">
        <v>9</v>
      </c>
      <c r="S146" s="206">
        <v>25</v>
      </c>
      <c r="T146" s="205">
        <v>0</v>
      </c>
      <c r="U146" s="205">
        <v>70</v>
      </c>
      <c r="V146" s="207">
        <v>1</v>
      </c>
    </row>
    <row r="147" spans="2:22" x14ac:dyDescent="0.35">
      <c r="B147" s="203"/>
      <c r="C147" s="204" t="s">
        <v>25</v>
      </c>
      <c r="D147" s="204" t="s">
        <v>26</v>
      </c>
      <c r="E147" s="204" t="s">
        <v>66</v>
      </c>
      <c r="F147" s="204" t="s">
        <v>35</v>
      </c>
      <c r="G147" s="205" t="s">
        <v>52</v>
      </c>
      <c r="H147" s="205"/>
      <c r="I147" s="206">
        <v>5</v>
      </c>
      <c r="J147" s="205">
        <v>2</v>
      </c>
      <c r="K147" s="205">
        <v>0</v>
      </c>
      <c r="L147" s="205">
        <v>0</v>
      </c>
      <c r="M147" s="205">
        <v>0</v>
      </c>
      <c r="N147" s="205">
        <v>0</v>
      </c>
      <c r="O147" s="205">
        <v>0</v>
      </c>
      <c r="P147" s="205">
        <v>0</v>
      </c>
      <c r="Q147" s="205">
        <v>0</v>
      </c>
      <c r="R147" s="205">
        <v>2</v>
      </c>
      <c r="S147" s="206">
        <v>2</v>
      </c>
      <c r="T147" s="205">
        <v>0</v>
      </c>
      <c r="U147" s="205">
        <v>5</v>
      </c>
      <c r="V147" s="207">
        <v>1</v>
      </c>
    </row>
    <row r="148" spans="2:22" x14ac:dyDescent="0.35">
      <c r="B148" s="208"/>
      <c r="C148" s="209"/>
      <c r="D148" s="209"/>
      <c r="E148" s="209"/>
      <c r="F148" s="209" t="s">
        <v>39</v>
      </c>
      <c r="G148" s="210"/>
      <c r="H148" s="16" t="s">
        <v>33</v>
      </c>
      <c r="I148" s="211">
        <v>115</v>
      </c>
      <c r="J148" s="210">
        <v>23</v>
      </c>
      <c r="K148" s="210">
        <v>5</v>
      </c>
      <c r="L148" s="210">
        <v>3</v>
      </c>
      <c r="M148" s="210">
        <v>3</v>
      </c>
      <c r="N148" s="210">
        <v>2</v>
      </c>
      <c r="O148" s="210">
        <v>7</v>
      </c>
      <c r="P148" s="210">
        <v>6</v>
      </c>
      <c r="Q148" s="210">
        <v>9</v>
      </c>
      <c r="R148" s="210">
        <v>26</v>
      </c>
      <c r="S148" s="211">
        <v>48</v>
      </c>
      <c r="T148" s="210">
        <v>2</v>
      </c>
      <c r="U148" s="210">
        <v>113</v>
      </c>
      <c r="V148" s="212">
        <v>0.98</v>
      </c>
    </row>
    <row r="149" spans="2:22" x14ac:dyDescent="0.35">
      <c r="B149" s="203">
        <v>303</v>
      </c>
      <c r="C149" s="204" t="s">
        <v>25</v>
      </c>
      <c r="D149" s="204" t="s">
        <v>26</v>
      </c>
      <c r="E149" s="204" t="s">
        <v>66</v>
      </c>
      <c r="F149" s="204" t="s">
        <v>35</v>
      </c>
      <c r="G149" s="205" t="s">
        <v>58</v>
      </c>
      <c r="H149" s="205"/>
      <c r="I149" s="206">
        <v>84</v>
      </c>
      <c r="J149" s="205">
        <v>68</v>
      </c>
      <c r="K149" s="205">
        <v>48</v>
      </c>
      <c r="L149" s="205">
        <v>0</v>
      </c>
      <c r="M149" s="205">
        <v>0</v>
      </c>
      <c r="N149" s="205">
        <v>2</v>
      </c>
      <c r="O149" s="205">
        <v>2</v>
      </c>
      <c r="P149" s="205">
        <v>7</v>
      </c>
      <c r="Q149" s="205">
        <v>11</v>
      </c>
      <c r="R149" s="205">
        <v>34</v>
      </c>
      <c r="S149" s="206">
        <v>42</v>
      </c>
      <c r="T149" s="205">
        <v>0</v>
      </c>
      <c r="U149" s="205">
        <v>84</v>
      </c>
      <c r="V149" s="207">
        <v>1</v>
      </c>
    </row>
    <row r="150" spans="2:22" x14ac:dyDescent="0.35">
      <c r="B150" s="203"/>
      <c r="C150" s="204" t="s">
        <v>25</v>
      </c>
      <c r="D150" s="204" t="s">
        <v>26</v>
      </c>
      <c r="E150" s="204" t="s">
        <v>66</v>
      </c>
      <c r="F150" s="204" t="s">
        <v>35</v>
      </c>
      <c r="G150" s="205" t="s">
        <v>28</v>
      </c>
      <c r="H150" s="205"/>
      <c r="I150" s="206">
        <v>6</v>
      </c>
      <c r="J150" s="205">
        <v>6</v>
      </c>
      <c r="K150" s="205">
        <v>6</v>
      </c>
      <c r="L150" s="205">
        <v>0</v>
      </c>
      <c r="M150" s="205">
        <v>0</v>
      </c>
      <c r="N150" s="205">
        <v>0</v>
      </c>
      <c r="O150" s="205">
        <v>0</v>
      </c>
      <c r="P150" s="205">
        <v>3</v>
      </c>
      <c r="Q150" s="205">
        <v>2</v>
      </c>
      <c r="R150" s="205">
        <v>5</v>
      </c>
      <c r="S150" s="206">
        <v>6</v>
      </c>
      <c r="T150" s="205">
        <v>0</v>
      </c>
      <c r="U150" s="205">
        <v>6</v>
      </c>
      <c r="V150" s="207">
        <v>1</v>
      </c>
    </row>
    <row r="151" spans="2:22" x14ac:dyDescent="0.35">
      <c r="B151" s="203"/>
      <c r="C151" s="204" t="s">
        <v>25</v>
      </c>
      <c r="D151" s="204" t="s">
        <v>26</v>
      </c>
      <c r="E151" s="204" t="s">
        <v>66</v>
      </c>
      <c r="F151" s="204" t="s">
        <v>35</v>
      </c>
      <c r="G151" s="205" t="s">
        <v>29</v>
      </c>
      <c r="H151" s="205"/>
      <c r="I151" s="206">
        <v>2</v>
      </c>
      <c r="J151" s="205">
        <v>2</v>
      </c>
      <c r="K151" s="205">
        <v>2</v>
      </c>
      <c r="L151" s="205">
        <v>0</v>
      </c>
      <c r="M151" s="205">
        <v>0</v>
      </c>
      <c r="N151" s="205">
        <v>0</v>
      </c>
      <c r="O151" s="205">
        <v>1</v>
      </c>
      <c r="P151" s="205">
        <v>2</v>
      </c>
      <c r="Q151" s="205">
        <v>2</v>
      </c>
      <c r="R151" s="205">
        <v>1</v>
      </c>
      <c r="S151" s="206">
        <v>1</v>
      </c>
      <c r="T151" s="205">
        <v>0</v>
      </c>
      <c r="U151" s="205">
        <v>2</v>
      </c>
      <c r="V151" s="207">
        <v>1</v>
      </c>
    </row>
    <row r="152" spans="2:22" x14ac:dyDescent="0.35">
      <c r="B152" s="203"/>
      <c r="C152" s="204" t="s">
        <v>25</v>
      </c>
      <c r="D152" s="204" t="s">
        <v>26</v>
      </c>
      <c r="E152" s="204" t="s">
        <v>66</v>
      </c>
      <c r="F152" s="204" t="s">
        <v>35</v>
      </c>
      <c r="G152" s="205" t="s">
        <v>31</v>
      </c>
      <c r="H152" s="205"/>
      <c r="I152" s="206">
        <v>5</v>
      </c>
      <c r="J152" s="205">
        <v>4</v>
      </c>
      <c r="K152" s="205">
        <v>4</v>
      </c>
      <c r="L152" s="205">
        <v>4</v>
      </c>
      <c r="M152" s="205">
        <v>3</v>
      </c>
      <c r="N152" s="205">
        <v>3</v>
      </c>
      <c r="O152" s="205">
        <v>3</v>
      </c>
      <c r="P152" s="205">
        <v>3</v>
      </c>
      <c r="Q152" s="205">
        <v>3</v>
      </c>
      <c r="R152" s="205">
        <v>4</v>
      </c>
      <c r="S152" s="206">
        <v>4</v>
      </c>
      <c r="T152" s="205">
        <v>3</v>
      </c>
      <c r="U152" s="205">
        <v>2</v>
      </c>
      <c r="V152" s="207">
        <v>0.4</v>
      </c>
    </row>
    <row r="153" spans="2:22" x14ac:dyDescent="0.35">
      <c r="B153" s="203"/>
      <c r="C153" s="204" t="s">
        <v>25</v>
      </c>
      <c r="D153" s="204" t="s">
        <v>26</v>
      </c>
      <c r="E153" s="204" t="s">
        <v>66</v>
      </c>
      <c r="F153" s="204" t="s">
        <v>35</v>
      </c>
      <c r="G153" s="205" t="s">
        <v>44</v>
      </c>
      <c r="H153" s="205"/>
      <c r="I153" s="206">
        <v>2</v>
      </c>
      <c r="J153" s="205">
        <v>1</v>
      </c>
      <c r="K153" s="205">
        <v>1</v>
      </c>
      <c r="L153" s="205">
        <v>0</v>
      </c>
      <c r="M153" s="205">
        <v>1</v>
      </c>
      <c r="N153" s="205">
        <v>1</v>
      </c>
      <c r="O153" s="205">
        <v>1</v>
      </c>
      <c r="P153" s="205">
        <v>1</v>
      </c>
      <c r="Q153" s="205">
        <v>1</v>
      </c>
      <c r="R153" s="205">
        <v>1</v>
      </c>
      <c r="S153" s="206">
        <v>1</v>
      </c>
      <c r="T153" s="205">
        <v>0</v>
      </c>
      <c r="U153" s="205">
        <v>2</v>
      </c>
      <c r="V153" s="207">
        <v>1</v>
      </c>
    </row>
    <row r="154" spans="2:22" x14ac:dyDescent="0.35">
      <c r="B154" s="203"/>
      <c r="C154" s="204" t="s">
        <v>25</v>
      </c>
      <c r="D154" s="204" t="s">
        <v>26</v>
      </c>
      <c r="E154" s="204" t="s">
        <v>66</v>
      </c>
      <c r="F154" s="204" t="s">
        <v>35</v>
      </c>
      <c r="G154" s="205" t="s">
        <v>52</v>
      </c>
      <c r="H154" s="205"/>
      <c r="I154" s="206">
        <v>26</v>
      </c>
      <c r="J154" s="205">
        <v>12</v>
      </c>
      <c r="K154" s="205">
        <v>0</v>
      </c>
      <c r="L154" s="205">
        <v>0</v>
      </c>
      <c r="M154" s="205">
        <v>0</v>
      </c>
      <c r="N154" s="205">
        <v>3</v>
      </c>
      <c r="O154" s="205">
        <v>1</v>
      </c>
      <c r="P154" s="205">
        <v>3</v>
      </c>
      <c r="Q154" s="205">
        <v>0</v>
      </c>
      <c r="R154" s="205">
        <v>7</v>
      </c>
      <c r="S154" s="206">
        <v>10</v>
      </c>
      <c r="T154" s="205">
        <v>0</v>
      </c>
      <c r="U154" s="205">
        <v>26</v>
      </c>
      <c r="V154" s="207">
        <v>1</v>
      </c>
    </row>
    <row r="155" spans="2:22" x14ac:dyDescent="0.35">
      <c r="B155" s="203"/>
      <c r="C155" s="204" t="s">
        <v>25</v>
      </c>
      <c r="D155" s="204" t="s">
        <v>26</v>
      </c>
      <c r="E155" s="204" t="s">
        <v>66</v>
      </c>
      <c r="F155" s="204" t="s">
        <v>35</v>
      </c>
      <c r="G155" s="205" t="s">
        <v>52</v>
      </c>
      <c r="H155" s="205" t="s">
        <v>67</v>
      </c>
      <c r="I155" s="206">
        <v>2</v>
      </c>
      <c r="J155" s="205">
        <v>1</v>
      </c>
      <c r="K155" s="205">
        <v>1</v>
      </c>
      <c r="L155" s="205">
        <v>1</v>
      </c>
      <c r="M155" s="205">
        <v>0</v>
      </c>
      <c r="N155" s="205">
        <v>1</v>
      </c>
      <c r="O155" s="205">
        <v>2</v>
      </c>
      <c r="P155" s="205">
        <v>1</v>
      </c>
      <c r="Q155" s="205">
        <v>1</v>
      </c>
      <c r="R155" s="205">
        <v>1</v>
      </c>
      <c r="S155" s="206">
        <v>1</v>
      </c>
      <c r="T155" s="205">
        <v>0</v>
      </c>
      <c r="U155" s="205">
        <v>2</v>
      </c>
      <c r="V155" s="207">
        <v>1</v>
      </c>
    </row>
    <row r="156" spans="2:22" x14ac:dyDescent="0.35">
      <c r="B156" s="208"/>
      <c r="C156" s="209"/>
      <c r="D156" s="209"/>
      <c r="E156" s="209"/>
      <c r="F156" s="209" t="s">
        <v>39</v>
      </c>
      <c r="G156" s="210"/>
      <c r="H156" s="16" t="s">
        <v>33</v>
      </c>
      <c r="I156" s="211">
        <v>127</v>
      </c>
      <c r="J156" s="210">
        <v>94</v>
      </c>
      <c r="K156" s="210">
        <v>62</v>
      </c>
      <c r="L156" s="210">
        <v>5</v>
      </c>
      <c r="M156" s="210">
        <v>4</v>
      </c>
      <c r="N156" s="210">
        <v>10</v>
      </c>
      <c r="O156" s="210">
        <v>10</v>
      </c>
      <c r="P156" s="210">
        <v>20</v>
      </c>
      <c r="Q156" s="210">
        <v>20</v>
      </c>
      <c r="R156" s="210">
        <v>53</v>
      </c>
      <c r="S156" s="211">
        <v>65</v>
      </c>
      <c r="T156" s="210">
        <v>4</v>
      </c>
      <c r="U156" s="210">
        <v>123</v>
      </c>
      <c r="V156" s="212">
        <v>0.97</v>
      </c>
    </row>
    <row r="157" spans="2:22" x14ac:dyDescent="0.35">
      <c r="B157" s="203">
        <v>304</v>
      </c>
      <c r="C157" s="204" t="s">
        <v>25</v>
      </c>
      <c r="D157" s="204" t="s">
        <v>26</v>
      </c>
      <c r="E157" s="204" t="s">
        <v>66</v>
      </c>
      <c r="F157" s="204" t="s">
        <v>35</v>
      </c>
      <c r="G157" s="205" t="s">
        <v>28</v>
      </c>
      <c r="H157" s="205"/>
      <c r="I157" s="206">
        <v>2</v>
      </c>
      <c r="J157" s="205">
        <v>0</v>
      </c>
      <c r="K157" s="205">
        <v>0</v>
      </c>
      <c r="L157" s="205">
        <v>0</v>
      </c>
      <c r="M157" s="205">
        <v>0</v>
      </c>
      <c r="N157" s="205">
        <v>0</v>
      </c>
      <c r="O157" s="205">
        <v>0</v>
      </c>
      <c r="P157" s="205">
        <v>0</v>
      </c>
      <c r="Q157" s="205">
        <v>1</v>
      </c>
      <c r="R157" s="205">
        <v>2</v>
      </c>
      <c r="S157" s="206">
        <v>2</v>
      </c>
      <c r="T157" s="205">
        <v>0</v>
      </c>
      <c r="U157" s="205">
        <v>2</v>
      </c>
      <c r="V157" s="207">
        <v>1</v>
      </c>
    </row>
    <row r="158" spans="2:22" x14ac:dyDescent="0.35">
      <c r="B158" s="203"/>
      <c r="C158" s="204" t="s">
        <v>25</v>
      </c>
      <c r="D158" s="204" t="s">
        <v>26</v>
      </c>
      <c r="E158" s="204" t="s">
        <v>66</v>
      </c>
      <c r="F158" s="204" t="s">
        <v>35</v>
      </c>
      <c r="G158" s="205" t="s">
        <v>29</v>
      </c>
      <c r="H158" s="205"/>
      <c r="I158" s="206">
        <v>2</v>
      </c>
      <c r="J158" s="205">
        <v>0</v>
      </c>
      <c r="K158" s="205">
        <v>0</v>
      </c>
      <c r="L158" s="205">
        <v>0</v>
      </c>
      <c r="M158" s="205">
        <v>0</v>
      </c>
      <c r="N158" s="205">
        <v>0</v>
      </c>
      <c r="O158" s="205">
        <v>0</v>
      </c>
      <c r="P158" s="205">
        <v>0</v>
      </c>
      <c r="Q158" s="205">
        <v>1</v>
      </c>
      <c r="R158" s="205">
        <v>1</v>
      </c>
      <c r="S158" s="206">
        <v>1</v>
      </c>
      <c r="T158" s="205">
        <v>0</v>
      </c>
      <c r="U158" s="205">
        <v>2</v>
      </c>
      <c r="V158" s="207">
        <v>1</v>
      </c>
    </row>
    <row r="159" spans="2:22" x14ac:dyDescent="0.35">
      <c r="B159" s="203"/>
      <c r="C159" s="204" t="s">
        <v>25</v>
      </c>
      <c r="D159" s="204" t="s">
        <v>26</v>
      </c>
      <c r="E159" s="204" t="s">
        <v>66</v>
      </c>
      <c r="F159" s="204" t="s">
        <v>35</v>
      </c>
      <c r="G159" s="205" t="s">
        <v>51</v>
      </c>
      <c r="H159" s="205"/>
      <c r="I159" s="206">
        <v>72</v>
      </c>
      <c r="J159" s="205">
        <v>0</v>
      </c>
      <c r="K159" s="205">
        <v>0</v>
      </c>
      <c r="L159" s="205">
        <v>0</v>
      </c>
      <c r="M159" s="205">
        <v>0</v>
      </c>
      <c r="N159" s="205">
        <v>1</v>
      </c>
      <c r="O159" s="205">
        <v>0</v>
      </c>
      <c r="P159" s="205">
        <v>0</v>
      </c>
      <c r="Q159" s="205">
        <v>2</v>
      </c>
      <c r="R159" s="205">
        <v>1</v>
      </c>
      <c r="S159" s="206">
        <v>3</v>
      </c>
      <c r="T159" s="205">
        <v>0</v>
      </c>
      <c r="U159" s="205">
        <v>72</v>
      </c>
      <c r="V159" s="207">
        <v>1</v>
      </c>
    </row>
    <row r="160" spans="2:22" x14ac:dyDescent="0.35">
      <c r="B160" s="203"/>
      <c r="C160" s="204" t="s">
        <v>25</v>
      </c>
      <c r="D160" s="204" t="s">
        <v>26</v>
      </c>
      <c r="E160" s="204" t="s">
        <v>66</v>
      </c>
      <c r="F160" s="204" t="s">
        <v>35</v>
      </c>
      <c r="G160" s="205" t="s">
        <v>44</v>
      </c>
      <c r="H160" s="205"/>
      <c r="I160" s="206">
        <v>2</v>
      </c>
      <c r="J160" s="205">
        <v>0</v>
      </c>
      <c r="K160" s="205">
        <v>0</v>
      </c>
      <c r="L160" s="205">
        <v>1</v>
      </c>
      <c r="M160" s="205">
        <v>0</v>
      </c>
      <c r="N160" s="205">
        <v>0</v>
      </c>
      <c r="O160" s="205">
        <v>0</v>
      </c>
      <c r="P160" s="205">
        <v>1</v>
      </c>
      <c r="Q160" s="205">
        <v>0</v>
      </c>
      <c r="R160" s="205">
        <v>0</v>
      </c>
      <c r="S160" s="206">
        <v>0</v>
      </c>
      <c r="T160" s="205">
        <v>0</v>
      </c>
      <c r="U160" s="205">
        <v>2</v>
      </c>
      <c r="V160" s="207">
        <v>1</v>
      </c>
    </row>
    <row r="161" spans="2:22" x14ac:dyDescent="0.35">
      <c r="B161" s="208"/>
      <c r="C161" s="209"/>
      <c r="D161" s="209"/>
      <c r="E161" s="209"/>
      <c r="F161" s="209" t="s">
        <v>39</v>
      </c>
      <c r="G161" s="210"/>
      <c r="H161" s="16" t="s">
        <v>33</v>
      </c>
      <c r="I161" s="211">
        <v>78</v>
      </c>
      <c r="J161" s="210">
        <v>0</v>
      </c>
      <c r="K161" s="210">
        <v>0</v>
      </c>
      <c r="L161" s="210">
        <v>1</v>
      </c>
      <c r="M161" s="210">
        <v>0</v>
      </c>
      <c r="N161" s="210">
        <v>1</v>
      </c>
      <c r="O161" s="210">
        <v>0</v>
      </c>
      <c r="P161" s="210">
        <v>1</v>
      </c>
      <c r="Q161" s="210">
        <v>4</v>
      </c>
      <c r="R161" s="210">
        <v>4</v>
      </c>
      <c r="S161" s="211">
        <v>6</v>
      </c>
      <c r="T161" s="210">
        <v>0</v>
      </c>
      <c r="U161" s="210">
        <v>78</v>
      </c>
      <c r="V161" s="212">
        <v>1</v>
      </c>
    </row>
    <row r="162" spans="2:22" x14ac:dyDescent="0.35">
      <c r="B162" s="203">
        <v>306</v>
      </c>
      <c r="C162" s="204" t="s">
        <v>25</v>
      </c>
      <c r="D162" s="204" t="s">
        <v>26</v>
      </c>
      <c r="E162" s="204" t="s">
        <v>68</v>
      </c>
      <c r="F162" s="204" t="s">
        <v>35</v>
      </c>
      <c r="G162" s="205" t="s">
        <v>28</v>
      </c>
      <c r="H162" s="205"/>
      <c r="I162" s="206">
        <v>3</v>
      </c>
      <c r="J162" s="205">
        <v>2</v>
      </c>
      <c r="K162" s="205">
        <v>1</v>
      </c>
      <c r="L162" s="205">
        <v>0</v>
      </c>
      <c r="M162" s="205">
        <v>1</v>
      </c>
      <c r="N162" s="205">
        <v>0</v>
      </c>
      <c r="O162" s="205">
        <v>0</v>
      </c>
      <c r="P162" s="205">
        <v>0</v>
      </c>
      <c r="Q162" s="205">
        <v>0</v>
      </c>
      <c r="R162" s="205">
        <v>1</v>
      </c>
      <c r="S162" s="206">
        <v>0</v>
      </c>
      <c r="T162" s="205">
        <v>0</v>
      </c>
      <c r="U162" s="205">
        <v>3</v>
      </c>
      <c r="V162" s="207">
        <v>1</v>
      </c>
    </row>
    <row r="163" spans="2:22" x14ac:dyDescent="0.35">
      <c r="B163" s="203"/>
      <c r="C163" s="204" t="s">
        <v>25</v>
      </c>
      <c r="D163" s="204" t="s">
        <v>26</v>
      </c>
      <c r="E163" s="204" t="s">
        <v>68</v>
      </c>
      <c r="F163" s="204" t="s">
        <v>35</v>
      </c>
      <c r="G163" s="205" t="s">
        <v>29</v>
      </c>
      <c r="H163" s="205"/>
      <c r="I163" s="206">
        <v>4</v>
      </c>
      <c r="J163" s="205">
        <v>3</v>
      </c>
      <c r="K163" s="205">
        <v>2</v>
      </c>
      <c r="L163" s="205">
        <v>3</v>
      </c>
      <c r="M163" s="205">
        <v>0</v>
      </c>
      <c r="N163" s="205">
        <v>0</v>
      </c>
      <c r="O163" s="205">
        <v>2</v>
      </c>
      <c r="P163" s="205">
        <v>2</v>
      </c>
      <c r="Q163" s="205">
        <v>2</v>
      </c>
      <c r="R163" s="205">
        <v>2</v>
      </c>
      <c r="S163" s="206">
        <v>3</v>
      </c>
      <c r="T163" s="205">
        <v>0</v>
      </c>
      <c r="U163" s="205">
        <v>4</v>
      </c>
      <c r="V163" s="207">
        <v>1</v>
      </c>
    </row>
    <row r="164" spans="2:22" x14ac:dyDescent="0.35">
      <c r="B164" s="203"/>
      <c r="C164" s="204" t="s">
        <v>25</v>
      </c>
      <c r="D164" s="204" t="s">
        <v>26</v>
      </c>
      <c r="E164" s="204" t="s">
        <v>68</v>
      </c>
      <c r="F164" s="204" t="s">
        <v>35</v>
      </c>
      <c r="G164" s="205" t="s">
        <v>31</v>
      </c>
      <c r="H164" s="205"/>
      <c r="I164" s="206">
        <v>4</v>
      </c>
      <c r="J164" s="205">
        <v>3</v>
      </c>
      <c r="K164" s="205">
        <v>3</v>
      </c>
      <c r="L164" s="205">
        <v>3</v>
      </c>
      <c r="M164" s="205">
        <v>2</v>
      </c>
      <c r="N164" s="205">
        <v>2</v>
      </c>
      <c r="O164" s="205">
        <v>2</v>
      </c>
      <c r="P164" s="205">
        <v>2</v>
      </c>
      <c r="Q164" s="205">
        <v>2</v>
      </c>
      <c r="R164" s="205">
        <v>2</v>
      </c>
      <c r="S164" s="206">
        <v>2</v>
      </c>
      <c r="T164" s="205">
        <v>2</v>
      </c>
      <c r="U164" s="205">
        <v>2</v>
      </c>
      <c r="V164" s="207">
        <v>0.5</v>
      </c>
    </row>
    <row r="165" spans="2:22" x14ac:dyDescent="0.35">
      <c r="B165" s="203"/>
      <c r="C165" s="204" t="s">
        <v>25</v>
      </c>
      <c r="D165" s="204" t="s">
        <v>26</v>
      </c>
      <c r="E165" s="204" t="s">
        <v>68</v>
      </c>
      <c r="F165" s="204" t="s">
        <v>35</v>
      </c>
      <c r="G165" s="205" t="s">
        <v>45</v>
      </c>
      <c r="H165" s="205"/>
      <c r="I165" s="206">
        <v>3</v>
      </c>
      <c r="J165" s="205">
        <v>3</v>
      </c>
      <c r="K165" s="205">
        <v>3</v>
      </c>
      <c r="L165" s="205">
        <v>3</v>
      </c>
      <c r="M165" s="205">
        <v>2</v>
      </c>
      <c r="N165" s="205">
        <v>3</v>
      </c>
      <c r="O165" s="205">
        <v>3</v>
      </c>
      <c r="P165" s="205">
        <v>2</v>
      </c>
      <c r="Q165" s="205">
        <v>3</v>
      </c>
      <c r="R165" s="205">
        <v>3</v>
      </c>
      <c r="S165" s="206">
        <v>3</v>
      </c>
      <c r="T165" s="205">
        <v>2</v>
      </c>
      <c r="U165" s="205">
        <v>1</v>
      </c>
      <c r="V165" s="207">
        <v>0.33</v>
      </c>
    </row>
    <row r="166" spans="2:22" x14ac:dyDescent="0.35">
      <c r="B166" s="208"/>
      <c r="C166" s="209"/>
      <c r="D166" s="209"/>
      <c r="E166" s="209"/>
      <c r="F166" s="209" t="s">
        <v>39</v>
      </c>
      <c r="G166" s="210"/>
      <c r="H166" s="16" t="s">
        <v>33</v>
      </c>
      <c r="I166" s="211">
        <v>14</v>
      </c>
      <c r="J166" s="210">
        <v>11</v>
      </c>
      <c r="K166" s="210">
        <v>9</v>
      </c>
      <c r="L166" s="210">
        <v>9</v>
      </c>
      <c r="M166" s="210">
        <v>5</v>
      </c>
      <c r="N166" s="210">
        <v>5</v>
      </c>
      <c r="O166" s="210">
        <v>7</v>
      </c>
      <c r="P166" s="210">
        <v>6</v>
      </c>
      <c r="Q166" s="210">
        <v>7</v>
      </c>
      <c r="R166" s="210">
        <v>8</v>
      </c>
      <c r="S166" s="211">
        <v>8</v>
      </c>
      <c r="T166" s="210">
        <v>5</v>
      </c>
      <c r="U166" s="210">
        <v>9</v>
      </c>
      <c r="V166" s="212">
        <v>0.64</v>
      </c>
    </row>
    <row r="167" spans="2:22" x14ac:dyDescent="0.35">
      <c r="B167" s="203">
        <v>308</v>
      </c>
      <c r="C167" s="204" t="s">
        <v>25</v>
      </c>
      <c r="D167" s="204" t="s">
        <v>26</v>
      </c>
      <c r="E167" s="204" t="s">
        <v>66</v>
      </c>
      <c r="F167" s="204" t="s">
        <v>35</v>
      </c>
      <c r="G167" s="205" t="s">
        <v>28</v>
      </c>
      <c r="H167" s="205"/>
      <c r="I167" s="206">
        <v>3</v>
      </c>
      <c r="J167" s="205">
        <v>1</v>
      </c>
      <c r="K167" s="205">
        <v>2</v>
      </c>
      <c r="L167" s="205">
        <v>2</v>
      </c>
      <c r="M167" s="205">
        <v>2</v>
      </c>
      <c r="N167" s="205">
        <v>2</v>
      </c>
      <c r="O167" s="205">
        <v>2</v>
      </c>
      <c r="P167" s="205">
        <v>3</v>
      </c>
      <c r="Q167" s="205">
        <v>2</v>
      </c>
      <c r="R167" s="205">
        <v>2</v>
      </c>
      <c r="S167" s="206">
        <v>2</v>
      </c>
      <c r="T167" s="205">
        <v>1</v>
      </c>
      <c r="U167" s="205">
        <v>2</v>
      </c>
      <c r="V167" s="207">
        <v>0.67</v>
      </c>
    </row>
    <row r="168" spans="2:22" x14ac:dyDescent="0.35">
      <c r="B168" s="203"/>
      <c r="C168" s="204" t="s">
        <v>25</v>
      </c>
      <c r="D168" s="204" t="s">
        <v>26</v>
      </c>
      <c r="E168" s="204" t="s">
        <v>66</v>
      </c>
      <c r="F168" s="204" t="s">
        <v>35</v>
      </c>
      <c r="G168" s="205" t="s">
        <v>40</v>
      </c>
      <c r="H168" s="205" t="s">
        <v>55</v>
      </c>
      <c r="I168" s="206">
        <v>3</v>
      </c>
      <c r="J168" s="205">
        <v>3</v>
      </c>
      <c r="K168" s="205">
        <v>2</v>
      </c>
      <c r="L168" s="205">
        <v>3</v>
      </c>
      <c r="M168" s="205">
        <v>2</v>
      </c>
      <c r="N168" s="205">
        <v>1</v>
      </c>
      <c r="O168" s="205">
        <v>2</v>
      </c>
      <c r="P168" s="205">
        <v>1</v>
      </c>
      <c r="Q168" s="205">
        <v>1</v>
      </c>
      <c r="R168" s="205">
        <v>3</v>
      </c>
      <c r="S168" s="206">
        <v>1</v>
      </c>
      <c r="T168" s="205">
        <v>1</v>
      </c>
      <c r="U168" s="205">
        <v>2</v>
      </c>
      <c r="V168" s="207">
        <v>0.67</v>
      </c>
    </row>
    <row r="169" spans="2:22" x14ac:dyDescent="0.35">
      <c r="B169" s="203"/>
      <c r="C169" s="204" t="s">
        <v>25</v>
      </c>
      <c r="D169" s="204" t="s">
        <v>26</v>
      </c>
      <c r="E169" s="204" t="s">
        <v>66</v>
      </c>
      <c r="F169" s="204" t="s">
        <v>35</v>
      </c>
      <c r="G169" s="205" t="s">
        <v>40</v>
      </c>
      <c r="H169" s="205" t="s">
        <v>69</v>
      </c>
      <c r="I169" s="206">
        <v>2</v>
      </c>
      <c r="J169" s="205">
        <v>2</v>
      </c>
      <c r="K169" s="205">
        <v>2</v>
      </c>
      <c r="L169" s="205">
        <v>2</v>
      </c>
      <c r="M169" s="205">
        <v>2</v>
      </c>
      <c r="N169" s="205">
        <v>1</v>
      </c>
      <c r="O169" s="205">
        <v>2</v>
      </c>
      <c r="P169" s="205">
        <v>2</v>
      </c>
      <c r="Q169" s="205">
        <v>1</v>
      </c>
      <c r="R169" s="205">
        <v>2</v>
      </c>
      <c r="S169" s="206">
        <v>1</v>
      </c>
      <c r="T169" s="205">
        <v>1</v>
      </c>
      <c r="U169" s="205">
        <v>1</v>
      </c>
      <c r="V169" s="207">
        <v>0.5</v>
      </c>
    </row>
    <row r="170" spans="2:22" x14ac:dyDescent="0.35">
      <c r="B170" s="203"/>
      <c r="C170" s="204" t="s">
        <v>25</v>
      </c>
      <c r="D170" s="204" t="s">
        <v>26</v>
      </c>
      <c r="E170" s="204" t="s">
        <v>66</v>
      </c>
      <c r="F170" s="204" t="s">
        <v>35</v>
      </c>
      <c r="G170" s="205" t="s">
        <v>36</v>
      </c>
      <c r="H170" s="205"/>
      <c r="I170" s="206">
        <v>93</v>
      </c>
      <c r="J170" s="205">
        <v>30</v>
      </c>
      <c r="K170" s="205">
        <v>11</v>
      </c>
      <c r="L170" s="205">
        <v>2</v>
      </c>
      <c r="M170" s="205">
        <v>1</v>
      </c>
      <c r="N170" s="205">
        <v>0</v>
      </c>
      <c r="O170" s="205">
        <v>0</v>
      </c>
      <c r="P170" s="205">
        <v>3</v>
      </c>
      <c r="Q170" s="205">
        <v>8</v>
      </c>
      <c r="R170" s="205">
        <v>22</v>
      </c>
      <c r="S170" s="206">
        <v>30</v>
      </c>
      <c r="T170" s="205">
        <v>0</v>
      </c>
      <c r="U170" s="205">
        <v>93</v>
      </c>
      <c r="V170" s="207">
        <v>1</v>
      </c>
    </row>
    <row r="171" spans="2:22" x14ac:dyDescent="0.35">
      <c r="B171" s="203"/>
      <c r="C171" s="204" t="s">
        <v>25</v>
      </c>
      <c r="D171" s="204" t="s">
        <v>26</v>
      </c>
      <c r="E171" s="204" t="s">
        <v>66</v>
      </c>
      <c r="F171" s="204" t="s">
        <v>35</v>
      </c>
      <c r="G171" s="205" t="s">
        <v>29</v>
      </c>
      <c r="H171" s="205"/>
      <c r="I171" s="206">
        <v>3</v>
      </c>
      <c r="J171" s="205">
        <v>3</v>
      </c>
      <c r="K171" s="205">
        <v>3</v>
      </c>
      <c r="L171" s="205">
        <v>3</v>
      </c>
      <c r="M171" s="205">
        <v>1</v>
      </c>
      <c r="N171" s="205">
        <v>1</v>
      </c>
      <c r="O171" s="205">
        <v>2</v>
      </c>
      <c r="P171" s="205">
        <v>1</v>
      </c>
      <c r="Q171" s="205">
        <v>2</v>
      </c>
      <c r="R171" s="205">
        <v>3</v>
      </c>
      <c r="S171" s="206">
        <v>3</v>
      </c>
      <c r="T171" s="205">
        <v>1</v>
      </c>
      <c r="U171" s="205">
        <v>2</v>
      </c>
      <c r="V171" s="207">
        <v>0.67</v>
      </c>
    </row>
    <row r="172" spans="2:22" x14ac:dyDescent="0.35">
      <c r="B172" s="203"/>
      <c r="C172" s="204" t="s">
        <v>25</v>
      </c>
      <c r="D172" s="204" t="s">
        <v>26</v>
      </c>
      <c r="E172" s="204" t="s">
        <v>66</v>
      </c>
      <c r="F172" s="204" t="s">
        <v>35</v>
      </c>
      <c r="G172" s="205" t="s">
        <v>29</v>
      </c>
      <c r="H172" s="205" t="s">
        <v>48</v>
      </c>
      <c r="I172" s="206">
        <v>2</v>
      </c>
      <c r="J172" s="205">
        <v>0</v>
      </c>
      <c r="K172" s="205">
        <v>0</v>
      </c>
      <c r="L172" s="205">
        <v>0</v>
      </c>
      <c r="M172" s="205">
        <v>0</v>
      </c>
      <c r="N172" s="205">
        <v>0</v>
      </c>
      <c r="O172" s="205">
        <v>0</v>
      </c>
      <c r="P172" s="205">
        <v>0</v>
      </c>
      <c r="Q172" s="205">
        <v>0</v>
      </c>
      <c r="R172" s="205">
        <v>0</v>
      </c>
      <c r="S172" s="206">
        <v>0</v>
      </c>
      <c r="T172" s="205">
        <v>0</v>
      </c>
      <c r="U172" s="205">
        <v>2</v>
      </c>
      <c r="V172" s="207">
        <v>1</v>
      </c>
    </row>
    <row r="173" spans="2:22" x14ac:dyDescent="0.35">
      <c r="B173" s="203"/>
      <c r="C173" s="204" t="s">
        <v>25</v>
      </c>
      <c r="D173" s="204" t="s">
        <v>26</v>
      </c>
      <c r="E173" s="204" t="s">
        <v>66</v>
      </c>
      <c r="F173" s="204" t="s">
        <v>35</v>
      </c>
      <c r="G173" s="205" t="s">
        <v>31</v>
      </c>
      <c r="H173" s="205"/>
      <c r="I173" s="206">
        <v>1</v>
      </c>
      <c r="J173" s="205">
        <v>1</v>
      </c>
      <c r="K173" s="205">
        <v>0</v>
      </c>
      <c r="L173" s="205">
        <v>1</v>
      </c>
      <c r="M173" s="205">
        <v>1</v>
      </c>
      <c r="N173" s="205">
        <v>1</v>
      </c>
      <c r="O173" s="205">
        <v>1</v>
      </c>
      <c r="P173" s="205">
        <v>0</v>
      </c>
      <c r="Q173" s="205">
        <v>0</v>
      </c>
      <c r="R173" s="205">
        <v>1</v>
      </c>
      <c r="S173" s="206">
        <v>1</v>
      </c>
      <c r="T173" s="205">
        <v>0</v>
      </c>
      <c r="U173" s="205">
        <v>1</v>
      </c>
      <c r="V173" s="207">
        <v>1</v>
      </c>
    </row>
    <row r="174" spans="2:22" x14ac:dyDescent="0.35">
      <c r="B174" s="203"/>
      <c r="C174" s="204" t="s">
        <v>25</v>
      </c>
      <c r="D174" s="204" t="s">
        <v>26</v>
      </c>
      <c r="E174" s="204" t="s">
        <v>66</v>
      </c>
      <c r="F174" s="204" t="s">
        <v>35</v>
      </c>
      <c r="G174" s="205" t="s">
        <v>44</v>
      </c>
      <c r="H174" s="205"/>
      <c r="I174" s="206">
        <v>3</v>
      </c>
      <c r="J174" s="205">
        <v>2</v>
      </c>
      <c r="K174" s="205">
        <v>2</v>
      </c>
      <c r="L174" s="205">
        <v>2</v>
      </c>
      <c r="M174" s="205">
        <v>2</v>
      </c>
      <c r="N174" s="205">
        <v>2</v>
      </c>
      <c r="O174" s="205">
        <v>1</v>
      </c>
      <c r="P174" s="205">
        <v>2</v>
      </c>
      <c r="Q174" s="205">
        <v>2</v>
      </c>
      <c r="R174" s="205">
        <v>2</v>
      </c>
      <c r="S174" s="206">
        <v>2</v>
      </c>
      <c r="T174" s="205">
        <v>1</v>
      </c>
      <c r="U174" s="205">
        <v>2</v>
      </c>
      <c r="V174" s="207">
        <v>0.67</v>
      </c>
    </row>
    <row r="175" spans="2:22" x14ac:dyDescent="0.35">
      <c r="B175" s="208"/>
      <c r="C175" s="209"/>
      <c r="D175" s="209"/>
      <c r="E175" s="209"/>
      <c r="F175" s="209" t="s">
        <v>39</v>
      </c>
      <c r="G175" s="210"/>
      <c r="H175" s="16" t="s">
        <v>33</v>
      </c>
      <c r="I175" s="211">
        <v>110</v>
      </c>
      <c r="J175" s="210">
        <v>42</v>
      </c>
      <c r="K175" s="210">
        <v>22</v>
      </c>
      <c r="L175" s="210">
        <v>15</v>
      </c>
      <c r="M175" s="210">
        <v>11</v>
      </c>
      <c r="N175" s="210">
        <v>8</v>
      </c>
      <c r="O175" s="210">
        <v>10</v>
      </c>
      <c r="P175" s="210">
        <v>12</v>
      </c>
      <c r="Q175" s="210">
        <v>16</v>
      </c>
      <c r="R175" s="210">
        <v>35</v>
      </c>
      <c r="S175" s="211">
        <v>40</v>
      </c>
      <c r="T175" s="210">
        <v>8</v>
      </c>
      <c r="U175" s="210">
        <v>102</v>
      </c>
      <c r="V175" s="212">
        <v>0.93</v>
      </c>
    </row>
    <row r="176" spans="2:22" x14ac:dyDescent="0.35">
      <c r="B176" s="203">
        <v>309</v>
      </c>
      <c r="C176" s="204" t="s">
        <v>25</v>
      </c>
      <c r="D176" s="204" t="s">
        <v>26</v>
      </c>
      <c r="E176" s="204" t="s">
        <v>66</v>
      </c>
      <c r="F176" s="204" t="s">
        <v>35</v>
      </c>
      <c r="G176" s="205" t="s">
        <v>58</v>
      </c>
      <c r="H176" s="205" t="s">
        <v>70</v>
      </c>
      <c r="I176" s="206">
        <v>29</v>
      </c>
      <c r="J176" s="205">
        <v>10</v>
      </c>
      <c r="K176" s="205">
        <v>4</v>
      </c>
      <c r="L176" s="205">
        <v>0</v>
      </c>
      <c r="M176" s="205">
        <v>2</v>
      </c>
      <c r="N176" s="205">
        <v>0</v>
      </c>
      <c r="O176" s="205">
        <v>0</v>
      </c>
      <c r="P176" s="205">
        <v>0</v>
      </c>
      <c r="Q176" s="205">
        <v>6</v>
      </c>
      <c r="R176" s="205">
        <v>17</v>
      </c>
      <c r="S176" s="206">
        <v>16</v>
      </c>
      <c r="T176" s="205">
        <v>0</v>
      </c>
      <c r="U176" s="205">
        <v>29</v>
      </c>
      <c r="V176" s="207">
        <v>1</v>
      </c>
    </row>
    <row r="177" spans="2:22" x14ac:dyDescent="0.35">
      <c r="B177" s="203"/>
      <c r="C177" s="204" t="s">
        <v>25</v>
      </c>
      <c r="D177" s="204" t="s">
        <v>26</v>
      </c>
      <c r="E177" s="204" t="s">
        <v>66</v>
      </c>
      <c r="F177" s="204" t="s">
        <v>35</v>
      </c>
      <c r="G177" s="205" t="s">
        <v>28</v>
      </c>
      <c r="H177" s="205"/>
      <c r="I177" s="206">
        <v>9</v>
      </c>
      <c r="J177" s="205">
        <v>0</v>
      </c>
      <c r="K177" s="205">
        <v>0</v>
      </c>
      <c r="L177" s="205">
        <v>0</v>
      </c>
      <c r="M177" s="205">
        <v>0</v>
      </c>
      <c r="N177" s="205">
        <v>0</v>
      </c>
      <c r="O177" s="205">
        <v>0</v>
      </c>
      <c r="P177" s="205">
        <v>0</v>
      </c>
      <c r="Q177" s="205">
        <v>0</v>
      </c>
      <c r="R177" s="205">
        <v>0</v>
      </c>
      <c r="S177" s="206">
        <v>0</v>
      </c>
      <c r="T177" s="205">
        <v>0</v>
      </c>
      <c r="U177" s="205">
        <v>9</v>
      </c>
      <c r="V177" s="207">
        <v>1</v>
      </c>
    </row>
    <row r="178" spans="2:22" x14ac:dyDescent="0.35">
      <c r="B178" s="203"/>
      <c r="C178" s="204" t="s">
        <v>25</v>
      </c>
      <c r="D178" s="204" t="s">
        <v>26</v>
      </c>
      <c r="E178" s="204" t="s">
        <v>66</v>
      </c>
      <c r="F178" s="204" t="s">
        <v>35</v>
      </c>
      <c r="G178" s="205" t="s">
        <v>29</v>
      </c>
      <c r="H178" s="205"/>
      <c r="I178" s="206">
        <v>1</v>
      </c>
      <c r="J178" s="205">
        <v>0</v>
      </c>
      <c r="K178" s="205">
        <v>0</v>
      </c>
      <c r="L178" s="205">
        <v>0</v>
      </c>
      <c r="M178" s="205">
        <v>0</v>
      </c>
      <c r="N178" s="205">
        <v>0</v>
      </c>
      <c r="O178" s="205">
        <v>0</v>
      </c>
      <c r="P178" s="205">
        <v>0</v>
      </c>
      <c r="Q178" s="205">
        <v>0</v>
      </c>
      <c r="R178" s="205">
        <v>0</v>
      </c>
      <c r="S178" s="206">
        <v>0</v>
      </c>
      <c r="T178" s="205">
        <v>0</v>
      </c>
      <c r="U178" s="205">
        <v>1</v>
      </c>
      <c r="V178" s="207">
        <v>1</v>
      </c>
    </row>
    <row r="179" spans="2:22" x14ac:dyDescent="0.35">
      <c r="B179" s="203"/>
      <c r="C179" s="204" t="s">
        <v>25</v>
      </c>
      <c r="D179" s="204" t="s">
        <v>26</v>
      </c>
      <c r="E179" s="204" t="s">
        <v>66</v>
      </c>
      <c r="F179" s="204" t="s">
        <v>35</v>
      </c>
      <c r="G179" s="205" t="s">
        <v>31</v>
      </c>
      <c r="H179" s="205"/>
      <c r="I179" s="206">
        <v>3</v>
      </c>
      <c r="J179" s="205">
        <v>2</v>
      </c>
      <c r="K179" s="205">
        <v>2</v>
      </c>
      <c r="L179" s="205">
        <v>2</v>
      </c>
      <c r="M179" s="205">
        <v>1</v>
      </c>
      <c r="N179" s="205">
        <v>1</v>
      </c>
      <c r="O179" s="205">
        <v>2</v>
      </c>
      <c r="P179" s="205">
        <v>1</v>
      </c>
      <c r="Q179" s="205">
        <v>2</v>
      </c>
      <c r="R179" s="205">
        <v>0</v>
      </c>
      <c r="S179" s="206">
        <v>2</v>
      </c>
      <c r="T179" s="205">
        <v>0</v>
      </c>
      <c r="U179" s="205">
        <v>3</v>
      </c>
      <c r="V179" s="207">
        <v>1</v>
      </c>
    </row>
    <row r="180" spans="2:22" x14ac:dyDescent="0.35">
      <c r="B180" s="208"/>
      <c r="C180" s="209"/>
      <c r="D180" s="209"/>
      <c r="E180" s="209"/>
      <c r="F180" s="209" t="s">
        <v>39</v>
      </c>
      <c r="G180" s="210"/>
      <c r="H180" s="16" t="s">
        <v>33</v>
      </c>
      <c r="I180" s="211">
        <v>42</v>
      </c>
      <c r="J180" s="210">
        <v>12</v>
      </c>
      <c r="K180" s="210">
        <v>6</v>
      </c>
      <c r="L180" s="210">
        <v>2</v>
      </c>
      <c r="M180" s="210">
        <v>3</v>
      </c>
      <c r="N180" s="210">
        <v>1</v>
      </c>
      <c r="O180" s="210">
        <v>2</v>
      </c>
      <c r="P180" s="210">
        <v>1</v>
      </c>
      <c r="Q180" s="210">
        <v>8</v>
      </c>
      <c r="R180" s="210">
        <v>17</v>
      </c>
      <c r="S180" s="211">
        <v>18</v>
      </c>
      <c r="T180" s="210">
        <v>1</v>
      </c>
      <c r="U180" s="210">
        <v>41</v>
      </c>
      <c r="V180" s="212">
        <v>0.98</v>
      </c>
    </row>
    <row r="181" spans="2:22" x14ac:dyDescent="0.35">
      <c r="B181" s="203">
        <v>310</v>
      </c>
      <c r="C181" s="204" t="s">
        <v>25</v>
      </c>
      <c r="D181" s="204" t="s">
        <v>26</v>
      </c>
      <c r="E181" s="204" t="s">
        <v>66</v>
      </c>
      <c r="F181" s="204" t="s">
        <v>35</v>
      </c>
      <c r="G181" s="205" t="s">
        <v>28</v>
      </c>
      <c r="H181" s="205"/>
      <c r="I181" s="206">
        <v>2</v>
      </c>
      <c r="J181" s="205">
        <v>2</v>
      </c>
      <c r="K181" s="205">
        <v>2</v>
      </c>
      <c r="L181" s="205">
        <v>2</v>
      </c>
      <c r="M181" s="205">
        <v>2</v>
      </c>
      <c r="N181" s="205">
        <v>2</v>
      </c>
      <c r="O181" s="205">
        <v>2</v>
      </c>
      <c r="P181" s="205">
        <v>2</v>
      </c>
      <c r="Q181" s="205">
        <v>2</v>
      </c>
      <c r="R181" s="205">
        <v>2</v>
      </c>
      <c r="S181" s="206">
        <v>2</v>
      </c>
      <c r="T181" s="205">
        <v>2</v>
      </c>
      <c r="U181" s="205">
        <v>0</v>
      </c>
      <c r="V181" s="207">
        <v>0</v>
      </c>
    </row>
    <row r="182" spans="2:22" x14ac:dyDescent="0.35">
      <c r="B182" s="203"/>
      <c r="C182" s="204" t="s">
        <v>25</v>
      </c>
      <c r="D182" s="204" t="s">
        <v>26</v>
      </c>
      <c r="E182" s="204" t="s">
        <v>66</v>
      </c>
      <c r="F182" s="204" t="s">
        <v>35</v>
      </c>
      <c r="G182" s="205" t="s">
        <v>29</v>
      </c>
      <c r="H182" s="205"/>
      <c r="I182" s="206">
        <v>2</v>
      </c>
      <c r="J182" s="205">
        <v>1</v>
      </c>
      <c r="K182" s="205">
        <v>1</v>
      </c>
      <c r="L182" s="205">
        <v>1</v>
      </c>
      <c r="M182" s="205">
        <v>1</v>
      </c>
      <c r="N182" s="205">
        <v>0</v>
      </c>
      <c r="O182" s="205">
        <v>1</v>
      </c>
      <c r="P182" s="205">
        <v>0</v>
      </c>
      <c r="Q182" s="205">
        <v>0</v>
      </c>
      <c r="R182" s="205">
        <v>0</v>
      </c>
      <c r="S182" s="206">
        <v>0</v>
      </c>
      <c r="T182" s="205">
        <v>0</v>
      </c>
      <c r="U182" s="205">
        <v>2</v>
      </c>
      <c r="V182" s="207">
        <v>1</v>
      </c>
    </row>
    <row r="183" spans="2:22" x14ac:dyDescent="0.35">
      <c r="B183" s="208"/>
      <c r="C183" s="209"/>
      <c r="D183" s="209"/>
      <c r="E183" s="209"/>
      <c r="F183" s="209" t="s">
        <v>39</v>
      </c>
      <c r="G183" s="210"/>
      <c r="H183" s="16" t="s">
        <v>33</v>
      </c>
      <c r="I183" s="211">
        <v>4</v>
      </c>
      <c r="J183" s="210">
        <v>3</v>
      </c>
      <c r="K183" s="210">
        <v>3</v>
      </c>
      <c r="L183" s="210">
        <v>3</v>
      </c>
      <c r="M183" s="210">
        <v>3</v>
      </c>
      <c r="N183" s="210">
        <v>2</v>
      </c>
      <c r="O183" s="210">
        <v>3</v>
      </c>
      <c r="P183" s="210">
        <v>2</v>
      </c>
      <c r="Q183" s="210">
        <v>2</v>
      </c>
      <c r="R183" s="210">
        <v>2</v>
      </c>
      <c r="S183" s="211">
        <v>2</v>
      </c>
      <c r="T183" s="210">
        <v>2</v>
      </c>
      <c r="U183" s="210">
        <v>2</v>
      </c>
      <c r="V183" s="212">
        <v>0.5</v>
      </c>
    </row>
    <row r="184" spans="2:22" x14ac:dyDescent="0.35">
      <c r="B184" s="203">
        <v>341</v>
      </c>
      <c r="C184" s="204" t="s">
        <v>25</v>
      </c>
      <c r="D184" s="204" t="s">
        <v>26</v>
      </c>
      <c r="E184" s="204" t="s">
        <v>68</v>
      </c>
      <c r="F184" s="204" t="s">
        <v>71</v>
      </c>
      <c r="G184" s="205" t="s">
        <v>72</v>
      </c>
      <c r="H184" s="205"/>
      <c r="I184" s="206">
        <v>225</v>
      </c>
      <c r="J184" s="205">
        <v>43</v>
      </c>
      <c r="K184" s="205">
        <v>23</v>
      </c>
      <c r="L184" s="205">
        <v>0</v>
      </c>
      <c r="M184" s="205">
        <v>2</v>
      </c>
      <c r="N184" s="205">
        <v>0</v>
      </c>
      <c r="O184" s="205">
        <v>2</v>
      </c>
      <c r="P184" s="205">
        <v>0</v>
      </c>
      <c r="Q184" s="205">
        <v>0</v>
      </c>
      <c r="R184" s="205">
        <v>13</v>
      </c>
      <c r="S184" s="206">
        <v>3</v>
      </c>
      <c r="T184" s="205">
        <v>0</v>
      </c>
      <c r="U184" s="205">
        <v>225</v>
      </c>
      <c r="V184" s="207">
        <v>1</v>
      </c>
    </row>
    <row r="185" spans="2:22" x14ac:dyDescent="0.35">
      <c r="B185" s="203"/>
      <c r="C185" s="204" t="s">
        <v>25</v>
      </c>
      <c r="D185" s="204" t="s">
        <v>26</v>
      </c>
      <c r="E185" s="204" t="s">
        <v>68</v>
      </c>
      <c r="F185" s="204" t="s">
        <v>71</v>
      </c>
      <c r="G185" s="205" t="s">
        <v>45</v>
      </c>
      <c r="H185" s="205"/>
      <c r="I185" s="206">
        <v>9</v>
      </c>
      <c r="J185" s="205">
        <v>3</v>
      </c>
      <c r="K185" s="205">
        <v>3</v>
      </c>
      <c r="L185" s="205">
        <v>4</v>
      </c>
      <c r="M185" s="205">
        <v>3</v>
      </c>
      <c r="N185" s="205">
        <v>1</v>
      </c>
      <c r="O185" s="205">
        <v>2</v>
      </c>
      <c r="P185" s="205">
        <v>3</v>
      </c>
      <c r="Q185" s="205">
        <v>3</v>
      </c>
      <c r="R185" s="205">
        <v>2</v>
      </c>
      <c r="S185" s="206">
        <v>2</v>
      </c>
      <c r="T185" s="205">
        <v>1</v>
      </c>
      <c r="U185" s="205">
        <v>8</v>
      </c>
      <c r="V185" s="207">
        <v>0.89</v>
      </c>
    </row>
    <row r="186" spans="2:22" x14ac:dyDescent="0.35">
      <c r="B186" s="208"/>
      <c r="C186" s="209"/>
      <c r="D186" s="209"/>
      <c r="E186" s="209"/>
      <c r="F186" s="209" t="s">
        <v>73</v>
      </c>
      <c r="G186" s="210"/>
      <c r="H186" s="16" t="s">
        <v>33</v>
      </c>
      <c r="I186" s="211">
        <v>234</v>
      </c>
      <c r="J186" s="210">
        <v>46</v>
      </c>
      <c r="K186" s="210">
        <v>26</v>
      </c>
      <c r="L186" s="210">
        <v>4</v>
      </c>
      <c r="M186" s="210">
        <v>5</v>
      </c>
      <c r="N186" s="210">
        <v>1</v>
      </c>
      <c r="O186" s="210">
        <v>4</v>
      </c>
      <c r="P186" s="210">
        <v>3</v>
      </c>
      <c r="Q186" s="210">
        <v>3</v>
      </c>
      <c r="R186" s="210">
        <v>15</v>
      </c>
      <c r="S186" s="211">
        <v>5</v>
      </c>
      <c r="T186" s="210">
        <v>1</v>
      </c>
      <c r="U186" s="210">
        <v>233</v>
      </c>
      <c r="V186" s="212">
        <v>1</v>
      </c>
    </row>
    <row r="187" spans="2:22" x14ac:dyDescent="0.35">
      <c r="B187" s="203">
        <v>342</v>
      </c>
      <c r="C187" s="204" t="s">
        <v>25</v>
      </c>
      <c r="D187" s="204" t="s">
        <v>26</v>
      </c>
      <c r="E187" s="204" t="s">
        <v>68</v>
      </c>
      <c r="F187" s="204" t="s">
        <v>71</v>
      </c>
      <c r="G187" s="205" t="s">
        <v>28</v>
      </c>
      <c r="H187" s="205"/>
      <c r="I187" s="206">
        <v>5</v>
      </c>
      <c r="J187" s="205">
        <v>3</v>
      </c>
      <c r="K187" s="205">
        <v>3</v>
      </c>
      <c r="L187" s="205">
        <v>3</v>
      </c>
      <c r="M187" s="205">
        <v>2</v>
      </c>
      <c r="N187" s="205">
        <v>1</v>
      </c>
      <c r="O187" s="205">
        <v>1</v>
      </c>
      <c r="P187" s="205">
        <v>2</v>
      </c>
      <c r="Q187" s="205">
        <v>1</v>
      </c>
      <c r="R187" s="205">
        <v>3</v>
      </c>
      <c r="S187" s="206">
        <v>2</v>
      </c>
      <c r="T187" s="205">
        <v>1</v>
      </c>
      <c r="U187" s="205">
        <v>4</v>
      </c>
      <c r="V187" s="207">
        <v>0.8</v>
      </c>
    </row>
    <row r="188" spans="2:22" x14ac:dyDescent="0.35">
      <c r="B188" s="203"/>
      <c r="C188" s="204" t="s">
        <v>25</v>
      </c>
      <c r="D188" s="204" t="s">
        <v>26</v>
      </c>
      <c r="E188" s="204" t="s">
        <v>68</v>
      </c>
      <c r="F188" s="204" t="s">
        <v>71</v>
      </c>
      <c r="G188" s="205" t="s">
        <v>64</v>
      </c>
      <c r="H188" s="205" t="s">
        <v>65</v>
      </c>
      <c r="I188" s="206">
        <v>63</v>
      </c>
      <c r="J188" s="205">
        <v>61</v>
      </c>
      <c r="K188" s="205">
        <v>56</v>
      </c>
      <c r="L188" s="205">
        <v>21</v>
      </c>
      <c r="M188" s="205">
        <v>13</v>
      </c>
      <c r="N188" s="205">
        <v>9</v>
      </c>
      <c r="O188" s="205">
        <v>2</v>
      </c>
      <c r="P188" s="205">
        <v>4</v>
      </c>
      <c r="Q188" s="205">
        <v>2</v>
      </c>
      <c r="R188" s="205">
        <v>21</v>
      </c>
      <c r="S188" s="206">
        <v>3</v>
      </c>
      <c r="T188" s="205">
        <v>2</v>
      </c>
      <c r="U188" s="205">
        <v>61</v>
      </c>
      <c r="V188" s="207">
        <v>0.97</v>
      </c>
    </row>
    <row r="189" spans="2:22" x14ac:dyDescent="0.35">
      <c r="B189" s="203"/>
      <c r="C189" s="204" t="s">
        <v>25</v>
      </c>
      <c r="D189" s="204" t="s">
        <v>26</v>
      </c>
      <c r="E189" s="204" t="s">
        <v>68</v>
      </c>
      <c r="F189" s="204" t="s">
        <v>71</v>
      </c>
      <c r="G189" s="205" t="s">
        <v>37</v>
      </c>
      <c r="H189" s="205"/>
      <c r="I189" s="206">
        <v>18</v>
      </c>
      <c r="J189" s="205">
        <v>16</v>
      </c>
      <c r="K189" s="205">
        <v>14</v>
      </c>
      <c r="L189" s="205">
        <v>8</v>
      </c>
      <c r="M189" s="205">
        <v>8</v>
      </c>
      <c r="N189" s="205">
        <v>6</v>
      </c>
      <c r="O189" s="205">
        <v>5</v>
      </c>
      <c r="P189" s="205">
        <v>7</v>
      </c>
      <c r="Q189" s="205">
        <v>4</v>
      </c>
      <c r="R189" s="205">
        <v>8</v>
      </c>
      <c r="S189" s="206">
        <v>2</v>
      </c>
      <c r="T189" s="205">
        <v>2</v>
      </c>
      <c r="U189" s="205">
        <v>16</v>
      </c>
      <c r="V189" s="207">
        <v>0.89</v>
      </c>
    </row>
    <row r="190" spans="2:22" x14ac:dyDescent="0.35">
      <c r="B190" s="203"/>
      <c r="C190" s="204" t="s">
        <v>25</v>
      </c>
      <c r="D190" s="204" t="s">
        <v>26</v>
      </c>
      <c r="E190" s="204" t="s">
        <v>68</v>
      </c>
      <c r="F190" s="204" t="s">
        <v>71</v>
      </c>
      <c r="G190" s="205" t="s">
        <v>31</v>
      </c>
      <c r="H190" s="205"/>
      <c r="I190" s="206">
        <v>12</v>
      </c>
      <c r="J190" s="205">
        <v>6</v>
      </c>
      <c r="K190" s="205">
        <v>8</v>
      </c>
      <c r="L190" s="205">
        <v>5</v>
      </c>
      <c r="M190" s="205">
        <v>5</v>
      </c>
      <c r="N190" s="205">
        <v>6</v>
      </c>
      <c r="O190" s="205">
        <v>4</v>
      </c>
      <c r="P190" s="205">
        <v>5</v>
      </c>
      <c r="Q190" s="205">
        <v>8</v>
      </c>
      <c r="R190" s="205">
        <v>7</v>
      </c>
      <c r="S190" s="206">
        <v>6</v>
      </c>
      <c r="T190" s="205">
        <v>4</v>
      </c>
      <c r="U190" s="205">
        <v>8</v>
      </c>
      <c r="V190" s="207">
        <v>0.67</v>
      </c>
    </row>
    <row r="191" spans="2:22" x14ac:dyDescent="0.35">
      <c r="B191" s="203"/>
      <c r="C191" s="204" t="s">
        <v>25</v>
      </c>
      <c r="D191" s="204" t="s">
        <v>26</v>
      </c>
      <c r="E191" s="204" t="s">
        <v>68</v>
      </c>
      <c r="F191" s="204" t="s">
        <v>71</v>
      </c>
      <c r="G191" s="205" t="s">
        <v>51</v>
      </c>
      <c r="H191" s="205"/>
      <c r="I191" s="206">
        <v>91</v>
      </c>
      <c r="J191" s="205">
        <v>1</v>
      </c>
      <c r="K191" s="205">
        <v>0</v>
      </c>
      <c r="L191" s="205">
        <v>0</v>
      </c>
      <c r="M191" s="205">
        <v>1</v>
      </c>
      <c r="N191" s="205">
        <v>0</v>
      </c>
      <c r="O191" s="205">
        <v>0</v>
      </c>
      <c r="P191" s="205">
        <v>0</v>
      </c>
      <c r="Q191" s="205">
        <v>0</v>
      </c>
      <c r="R191" s="205">
        <v>7</v>
      </c>
      <c r="S191" s="206">
        <v>2</v>
      </c>
      <c r="T191" s="205">
        <v>0</v>
      </c>
      <c r="U191" s="205">
        <v>91</v>
      </c>
      <c r="V191" s="207">
        <v>1</v>
      </c>
    </row>
    <row r="192" spans="2:22" x14ac:dyDescent="0.35">
      <c r="B192" s="203"/>
      <c r="C192" s="204" t="s">
        <v>25</v>
      </c>
      <c r="D192" s="204" t="s">
        <v>26</v>
      </c>
      <c r="E192" s="204" t="s">
        <v>68</v>
      </c>
      <c r="F192" s="204" t="s">
        <v>71</v>
      </c>
      <c r="G192" s="205" t="s">
        <v>52</v>
      </c>
      <c r="H192" s="205" t="s">
        <v>67</v>
      </c>
      <c r="I192" s="206">
        <v>1</v>
      </c>
      <c r="J192" s="205">
        <v>0</v>
      </c>
      <c r="K192" s="205">
        <v>0</v>
      </c>
      <c r="L192" s="205">
        <v>0</v>
      </c>
      <c r="M192" s="205">
        <v>0</v>
      </c>
      <c r="N192" s="205">
        <v>0</v>
      </c>
      <c r="O192" s="205">
        <v>0</v>
      </c>
      <c r="P192" s="205">
        <v>0</v>
      </c>
      <c r="Q192" s="205">
        <v>0</v>
      </c>
      <c r="R192" s="205">
        <v>0</v>
      </c>
      <c r="S192" s="206">
        <v>0</v>
      </c>
      <c r="T192" s="205">
        <v>0</v>
      </c>
      <c r="U192" s="205">
        <v>1</v>
      </c>
      <c r="V192" s="207">
        <v>1</v>
      </c>
    </row>
    <row r="193" spans="2:22" x14ac:dyDescent="0.35">
      <c r="B193" s="208"/>
      <c r="C193" s="209"/>
      <c r="D193" s="209"/>
      <c r="E193" s="209"/>
      <c r="F193" s="209" t="s">
        <v>73</v>
      </c>
      <c r="G193" s="210"/>
      <c r="H193" s="16" t="s">
        <v>33</v>
      </c>
      <c r="I193" s="211">
        <v>190</v>
      </c>
      <c r="J193" s="210">
        <v>87</v>
      </c>
      <c r="K193" s="210">
        <v>81</v>
      </c>
      <c r="L193" s="210">
        <v>37</v>
      </c>
      <c r="M193" s="210">
        <v>29</v>
      </c>
      <c r="N193" s="210">
        <v>22</v>
      </c>
      <c r="O193" s="210">
        <v>12</v>
      </c>
      <c r="P193" s="210">
        <v>18</v>
      </c>
      <c r="Q193" s="210">
        <v>15</v>
      </c>
      <c r="R193" s="210">
        <v>46</v>
      </c>
      <c r="S193" s="211">
        <v>15</v>
      </c>
      <c r="T193" s="210">
        <v>12</v>
      </c>
      <c r="U193" s="210">
        <v>178</v>
      </c>
      <c r="V193" s="212">
        <v>0.94</v>
      </c>
    </row>
    <row r="194" spans="2:22" x14ac:dyDescent="0.35">
      <c r="B194" s="203">
        <v>343</v>
      </c>
      <c r="C194" s="204" t="s">
        <v>25</v>
      </c>
      <c r="D194" s="204" t="s">
        <v>26</v>
      </c>
      <c r="E194" s="204" t="s">
        <v>68</v>
      </c>
      <c r="F194" s="204" t="s">
        <v>71</v>
      </c>
      <c r="G194" s="205" t="s">
        <v>36</v>
      </c>
      <c r="H194" s="205"/>
      <c r="I194" s="206">
        <v>197</v>
      </c>
      <c r="J194" s="205">
        <v>157</v>
      </c>
      <c r="K194" s="205">
        <v>49</v>
      </c>
      <c r="L194" s="205">
        <v>34</v>
      </c>
      <c r="M194" s="205">
        <v>16</v>
      </c>
      <c r="N194" s="205">
        <v>18</v>
      </c>
      <c r="O194" s="205">
        <v>7</v>
      </c>
      <c r="P194" s="205">
        <v>24</v>
      </c>
      <c r="Q194" s="205">
        <v>7</v>
      </c>
      <c r="R194" s="205">
        <v>28</v>
      </c>
      <c r="S194" s="206">
        <v>57</v>
      </c>
      <c r="T194" s="205">
        <v>7</v>
      </c>
      <c r="U194" s="205">
        <v>190</v>
      </c>
      <c r="V194" s="207">
        <v>0.96</v>
      </c>
    </row>
    <row r="195" spans="2:22" x14ac:dyDescent="0.35">
      <c r="B195" s="203"/>
      <c r="C195" s="204" t="s">
        <v>25</v>
      </c>
      <c r="D195" s="204" t="s">
        <v>26</v>
      </c>
      <c r="E195" s="204" t="s">
        <v>68</v>
      </c>
      <c r="F195" s="204" t="s">
        <v>71</v>
      </c>
      <c r="G195" s="205" t="s">
        <v>64</v>
      </c>
      <c r="H195" s="205" t="s">
        <v>65</v>
      </c>
      <c r="I195" s="206">
        <v>15</v>
      </c>
      <c r="J195" s="205">
        <v>14</v>
      </c>
      <c r="K195" s="205">
        <v>11</v>
      </c>
      <c r="L195" s="205">
        <v>3</v>
      </c>
      <c r="M195" s="205">
        <v>1</v>
      </c>
      <c r="N195" s="205">
        <v>1</v>
      </c>
      <c r="O195" s="205">
        <v>0</v>
      </c>
      <c r="P195" s="205">
        <v>2</v>
      </c>
      <c r="Q195" s="205">
        <v>0</v>
      </c>
      <c r="R195" s="205">
        <v>4</v>
      </c>
      <c r="S195" s="206">
        <v>4</v>
      </c>
      <c r="T195" s="205">
        <v>0</v>
      </c>
      <c r="U195" s="205">
        <v>15</v>
      </c>
      <c r="V195" s="207">
        <v>1</v>
      </c>
    </row>
    <row r="196" spans="2:22" x14ac:dyDescent="0.35">
      <c r="B196" s="208"/>
      <c r="C196" s="209"/>
      <c r="D196" s="209"/>
      <c r="E196" s="209"/>
      <c r="F196" s="209" t="s">
        <v>73</v>
      </c>
      <c r="G196" s="210"/>
      <c r="H196" s="16" t="s">
        <v>33</v>
      </c>
      <c r="I196" s="211">
        <v>212</v>
      </c>
      <c r="J196" s="210">
        <v>171</v>
      </c>
      <c r="K196" s="210">
        <v>60</v>
      </c>
      <c r="L196" s="210">
        <v>37</v>
      </c>
      <c r="M196" s="210">
        <v>17</v>
      </c>
      <c r="N196" s="210">
        <v>19</v>
      </c>
      <c r="O196" s="210">
        <v>7</v>
      </c>
      <c r="P196" s="210">
        <v>26</v>
      </c>
      <c r="Q196" s="210">
        <v>7</v>
      </c>
      <c r="R196" s="210">
        <v>32</v>
      </c>
      <c r="S196" s="211">
        <v>61</v>
      </c>
      <c r="T196" s="210">
        <v>7</v>
      </c>
      <c r="U196" s="210">
        <v>205</v>
      </c>
      <c r="V196" s="212">
        <v>0.97</v>
      </c>
    </row>
    <row r="197" spans="2:22" x14ac:dyDescent="0.35">
      <c r="B197" s="203">
        <v>344</v>
      </c>
      <c r="C197" s="204" t="s">
        <v>25</v>
      </c>
      <c r="D197" s="204" t="s">
        <v>26</v>
      </c>
      <c r="E197" s="204" t="s">
        <v>68</v>
      </c>
      <c r="F197" s="204" t="s">
        <v>71</v>
      </c>
      <c r="G197" s="205" t="s">
        <v>36</v>
      </c>
      <c r="H197" s="205"/>
      <c r="I197" s="206">
        <v>209</v>
      </c>
      <c r="J197" s="205">
        <v>203</v>
      </c>
      <c r="K197" s="205">
        <v>193</v>
      </c>
      <c r="L197" s="205">
        <v>185</v>
      </c>
      <c r="M197" s="205">
        <v>47</v>
      </c>
      <c r="N197" s="205">
        <v>20</v>
      </c>
      <c r="O197" s="205">
        <v>79</v>
      </c>
      <c r="P197" s="205">
        <v>92</v>
      </c>
      <c r="Q197" s="205">
        <v>71</v>
      </c>
      <c r="R197" s="205">
        <v>88</v>
      </c>
      <c r="S197" s="206">
        <v>92</v>
      </c>
      <c r="T197" s="205">
        <v>20</v>
      </c>
      <c r="U197" s="205">
        <v>189</v>
      </c>
      <c r="V197" s="207">
        <v>0.9</v>
      </c>
    </row>
    <row r="198" spans="2:22" x14ac:dyDescent="0.35">
      <c r="B198" s="208"/>
      <c r="C198" s="209"/>
      <c r="D198" s="209"/>
      <c r="E198" s="209"/>
      <c r="F198" s="209" t="s">
        <v>73</v>
      </c>
      <c r="G198" s="210"/>
      <c r="H198" s="16" t="s">
        <v>33</v>
      </c>
      <c r="I198" s="211">
        <v>209</v>
      </c>
      <c r="J198" s="210">
        <v>203</v>
      </c>
      <c r="K198" s="210">
        <v>193</v>
      </c>
      <c r="L198" s="210">
        <v>185</v>
      </c>
      <c r="M198" s="210">
        <v>47</v>
      </c>
      <c r="N198" s="210">
        <v>20</v>
      </c>
      <c r="O198" s="210">
        <v>79</v>
      </c>
      <c r="P198" s="210">
        <v>92</v>
      </c>
      <c r="Q198" s="210">
        <v>71</v>
      </c>
      <c r="R198" s="210">
        <v>88</v>
      </c>
      <c r="S198" s="211">
        <v>92</v>
      </c>
      <c r="T198" s="210">
        <v>20</v>
      </c>
      <c r="U198" s="210">
        <v>189</v>
      </c>
      <c r="V198" s="212">
        <v>0.9</v>
      </c>
    </row>
    <row r="199" spans="2:22" x14ac:dyDescent="0.35">
      <c r="B199" s="203">
        <v>345</v>
      </c>
      <c r="C199" s="204" t="s">
        <v>25</v>
      </c>
      <c r="D199" s="204" t="s">
        <v>26</v>
      </c>
      <c r="E199" s="204" t="s">
        <v>68</v>
      </c>
      <c r="F199" s="204" t="s">
        <v>71</v>
      </c>
      <c r="G199" s="205" t="s">
        <v>28</v>
      </c>
      <c r="H199" s="205"/>
      <c r="I199" s="206">
        <v>1</v>
      </c>
      <c r="J199" s="205">
        <v>1</v>
      </c>
      <c r="K199" s="205">
        <v>1</v>
      </c>
      <c r="L199" s="205">
        <v>1</v>
      </c>
      <c r="M199" s="205">
        <v>1</v>
      </c>
      <c r="N199" s="205">
        <v>1</v>
      </c>
      <c r="O199" s="205">
        <v>1</v>
      </c>
      <c r="P199" s="205">
        <v>1</v>
      </c>
      <c r="Q199" s="205">
        <v>1</v>
      </c>
      <c r="R199" s="205">
        <v>1</v>
      </c>
      <c r="S199" s="206">
        <v>1</v>
      </c>
      <c r="T199" s="205">
        <v>1</v>
      </c>
      <c r="U199" s="205">
        <v>0</v>
      </c>
      <c r="V199" s="207">
        <v>0</v>
      </c>
    </row>
    <row r="200" spans="2:22" x14ac:dyDescent="0.35">
      <c r="B200" s="203"/>
      <c r="C200" s="204" t="s">
        <v>25</v>
      </c>
      <c r="D200" s="204" t="s">
        <v>26</v>
      </c>
      <c r="E200" s="204" t="s">
        <v>68</v>
      </c>
      <c r="F200" s="204" t="s">
        <v>71</v>
      </c>
      <c r="G200" s="205" t="s">
        <v>36</v>
      </c>
      <c r="H200" s="205"/>
      <c r="I200" s="206">
        <v>197</v>
      </c>
      <c r="J200" s="205">
        <v>162</v>
      </c>
      <c r="K200" s="205">
        <v>136</v>
      </c>
      <c r="L200" s="205">
        <v>165</v>
      </c>
      <c r="M200" s="205">
        <v>49</v>
      </c>
      <c r="N200" s="205">
        <v>24</v>
      </c>
      <c r="O200" s="205">
        <v>4</v>
      </c>
      <c r="P200" s="205">
        <v>40</v>
      </c>
      <c r="Q200" s="205">
        <v>11</v>
      </c>
      <c r="R200" s="205">
        <v>49</v>
      </c>
      <c r="S200" s="206">
        <v>55</v>
      </c>
      <c r="T200" s="205">
        <v>4</v>
      </c>
      <c r="U200" s="205">
        <v>193</v>
      </c>
      <c r="V200" s="207">
        <v>0.98</v>
      </c>
    </row>
    <row r="201" spans="2:22" x14ac:dyDescent="0.35">
      <c r="B201" s="203"/>
      <c r="C201" s="204" t="s">
        <v>25</v>
      </c>
      <c r="D201" s="204" t="s">
        <v>26</v>
      </c>
      <c r="E201" s="204" t="s">
        <v>68</v>
      </c>
      <c r="F201" s="204" t="s">
        <v>71</v>
      </c>
      <c r="G201" s="205" t="s">
        <v>64</v>
      </c>
      <c r="H201" s="205" t="s">
        <v>74</v>
      </c>
      <c r="I201" s="206">
        <v>12</v>
      </c>
      <c r="J201" s="205">
        <v>12</v>
      </c>
      <c r="K201" s="205">
        <v>12</v>
      </c>
      <c r="L201" s="205">
        <v>6</v>
      </c>
      <c r="M201" s="205">
        <v>3</v>
      </c>
      <c r="N201" s="205">
        <v>3</v>
      </c>
      <c r="O201" s="205">
        <v>7</v>
      </c>
      <c r="P201" s="205">
        <v>8</v>
      </c>
      <c r="Q201" s="205">
        <v>5</v>
      </c>
      <c r="R201" s="205">
        <v>12</v>
      </c>
      <c r="S201" s="206">
        <v>10</v>
      </c>
      <c r="T201" s="205">
        <v>3</v>
      </c>
      <c r="U201" s="205">
        <v>9</v>
      </c>
      <c r="V201" s="207">
        <v>0.75</v>
      </c>
    </row>
    <row r="202" spans="2:22" x14ac:dyDescent="0.35">
      <c r="B202" s="208"/>
      <c r="C202" s="209"/>
      <c r="D202" s="209"/>
      <c r="E202" s="209"/>
      <c r="F202" s="209" t="s">
        <v>73</v>
      </c>
      <c r="G202" s="210"/>
      <c r="H202" s="16" t="s">
        <v>33</v>
      </c>
      <c r="I202" s="211">
        <v>210</v>
      </c>
      <c r="J202" s="210">
        <v>175</v>
      </c>
      <c r="K202" s="210">
        <v>149</v>
      </c>
      <c r="L202" s="210">
        <v>172</v>
      </c>
      <c r="M202" s="210">
        <v>53</v>
      </c>
      <c r="N202" s="210">
        <v>28</v>
      </c>
      <c r="O202" s="210">
        <v>12</v>
      </c>
      <c r="P202" s="210">
        <v>49</v>
      </c>
      <c r="Q202" s="210">
        <v>17</v>
      </c>
      <c r="R202" s="210">
        <v>62</v>
      </c>
      <c r="S202" s="211">
        <v>66</v>
      </c>
      <c r="T202" s="210">
        <v>12</v>
      </c>
      <c r="U202" s="210">
        <v>198</v>
      </c>
      <c r="V202" s="212">
        <v>0.94</v>
      </c>
    </row>
    <row r="203" spans="2:22" x14ac:dyDescent="0.35">
      <c r="B203" s="203">
        <v>346</v>
      </c>
      <c r="C203" s="204" t="s">
        <v>25</v>
      </c>
      <c r="D203" s="204" t="s">
        <v>26</v>
      </c>
      <c r="E203" s="204" t="s">
        <v>68</v>
      </c>
      <c r="F203" s="204" t="s">
        <v>71</v>
      </c>
      <c r="G203" s="205" t="s">
        <v>58</v>
      </c>
      <c r="H203" s="205"/>
      <c r="I203" s="206">
        <v>175</v>
      </c>
      <c r="J203" s="205">
        <v>164</v>
      </c>
      <c r="K203" s="205">
        <v>142</v>
      </c>
      <c r="L203" s="205">
        <v>114</v>
      </c>
      <c r="M203" s="205">
        <v>41</v>
      </c>
      <c r="N203" s="205">
        <v>54</v>
      </c>
      <c r="O203" s="205">
        <v>48</v>
      </c>
      <c r="P203" s="205">
        <v>60</v>
      </c>
      <c r="Q203" s="205">
        <v>67</v>
      </c>
      <c r="R203" s="205">
        <v>47</v>
      </c>
      <c r="S203" s="206">
        <v>45</v>
      </c>
      <c r="T203" s="205">
        <v>41</v>
      </c>
      <c r="U203" s="205">
        <v>134</v>
      </c>
      <c r="V203" s="207">
        <v>0.77</v>
      </c>
    </row>
    <row r="204" spans="2:22" x14ac:dyDescent="0.35">
      <c r="B204" s="203"/>
      <c r="C204" s="204" t="s">
        <v>25</v>
      </c>
      <c r="D204" s="204" t="s">
        <v>26</v>
      </c>
      <c r="E204" s="204" t="s">
        <v>68</v>
      </c>
      <c r="F204" s="204" t="s">
        <v>71</v>
      </c>
      <c r="G204" s="205" t="s">
        <v>28</v>
      </c>
      <c r="H204" s="205"/>
      <c r="I204" s="206">
        <v>16</v>
      </c>
      <c r="J204" s="205">
        <v>13</v>
      </c>
      <c r="K204" s="205">
        <v>12</v>
      </c>
      <c r="L204" s="205">
        <v>11</v>
      </c>
      <c r="M204" s="205">
        <v>11</v>
      </c>
      <c r="N204" s="205">
        <v>11</v>
      </c>
      <c r="O204" s="205">
        <v>11</v>
      </c>
      <c r="P204" s="205">
        <v>14</v>
      </c>
      <c r="Q204" s="205">
        <v>12</v>
      </c>
      <c r="R204" s="205">
        <v>15</v>
      </c>
      <c r="S204" s="206">
        <v>13</v>
      </c>
      <c r="T204" s="205">
        <v>11</v>
      </c>
      <c r="U204" s="205">
        <v>5</v>
      </c>
      <c r="V204" s="207">
        <v>0.31</v>
      </c>
    </row>
    <row r="205" spans="2:22" x14ac:dyDescent="0.35">
      <c r="B205" s="208"/>
      <c r="C205" s="209"/>
      <c r="D205" s="209"/>
      <c r="E205" s="209"/>
      <c r="F205" s="209" t="s">
        <v>73</v>
      </c>
      <c r="G205" s="210"/>
      <c r="H205" s="16" t="s">
        <v>33</v>
      </c>
      <c r="I205" s="211">
        <v>191</v>
      </c>
      <c r="J205" s="210">
        <v>177</v>
      </c>
      <c r="K205" s="210">
        <v>154</v>
      </c>
      <c r="L205" s="210">
        <v>125</v>
      </c>
      <c r="M205" s="210">
        <v>52</v>
      </c>
      <c r="N205" s="210">
        <v>65</v>
      </c>
      <c r="O205" s="210">
        <v>59</v>
      </c>
      <c r="P205" s="210">
        <v>74</v>
      </c>
      <c r="Q205" s="210">
        <v>79</v>
      </c>
      <c r="R205" s="210">
        <v>62</v>
      </c>
      <c r="S205" s="211">
        <v>58</v>
      </c>
      <c r="T205" s="210">
        <v>52</v>
      </c>
      <c r="U205" s="210">
        <v>139</v>
      </c>
      <c r="V205" s="212">
        <v>0.73</v>
      </c>
    </row>
    <row r="206" spans="2:22" x14ac:dyDescent="0.35">
      <c r="B206" s="203">
        <v>347</v>
      </c>
      <c r="C206" s="204" t="s">
        <v>25</v>
      </c>
      <c r="D206" s="204" t="s">
        <v>26</v>
      </c>
      <c r="E206" s="204" t="s">
        <v>68</v>
      </c>
      <c r="F206" s="204" t="s">
        <v>71</v>
      </c>
      <c r="G206" s="205" t="s">
        <v>58</v>
      </c>
      <c r="H206" s="205"/>
      <c r="I206" s="206">
        <v>58</v>
      </c>
      <c r="J206" s="205">
        <v>58</v>
      </c>
      <c r="K206" s="205">
        <v>56</v>
      </c>
      <c r="L206" s="205">
        <v>56</v>
      </c>
      <c r="M206" s="205">
        <v>50</v>
      </c>
      <c r="N206" s="205">
        <v>44</v>
      </c>
      <c r="O206" s="205">
        <v>44</v>
      </c>
      <c r="P206" s="205">
        <v>38</v>
      </c>
      <c r="Q206" s="205">
        <v>48</v>
      </c>
      <c r="R206" s="205">
        <v>50</v>
      </c>
      <c r="S206" s="206">
        <v>48</v>
      </c>
      <c r="T206" s="205">
        <v>38</v>
      </c>
      <c r="U206" s="205">
        <v>20</v>
      </c>
      <c r="V206" s="207">
        <v>0.34</v>
      </c>
    </row>
    <row r="207" spans="2:22" x14ac:dyDescent="0.35">
      <c r="B207" s="203"/>
      <c r="C207" s="204" t="s">
        <v>25</v>
      </c>
      <c r="D207" s="204" t="s">
        <v>26</v>
      </c>
      <c r="E207" s="204" t="s">
        <v>68</v>
      </c>
      <c r="F207" s="204" t="s">
        <v>71</v>
      </c>
      <c r="G207" s="205" t="s">
        <v>28</v>
      </c>
      <c r="H207" s="205"/>
      <c r="I207" s="206">
        <v>3</v>
      </c>
      <c r="J207" s="205">
        <v>3</v>
      </c>
      <c r="K207" s="205">
        <v>3</v>
      </c>
      <c r="L207" s="205">
        <v>3</v>
      </c>
      <c r="M207" s="205">
        <v>0</v>
      </c>
      <c r="N207" s="205">
        <v>0</v>
      </c>
      <c r="O207" s="205">
        <v>0</v>
      </c>
      <c r="P207" s="205">
        <v>1</v>
      </c>
      <c r="Q207" s="205">
        <v>0</v>
      </c>
      <c r="R207" s="205">
        <v>3</v>
      </c>
      <c r="S207" s="206">
        <v>2</v>
      </c>
      <c r="T207" s="205">
        <v>0</v>
      </c>
      <c r="U207" s="205">
        <v>3</v>
      </c>
      <c r="V207" s="207">
        <v>1</v>
      </c>
    </row>
    <row r="208" spans="2:22" x14ac:dyDescent="0.35">
      <c r="B208" s="203"/>
      <c r="C208" s="204" t="s">
        <v>25</v>
      </c>
      <c r="D208" s="204" t="s">
        <v>26</v>
      </c>
      <c r="E208" s="204" t="s">
        <v>68</v>
      </c>
      <c r="F208" s="204" t="s">
        <v>71</v>
      </c>
      <c r="G208" s="205" t="s">
        <v>31</v>
      </c>
      <c r="H208" s="205"/>
      <c r="I208" s="206">
        <v>3</v>
      </c>
      <c r="J208" s="205">
        <v>3</v>
      </c>
      <c r="K208" s="205">
        <v>3</v>
      </c>
      <c r="L208" s="205">
        <v>3</v>
      </c>
      <c r="M208" s="205">
        <v>3</v>
      </c>
      <c r="N208" s="205">
        <v>3</v>
      </c>
      <c r="O208" s="205">
        <v>3</v>
      </c>
      <c r="P208" s="205">
        <v>3</v>
      </c>
      <c r="Q208" s="205">
        <v>3</v>
      </c>
      <c r="R208" s="205">
        <v>3</v>
      </c>
      <c r="S208" s="206">
        <v>3</v>
      </c>
      <c r="T208" s="205">
        <v>3</v>
      </c>
      <c r="U208" s="205">
        <v>0</v>
      </c>
      <c r="V208" s="207">
        <v>0</v>
      </c>
    </row>
    <row r="209" spans="2:22" x14ac:dyDescent="0.35">
      <c r="B209" s="203"/>
      <c r="C209" s="204" t="s">
        <v>25</v>
      </c>
      <c r="D209" s="204" t="s">
        <v>26</v>
      </c>
      <c r="E209" s="204" t="s">
        <v>68</v>
      </c>
      <c r="F209" s="204" t="s">
        <v>71</v>
      </c>
      <c r="G209" s="205" t="s">
        <v>52</v>
      </c>
      <c r="H209" s="205"/>
      <c r="I209" s="206">
        <v>90</v>
      </c>
      <c r="J209" s="205">
        <v>70</v>
      </c>
      <c r="K209" s="205">
        <v>58</v>
      </c>
      <c r="L209" s="205">
        <v>38</v>
      </c>
      <c r="M209" s="205">
        <v>22</v>
      </c>
      <c r="N209" s="205">
        <v>32</v>
      </c>
      <c r="O209" s="205">
        <v>25</v>
      </c>
      <c r="P209" s="205">
        <v>37</v>
      </c>
      <c r="Q209" s="205">
        <v>38</v>
      </c>
      <c r="R209" s="205">
        <v>49</v>
      </c>
      <c r="S209" s="206">
        <v>31</v>
      </c>
      <c r="T209" s="205">
        <v>22</v>
      </c>
      <c r="U209" s="205">
        <v>68</v>
      </c>
      <c r="V209" s="207">
        <v>0.76</v>
      </c>
    </row>
    <row r="210" spans="2:22" x14ac:dyDescent="0.35">
      <c r="B210" s="208"/>
      <c r="C210" s="209"/>
      <c r="D210" s="209"/>
      <c r="E210" s="209"/>
      <c r="F210" s="209" t="s">
        <v>73</v>
      </c>
      <c r="G210" s="210"/>
      <c r="H210" s="16" t="s">
        <v>33</v>
      </c>
      <c r="I210" s="211">
        <v>154</v>
      </c>
      <c r="J210" s="210">
        <v>134</v>
      </c>
      <c r="K210" s="210">
        <v>120</v>
      </c>
      <c r="L210" s="210">
        <v>100</v>
      </c>
      <c r="M210" s="210">
        <v>75</v>
      </c>
      <c r="N210" s="210">
        <v>79</v>
      </c>
      <c r="O210" s="210">
        <v>72</v>
      </c>
      <c r="P210" s="210">
        <v>79</v>
      </c>
      <c r="Q210" s="210">
        <v>89</v>
      </c>
      <c r="R210" s="210">
        <v>105</v>
      </c>
      <c r="S210" s="211">
        <v>84</v>
      </c>
      <c r="T210" s="210">
        <v>72</v>
      </c>
      <c r="U210" s="210">
        <v>82</v>
      </c>
      <c r="V210" s="212">
        <v>0.53</v>
      </c>
    </row>
    <row r="211" spans="2:22" x14ac:dyDescent="0.35">
      <c r="B211" s="203">
        <v>351</v>
      </c>
      <c r="C211" s="204" t="s">
        <v>25</v>
      </c>
      <c r="D211" s="204" t="s">
        <v>26</v>
      </c>
      <c r="E211" s="204" t="s">
        <v>75</v>
      </c>
      <c r="F211" s="204" t="s">
        <v>35</v>
      </c>
      <c r="G211" s="205" t="s">
        <v>58</v>
      </c>
      <c r="H211" s="205"/>
      <c r="I211" s="206">
        <v>24</v>
      </c>
      <c r="J211" s="205">
        <v>16</v>
      </c>
      <c r="K211" s="205">
        <v>4</v>
      </c>
      <c r="L211" s="205">
        <v>2</v>
      </c>
      <c r="M211" s="205">
        <v>1</v>
      </c>
      <c r="N211" s="205">
        <v>1</v>
      </c>
      <c r="O211" s="205">
        <v>2</v>
      </c>
      <c r="P211" s="205">
        <v>1</v>
      </c>
      <c r="Q211" s="205">
        <v>2</v>
      </c>
      <c r="R211" s="205">
        <v>10</v>
      </c>
      <c r="S211" s="206">
        <v>12</v>
      </c>
      <c r="T211" s="205">
        <v>1</v>
      </c>
      <c r="U211" s="205">
        <v>23</v>
      </c>
      <c r="V211" s="207">
        <v>0.96</v>
      </c>
    </row>
    <row r="212" spans="2:22" x14ac:dyDescent="0.35">
      <c r="B212" s="203"/>
      <c r="C212" s="204" t="s">
        <v>25</v>
      </c>
      <c r="D212" s="204" t="s">
        <v>26</v>
      </c>
      <c r="E212" s="204" t="s">
        <v>75</v>
      </c>
      <c r="F212" s="204" t="s">
        <v>35</v>
      </c>
      <c r="G212" s="205" t="s">
        <v>31</v>
      </c>
      <c r="H212" s="205"/>
      <c r="I212" s="206">
        <v>7</v>
      </c>
      <c r="J212" s="205">
        <v>4</v>
      </c>
      <c r="K212" s="205">
        <v>3</v>
      </c>
      <c r="L212" s="205">
        <v>3</v>
      </c>
      <c r="M212" s="205">
        <v>2</v>
      </c>
      <c r="N212" s="205">
        <v>1</v>
      </c>
      <c r="O212" s="205">
        <v>2</v>
      </c>
      <c r="P212" s="205">
        <v>2</v>
      </c>
      <c r="Q212" s="205">
        <v>3</v>
      </c>
      <c r="R212" s="205">
        <v>3</v>
      </c>
      <c r="S212" s="206">
        <v>3</v>
      </c>
      <c r="T212" s="205">
        <v>1</v>
      </c>
      <c r="U212" s="205">
        <v>6</v>
      </c>
      <c r="V212" s="207">
        <v>0.86</v>
      </c>
    </row>
    <row r="213" spans="2:22" x14ac:dyDescent="0.35">
      <c r="B213" s="203"/>
      <c r="C213" s="204" t="s">
        <v>25</v>
      </c>
      <c r="D213" s="204" t="s">
        <v>26</v>
      </c>
      <c r="E213" s="204" t="s">
        <v>75</v>
      </c>
      <c r="F213" s="204" t="s">
        <v>35</v>
      </c>
      <c r="G213" s="205" t="s">
        <v>31</v>
      </c>
      <c r="H213" s="205" t="s">
        <v>76</v>
      </c>
      <c r="I213" s="206">
        <v>3</v>
      </c>
      <c r="J213" s="205">
        <v>3</v>
      </c>
      <c r="K213" s="205">
        <v>2</v>
      </c>
      <c r="L213" s="205">
        <v>0</v>
      </c>
      <c r="M213" s="205">
        <v>0</v>
      </c>
      <c r="N213" s="205">
        <v>2</v>
      </c>
      <c r="O213" s="205">
        <v>1</v>
      </c>
      <c r="P213" s="205">
        <v>0</v>
      </c>
      <c r="Q213" s="205">
        <v>3</v>
      </c>
      <c r="R213" s="205">
        <v>3</v>
      </c>
      <c r="S213" s="206">
        <v>3</v>
      </c>
      <c r="T213" s="205">
        <v>0</v>
      </c>
      <c r="U213" s="205">
        <v>3</v>
      </c>
      <c r="V213" s="207">
        <v>1</v>
      </c>
    </row>
    <row r="214" spans="2:22" x14ac:dyDescent="0.35">
      <c r="B214" s="208"/>
      <c r="C214" s="209"/>
      <c r="D214" s="209"/>
      <c r="E214" s="209"/>
      <c r="F214" s="209" t="s">
        <v>39</v>
      </c>
      <c r="G214" s="210"/>
      <c r="H214" s="16" t="s">
        <v>33</v>
      </c>
      <c r="I214" s="211">
        <v>34</v>
      </c>
      <c r="J214" s="210">
        <v>23</v>
      </c>
      <c r="K214" s="210">
        <v>9</v>
      </c>
      <c r="L214" s="210">
        <v>5</v>
      </c>
      <c r="M214" s="210">
        <v>3</v>
      </c>
      <c r="N214" s="210">
        <v>4</v>
      </c>
      <c r="O214" s="210">
        <v>5</v>
      </c>
      <c r="P214" s="210">
        <v>3</v>
      </c>
      <c r="Q214" s="210">
        <v>8</v>
      </c>
      <c r="R214" s="210">
        <v>16</v>
      </c>
      <c r="S214" s="211">
        <v>18</v>
      </c>
      <c r="T214" s="210">
        <v>3</v>
      </c>
      <c r="U214" s="210">
        <v>31</v>
      </c>
      <c r="V214" s="212">
        <v>0.91</v>
      </c>
    </row>
    <row r="215" spans="2:22" x14ac:dyDescent="0.35">
      <c r="B215" s="203">
        <v>352</v>
      </c>
      <c r="C215" s="204" t="s">
        <v>25</v>
      </c>
      <c r="D215" s="204" t="s">
        <v>26</v>
      </c>
      <c r="E215" s="204" t="s">
        <v>75</v>
      </c>
      <c r="F215" s="204" t="s">
        <v>35</v>
      </c>
      <c r="G215" s="205" t="s">
        <v>28</v>
      </c>
      <c r="H215" s="205"/>
      <c r="I215" s="206">
        <v>1</v>
      </c>
      <c r="J215" s="205">
        <v>0</v>
      </c>
      <c r="K215" s="205">
        <v>0</v>
      </c>
      <c r="L215" s="205">
        <v>0</v>
      </c>
      <c r="M215" s="205">
        <v>0</v>
      </c>
      <c r="N215" s="205">
        <v>0</v>
      </c>
      <c r="O215" s="205">
        <v>0</v>
      </c>
      <c r="P215" s="205">
        <v>0</v>
      </c>
      <c r="Q215" s="205">
        <v>0</v>
      </c>
      <c r="R215" s="205">
        <v>0</v>
      </c>
      <c r="S215" s="206">
        <v>0</v>
      </c>
      <c r="T215" s="205">
        <v>0</v>
      </c>
      <c r="U215" s="205">
        <v>1</v>
      </c>
      <c r="V215" s="207">
        <v>1</v>
      </c>
    </row>
    <row r="216" spans="2:22" x14ac:dyDescent="0.35">
      <c r="B216" s="203"/>
      <c r="C216" s="204" t="s">
        <v>25</v>
      </c>
      <c r="D216" s="204" t="s">
        <v>26</v>
      </c>
      <c r="E216" s="204" t="s">
        <v>75</v>
      </c>
      <c r="F216" s="204" t="s">
        <v>35</v>
      </c>
      <c r="G216" s="205" t="s">
        <v>29</v>
      </c>
      <c r="H216" s="205"/>
      <c r="I216" s="206">
        <v>1</v>
      </c>
      <c r="J216" s="205">
        <v>0</v>
      </c>
      <c r="K216" s="205">
        <v>0</v>
      </c>
      <c r="L216" s="205">
        <v>0</v>
      </c>
      <c r="M216" s="205">
        <v>0</v>
      </c>
      <c r="N216" s="205">
        <v>0</v>
      </c>
      <c r="O216" s="205">
        <v>0</v>
      </c>
      <c r="P216" s="205">
        <v>0</v>
      </c>
      <c r="Q216" s="205">
        <v>0</v>
      </c>
      <c r="R216" s="205">
        <v>0</v>
      </c>
      <c r="S216" s="206">
        <v>0</v>
      </c>
      <c r="T216" s="205">
        <v>0</v>
      </c>
      <c r="U216" s="205">
        <v>1</v>
      </c>
      <c r="V216" s="207">
        <v>1</v>
      </c>
    </row>
    <row r="217" spans="2:22" x14ac:dyDescent="0.35">
      <c r="B217" s="203"/>
      <c r="C217" s="204" t="s">
        <v>25</v>
      </c>
      <c r="D217" s="204" t="s">
        <v>26</v>
      </c>
      <c r="E217" s="204" t="s">
        <v>75</v>
      </c>
      <c r="F217" s="204" t="s">
        <v>35</v>
      </c>
      <c r="G217" s="205" t="s">
        <v>44</v>
      </c>
      <c r="H217" s="205"/>
      <c r="I217" s="206">
        <v>2</v>
      </c>
      <c r="J217" s="205">
        <v>0</v>
      </c>
      <c r="K217" s="205">
        <v>0</v>
      </c>
      <c r="L217" s="205">
        <v>0</v>
      </c>
      <c r="M217" s="205">
        <v>0</v>
      </c>
      <c r="N217" s="205">
        <v>0</v>
      </c>
      <c r="O217" s="205">
        <v>0</v>
      </c>
      <c r="P217" s="205">
        <v>0</v>
      </c>
      <c r="Q217" s="205">
        <v>0</v>
      </c>
      <c r="R217" s="205">
        <v>0</v>
      </c>
      <c r="S217" s="206">
        <v>0</v>
      </c>
      <c r="T217" s="205">
        <v>0</v>
      </c>
      <c r="U217" s="205">
        <v>2</v>
      </c>
      <c r="V217" s="207">
        <v>1</v>
      </c>
    </row>
    <row r="218" spans="2:22" x14ac:dyDescent="0.35">
      <c r="B218" s="208"/>
      <c r="C218" s="209"/>
      <c r="D218" s="209"/>
      <c r="E218" s="209"/>
      <c r="F218" s="209" t="s">
        <v>39</v>
      </c>
      <c r="G218" s="210"/>
      <c r="H218" s="16" t="s">
        <v>33</v>
      </c>
      <c r="I218" s="211">
        <v>4</v>
      </c>
      <c r="J218" s="210">
        <v>0</v>
      </c>
      <c r="K218" s="210">
        <v>0</v>
      </c>
      <c r="L218" s="210">
        <v>0</v>
      </c>
      <c r="M218" s="210">
        <v>0</v>
      </c>
      <c r="N218" s="210">
        <v>0</v>
      </c>
      <c r="O218" s="210">
        <v>0</v>
      </c>
      <c r="P218" s="210">
        <v>0</v>
      </c>
      <c r="Q218" s="210">
        <v>0</v>
      </c>
      <c r="R218" s="210">
        <v>0</v>
      </c>
      <c r="S218" s="211">
        <v>0</v>
      </c>
      <c r="T218" s="210">
        <v>0</v>
      </c>
      <c r="U218" s="210">
        <v>4</v>
      </c>
      <c r="V218" s="212">
        <v>1</v>
      </c>
    </row>
    <row r="219" spans="2:22" x14ac:dyDescent="0.35">
      <c r="B219" s="203">
        <v>353</v>
      </c>
      <c r="C219" s="204" t="s">
        <v>25</v>
      </c>
      <c r="D219" s="204" t="s">
        <v>26</v>
      </c>
      <c r="E219" s="204" t="s">
        <v>75</v>
      </c>
      <c r="F219" s="204" t="s">
        <v>35</v>
      </c>
      <c r="G219" s="205" t="s">
        <v>28</v>
      </c>
      <c r="H219" s="205"/>
      <c r="I219" s="206">
        <v>4</v>
      </c>
      <c r="J219" s="205">
        <v>3</v>
      </c>
      <c r="K219" s="205">
        <v>1</v>
      </c>
      <c r="L219" s="205">
        <v>0</v>
      </c>
      <c r="M219" s="205">
        <v>0</v>
      </c>
      <c r="N219" s="205">
        <v>0</v>
      </c>
      <c r="O219" s="205">
        <v>0</v>
      </c>
      <c r="P219" s="205">
        <v>0</v>
      </c>
      <c r="Q219" s="205">
        <v>1</v>
      </c>
      <c r="R219" s="205">
        <v>0</v>
      </c>
      <c r="S219" s="206">
        <v>2</v>
      </c>
      <c r="T219" s="205">
        <v>0</v>
      </c>
      <c r="U219" s="205">
        <v>4</v>
      </c>
      <c r="V219" s="207">
        <v>1</v>
      </c>
    </row>
    <row r="220" spans="2:22" x14ac:dyDescent="0.35">
      <c r="B220" s="203"/>
      <c r="C220" s="204" t="s">
        <v>25</v>
      </c>
      <c r="D220" s="204" t="s">
        <v>26</v>
      </c>
      <c r="E220" s="204" t="s">
        <v>75</v>
      </c>
      <c r="F220" s="204" t="s">
        <v>35</v>
      </c>
      <c r="G220" s="205" t="s">
        <v>40</v>
      </c>
      <c r="H220" s="205" t="s">
        <v>77</v>
      </c>
      <c r="I220" s="206">
        <v>1</v>
      </c>
      <c r="J220" s="205">
        <v>1</v>
      </c>
      <c r="K220" s="205">
        <v>1</v>
      </c>
      <c r="L220" s="205">
        <v>1</v>
      </c>
      <c r="M220" s="205">
        <v>0</v>
      </c>
      <c r="N220" s="205">
        <v>0</v>
      </c>
      <c r="O220" s="205">
        <v>1</v>
      </c>
      <c r="P220" s="205">
        <v>1</v>
      </c>
      <c r="Q220" s="205">
        <v>1</v>
      </c>
      <c r="R220" s="205">
        <v>1</v>
      </c>
      <c r="S220" s="206">
        <v>1</v>
      </c>
      <c r="T220" s="205">
        <v>0</v>
      </c>
      <c r="U220" s="205">
        <v>1</v>
      </c>
      <c r="V220" s="207">
        <v>1</v>
      </c>
    </row>
    <row r="221" spans="2:22" x14ac:dyDescent="0.35">
      <c r="B221" s="203"/>
      <c r="C221" s="204" t="s">
        <v>25</v>
      </c>
      <c r="D221" s="204" t="s">
        <v>26</v>
      </c>
      <c r="E221" s="204" t="s">
        <v>75</v>
      </c>
      <c r="F221" s="204" t="s">
        <v>35</v>
      </c>
      <c r="G221" s="205" t="s">
        <v>29</v>
      </c>
      <c r="H221" s="205"/>
      <c r="I221" s="206">
        <v>17</v>
      </c>
      <c r="J221" s="205">
        <v>11</v>
      </c>
      <c r="K221" s="205">
        <v>4</v>
      </c>
      <c r="L221" s="205">
        <v>2</v>
      </c>
      <c r="M221" s="205">
        <v>4</v>
      </c>
      <c r="N221" s="205">
        <v>10</v>
      </c>
      <c r="O221" s="205">
        <v>7</v>
      </c>
      <c r="P221" s="205">
        <v>9</v>
      </c>
      <c r="Q221" s="205">
        <v>9</v>
      </c>
      <c r="R221" s="205">
        <v>9</v>
      </c>
      <c r="S221" s="206">
        <v>11</v>
      </c>
      <c r="T221" s="205">
        <v>2</v>
      </c>
      <c r="U221" s="205">
        <v>15</v>
      </c>
      <c r="V221" s="207">
        <v>0.88</v>
      </c>
    </row>
    <row r="222" spans="2:22" x14ac:dyDescent="0.35">
      <c r="B222" s="203"/>
      <c r="C222" s="204" t="s">
        <v>25</v>
      </c>
      <c r="D222" s="204" t="s">
        <v>26</v>
      </c>
      <c r="E222" s="204" t="s">
        <v>75</v>
      </c>
      <c r="F222" s="204" t="s">
        <v>35</v>
      </c>
      <c r="G222" s="205" t="s">
        <v>45</v>
      </c>
      <c r="H222" s="205"/>
      <c r="I222" s="206">
        <v>1</v>
      </c>
      <c r="J222" s="205">
        <v>1</v>
      </c>
      <c r="K222" s="205">
        <v>1</v>
      </c>
      <c r="L222" s="205">
        <v>0</v>
      </c>
      <c r="M222" s="205">
        <v>0</v>
      </c>
      <c r="N222" s="205">
        <v>1</v>
      </c>
      <c r="O222" s="205">
        <v>1</v>
      </c>
      <c r="P222" s="205">
        <v>1</v>
      </c>
      <c r="Q222" s="205">
        <v>1</v>
      </c>
      <c r="R222" s="205">
        <v>1</v>
      </c>
      <c r="S222" s="206">
        <v>1</v>
      </c>
      <c r="T222" s="205">
        <v>0</v>
      </c>
      <c r="U222" s="205">
        <v>1</v>
      </c>
      <c r="V222" s="207">
        <v>1</v>
      </c>
    </row>
    <row r="223" spans="2:22" x14ac:dyDescent="0.35">
      <c r="B223" s="208"/>
      <c r="C223" s="209"/>
      <c r="D223" s="209"/>
      <c r="E223" s="209"/>
      <c r="F223" s="209" t="s">
        <v>39</v>
      </c>
      <c r="G223" s="210"/>
      <c r="H223" s="16" t="s">
        <v>33</v>
      </c>
      <c r="I223" s="211">
        <v>23</v>
      </c>
      <c r="J223" s="210">
        <v>16</v>
      </c>
      <c r="K223" s="210">
        <v>7</v>
      </c>
      <c r="L223" s="210">
        <v>3</v>
      </c>
      <c r="M223" s="210">
        <v>4</v>
      </c>
      <c r="N223" s="210">
        <v>11</v>
      </c>
      <c r="O223" s="210">
        <v>9</v>
      </c>
      <c r="P223" s="210">
        <v>11</v>
      </c>
      <c r="Q223" s="210">
        <v>12</v>
      </c>
      <c r="R223" s="210">
        <v>11</v>
      </c>
      <c r="S223" s="211">
        <v>15</v>
      </c>
      <c r="T223" s="210">
        <v>3</v>
      </c>
      <c r="U223" s="210">
        <v>20</v>
      </c>
      <c r="V223" s="212">
        <v>0.87</v>
      </c>
    </row>
    <row r="224" spans="2:22" x14ac:dyDescent="0.35">
      <c r="B224" s="203">
        <v>354</v>
      </c>
      <c r="C224" s="204" t="s">
        <v>25</v>
      </c>
      <c r="D224" s="204" t="s">
        <v>26</v>
      </c>
      <c r="E224" s="204" t="s">
        <v>68</v>
      </c>
      <c r="F224" s="204" t="s">
        <v>35</v>
      </c>
      <c r="G224" s="205" t="s">
        <v>28</v>
      </c>
      <c r="H224" s="205"/>
      <c r="I224" s="206">
        <v>4</v>
      </c>
      <c r="J224" s="205">
        <v>4</v>
      </c>
      <c r="K224" s="205">
        <v>4</v>
      </c>
      <c r="L224" s="205">
        <v>4</v>
      </c>
      <c r="M224" s="205">
        <v>3</v>
      </c>
      <c r="N224" s="205">
        <v>3</v>
      </c>
      <c r="O224" s="205">
        <v>2</v>
      </c>
      <c r="P224" s="205">
        <v>3</v>
      </c>
      <c r="Q224" s="205">
        <v>2</v>
      </c>
      <c r="R224" s="205">
        <v>4</v>
      </c>
      <c r="S224" s="206">
        <v>3</v>
      </c>
      <c r="T224" s="205">
        <v>2</v>
      </c>
      <c r="U224" s="205">
        <v>2</v>
      </c>
      <c r="V224" s="207">
        <v>0.5</v>
      </c>
    </row>
    <row r="225" spans="2:22" x14ac:dyDescent="0.35">
      <c r="B225" s="203"/>
      <c r="C225" s="204" t="s">
        <v>25</v>
      </c>
      <c r="D225" s="204" t="s">
        <v>26</v>
      </c>
      <c r="E225" s="204" t="s">
        <v>68</v>
      </c>
      <c r="F225" s="204" t="s">
        <v>35</v>
      </c>
      <c r="G225" s="205" t="s">
        <v>44</v>
      </c>
      <c r="H225" s="205"/>
      <c r="I225" s="206">
        <v>8</v>
      </c>
      <c r="J225" s="205">
        <v>4</v>
      </c>
      <c r="K225" s="205">
        <v>3</v>
      </c>
      <c r="L225" s="205">
        <v>0</v>
      </c>
      <c r="M225" s="205">
        <v>0</v>
      </c>
      <c r="N225" s="205">
        <v>1</v>
      </c>
      <c r="O225" s="205">
        <v>2</v>
      </c>
      <c r="P225" s="205">
        <v>1</v>
      </c>
      <c r="Q225" s="205">
        <v>6</v>
      </c>
      <c r="R225" s="205">
        <v>7</v>
      </c>
      <c r="S225" s="206">
        <v>7</v>
      </c>
      <c r="T225" s="205">
        <v>0</v>
      </c>
      <c r="U225" s="205">
        <v>8</v>
      </c>
      <c r="V225" s="207">
        <v>1</v>
      </c>
    </row>
    <row r="226" spans="2:22" x14ac:dyDescent="0.35">
      <c r="B226" s="203"/>
      <c r="C226" s="204" t="s">
        <v>25</v>
      </c>
      <c r="D226" s="204" t="s">
        <v>26</v>
      </c>
      <c r="E226" s="204" t="s">
        <v>68</v>
      </c>
      <c r="F226" s="204" t="s">
        <v>35</v>
      </c>
      <c r="G226" s="205" t="s">
        <v>45</v>
      </c>
      <c r="H226" s="205"/>
      <c r="I226" s="206">
        <v>2</v>
      </c>
      <c r="J226" s="205">
        <v>0</v>
      </c>
      <c r="K226" s="205">
        <v>0</v>
      </c>
      <c r="L226" s="205">
        <v>0</v>
      </c>
      <c r="M226" s="205">
        <v>0</v>
      </c>
      <c r="N226" s="205">
        <v>0</v>
      </c>
      <c r="O226" s="205">
        <v>0</v>
      </c>
      <c r="P226" s="205">
        <v>0</v>
      </c>
      <c r="Q226" s="205">
        <v>0</v>
      </c>
      <c r="R226" s="205">
        <v>0</v>
      </c>
      <c r="S226" s="206">
        <v>0</v>
      </c>
      <c r="T226" s="205">
        <v>0</v>
      </c>
      <c r="U226" s="205">
        <v>2</v>
      </c>
      <c r="V226" s="207">
        <v>1</v>
      </c>
    </row>
    <row r="227" spans="2:22" x14ac:dyDescent="0.35">
      <c r="B227" s="208"/>
      <c r="C227" s="209"/>
      <c r="D227" s="209"/>
      <c r="E227" s="209"/>
      <c r="F227" s="209" t="s">
        <v>39</v>
      </c>
      <c r="G227" s="210"/>
      <c r="H227" s="16" t="s">
        <v>33</v>
      </c>
      <c r="I227" s="211">
        <v>14</v>
      </c>
      <c r="J227" s="210">
        <v>8</v>
      </c>
      <c r="K227" s="210">
        <v>7</v>
      </c>
      <c r="L227" s="210">
        <v>4</v>
      </c>
      <c r="M227" s="210">
        <v>3</v>
      </c>
      <c r="N227" s="210">
        <v>4</v>
      </c>
      <c r="O227" s="210">
        <v>4</v>
      </c>
      <c r="P227" s="210">
        <v>4</v>
      </c>
      <c r="Q227" s="210">
        <v>8</v>
      </c>
      <c r="R227" s="210">
        <v>11</v>
      </c>
      <c r="S227" s="211">
        <v>10</v>
      </c>
      <c r="T227" s="210">
        <v>3</v>
      </c>
      <c r="U227" s="210">
        <v>11</v>
      </c>
      <c r="V227" s="212">
        <v>0.79</v>
      </c>
    </row>
    <row r="228" spans="2:22" x14ac:dyDescent="0.35">
      <c r="B228" s="203">
        <v>357</v>
      </c>
      <c r="C228" s="204" t="s">
        <v>25</v>
      </c>
      <c r="D228" s="204" t="s">
        <v>26</v>
      </c>
      <c r="E228" s="204" t="s">
        <v>75</v>
      </c>
      <c r="F228" s="204" t="s">
        <v>35</v>
      </c>
      <c r="G228" s="205" t="s">
        <v>28</v>
      </c>
      <c r="H228" s="205"/>
      <c r="I228" s="206">
        <v>5</v>
      </c>
      <c r="J228" s="205">
        <v>4</v>
      </c>
      <c r="K228" s="205">
        <v>3</v>
      </c>
      <c r="L228" s="205">
        <v>3</v>
      </c>
      <c r="M228" s="205">
        <v>2</v>
      </c>
      <c r="N228" s="205">
        <v>2</v>
      </c>
      <c r="O228" s="205">
        <v>2</v>
      </c>
      <c r="P228" s="205">
        <v>0</v>
      </c>
      <c r="Q228" s="205">
        <v>2</v>
      </c>
      <c r="R228" s="205">
        <v>1</v>
      </c>
      <c r="S228" s="206">
        <v>4</v>
      </c>
      <c r="T228" s="205">
        <v>0</v>
      </c>
      <c r="U228" s="205">
        <v>5</v>
      </c>
      <c r="V228" s="207">
        <v>1</v>
      </c>
    </row>
    <row r="229" spans="2:22" x14ac:dyDescent="0.35">
      <c r="B229" s="203"/>
      <c r="C229" s="204" t="s">
        <v>25</v>
      </c>
      <c r="D229" s="204" t="s">
        <v>26</v>
      </c>
      <c r="E229" s="204" t="s">
        <v>75</v>
      </c>
      <c r="F229" s="204" t="s">
        <v>35</v>
      </c>
      <c r="G229" s="205" t="s">
        <v>36</v>
      </c>
      <c r="H229" s="205"/>
      <c r="I229" s="206">
        <v>119</v>
      </c>
      <c r="J229" s="205">
        <v>59</v>
      </c>
      <c r="K229" s="205">
        <v>11</v>
      </c>
      <c r="L229" s="205">
        <v>5</v>
      </c>
      <c r="M229" s="205">
        <v>0</v>
      </c>
      <c r="N229" s="205">
        <v>1</v>
      </c>
      <c r="O229" s="205">
        <v>2</v>
      </c>
      <c r="P229" s="205">
        <v>0</v>
      </c>
      <c r="Q229" s="205">
        <v>9</v>
      </c>
      <c r="R229" s="205">
        <v>0</v>
      </c>
      <c r="S229" s="206">
        <v>26</v>
      </c>
      <c r="T229" s="205">
        <v>0</v>
      </c>
      <c r="U229" s="205">
        <v>119</v>
      </c>
      <c r="V229" s="207">
        <v>1</v>
      </c>
    </row>
    <row r="230" spans="2:22" x14ac:dyDescent="0.35">
      <c r="B230" s="203"/>
      <c r="C230" s="204" t="s">
        <v>25</v>
      </c>
      <c r="D230" s="204" t="s">
        <v>26</v>
      </c>
      <c r="E230" s="204" t="s">
        <v>75</v>
      </c>
      <c r="F230" s="204" t="s">
        <v>35</v>
      </c>
      <c r="G230" s="205" t="s">
        <v>37</v>
      </c>
      <c r="H230" s="205"/>
      <c r="I230" s="206">
        <v>10</v>
      </c>
      <c r="J230" s="205">
        <v>6</v>
      </c>
      <c r="K230" s="205">
        <v>3</v>
      </c>
      <c r="L230" s="205">
        <v>1</v>
      </c>
      <c r="M230" s="205">
        <v>0</v>
      </c>
      <c r="N230" s="205">
        <v>0</v>
      </c>
      <c r="O230" s="205">
        <v>0</v>
      </c>
      <c r="P230" s="205">
        <v>0</v>
      </c>
      <c r="Q230" s="205">
        <v>4</v>
      </c>
      <c r="R230" s="205">
        <v>5</v>
      </c>
      <c r="S230" s="206">
        <v>8</v>
      </c>
      <c r="T230" s="205">
        <v>0</v>
      </c>
      <c r="U230" s="205">
        <v>10</v>
      </c>
      <c r="V230" s="207">
        <v>1</v>
      </c>
    </row>
    <row r="231" spans="2:22" x14ac:dyDescent="0.35">
      <c r="B231" s="203"/>
      <c r="C231" s="204" t="s">
        <v>25</v>
      </c>
      <c r="D231" s="204" t="s">
        <v>26</v>
      </c>
      <c r="E231" s="204" t="s">
        <v>75</v>
      </c>
      <c r="F231" s="204" t="s">
        <v>35</v>
      </c>
      <c r="G231" s="205" t="s">
        <v>31</v>
      </c>
      <c r="H231" s="205"/>
      <c r="I231" s="206">
        <v>2</v>
      </c>
      <c r="J231" s="205">
        <v>1</v>
      </c>
      <c r="K231" s="205">
        <v>1</v>
      </c>
      <c r="L231" s="205">
        <v>1</v>
      </c>
      <c r="M231" s="205">
        <v>1</v>
      </c>
      <c r="N231" s="205">
        <v>1</v>
      </c>
      <c r="O231" s="205">
        <v>1</v>
      </c>
      <c r="P231" s="205">
        <v>1</v>
      </c>
      <c r="Q231" s="205">
        <v>1</v>
      </c>
      <c r="R231" s="205">
        <v>1</v>
      </c>
      <c r="S231" s="206">
        <v>1</v>
      </c>
      <c r="T231" s="205">
        <v>1</v>
      </c>
      <c r="U231" s="205">
        <v>1</v>
      </c>
      <c r="V231" s="207">
        <v>0.5</v>
      </c>
    </row>
    <row r="232" spans="2:22" x14ac:dyDescent="0.35">
      <c r="B232" s="203"/>
      <c r="C232" s="204" t="s">
        <v>25</v>
      </c>
      <c r="D232" s="204" t="s">
        <v>26</v>
      </c>
      <c r="E232" s="204" t="s">
        <v>75</v>
      </c>
      <c r="F232" s="204" t="s">
        <v>35</v>
      </c>
      <c r="G232" s="205" t="s">
        <v>44</v>
      </c>
      <c r="H232" s="205"/>
      <c r="I232" s="206">
        <v>2</v>
      </c>
      <c r="J232" s="205">
        <v>2</v>
      </c>
      <c r="K232" s="205">
        <v>2</v>
      </c>
      <c r="L232" s="205">
        <v>2</v>
      </c>
      <c r="M232" s="205">
        <v>2</v>
      </c>
      <c r="N232" s="205">
        <v>1</v>
      </c>
      <c r="O232" s="205">
        <v>1</v>
      </c>
      <c r="P232" s="205">
        <v>1</v>
      </c>
      <c r="Q232" s="205">
        <v>1</v>
      </c>
      <c r="R232" s="205">
        <v>1</v>
      </c>
      <c r="S232" s="206">
        <v>1</v>
      </c>
      <c r="T232" s="205">
        <v>1</v>
      </c>
      <c r="U232" s="205">
        <v>1</v>
      </c>
      <c r="V232" s="207">
        <v>0.5</v>
      </c>
    </row>
    <row r="233" spans="2:22" x14ac:dyDescent="0.35">
      <c r="B233" s="203"/>
      <c r="C233" s="204" t="s">
        <v>25</v>
      </c>
      <c r="D233" s="204" t="s">
        <v>26</v>
      </c>
      <c r="E233" s="204" t="s">
        <v>75</v>
      </c>
      <c r="F233" s="204" t="s">
        <v>35</v>
      </c>
      <c r="G233" s="205" t="s">
        <v>52</v>
      </c>
      <c r="H233" s="205"/>
      <c r="I233" s="206">
        <v>13</v>
      </c>
      <c r="J233" s="205">
        <v>5</v>
      </c>
      <c r="K233" s="205">
        <v>7</v>
      </c>
      <c r="L233" s="205">
        <v>8</v>
      </c>
      <c r="M233" s="205">
        <v>4</v>
      </c>
      <c r="N233" s="205">
        <v>1</v>
      </c>
      <c r="O233" s="205">
        <v>2</v>
      </c>
      <c r="P233" s="205">
        <v>0</v>
      </c>
      <c r="Q233" s="205">
        <v>5</v>
      </c>
      <c r="R233" s="205">
        <v>1</v>
      </c>
      <c r="S233" s="206">
        <v>8</v>
      </c>
      <c r="T233" s="205">
        <v>0</v>
      </c>
      <c r="U233" s="205">
        <v>13</v>
      </c>
      <c r="V233" s="207">
        <v>1</v>
      </c>
    </row>
    <row r="234" spans="2:22" x14ac:dyDescent="0.35">
      <c r="B234" s="208"/>
      <c r="C234" s="209"/>
      <c r="D234" s="209"/>
      <c r="E234" s="209"/>
      <c r="F234" s="209" t="s">
        <v>39</v>
      </c>
      <c r="G234" s="210"/>
      <c r="H234" s="16" t="s">
        <v>33</v>
      </c>
      <c r="I234" s="211">
        <v>151</v>
      </c>
      <c r="J234" s="210">
        <v>77</v>
      </c>
      <c r="K234" s="210">
        <v>27</v>
      </c>
      <c r="L234" s="210">
        <v>20</v>
      </c>
      <c r="M234" s="210">
        <v>9</v>
      </c>
      <c r="N234" s="210">
        <v>6</v>
      </c>
      <c r="O234" s="210">
        <v>8</v>
      </c>
      <c r="P234" s="210">
        <v>2</v>
      </c>
      <c r="Q234" s="210">
        <v>22</v>
      </c>
      <c r="R234" s="210">
        <v>9</v>
      </c>
      <c r="S234" s="211">
        <v>48</v>
      </c>
      <c r="T234" s="210">
        <v>2</v>
      </c>
      <c r="U234" s="210">
        <v>149</v>
      </c>
      <c r="V234" s="212">
        <v>0.99</v>
      </c>
    </row>
    <row r="235" spans="2:22" x14ac:dyDescent="0.35">
      <c r="B235" s="203">
        <v>358</v>
      </c>
      <c r="C235" s="204" t="s">
        <v>25</v>
      </c>
      <c r="D235" s="204" t="s">
        <v>26</v>
      </c>
      <c r="E235" s="204" t="s">
        <v>75</v>
      </c>
      <c r="F235" s="204" t="s">
        <v>35</v>
      </c>
      <c r="G235" s="205" t="s">
        <v>45</v>
      </c>
      <c r="H235" s="205"/>
      <c r="I235" s="206">
        <v>1</v>
      </c>
      <c r="J235" s="205">
        <v>0</v>
      </c>
      <c r="K235" s="205">
        <v>0</v>
      </c>
      <c r="L235" s="205">
        <v>0</v>
      </c>
      <c r="M235" s="205">
        <v>0</v>
      </c>
      <c r="N235" s="205">
        <v>0</v>
      </c>
      <c r="O235" s="205">
        <v>0</v>
      </c>
      <c r="P235" s="205">
        <v>0</v>
      </c>
      <c r="Q235" s="205">
        <v>0</v>
      </c>
      <c r="R235" s="205">
        <v>0</v>
      </c>
      <c r="S235" s="206">
        <v>0</v>
      </c>
      <c r="T235" s="205">
        <v>0</v>
      </c>
      <c r="U235" s="205">
        <v>1</v>
      </c>
      <c r="V235" s="207">
        <v>1</v>
      </c>
    </row>
    <row r="236" spans="2:22" x14ac:dyDescent="0.35">
      <c r="B236" s="208"/>
      <c r="C236" s="209"/>
      <c r="D236" s="209"/>
      <c r="E236" s="209"/>
      <c r="F236" s="209" t="s">
        <v>39</v>
      </c>
      <c r="G236" s="210"/>
      <c r="H236" s="16" t="s">
        <v>33</v>
      </c>
      <c r="I236" s="211">
        <v>1</v>
      </c>
      <c r="J236" s="210">
        <v>0</v>
      </c>
      <c r="K236" s="210">
        <v>0</v>
      </c>
      <c r="L236" s="210">
        <v>0</v>
      </c>
      <c r="M236" s="210">
        <v>0</v>
      </c>
      <c r="N236" s="210">
        <v>0</v>
      </c>
      <c r="O236" s="210">
        <v>0</v>
      </c>
      <c r="P236" s="210">
        <v>0</v>
      </c>
      <c r="Q236" s="210">
        <v>0</v>
      </c>
      <c r="R236" s="210">
        <v>0</v>
      </c>
      <c r="S236" s="211">
        <v>0</v>
      </c>
      <c r="T236" s="210">
        <v>0</v>
      </c>
      <c r="U236" s="210">
        <v>1</v>
      </c>
      <c r="V236" s="212">
        <v>1</v>
      </c>
    </row>
    <row r="237" spans="2:22" x14ac:dyDescent="0.35">
      <c r="B237" s="203">
        <v>359</v>
      </c>
      <c r="C237" s="204" t="s">
        <v>25</v>
      </c>
      <c r="D237" s="204" t="s">
        <v>26</v>
      </c>
      <c r="E237" s="204" t="s">
        <v>75</v>
      </c>
      <c r="F237" s="204" t="s">
        <v>35</v>
      </c>
      <c r="G237" s="205" t="s">
        <v>36</v>
      </c>
      <c r="H237" s="205"/>
      <c r="I237" s="206">
        <v>33</v>
      </c>
      <c r="J237" s="205">
        <v>7</v>
      </c>
      <c r="K237" s="205">
        <v>4</v>
      </c>
      <c r="L237" s="205">
        <v>2</v>
      </c>
      <c r="M237" s="205">
        <v>0</v>
      </c>
      <c r="N237" s="205">
        <v>1</v>
      </c>
      <c r="O237" s="205">
        <v>2</v>
      </c>
      <c r="P237" s="205">
        <v>0</v>
      </c>
      <c r="Q237" s="205">
        <v>2</v>
      </c>
      <c r="R237" s="205">
        <v>3</v>
      </c>
      <c r="S237" s="206">
        <v>6</v>
      </c>
      <c r="T237" s="205">
        <v>0</v>
      </c>
      <c r="U237" s="205">
        <v>33</v>
      </c>
      <c r="V237" s="207">
        <v>1</v>
      </c>
    </row>
    <row r="238" spans="2:22" x14ac:dyDescent="0.35">
      <c r="B238" s="203"/>
      <c r="C238" s="204" t="s">
        <v>25</v>
      </c>
      <c r="D238" s="204" t="s">
        <v>26</v>
      </c>
      <c r="E238" s="204" t="s">
        <v>75</v>
      </c>
      <c r="F238" s="204" t="s">
        <v>35</v>
      </c>
      <c r="G238" s="205" t="s">
        <v>45</v>
      </c>
      <c r="H238" s="205"/>
      <c r="I238" s="206">
        <v>7</v>
      </c>
      <c r="J238" s="205">
        <v>0</v>
      </c>
      <c r="K238" s="205">
        <v>0</v>
      </c>
      <c r="L238" s="205">
        <v>0</v>
      </c>
      <c r="M238" s="205">
        <v>0</v>
      </c>
      <c r="N238" s="205">
        <v>0</v>
      </c>
      <c r="O238" s="205">
        <v>1</v>
      </c>
      <c r="P238" s="205">
        <v>2</v>
      </c>
      <c r="Q238" s="205">
        <v>2</v>
      </c>
      <c r="R238" s="205">
        <v>0</v>
      </c>
      <c r="S238" s="206">
        <v>0</v>
      </c>
      <c r="T238" s="205">
        <v>0</v>
      </c>
      <c r="U238" s="205">
        <v>7</v>
      </c>
      <c r="V238" s="207">
        <v>1</v>
      </c>
    </row>
    <row r="239" spans="2:22" x14ac:dyDescent="0.35">
      <c r="B239" s="208"/>
      <c r="C239" s="209"/>
      <c r="D239" s="209"/>
      <c r="E239" s="209"/>
      <c r="F239" s="209" t="s">
        <v>39</v>
      </c>
      <c r="G239" s="210"/>
      <c r="H239" s="16" t="s">
        <v>33</v>
      </c>
      <c r="I239" s="211">
        <v>40</v>
      </c>
      <c r="J239" s="210">
        <v>7</v>
      </c>
      <c r="K239" s="210">
        <v>4</v>
      </c>
      <c r="L239" s="210">
        <v>2</v>
      </c>
      <c r="M239" s="210">
        <v>0</v>
      </c>
      <c r="N239" s="210">
        <v>1</v>
      </c>
      <c r="O239" s="210">
        <v>3</v>
      </c>
      <c r="P239" s="210">
        <v>2</v>
      </c>
      <c r="Q239" s="210">
        <v>4</v>
      </c>
      <c r="R239" s="210">
        <v>3</v>
      </c>
      <c r="S239" s="211">
        <v>6</v>
      </c>
      <c r="T239" s="210">
        <v>0</v>
      </c>
      <c r="U239" s="210">
        <v>40</v>
      </c>
      <c r="V239" s="212">
        <v>1</v>
      </c>
    </row>
    <row r="240" spans="2:22" x14ac:dyDescent="0.35">
      <c r="B240" s="203">
        <v>371</v>
      </c>
      <c r="C240" s="204" t="s">
        <v>25</v>
      </c>
      <c r="D240" s="204" t="s">
        <v>26</v>
      </c>
      <c r="E240" s="204" t="s">
        <v>68</v>
      </c>
      <c r="F240" s="204" t="s">
        <v>78</v>
      </c>
      <c r="G240" s="205" t="s">
        <v>51</v>
      </c>
      <c r="H240" s="205"/>
      <c r="I240" s="206">
        <v>126</v>
      </c>
      <c r="J240" s="205">
        <v>0</v>
      </c>
      <c r="K240" s="205">
        <v>0</v>
      </c>
      <c r="L240" s="205">
        <v>0</v>
      </c>
      <c r="M240" s="205">
        <v>0</v>
      </c>
      <c r="N240" s="205">
        <v>0</v>
      </c>
      <c r="O240" s="205">
        <v>0</v>
      </c>
      <c r="P240" s="205">
        <v>1</v>
      </c>
      <c r="Q240" s="205">
        <v>0</v>
      </c>
      <c r="R240" s="205">
        <v>1</v>
      </c>
      <c r="S240" s="206">
        <v>0</v>
      </c>
      <c r="T240" s="205">
        <v>0</v>
      </c>
      <c r="U240" s="205">
        <v>126</v>
      </c>
      <c r="V240" s="207">
        <v>1</v>
      </c>
    </row>
    <row r="241" spans="2:22" x14ac:dyDescent="0.35">
      <c r="B241" s="208"/>
      <c r="C241" s="209"/>
      <c r="D241" s="209"/>
      <c r="E241" s="209"/>
      <c r="F241" s="209" t="s">
        <v>79</v>
      </c>
      <c r="G241" s="210"/>
      <c r="H241" s="16" t="s">
        <v>33</v>
      </c>
      <c r="I241" s="211">
        <v>126</v>
      </c>
      <c r="J241" s="210">
        <v>0</v>
      </c>
      <c r="K241" s="210">
        <v>0</v>
      </c>
      <c r="L241" s="210">
        <v>0</v>
      </c>
      <c r="M241" s="210">
        <v>0</v>
      </c>
      <c r="N241" s="210">
        <v>0</v>
      </c>
      <c r="O241" s="210">
        <v>0</v>
      </c>
      <c r="P241" s="210">
        <v>1</v>
      </c>
      <c r="Q241" s="210">
        <v>0</v>
      </c>
      <c r="R241" s="210">
        <v>1</v>
      </c>
      <c r="S241" s="211">
        <v>0</v>
      </c>
      <c r="T241" s="210">
        <v>0</v>
      </c>
      <c r="U241" s="210">
        <v>126</v>
      </c>
      <c r="V241" s="212">
        <v>1</v>
      </c>
    </row>
    <row r="242" spans="2:22" x14ac:dyDescent="0.35">
      <c r="B242" s="203">
        <v>372</v>
      </c>
      <c r="C242" s="204" t="s">
        <v>25</v>
      </c>
      <c r="D242" s="204" t="s">
        <v>26</v>
      </c>
      <c r="E242" s="204" t="s">
        <v>68</v>
      </c>
      <c r="F242" s="204" t="s">
        <v>78</v>
      </c>
      <c r="G242" s="205" t="s">
        <v>51</v>
      </c>
      <c r="H242" s="205"/>
      <c r="I242" s="206">
        <v>184</v>
      </c>
      <c r="J242" s="205">
        <v>0</v>
      </c>
      <c r="K242" s="205">
        <v>0</v>
      </c>
      <c r="L242" s="205">
        <v>0</v>
      </c>
      <c r="M242" s="205">
        <v>0</v>
      </c>
      <c r="N242" s="205">
        <v>0</v>
      </c>
      <c r="O242" s="205">
        <v>0</v>
      </c>
      <c r="P242" s="205">
        <v>0</v>
      </c>
      <c r="Q242" s="205">
        <v>0</v>
      </c>
      <c r="R242" s="205">
        <v>2</v>
      </c>
      <c r="S242" s="206">
        <v>3</v>
      </c>
      <c r="T242" s="205">
        <v>0</v>
      </c>
      <c r="U242" s="205">
        <v>184</v>
      </c>
      <c r="V242" s="207">
        <v>1</v>
      </c>
    </row>
    <row r="243" spans="2:22" x14ac:dyDescent="0.35">
      <c r="B243" s="203"/>
      <c r="C243" s="204" t="s">
        <v>25</v>
      </c>
      <c r="D243" s="204" t="s">
        <v>26</v>
      </c>
      <c r="E243" s="204" t="s">
        <v>68</v>
      </c>
      <c r="F243" s="204" t="s">
        <v>78</v>
      </c>
      <c r="G243" s="205" t="s">
        <v>45</v>
      </c>
      <c r="H243" s="205"/>
      <c r="I243" s="206">
        <v>1</v>
      </c>
      <c r="J243" s="205">
        <v>0</v>
      </c>
      <c r="K243" s="205">
        <v>0</v>
      </c>
      <c r="L243" s="205">
        <v>0</v>
      </c>
      <c r="M243" s="205">
        <v>0</v>
      </c>
      <c r="N243" s="205">
        <v>0</v>
      </c>
      <c r="O243" s="205">
        <v>0</v>
      </c>
      <c r="P243" s="205">
        <v>0</v>
      </c>
      <c r="Q243" s="205">
        <v>0</v>
      </c>
      <c r="R243" s="205">
        <v>0</v>
      </c>
      <c r="S243" s="206">
        <v>0</v>
      </c>
      <c r="T243" s="205">
        <v>0</v>
      </c>
      <c r="U243" s="205">
        <v>1</v>
      </c>
      <c r="V243" s="207">
        <v>1</v>
      </c>
    </row>
    <row r="244" spans="2:22" x14ac:dyDescent="0.35">
      <c r="B244" s="208"/>
      <c r="C244" s="209"/>
      <c r="D244" s="209"/>
      <c r="E244" s="209"/>
      <c r="F244" s="209" t="s">
        <v>79</v>
      </c>
      <c r="G244" s="210"/>
      <c r="H244" s="16" t="s">
        <v>33</v>
      </c>
      <c r="I244" s="211">
        <v>185</v>
      </c>
      <c r="J244" s="210">
        <v>0</v>
      </c>
      <c r="K244" s="210">
        <v>0</v>
      </c>
      <c r="L244" s="210">
        <v>0</v>
      </c>
      <c r="M244" s="210">
        <v>0</v>
      </c>
      <c r="N244" s="210">
        <v>0</v>
      </c>
      <c r="O244" s="210">
        <v>0</v>
      </c>
      <c r="P244" s="210">
        <v>0</v>
      </c>
      <c r="Q244" s="210">
        <v>0</v>
      </c>
      <c r="R244" s="210">
        <v>2</v>
      </c>
      <c r="S244" s="211">
        <v>3</v>
      </c>
      <c r="T244" s="210">
        <v>0</v>
      </c>
      <c r="U244" s="210">
        <v>185</v>
      </c>
      <c r="V244" s="212">
        <v>1</v>
      </c>
    </row>
    <row r="245" spans="2:22" x14ac:dyDescent="0.35">
      <c r="B245" s="203">
        <v>373</v>
      </c>
      <c r="C245" s="204" t="s">
        <v>25</v>
      </c>
      <c r="D245" s="204" t="s">
        <v>26</v>
      </c>
      <c r="E245" s="204" t="s">
        <v>68</v>
      </c>
      <c r="F245" s="204" t="s">
        <v>78</v>
      </c>
      <c r="G245" s="205" t="s">
        <v>36</v>
      </c>
      <c r="H245" s="205"/>
      <c r="I245" s="206">
        <v>89</v>
      </c>
      <c r="J245" s="205">
        <v>54</v>
      </c>
      <c r="K245" s="205">
        <v>42</v>
      </c>
      <c r="L245" s="205">
        <v>21</v>
      </c>
      <c r="M245" s="205">
        <v>12</v>
      </c>
      <c r="N245" s="205">
        <v>7</v>
      </c>
      <c r="O245" s="205">
        <v>10</v>
      </c>
      <c r="P245" s="205">
        <v>7</v>
      </c>
      <c r="Q245" s="205">
        <v>21</v>
      </c>
      <c r="R245" s="205">
        <v>30</v>
      </c>
      <c r="S245" s="206">
        <v>39</v>
      </c>
      <c r="T245" s="205">
        <v>7</v>
      </c>
      <c r="U245" s="205">
        <v>82</v>
      </c>
      <c r="V245" s="207">
        <v>0.92</v>
      </c>
    </row>
    <row r="246" spans="2:22" x14ac:dyDescent="0.35">
      <c r="B246" s="203"/>
      <c r="C246" s="204" t="s">
        <v>25</v>
      </c>
      <c r="D246" s="204" t="s">
        <v>26</v>
      </c>
      <c r="E246" s="204" t="s">
        <v>68</v>
      </c>
      <c r="F246" s="204" t="s">
        <v>78</v>
      </c>
      <c r="G246" s="205" t="s">
        <v>51</v>
      </c>
      <c r="H246" s="205"/>
      <c r="I246" s="206">
        <v>100</v>
      </c>
      <c r="J246" s="205">
        <v>0</v>
      </c>
      <c r="K246" s="205">
        <v>0</v>
      </c>
      <c r="L246" s="205">
        <v>0</v>
      </c>
      <c r="M246" s="205">
        <v>0</v>
      </c>
      <c r="N246" s="205">
        <v>0</v>
      </c>
      <c r="O246" s="205">
        <v>0</v>
      </c>
      <c r="P246" s="205">
        <v>0</v>
      </c>
      <c r="Q246" s="205">
        <v>0</v>
      </c>
      <c r="R246" s="205">
        <v>1</v>
      </c>
      <c r="S246" s="206">
        <v>2</v>
      </c>
      <c r="T246" s="205">
        <v>0</v>
      </c>
      <c r="U246" s="205">
        <v>100</v>
      </c>
      <c r="V246" s="207">
        <v>1</v>
      </c>
    </row>
    <row r="247" spans="2:22" x14ac:dyDescent="0.35">
      <c r="B247" s="208"/>
      <c r="C247" s="209"/>
      <c r="D247" s="209"/>
      <c r="E247" s="209"/>
      <c r="F247" s="209" t="s">
        <v>79</v>
      </c>
      <c r="G247" s="210"/>
      <c r="H247" s="16" t="s">
        <v>33</v>
      </c>
      <c r="I247" s="211">
        <v>189</v>
      </c>
      <c r="J247" s="210">
        <v>54</v>
      </c>
      <c r="K247" s="210">
        <v>42</v>
      </c>
      <c r="L247" s="210">
        <v>21</v>
      </c>
      <c r="M247" s="210">
        <v>12</v>
      </c>
      <c r="N247" s="210">
        <v>7</v>
      </c>
      <c r="O247" s="210">
        <v>10</v>
      </c>
      <c r="P247" s="210">
        <v>7</v>
      </c>
      <c r="Q247" s="210">
        <v>21</v>
      </c>
      <c r="R247" s="210">
        <v>31</v>
      </c>
      <c r="S247" s="211">
        <v>41</v>
      </c>
      <c r="T247" s="210">
        <v>7</v>
      </c>
      <c r="U247" s="210">
        <v>182</v>
      </c>
      <c r="V247" s="212">
        <v>0.96</v>
      </c>
    </row>
    <row r="248" spans="2:22" x14ac:dyDescent="0.35">
      <c r="B248" s="203">
        <v>374</v>
      </c>
      <c r="C248" s="204" t="s">
        <v>25</v>
      </c>
      <c r="D248" s="204" t="s">
        <v>26</v>
      </c>
      <c r="E248" s="204" t="s">
        <v>68</v>
      </c>
      <c r="F248" s="204" t="s">
        <v>78</v>
      </c>
      <c r="G248" s="205" t="s">
        <v>36</v>
      </c>
      <c r="H248" s="205"/>
      <c r="I248" s="206">
        <v>165</v>
      </c>
      <c r="J248" s="205">
        <v>107</v>
      </c>
      <c r="K248" s="205">
        <v>97</v>
      </c>
      <c r="L248" s="205">
        <v>33</v>
      </c>
      <c r="M248" s="205">
        <v>14</v>
      </c>
      <c r="N248" s="205">
        <v>20</v>
      </c>
      <c r="O248" s="205">
        <v>18</v>
      </c>
      <c r="P248" s="205">
        <v>15</v>
      </c>
      <c r="Q248" s="205">
        <v>29</v>
      </c>
      <c r="R248" s="205">
        <v>60</v>
      </c>
      <c r="S248" s="206">
        <v>77</v>
      </c>
      <c r="T248" s="205">
        <v>14</v>
      </c>
      <c r="U248" s="205">
        <v>151</v>
      </c>
      <c r="V248" s="207">
        <v>0.92</v>
      </c>
    </row>
    <row r="249" spans="2:22" x14ac:dyDescent="0.35">
      <c r="B249" s="203"/>
      <c r="C249" s="204" t="s">
        <v>25</v>
      </c>
      <c r="D249" s="204" t="s">
        <v>26</v>
      </c>
      <c r="E249" s="204" t="s">
        <v>68</v>
      </c>
      <c r="F249" s="204" t="s">
        <v>78</v>
      </c>
      <c r="G249" s="205" t="s">
        <v>37</v>
      </c>
      <c r="H249" s="205"/>
      <c r="I249" s="206">
        <v>10</v>
      </c>
      <c r="J249" s="205">
        <v>6</v>
      </c>
      <c r="K249" s="205">
        <v>4</v>
      </c>
      <c r="L249" s="205">
        <v>5</v>
      </c>
      <c r="M249" s="205">
        <v>7</v>
      </c>
      <c r="N249" s="205">
        <v>6</v>
      </c>
      <c r="O249" s="205">
        <v>1</v>
      </c>
      <c r="P249" s="205">
        <v>2</v>
      </c>
      <c r="Q249" s="205">
        <v>2</v>
      </c>
      <c r="R249" s="205">
        <v>3</v>
      </c>
      <c r="S249" s="206">
        <v>7</v>
      </c>
      <c r="T249" s="205">
        <v>1</v>
      </c>
      <c r="U249" s="205">
        <v>9</v>
      </c>
      <c r="V249" s="207">
        <v>0.9</v>
      </c>
    </row>
    <row r="250" spans="2:22" x14ac:dyDescent="0.35">
      <c r="B250" s="208"/>
      <c r="C250" s="209"/>
      <c r="D250" s="209"/>
      <c r="E250" s="209"/>
      <c r="F250" s="209" t="s">
        <v>79</v>
      </c>
      <c r="G250" s="210"/>
      <c r="H250" s="16" t="s">
        <v>33</v>
      </c>
      <c r="I250" s="211">
        <v>175</v>
      </c>
      <c r="J250" s="210">
        <v>113</v>
      </c>
      <c r="K250" s="210">
        <v>101</v>
      </c>
      <c r="L250" s="210">
        <v>38</v>
      </c>
      <c r="M250" s="210">
        <v>21</v>
      </c>
      <c r="N250" s="210">
        <v>26</v>
      </c>
      <c r="O250" s="210">
        <v>19</v>
      </c>
      <c r="P250" s="210">
        <v>17</v>
      </c>
      <c r="Q250" s="210">
        <v>31</v>
      </c>
      <c r="R250" s="210">
        <v>63</v>
      </c>
      <c r="S250" s="211">
        <v>84</v>
      </c>
      <c r="T250" s="210">
        <v>17</v>
      </c>
      <c r="U250" s="210">
        <v>158</v>
      </c>
      <c r="V250" s="212">
        <v>0.9</v>
      </c>
    </row>
    <row r="251" spans="2:22" x14ac:dyDescent="0.35">
      <c r="B251" s="203">
        <v>375</v>
      </c>
      <c r="C251" s="204" t="s">
        <v>25</v>
      </c>
      <c r="D251" s="204" t="s">
        <v>26</v>
      </c>
      <c r="E251" s="204" t="s">
        <v>68</v>
      </c>
      <c r="F251" s="204" t="s">
        <v>78</v>
      </c>
      <c r="G251" s="205" t="s">
        <v>58</v>
      </c>
      <c r="H251" s="205"/>
      <c r="I251" s="206">
        <v>61</v>
      </c>
      <c r="J251" s="205">
        <v>54</v>
      </c>
      <c r="K251" s="205">
        <v>50</v>
      </c>
      <c r="L251" s="205">
        <v>33</v>
      </c>
      <c r="M251" s="205">
        <v>18</v>
      </c>
      <c r="N251" s="205">
        <v>19</v>
      </c>
      <c r="O251" s="205">
        <v>12</v>
      </c>
      <c r="P251" s="205">
        <v>14</v>
      </c>
      <c r="Q251" s="205">
        <v>17</v>
      </c>
      <c r="R251" s="205">
        <v>20</v>
      </c>
      <c r="S251" s="206">
        <v>26</v>
      </c>
      <c r="T251" s="205">
        <v>12</v>
      </c>
      <c r="U251" s="205">
        <v>49</v>
      </c>
      <c r="V251" s="207">
        <v>0.8</v>
      </c>
    </row>
    <row r="252" spans="2:22" x14ac:dyDescent="0.35">
      <c r="B252" s="203"/>
      <c r="C252" s="204" t="s">
        <v>25</v>
      </c>
      <c r="D252" s="204" t="s">
        <v>26</v>
      </c>
      <c r="E252" s="204" t="s">
        <v>68</v>
      </c>
      <c r="F252" s="204" t="s">
        <v>78</v>
      </c>
      <c r="G252" s="205" t="s">
        <v>28</v>
      </c>
      <c r="H252" s="205"/>
      <c r="I252" s="206">
        <v>5</v>
      </c>
      <c r="J252" s="205">
        <v>2</v>
      </c>
      <c r="K252" s="205">
        <v>2</v>
      </c>
      <c r="L252" s="205">
        <v>2</v>
      </c>
      <c r="M252" s="205">
        <v>1</v>
      </c>
      <c r="N252" s="205">
        <v>2</v>
      </c>
      <c r="O252" s="205">
        <v>1</v>
      </c>
      <c r="P252" s="205">
        <v>1</v>
      </c>
      <c r="Q252" s="205">
        <v>3</v>
      </c>
      <c r="R252" s="205">
        <v>4</v>
      </c>
      <c r="S252" s="206">
        <v>4</v>
      </c>
      <c r="T252" s="205">
        <v>1</v>
      </c>
      <c r="U252" s="205">
        <v>4</v>
      </c>
      <c r="V252" s="207">
        <v>0.8</v>
      </c>
    </row>
    <row r="253" spans="2:22" x14ac:dyDescent="0.35">
      <c r="B253" s="203"/>
      <c r="C253" s="204" t="s">
        <v>25</v>
      </c>
      <c r="D253" s="204" t="s">
        <v>26</v>
      </c>
      <c r="E253" s="204" t="s">
        <v>68</v>
      </c>
      <c r="F253" s="204" t="s">
        <v>78</v>
      </c>
      <c r="G253" s="205" t="s">
        <v>36</v>
      </c>
      <c r="H253" s="205"/>
      <c r="I253" s="206">
        <v>75</v>
      </c>
      <c r="J253" s="205">
        <v>23</v>
      </c>
      <c r="K253" s="205">
        <v>1</v>
      </c>
      <c r="L253" s="205">
        <v>0</v>
      </c>
      <c r="M253" s="205">
        <v>0</v>
      </c>
      <c r="N253" s="205">
        <v>0</v>
      </c>
      <c r="O253" s="205">
        <v>3</v>
      </c>
      <c r="P253" s="205">
        <v>2</v>
      </c>
      <c r="Q253" s="205">
        <v>8</v>
      </c>
      <c r="R253" s="205">
        <v>11</v>
      </c>
      <c r="S253" s="206">
        <v>38</v>
      </c>
      <c r="T253" s="205">
        <v>0</v>
      </c>
      <c r="U253" s="205">
        <v>75</v>
      </c>
      <c r="V253" s="207">
        <v>1</v>
      </c>
    </row>
    <row r="254" spans="2:22" x14ac:dyDescent="0.35">
      <c r="B254" s="203"/>
      <c r="C254" s="204" t="s">
        <v>25</v>
      </c>
      <c r="D254" s="204" t="s">
        <v>26</v>
      </c>
      <c r="E254" s="204" t="s">
        <v>68</v>
      </c>
      <c r="F254" s="204" t="s">
        <v>78</v>
      </c>
      <c r="G254" s="205" t="s">
        <v>37</v>
      </c>
      <c r="H254" s="205"/>
      <c r="I254" s="206">
        <v>6</v>
      </c>
      <c r="J254" s="205">
        <v>3</v>
      </c>
      <c r="K254" s="205">
        <v>5</v>
      </c>
      <c r="L254" s="205">
        <v>3</v>
      </c>
      <c r="M254" s="205">
        <v>4</v>
      </c>
      <c r="N254" s="205">
        <v>1</v>
      </c>
      <c r="O254" s="205">
        <v>1</v>
      </c>
      <c r="P254" s="205">
        <v>2</v>
      </c>
      <c r="Q254" s="205">
        <v>2</v>
      </c>
      <c r="R254" s="205">
        <v>2</v>
      </c>
      <c r="S254" s="206">
        <v>2</v>
      </c>
      <c r="T254" s="205">
        <v>1</v>
      </c>
      <c r="U254" s="205">
        <v>5</v>
      </c>
      <c r="V254" s="207">
        <v>0.83</v>
      </c>
    </row>
    <row r="255" spans="2:22" x14ac:dyDescent="0.35">
      <c r="B255" s="203"/>
      <c r="C255" s="204" t="s">
        <v>25</v>
      </c>
      <c r="D255" s="204" t="s">
        <v>26</v>
      </c>
      <c r="E255" s="204" t="s">
        <v>68</v>
      </c>
      <c r="F255" s="204" t="s">
        <v>78</v>
      </c>
      <c r="G255" s="205" t="s">
        <v>31</v>
      </c>
      <c r="H255" s="205"/>
      <c r="I255" s="206">
        <v>8</v>
      </c>
      <c r="J255" s="205">
        <v>6</v>
      </c>
      <c r="K255" s="205">
        <v>7</v>
      </c>
      <c r="L255" s="205">
        <v>4</v>
      </c>
      <c r="M255" s="205">
        <v>3</v>
      </c>
      <c r="N255" s="205">
        <v>2</v>
      </c>
      <c r="O255" s="205">
        <v>4</v>
      </c>
      <c r="P255" s="205">
        <v>4</v>
      </c>
      <c r="Q255" s="205">
        <v>4</v>
      </c>
      <c r="R255" s="205">
        <v>4</v>
      </c>
      <c r="S255" s="206">
        <v>4</v>
      </c>
      <c r="T255" s="205">
        <v>2</v>
      </c>
      <c r="U255" s="205">
        <v>6</v>
      </c>
      <c r="V255" s="207">
        <v>0.75</v>
      </c>
    </row>
    <row r="256" spans="2:22" x14ac:dyDescent="0.35">
      <c r="B256" s="203"/>
      <c r="C256" s="204" t="s">
        <v>25</v>
      </c>
      <c r="D256" s="204" t="s">
        <v>26</v>
      </c>
      <c r="E256" s="204" t="s">
        <v>68</v>
      </c>
      <c r="F256" s="204" t="s">
        <v>78</v>
      </c>
      <c r="G256" s="205" t="s">
        <v>45</v>
      </c>
      <c r="H256" s="205"/>
      <c r="I256" s="206">
        <v>8</v>
      </c>
      <c r="J256" s="205">
        <v>6</v>
      </c>
      <c r="K256" s="205">
        <v>6</v>
      </c>
      <c r="L256" s="205">
        <v>5</v>
      </c>
      <c r="M256" s="205">
        <v>5</v>
      </c>
      <c r="N256" s="205">
        <v>5</v>
      </c>
      <c r="O256" s="205">
        <v>4</v>
      </c>
      <c r="P256" s="205">
        <v>5</v>
      </c>
      <c r="Q256" s="205">
        <v>5</v>
      </c>
      <c r="R256" s="205">
        <v>5</v>
      </c>
      <c r="S256" s="206">
        <v>6</v>
      </c>
      <c r="T256" s="205">
        <v>4</v>
      </c>
      <c r="U256" s="205">
        <v>4</v>
      </c>
      <c r="V256" s="207">
        <v>0.5</v>
      </c>
    </row>
    <row r="257" spans="2:22" x14ac:dyDescent="0.35">
      <c r="B257" s="208"/>
      <c r="C257" s="209"/>
      <c r="D257" s="209"/>
      <c r="E257" s="209"/>
      <c r="F257" s="209" t="s">
        <v>79</v>
      </c>
      <c r="G257" s="210"/>
      <c r="H257" s="16" t="s">
        <v>33</v>
      </c>
      <c r="I257" s="211">
        <v>163</v>
      </c>
      <c r="J257" s="210">
        <v>94</v>
      </c>
      <c r="K257" s="210">
        <v>71</v>
      </c>
      <c r="L257" s="210">
        <v>47</v>
      </c>
      <c r="M257" s="210">
        <v>31</v>
      </c>
      <c r="N257" s="210">
        <v>29</v>
      </c>
      <c r="O257" s="210">
        <v>25</v>
      </c>
      <c r="P257" s="210">
        <v>28</v>
      </c>
      <c r="Q257" s="210">
        <v>39</v>
      </c>
      <c r="R257" s="210">
        <v>46</v>
      </c>
      <c r="S257" s="211">
        <v>80</v>
      </c>
      <c r="T257" s="210">
        <v>25</v>
      </c>
      <c r="U257" s="210">
        <v>138</v>
      </c>
      <c r="V257" s="212">
        <v>0.85</v>
      </c>
    </row>
    <row r="258" spans="2:22" x14ac:dyDescent="0.35">
      <c r="B258" s="203">
        <v>376</v>
      </c>
      <c r="C258" s="204" t="s">
        <v>25</v>
      </c>
      <c r="D258" s="204" t="s">
        <v>26</v>
      </c>
      <c r="E258" s="204" t="s">
        <v>68</v>
      </c>
      <c r="F258" s="204" t="s">
        <v>78</v>
      </c>
      <c r="G258" s="205" t="s">
        <v>58</v>
      </c>
      <c r="H258" s="205"/>
      <c r="I258" s="206">
        <v>23</v>
      </c>
      <c r="J258" s="205">
        <v>20</v>
      </c>
      <c r="K258" s="205">
        <v>22</v>
      </c>
      <c r="L258" s="205">
        <v>17</v>
      </c>
      <c r="M258" s="205">
        <v>12</v>
      </c>
      <c r="N258" s="205">
        <v>12</v>
      </c>
      <c r="O258" s="205">
        <v>8</v>
      </c>
      <c r="P258" s="205">
        <v>9</v>
      </c>
      <c r="Q258" s="205">
        <v>8</v>
      </c>
      <c r="R258" s="205">
        <v>13</v>
      </c>
      <c r="S258" s="206">
        <v>15</v>
      </c>
      <c r="T258" s="205">
        <v>8</v>
      </c>
      <c r="U258" s="205">
        <v>15</v>
      </c>
      <c r="V258" s="207">
        <v>0.65</v>
      </c>
    </row>
    <row r="259" spans="2:22" x14ac:dyDescent="0.35">
      <c r="B259" s="203"/>
      <c r="C259" s="204" t="s">
        <v>25</v>
      </c>
      <c r="D259" s="204" t="s">
        <v>26</v>
      </c>
      <c r="E259" s="204" t="s">
        <v>68</v>
      </c>
      <c r="F259" s="204" t="s">
        <v>78</v>
      </c>
      <c r="G259" s="205" t="s">
        <v>28</v>
      </c>
      <c r="H259" s="205"/>
      <c r="I259" s="206">
        <v>10</v>
      </c>
      <c r="J259" s="205">
        <v>9</v>
      </c>
      <c r="K259" s="205">
        <v>9</v>
      </c>
      <c r="L259" s="205">
        <v>9</v>
      </c>
      <c r="M259" s="205">
        <v>7</v>
      </c>
      <c r="N259" s="205">
        <v>7</v>
      </c>
      <c r="O259" s="205">
        <v>6</v>
      </c>
      <c r="P259" s="205">
        <v>9</v>
      </c>
      <c r="Q259" s="205">
        <v>9</v>
      </c>
      <c r="R259" s="205">
        <v>9</v>
      </c>
      <c r="S259" s="206">
        <v>9</v>
      </c>
      <c r="T259" s="205">
        <v>6</v>
      </c>
      <c r="U259" s="205">
        <v>4</v>
      </c>
      <c r="V259" s="207">
        <v>0.4</v>
      </c>
    </row>
    <row r="260" spans="2:22" x14ac:dyDescent="0.35">
      <c r="B260" s="203"/>
      <c r="C260" s="204" t="s">
        <v>25</v>
      </c>
      <c r="D260" s="204" t="s">
        <v>26</v>
      </c>
      <c r="E260" s="204" t="s">
        <v>68</v>
      </c>
      <c r="F260" s="204" t="s">
        <v>78</v>
      </c>
      <c r="G260" s="205" t="s">
        <v>31</v>
      </c>
      <c r="H260" s="205"/>
      <c r="I260" s="206">
        <v>4</v>
      </c>
      <c r="J260" s="205">
        <v>3</v>
      </c>
      <c r="K260" s="205">
        <v>3</v>
      </c>
      <c r="L260" s="205">
        <v>3</v>
      </c>
      <c r="M260" s="205">
        <v>2</v>
      </c>
      <c r="N260" s="205">
        <v>2</v>
      </c>
      <c r="O260" s="205">
        <v>4</v>
      </c>
      <c r="P260" s="205">
        <v>2</v>
      </c>
      <c r="Q260" s="205">
        <v>3</v>
      </c>
      <c r="R260" s="205">
        <v>3</v>
      </c>
      <c r="S260" s="206">
        <v>4</v>
      </c>
      <c r="T260" s="205">
        <v>2</v>
      </c>
      <c r="U260" s="205">
        <v>2</v>
      </c>
      <c r="V260" s="207">
        <v>0.5</v>
      </c>
    </row>
    <row r="261" spans="2:22" x14ac:dyDescent="0.35">
      <c r="B261" s="203"/>
      <c r="C261" s="204" t="s">
        <v>25</v>
      </c>
      <c r="D261" s="204" t="s">
        <v>26</v>
      </c>
      <c r="E261" s="204" t="s">
        <v>68</v>
      </c>
      <c r="F261" s="204" t="s">
        <v>78</v>
      </c>
      <c r="G261" s="205" t="s">
        <v>52</v>
      </c>
      <c r="H261" s="205"/>
      <c r="I261" s="206">
        <v>76</v>
      </c>
      <c r="J261" s="205">
        <v>53</v>
      </c>
      <c r="K261" s="205">
        <v>53</v>
      </c>
      <c r="L261" s="205">
        <v>46</v>
      </c>
      <c r="M261" s="205">
        <v>31</v>
      </c>
      <c r="N261" s="205">
        <v>8</v>
      </c>
      <c r="O261" s="205">
        <v>13</v>
      </c>
      <c r="P261" s="205">
        <v>13</v>
      </c>
      <c r="Q261" s="205">
        <v>26</v>
      </c>
      <c r="R261" s="205">
        <v>33</v>
      </c>
      <c r="S261" s="206">
        <v>35</v>
      </c>
      <c r="T261" s="205">
        <v>8</v>
      </c>
      <c r="U261" s="205">
        <v>68</v>
      </c>
      <c r="V261" s="207">
        <v>0.89</v>
      </c>
    </row>
    <row r="262" spans="2:22" x14ac:dyDescent="0.35">
      <c r="B262" s="208"/>
      <c r="C262" s="209"/>
      <c r="D262" s="209"/>
      <c r="E262" s="209"/>
      <c r="F262" s="209" t="s">
        <v>79</v>
      </c>
      <c r="G262" s="210"/>
      <c r="H262" s="16" t="s">
        <v>33</v>
      </c>
      <c r="I262" s="211">
        <v>113</v>
      </c>
      <c r="J262" s="210">
        <v>85</v>
      </c>
      <c r="K262" s="210">
        <v>87</v>
      </c>
      <c r="L262" s="210">
        <v>75</v>
      </c>
      <c r="M262" s="210">
        <v>52</v>
      </c>
      <c r="N262" s="210">
        <v>29</v>
      </c>
      <c r="O262" s="210">
        <v>31</v>
      </c>
      <c r="P262" s="210">
        <v>33</v>
      </c>
      <c r="Q262" s="210">
        <v>46</v>
      </c>
      <c r="R262" s="210">
        <v>58</v>
      </c>
      <c r="S262" s="211">
        <v>63</v>
      </c>
      <c r="T262" s="210">
        <v>29</v>
      </c>
      <c r="U262" s="210">
        <v>84</v>
      </c>
      <c r="V262" s="212">
        <v>0.74</v>
      </c>
    </row>
    <row r="263" spans="2:22" x14ac:dyDescent="0.35">
      <c r="B263" s="203">
        <v>381</v>
      </c>
      <c r="C263" s="204" t="s">
        <v>25</v>
      </c>
      <c r="D263" s="204" t="s">
        <v>26</v>
      </c>
      <c r="E263" s="204" t="s">
        <v>80</v>
      </c>
      <c r="F263" s="204" t="s">
        <v>81</v>
      </c>
      <c r="G263" s="205" t="s">
        <v>28</v>
      </c>
      <c r="H263" s="205"/>
      <c r="I263" s="206">
        <v>6</v>
      </c>
      <c r="J263" s="205">
        <v>4</v>
      </c>
      <c r="K263" s="205">
        <v>4</v>
      </c>
      <c r="L263" s="205">
        <v>3</v>
      </c>
      <c r="M263" s="205">
        <v>3</v>
      </c>
      <c r="N263" s="205">
        <v>3</v>
      </c>
      <c r="O263" s="205">
        <v>3</v>
      </c>
      <c r="P263" s="205">
        <v>4</v>
      </c>
      <c r="Q263" s="205">
        <v>4</v>
      </c>
      <c r="R263" s="205">
        <v>6</v>
      </c>
      <c r="S263" s="206">
        <v>6</v>
      </c>
      <c r="T263" s="205">
        <v>3</v>
      </c>
      <c r="U263" s="205">
        <v>3</v>
      </c>
      <c r="V263" s="207">
        <v>0.5</v>
      </c>
    </row>
    <row r="264" spans="2:22" x14ac:dyDescent="0.35">
      <c r="B264" s="203"/>
      <c r="C264" s="204" t="s">
        <v>25</v>
      </c>
      <c r="D264" s="204" t="s">
        <v>26</v>
      </c>
      <c r="E264" s="204" t="s">
        <v>80</v>
      </c>
      <c r="F264" s="204" t="s">
        <v>81</v>
      </c>
      <c r="G264" s="205" t="s">
        <v>40</v>
      </c>
      <c r="H264" s="205" t="s">
        <v>82</v>
      </c>
      <c r="I264" s="206">
        <v>3</v>
      </c>
      <c r="J264" s="205">
        <v>2</v>
      </c>
      <c r="K264" s="205">
        <v>2</v>
      </c>
      <c r="L264" s="205">
        <v>2</v>
      </c>
      <c r="M264" s="205">
        <v>2</v>
      </c>
      <c r="N264" s="205">
        <v>2</v>
      </c>
      <c r="O264" s="205">
        <v>2</v>
      </c>
      <c r="P264" s="205">
        <v>2</v>
      </c>
      <c r="Q264" s="205">
        <v>2</v>
      </c>
      <c r="R264" s="205">
        <v>2</v>
      </c>
      <c r="S264" s="206">
        <v>2</v>
      </c>
      <c r="T264" s="205">
        <v>2</v>
      </c>
      <c r="U264" s="205">
        <v>1</v>
      </c>
      <c r="V264" s="207">
        <v>0.33</v>
      </c>
    </row>
    <row r="265" spans="2:22" x14ac:dyDescent="0.35">
      <c r="B265" s="203"/>
      <c r="C265" s="204" t="s">
        <v>25</v>
      </c>
      <c r="D265" s="204" t="s">
        <v>26</v>
      </c>
      <c r="E265" s="204" t="s">
        <v>80</v>
      </c>
      <c r="F265" s="204" t="s">
        <v>81</v>
      </c>
      <c r="G265" s="205" t="s">
        <v>40</v>
      </c>
      <c r="H265" s="205" t="s">
        <v>83</v>
      </c>
      <c r="I265" s="206">
        <v>2</v>
      </c>
      <c r="J265" s="205">
        <v>2</v>
      </c>
      <c r="K265" s="205">
        <v>1</v>
      </c>
      <c r="L265" s="205">
        <v>0</v>
      </c>
      <c r="M265" s="205">
        <v>0</v>
      </c>
      <c r="N265" s="205">
        <v>0</v>
      </c>
      <c r="O265" s="205">
        <v>1</v>
      </c>
      <c r="P265" s="205">
        <v>1</v>
      </c>
      <c r="Q265" s="205">
        <v>2</v>
      </c>
      <c r="R265" s="205">
        <v>2</v>
      </c>
      <c r="S265" s="206">
        <v>2</v>
      </c>
      <c r="T265" s="205">
        <v>0</v>
      </c>
      <c r="U265" s="205">
        <v>2</v>
      </c>
      <c r="V265" s="207">
        <v>1</v>
      </c>
    </row>
    <row r="266" spans="2:22" x14ac:dyDescent="0.35">
      <c r="B266" s="203"/>
      <c r="C266" s="204" t="s">
        <v>25</v>
      </c>
      <c r="D266" s="204" t="s">
        <v>26</v>
      </c>
      <c r="E266" s="204" t="s">
        <v>80</v>
      </c>
      <c r="F266" s="204" t="s">
        <v>81</v>
      </c>
      <c r="G266" s="205" t="s">
        <v>40</v>
      </c>
      <c r="H266" s="205" t="s">
        <v>84</v>
      </c>
      <c r="I266" s="206">
        <v>2</v>
      </c>
      <c r="J266" s="205">
        <v>2</v>
      </c>
      <c r="K266" s="205">
        <v>2</v>
      </c>
      <c r="L266" s="205">
        <v>2</v>
      </c>
      <c r="M266" s="205">
        <v>2</v>
      </c>
      <c r="N266" s="205">
        <v>2</v>
      </c>
      <c r="O266" s="205">
        <v>2</v>
      </c>
      <c r="P266" s="205">
        <v>2</v>
      </c>
      <c r="Q266" s="205">
        <v>2</v>
      </c>
      <c r="R266" s="205">
        <v>2</v>
      </c>
      <c r="S266" s="206">
        <v>2</v>
      </c>
      <c r="T266" s="205">
        <v>2</v>
      </c>
      <c r="U266" s="205">
        <v>0</v>
      </c>
      <c r="V266" s="207">
        <v>0</v>
      </c>
    </row>
    <row r="267" spans="2:22" x14ac:dyDescent="0.35">
      <c r="B267" s="203"/>
      <c r="C267" s="204" t="s">
        <v>25</v>
      </c>
      <c r="D267" s="204" t="s">
        <v>26</v>
      </c>
      <c r="E267" s="204" t="s">
        <v>80</v>
      </c>
      <c r="F267" s="204" t="s">
        <v>81</v>
      </c>
      <c r="G267" s="205" t="s">
        <v>36</v>
      </c>
      <c r="H267" s="205"/>
      <c r="I267" s="206">
        <v>99</v>
      </c>
      <c r="J267" s="205">
        <v>63</v>
      </c>
      <c r="K267" s="205">
        <v>57</v>
      </c>
      <c r="L267" s="205">
        <v>52</v>
      </c>
      <c r="M267" s="205">
        <v>47</v>
      </c>
      <c r="N267" s="205">
        <v>43</v>
      </c>
      <c r="O267" s="205">
        <v>48</v>
      </c>
      <c r="P267" s="205">
        <v>52</v>
      </c>
      <c r="Q267" s="205">
        <v>63</v>
      </c>
      <c r="R267" s="205">
        <v>65</v>
      </c>
      <c r="S267" s="206">
        <v>73</v>
      </c>
      <c r="T267" s="205">
        <v>43</v>
      </c>
      <c r="U267" s="205">
        <v>56</v>
      </c>
      <c r="V267" s="207">
        <v>0.56999999999999995</v>
      </c>
    </row>
    <row r="268" spans="2:22" x14ac:dyDescent="0.35">
      <c r="B268" s="203"/>
      <c r="C268" s="204" t="s">
        <v>25</v>
      </c>
      <c r="D268" s="204" t="s">
        <v>26</v>
      </c>
      <c r="E268" s="204" t="s">
        <v>80</v>
      </c>
      <c r="F268" s="204" t="s">
        <v>81</v>
      </c>
      <c r="G268" s="205" t="s">
        <v>64</v>
      </c>
      <c r="H268" s="205" t="s">
        <v>85</v>
      </c>
      <c r="I268" s="206">
        <v>2</v>
      </c>
      <c r="J268" s="205">
        <v>2</v>
      </c>
      <c r="K268" s="205">
        <v>2</v>
      </c>
      <c r="L268" s="205">
        <v>2</v>
      </c>
      <c r="M268" s="205">
        <v>2</v>
      </c>
      <c r="N268" s="205">
        <v>2</v>
      </c>
      <c r="O268" s="205">
        <v>2</v>
      </c>
      <c r="P268" s="205">
        <v>2</v>
      </c>
      <c r="Q268" s="205">
        <v>2</v>
      </c>
      <c r="R268" s="205">
        <v>2</v>
      </c>
      <c r="S268" s="206">
        <v>2</v>
      </c>
      <c r="T268" s="205">
        <v>2</v>
      </c>
      <c r="U268" s="205">
        <v>0</v>
      </c>
      <c r="V268" s="207">
        <v>0</v>
      </c>
    </row>
    <row r="269" spans="2:22" x14ac:dyDescent="0.35">
      <c r="B269" s="203"/>
      <c r="C269" s="204" t="s">
        <v>25</v>
      </c>
      <c r="D269" s="204" t="s">
        <v>26</v>
      </c>
      <c r="E269" s="204" t="s">
        <v>80</v>
      </c>
      <c r="F269" s="204" t="s">
        <v>81</v>
      </c>
      <c r="G269" s="205" t="s">
        <v>29</v>
      </c>
      <c r="H269" s="205"/>
      <c r="I269" s="206">
        <v>1</v>
      </c>
      <c r="J269" s="205">
        <v>1</v>
      </c>
      <c r="K269" s="205">
        <v>1</v>
      </c>
      <c r="L269" s="205">
        <v>1</v>
      </c>
      <c r="M269" s="205">
        <v>1</v>
      </c>
      <c r="N269" s="205">
        <v>1</v>
      </c>
      <c r="O269" s="205">
        <v>1</v>
      </c>
      <c r="P269" s="205">
        <v>1</v>
      </c>
      <c r="Q269" s="205">
        <v>0</v>
      </c>
      <c r="R269" s="205">
        <v>0</v>
      </c>
      <c r="S269" s="206">
        <v>0</v>
      </c>
      <c r="T269" s="205">
        <v>0</v>
      </c>
      <c r="U269" s="205">
        <v>1</v>
      </c>
      <c r="V269" s="207">
        <v>1</v>
      </c>
    </row>
    <row r="270" spans="2:22" x14ac:dyDescent="0.35">
      <c r="B270" s="203"/>
      <c r="C270" s="204" t="s">
        <v>25</v>
      </c>
      <c r="D270" s="204" t="s">
        <v>26</v>
      </c>
      <c r="E270" s="204" t="s">
        <v>80</v>
      </c>
      <c r="F270" s="204" t="s">
        <v>81</v>
      </c>
      <c r="G270" s="205" t="s">
        <v>31</v>
      </c>
      <c r="H270" s="205"/>
      <c r="I270" s="206">
        <v>2</v>
      </c>
      <c r="J270" s="205">
        <v>1</v>
      </c>
      <c r="K270" s="205">
        <v>1</v>
      </c>
      <c r="L270" s="205">
        <v>1</v>
      </c>
      <c r="M270" s="205">
        <v>1</v>
      </c>
      <c r="N270" s="205">
        <v>1</v>
      </c>
      <c r="O270" s="205">
        <v>1</v>
      </c>
      <c r="P270" s="205">
        <v>1</v>
      </c>
      <c r="Q270" s="205">
        <v>1</v>
      </c>
      <c r="R270" s="205">
        <v>1</v>
      </c>
      <c r="S270" s="206">
        <v>1</v>
      </c>
      <c r="T270" s="205">
        <v>1</v>
      </c>
      <c r="U270" s="205">
        <v>1</v>
      </c>
      <c r="V270" s="207">
        <v>0.5</v>
      </c>
    </row>
    <row r="271" spans="2:22" x14ac:dyDescent="0.35">
      <c r="B271" s="203"/>
      <c r="C271" s="204" t="s">
        <v>25</v>
      </c>
      <c r="D271" s="204" t="s">
        <v>26</v>
      </c>
      <c r="E271" s="204" t="s">
        <v>80</v>
      </c>
      <c r="F271" s="204" t="s">
        <v>81</v>
      </c>
      <c r="G271" s="205" t="s">
        <v>31</v>
      </c>
      <c r="H271" s="205" t="s">
        <v>86</v>
      </c>
      <c r="I271" s="206">
        <v>1</v>
      </c>
      <c r="J271" s="205">
        <v>1</v>
      </c>
      <c r="K271" s="205">
        <v>1</v>
      </c>
      <c r="L271" s="205">
        <v>1</v>
      </c>
      <c r="M271" s="205">
        <v>1</v>
      </c>
      <c r="N271" s="205">
        <v>1</v>
      </c>
      <c r="O271" s="205">
        <v>1</v>
      </c>
      <c r="P271" s="205">
        <v>1</v>
      </c>
      <c r="Q271" s="205">
        <v>1</v>
      </c>
      <c r="R271" s="205">
        <v>1</v>
      </c>
      <c r="S271" s="206">
        <v>1</v>
      </c>
      <c r="T271" s="205">
        <v>1</v>
      </c>
      <c r="U271" s="205">
        <v>0</v>
      </c>
      <c r="V271" s="207">
        <v>0</v>
      </c>
    </row>
    <row r="272" spans="2:22" x14ac:dyDescent="0.35">
      <c r="B272" s="203"/>
      <c r="C272" s="204" t="s">
        <v>25</v>
      </c>
      <c r="D272" s="204" t="s">
        <v>26</v>
      </c>
      <c r="E272" s="204" t="s">
        <v>80</v>
      </c>
      <c r="F272" s="204" t="s">
        <v>81</v>
      </c>
      <c r="G272" s="205" t="s">
        <v>45</v>
      </c>
      <c r="H272" s="205"/>
      <c r="I272" s="206">
        <v>7</v>
      </c>
      <c r="J272" s="205">
        <v>4</v>
      </c>
      <c r="K272" s="205">
        <v>3</v>
      </c>
      <c r="L272" s="205">
        <v>4</v>
      </c>
      <c r="M272" s="205">
        <v>4</v>
      </c>
      <c r="N272" s="205">
        <v>4</v>
      </c>
      <c r="O272" s="205">
        <v>4</v>
      </c>
      <c r="P272" s="205">
        <v>4</v>
      </c>
      <c r="Q272" s="205">
        <v>1</v>
      </c>
      <c r="R272" s="205">
        <v>1</v>
      </c>
      <c r="S272" s="206">
        <v>1</v>
      </c>
      <c r="T272" s="205">
        <v>1</v>
      </c>
      <c r="U272" s="205">
        <v>6</v>
      </c>
      <c r="V272" s="207">
        <v>0.86</v>
      </c>
    </row>
    <row r="273" spans="2:22" x14ac:dyDescent="0.35">
      <c r="B273" s="203"/>
      <c r="C273" s="204" t="s">
        <v>25</v>
      </c>
      <c r="D273" s="204" t="s">
        <v>26</v>
      </c>
      <c r="E273" s="204" t="s">
        <v>80</v>
      </c>
      <c r="F273" s="204" t="s">
        <v>81</v>
      </c>
      <c r="G273" s="205" t="s">
        <v>45</v>
      </c>
      <c r="H273" s="205" t="s">
        <v>46</v>
      </c>
      <c r="I273" s="206">
        <v>6</v>
      </c>
      <c r="J273" s="205">
        <v>3</v>
      </c>
      <c r="K273" s="205">
        <v>3</v>
      </c>
      <c r="L273" s="205">
        <v>0</v>
      </c>
      <c r="M273" s="205">
        <v>0</v>
      </c>
      <c r="N273" s="205">
        <v>0</v>
      </c>
      <c r="O273" s="205">
        <v>0</v>
      </c>
      <c r="P273" s="205">
        <v>0</v>
      </c>
      <c r="Q273" s="205">
        <v>0</v>
      </c>
      <c r="R273" s="205">
        <v>0</v>
      </c>
      <c r="S273" s="206">
        <v>0</v>
      </c>
      <c r="T273" s="205">
        <v>0</v>
      </c>
      <c r="U273" s="205">
        <v>6</v>
      </c>
      <c r="V273" s="207">
        <v>1</v>
      </c>
    </row>
    <row r="274" spans="2:22" x14ac:dyDescent="0.35">
      <c r="B274" s="203"/>
      <c r="C274" s="204" t="s">
        <v>25</v>
      </c>
      <c r="D274" s="204" t="s">
        <v>26</v>
      </c>
      <c r="E274" s="204" t="s">
        <v>80</v>
      </c>
      <c r="F274" s="204" t="s">
        <v>81</v>
      </c>
      <c r="G274" s="205" t="s">
        <v>45</v>
      </c>
      <c r="H274" s="205" t="s">
        <v>87</v>
      </c>
      <c r="I274" s="206">
        <v>6</v>
      </c>
      <c r="J274" s="205">
        <v>1</v>
      </c>
      <c r="K274" s="205">
        <v>1</v>
      </c>
      <c r="L274" s="205">
        <v>0</v>
      </c>
      <c r="M274" s="205">
        <v>0</v>
      </c>
      <c r="N274" s="205">
        <v>0</v>
      </c>
      <c r="O274" s="205">
        <v>0</v>
      </c>
      <c r="P274" s="205">
        <v>0</v>
      </c>
      <c r="Q274" s="205">
        <v>0</v>
      </c>
      <c r="R274" s="205">
        <v>0</v>
      </c>
      <c r="S274" s="206">
        <v>0</v>
      </c>
      <c r="T274" s="205">
        <v>0</v>
      </c>
      <c r="U274" s="205">
        <v>6</v>
      </c>
      <c r="V274" s="207">
        <v>1</v>
      </c>
    </row>
    <row r="275" spans="2:22" x14ac:dyDescent="0.35">
      <c r="B275" s="208"/>
      <c r="C275" s="209"/>
      <c r="D275" s="209"/>
      <c r="E275" s="209"/>
      <c r="F275" s="209" t="s">
        <v>88</v>
      </c>
      <c r="G275" s="210"/>
      <c r="H275" s="16" t="s">
        <v>33</v>
      </c>
      <c r="I275" s="211">
        <v>137</v>
      </c>
      <c r="J275" s="210">
        <v>86</v>
      </c>
      <c r="K275" s="210">
        <v>78</v>
      </c>
      <c r="L275" s="210">
        <v>68</v>
      </c>
      <c r="M275" s="210">
        <v>63</v>
      </c>
      <c r="N275" s="210">
        <v>59</v>
      </c>
      <c r="O275" s="210">
        <v>65</v>
      </c>
      <c r="P275" s="210">
        <v>70</v>
      </c>
      <c r="Q275" s="210">
        <v>78</v>
      </c>
      <c r="R275" s="210">
        <v>82</v>
      </c>
      <c r="S275" s="211">
        <v>90</v>
      </c>
      <c r="T275" s="210">
        <v>59</v>
      </c>
      <c r="U275" s="210">
        <v>78</v>
      </c>
      <c r="V275" s="212">
        <v>0.56999999999999995</v>
      </c>
    </row>
    <row r="276" spans="2:22" x14ac:dyDescent="0.35">
      <c r="B276" s="203">
        <v>382</v>
      </c>
      <c r="C276" s="204" t="s">
        <v>25</v>
      </c>
      <c r="D276" s="204" t="s">
        <v>26</v>
      </c>
      <c r="E276" s="204" t="s">
        <v>80</v>
      </c>
      <c r="F276" s="204" t="s">
        <v>81</v>
      </c>
      <c r="G276" s="205" t="s">
        <v>28</v>
      </c>
      <c r="H276" s="205"/>
      <c r="I276" s="206">
        <v>4</v>
      </c>
      <c r="J276" s="205">
        <v>3</v>
      </c>
      <c r="K276" s="205">
        <v>3</v>
      </c>
      <c r="L276" s="205">
        <v>1</v>
      </c>
      <c r="M276" s="205">
        <v>2</v>
      </c>
      <c r="N276" s="205">
        <v>2</v>
      </c>
      <c r="O276" s="205">
        <v>3</v>
      </c>
      <c r="P276" s="205">
        <v>3</v>
      </c>
      <c r="Q276" s="205">
        <v>4</v>
      </c>
      <c r="R276" s="205">
        <v>4</v>
      </c>
      <c r="S276" s="206">
        <v>4</v>
      </c>
      <c r="T276" s="205">
        <v>1</v>
      </c>
      <c r="U276" s="205">
        <v>3</v>
      </c>
      <c r="V276" s="207">
        <v>0.75</v>
      </c>
    </row>
    <row r="277" spans="2:22" x14ac:dyDescent="0.35">
      <c r="B277" s="203"/>
      <c r="C277" s="204" t="s">
        <v>25</v>
      </c>
      <c r="D277" s="204" t="s">
        <v>26</v>
      </c>
      <c r="E277" s="204" t="s">
        <v>80</v>
      </c>
      <c r="F277" s="204" t="s">
        <v>81</v>
      </c>
      <c r="G277" s="205" t="s">
        <v>36</v>
      </c>
      <c r="H277" s="205"/>
      <c r="I277" s="206">
        <v>145</v>
      </c>
      <c r="J277" s="205">
        <v>93</v>
      </c>
      <c r="K277" s="205">
        <v>83</v>
      </c>
      <c r="L277" s="205">
        <v>65</v>
      </c>
      <c r="M277" s="205">
        <v>78</v>
      </c>
      <c r="N277" s="205">
        <v>84</v>
      </c>
      <c r="O277" s="205">
        <v>80</v>
      </c>
      <c r="P277" s="205">
        <v>80</v>
      </c>
      <c r="Q277" s="205">
        <v>86</v>
      </c>
      <c r="R277" s="205">
        <v>101</v>
      </c>
      <c r="S277" s="206">
        <v>117</v>
      </c>
      <c r="T277" s="205">
        <v>65</v>
      </c>
      <c r="U277" s="205">
        <v>80</v>
      </c>
      <c r="V277" s="207">
        <v>0.55000000000000004</v>
      </c>
    </row>
    <row r="278" spans="2:22" x14ac:dyDescent="0.35">
      <c r="B278" s="203"/>
      <c r="C278" s="204" t="s">
        <v>25</v>
      </c>
      <c r="D278" s="204" t="s">
        <v>26</v>
      </c>
      <c r="E278" s="204" t="s">
        <v>80</v>
      </c>
      <c r="F278" s="204" t="s">
        <v>81</v>
      </c>
      <c r="G278" s="205" t="s">
        <v>64</v>
      </c>
      <c r="H278" s="205" t="s">
        <v>85</v>
      </c>
      <c r="I278" s="206">
        <v>6</v>
      </c>
      <c r="J278" s="205">
        <v>5</v>
      </c>
      <c r="K278" s="205">
        <v>3</v>
      </c>
      <c r="L278" s="205">
        <v>4</v>
      </c>
      <c r="M278" s="205">
        <v>2</v>
      </c>
      <c r="N278" s="205">
        <v>5</v>
      </c>
      <c r="O278" s="205">
        <v>2</v>
      </c>
      <c r="P278" s="205">
        <v>3</v>
      </c>
      <c r="Q278" s="205">
        <v>4</v>
      </c>
      <c r="R278" s="205">
        <v>4</v>
      </c>
      <c r="S278" s="206">
        <v>4</v>
      </c>
      <c r="T278" s="205">
        <v>2</v>
      </c>
      <c r="U278" s="205">
        <v>4</v>
      </c>
      <c r="V278" s="207">
        <v>0.67</v>
      </c>
    </row>
    <row r="279" spans="2:22" x14ac:dyDescent="0.35">
      <c r="B279" s="203"/>
      <c r="C279" s="204" t="s">
        <v>25</v>
      </c>
      <c r="D279" s="204" t="s">
        <v>26</v>
      </c>
      <c r="E279" s="204" t="s">
        <v>80</v>
      </c>
      <c r="F279" s="204" t="s">
        <v>81</v>
      </c>
      <c r="G279" s="205" t="s">
        <v>37</v>
      </c>
      <c r="H279" s="205"/>
      <c r="I279" s="206">
        <v>10</v>
      </c>
      <c r="J279" s="205">
        <v>6</v>
      </c>
      <c r="K279" s="205">
        <v>6</v>
      </c>
      <c r="L279" s="205">
        <v>2</v>
      </c>
      <c r="M279" s="205">
        <v>6</v>
      </c>
      <c r="N279" s="205">
        <v>6</v>
      </c>
      <c r="O279" s="205">
        <v>5</v>
      </c>
      <c r="P279" s="205">
        <v>5</v>
      </c>
      <c r="Q279" s="205">
        <v>7</v>
      </c>
      <c r="R279" s="205">
        <v>6</v>
      </c>
      <c r="S279" s="206">
        <v>8</v>
      </c>
      <c r="T279" s="205">
        <v>2</v>
      </c>
      <c r="U279" s="205">
        <v>8</v>
      </c>
      <c r="V279" s="207">
        <v>0.8</v>
      </c>
    </row>
    <row r="280" spans="2:22" x14ac:dyDescent="0.35">
      <c r="B280" s="203"/>
      <c r="C280" s="204" t="s">
        <v>25</v>
      </c>
      <c r="D280" s="204" t="s">
        <v>26</v>
      </c>
      <c r="E280" s="204" t="s">
        <v>80</v>
      </c>
      <c r="F280" s="204" t="s">
        <v>81</v>
      </c>
      <c r="G280" s="205" t="s">
        <v>31</v>
      </c>
      <c r="H280" s="205"/>
      <c r="I280" s="206">
        <v>2</v>
      </c>
      <c r="J280" s="205">
        <v>1</v>
      </c>
      <c r="K280" s="205">
        <v>1</v>
      </c>
      <c r="L280" s="205">
        <v>1</v>
      </c>
      <c r="M280" s="205">
        <v>1</v>
      </c>
      <c r="N280" s="205">
        <v>1</v>
      </c>
      <c r="O280" s="205">
        <v>1</v>
      </c>
      <c r="P280" s="205">
        <v>1</v>
      </c>
      <c r="Q280" s="205">
        <v>1</v>
      </c>
      <c r="R280" s="205">
        <v>2</v>
      </c>
      <c r="S280" s="206">
        <v>2</v>
      </c>
      <c r="T280" s="205">
        <v>1</v>
      </c>
      <c r="U280" s="205">
        <v>1</v>
      </c>
      <c r="V280" s="207">
        <v>0.5</v>
      </c>
    </row>
    <row r="281" spans="2:22" x14ac:dyDescent="0.35">
      <c r="B281" s="203"/>
      <c r="C281" s="204" t="s">
        <v>25</v>
      </c>
      <c r="D281" s="204" t="s">
        <v>26</v>
      </c>
      <c r="E281" s="204" t="s">
        <v>80</v>
      </c>
      <c r="F281" s="204" t="s">
        <v>81</v>
      </c>
      <c r="G281" s="205" t="s">
        <v>31</v>
      </c>
      <c r="H281" s="205" t="s">
        <v>86</v>
      </c>
      <c r="I281" s="206">
        <v>1</v>
      </c>
      <c r="J281" s="205">
        <v>0</v>
      </c>
      <c r="K281" s="205">
        <v>0</v>
      </c>
      <c r="L281" s="205">
        <v>0</v>
      </c>
      <c r="M281" s="205">
        <v>0</v>
      </c>
      <c r="N281" s="205">
        <v>0</v>
      </c>
      <c r="O281" s="205">
        <v>0</v>
      </c>
      <c r="P281" s="205">
        <v>0</v>
      </c>
      <c r="Q281" s="205">
        <v>0</v>
      </c>
      <c r="R281" s="205">
        <v>0</v>
      </c>
      <c r="S281" s="206">
        <v>0</v>
      </c>
      <c r="T281" s="205">
        <v>0</v>
      </c>
      <c r="U281" s="205">
        <v>1</v>
      </c>
      <c r="V281" s="207">
        <v>1</v>
      </c>
    </row>
    <row r="282" spans="2:22" x14ac:dyDescent="0.35">
      <c r="B282" s="203"/>
      <c r="C282" s="204" t="s">
        <v>25</v>
      </c>
      <c r="D282" s="204" t="s">
        <v>26</v>
      </c>
      <c r="E282" s="204" t="s">
        <v>80</v>
      </c>
      <c r="F282" s="204" t="s">
        <v>81</v>
      </c>
      <c r="G282" s="205" t="s">
        <v>51</v>
      </c>
      <c r="H282" s="205"/>
      <c r="I282" s="206">
        <v>130</v>
      </c>
      <c r="J282" s="205">
        <v>59</v>
      </c>
      <c r="K282" s="205">
        <v>54</v>
      </c>
      <c r="L282" s="205">
        <v>38</v>
      </c>
      <c r="M282" s="205">
        <v>56</v>
      </c>
      <c r="N282" s="205">
        <v>54</v>
      </c>
      <c r="O282" s="205">
        <v>59</v>
      </c>
      <c r="P282" s="205">
        <v>48</v>
      </c>
      <c r="Q282" s="205">
        <v>53</v>
      </c>
      <c r="R282" s="205">
        <v>60</v>
      </c>
      <c r="S282" s="206">
        <v>66</v>
      </c>
      <c r="T282" s="205">
        <v>38</v>
      </c>
      <c r="U282" s="205">
        <v>92</v>
      </c>
      <c r="V282" s="207">
        <v>0.71</v>
      </c>
    </row>
    <row r="283" spans="2:22" x14ac:dyDescent="0.35">
      <c r="B283" s="203"/>
      <c r="C283" s="204" t="s">
        <v>25</v>
      </c>
      <c r="D283" s="204" t="s">
        <v>26</v>
      </c>
      <c r="E283" s="204" t="s">
        <v>80</v>
      </c>
      <c r="F283" s="204" t="s">
        <v>81</v>
      </c>
      <c r="G283" s="205" t="s">
        <v>52</v>
      </c>
      <c r="H283" s="205"/>
      <c r="I283" s="206">
        <v>9</v>
      </c>
      <c r="J283" s="205">
        <v>3</v>
      </c>
      <c r="K283" s="205">
        <v>2</v>
      </c>
      <c r="L283" s="205">
        <v>0</v>
      </c>
      <c r="M283" s="205">
        <v>2</v>
      </c>
      <c r="N283" s="205">
        <v>0</v>
      </c>
      <c r="O283" s="205">
        <v>0</v>
      </c>
      <c r="P283" s="205">
        <v>0</v>
      </c>
      <c r="Q283" s="205">
        <v>0</v>
      </c>
      <c r="R283" s="205">
        <v>0</v>
      </c>
      <c r="S283" s="206">
        <v>0</v>
      </c>
      <c r="T283" s="205">
        <v>0</v>
      </c>
      <c r="U283" s="205">
        <v>9</v>
      </c>
      <c r="V283" s="207">
        <v>1</v>
      </c>
    </row>
    <row r="284" spans="2:22" x14ac:dyDescent="0.35">
      <c r="B284" s="208"/>
      <c r="C284" s="209"/>
      <c r="D284" s="209"/>
      <c r="E284" s="209"/>
      <c r="F284" s="209" t="s">
        <v>88</v>
      </c>
      <c r="G284" s="210"/>
      <c r="H284" s="16" t="s">
        <v>33</v>
      </c>
      <c r="I284" s="211">
        <v>307</v>
      </c>
      <c r="J284" s="210">
        <v>170</v>
      </c>
      <c r="K284" s="210">
        <v>152</v>
      </c>
      <c r="L284" s="210">
        <v>111</v>
      </c>
      <c r="M284" s="210">
        <v>147</v>
      </c>
      <c r="N284" s="210">
        <v>152</v>
      </c>
      <c r="O284" s="210">
        <v>150</v>
      </c>
      <c r="P284" s="210">
        <v>140</v>
      </c>
      <c r="Q284" s="210">
        <v>155</v>
      </c>
      <c r="R284" s="210">
        <v>177</v>
      </c>
      <c r="S284" s="211">
        <v>201</v>
      </c>
      <c r="T284" s="210">
        <v>111</v>
      </c>
      <c r="U284" s="210">
        <v>196</v>
      </c>
      <c r="V284" s="212">
        <v>0.64</v>
      </c>
    </row>
    <row r="285" spans="2:22" x14ac:dyDescent="0.35">
      <c r="B285" s="203">
        <v>383</v>
      </c>
      <c r="C285" s="204" t="s">
        <v>25</v>
      </c>
      <c r="D285" s="204" t="s">
        <v>26</v>
      </c>
      <c r="E285" s="204" t="s">
        <v>80</v>
      </c>
      <c r="F285" s="204" t="s">
        <v>81</v>
      </c>
      <c r="G285" s="205" t="s">
        <v>28</v>
      </c>
      <c r="H285" s="205"/>
      <c r="I285" s="206">
        <v>6</v>
      </c>
      <c r="J285" s="205">
        <v>6</v>
      </c>
      <c r="K285" s="205">
        <v>6</v>
      </c>
      <c r="L285" s="205">
        <v>6</v>
      </c>
      <c r="M285" s="205">
        <v>5</v>
      </c>
      <c r="N285" s="205">
        <v>5</v>
      </c>
      <c r="O285" s="205">
        <v>5</v>
      </c>
      <c r="P285" s="205">
        <v>5</v>
      </c>
      <c r="Q285" s="205">
        <v>5</v>
      </c>
      <c r="R285" s="205">
        <v>5</v>
      </c>
      <c r="S285" s="206">
        <v>5</v>
      </c>
      <c r="T285" s="205">
        <v>5</v>
      </c>
      <c r="U285" s="205">
        <v>1</v>
      </c>
      <c r="V285" s="207">
        <v>0.17</v>
      </c>
    </row>
    <row r="286" spans="2:22" x14ac:dyDescent="0.35">
      <c r="B286" s="203"/>
      <c r="C286" s="204" t="s">
        <v>25</v>
      </c>
      <c r="D286" s="204" t="s">
        <v>26</v>
      </c>
      <c r="E286" s="204" t="s">
        <v>80</v>
      </c>
      <c r="F286" s="204" t="s">
        <v>81</v>
      </c>
      <c r="G286" s="205" t="s">
        <v>45</v>
      </c>
      <c r="H286" s="205"/>
      <c r="I286" s="206">
        <v>8</v>
      </c>
      <c r="J286" s="205">
        <v>5</v>
      </c>
      <c r="K286" s="205">
        <v>3</v>
      </c>
      <c r="L286" s="205">
        <v>6</v>
      </c>
      <c r="M286" s="205">
        <v>4</v>
      </c>
      <c r="N286" s="205">
        <v>6</v>
      </c>
      <c r="O286" s="205">
        <v>8</v>
      </c>
      <c r="P286" s="205">
        <v>6</v>
      </c>
      <c r="Q286" s="205">
        <v>8</v>
      </c>
      <c r="R286" s="205">
        <v>8</v>
      </c>
      <c r="S286" s="206">
        <v>8</v>
      </c>
      <c r="T286" s="205">
        <v>3</v>
      </c>
      <c r="U286" s="205">
        <v>5</v>
      </c>
      <c r="V286" s="207">
        <v>0.63</v>
      </c>
    </row>
    <row r="287" spans="2:22" x14ac:dyDescent="0.35">
      <c r="B287" s="203"/>
      <c r="C287" s="204" t="s">
        <v>25</v>
      </c>
      <c r="D287" s="204" t="s">
        <v>26</v>
      </c>
      <c r="E287" s="204" t="s">
        <v>80</v>
      </c>
      <c r="F287" s="204" t="s">
        <v>81</v>
      </c>
      <c r="G287" s="205" t="s">
        <v>52</v>
      </c>
      <c r="H287" s="205"/>
      <c r="I287" s="206">
        <v>8</v>
      </c>
      <c r="J287" s="205">
        <v>4</v>
      </c>
      <c r="K287" s="205">
        <v>6</v>
      </c>
      <c r="L287" s="205">
        <v>1</v>
      </c>
      <c r="M287" s="205">
        <v>5</v>
      </c>
      <c r="N287" s="205">
        <v>4</v>
      </c>
      <c r="O287" s="205">
        <v>3</v>
      </c>
      <c r="P287" s="205">
        <v>4</v>
      </c>
      <c r="Q287" s="205">
        <v>5</v>
      </c>
      <c r="R287" s="205">
        <v>6</v>
      </c>
      <c r="S287" s="206">
        <v>8</v>
      </c>
      <c r="T287" s="205">
        <v>1</v>
      </c>
      <c r="U287" s="205">
        <v>7</v>
      </c>
      <c r="V287" s="207">
        <v>0.88</v>
      </c>
    </row>
    <row r="288" spans="2:22" x14ac:dyDescent="0.35">
      <c r="B288" s="208"/>
      <c r="C288" s="209"/>
      <c r="D288" s="209"/>
      <c r="E288" s="209"/>
      <c r="F288" s="209" t="s">
        <v>88</v>
      </c>
      <c r="G288" s="210"/>
      <c r="H288" s="16" t="s">
        <v>33</v>
      </c>
      <c r="I288" s="211">
        <v>22</v>
      </c>
      <c r="J288" s="210">
        <v>15</v>
      </c>
      <c r="K288" s="210">
        <v>15</v>
      </c>
      <c r="L288" s="210">
        <v>13</v>
      </c>
      <c r="M288" s="210">
        <v>14</v>
      </c>
      <c r="N288" s="210">
        <v>15</v>
      </c>
      <c r="O288" s="210">
        <v>16</v>
      </c>
      <c r="P288" s="210">
        <v>15</v>
      </c>
      <c r="Q288" s="210">
        <v>18</v>
      </c>
      <c r="R288" s="210">
        <v>19</v>
      </c>
      <c r="S288" s="211">
        <v>21</v>
      </c>
      <c r="T288" s="210">
        <v>13</v>
      </c>
      <c r="U288" s="210">
        <v>9</v>
      </c>
      <c r="V288" s="212">
        <v>0.41</v>
      </c>
    </row>
    <row r="289" spans="2:22" x14ac:dyDescent="0.35">
      <c r="B289" s="203">
        <v>384</v>
      </c>
      <c r="C289" s="204" t="s">
        <v>25</v>
      </c>
      <c r="D289" s="204" t="s">
        <v>26</v>
      </c>
      <c r="E289" s="204" t="s">
        <v>80</v>
      </c>
      <c r="F289" s="204" t="s">
        <v>35</v>
      </c>
      <c r="G289" s="205" t="s">
        <v>40</v>
      </c>
      <c r="H289" s="205" t="s">
        <v>89</v>
      </c>
      <c r="I289" s="206">
        <v>52</v>
      </c>
      <c r="J289" s="205">
        <v>30</v>
      </c>
      <c r="K289" s="205">
        <v>6</v>
      </c>
      <c r="L289" s="205">
        <v>0</v>
      </c>
      <c r="M289" s="205">
        <v>2</v>
      </c>
      <c r="N289" s="205">
        <v>1</v>
      </c>
      <c r="O289" s="205">
        <v>3</v>
      </c>
      <c r="P289" s="205">
        <v>11</v>
      </c>
      <c r="Q289" s="205">
        <v>11</v>
      </c>
      <c r="R289" s="205">
        <v>15</v>
      </c>
      <c r="S289" s="206">
        <v>27</v>
      </c>
      <c r="T289" s="205">
        <v>0</v>
      </c>
      <c r="U289" s="205">
        <v>52</v>
      </c>
      <c r="V289" s="207">
        <v>1</v>
      </c>
    </row>
    <row r="290" spans="2:22" x14ac:dyDescent="0.35">
      <c r="B290" s="203"/>
      <c r="C290" s="204" t="s">
        <v>25</v>
      </c>
      <c r="D290" s="204" t="s">
        <v>26</v>
      </c>
      <c r="E290" s="204" t="s">
        <v>80</v>
      </c>
      <c r="F290" s="204" t="s">
        <v>35</v>
      </c>
      <c r="G290" s="205" t="s">
        <v>36</v>
      </c>
      <c r="H290" s="205" t="s">
        <v>90</v>
      </c>
      <c r="I290" s="206">
        <v>123</v>
      </c>
      <c r="J290" s="205">
        <v>111</v>
      </c>
      <c r="K290" s="205">
        <v>91</v>
      </c>
      <c r="L290" s="205">
        <v>60</v>
      </c>
      <c r="M290" s="205">
        <v>77</v>
      </c>
      <c r="N290" s="205">
        <v>49</v>
      </c>
      <c r="O290" s="205">
        <v>46</v>
      </c>
      <c r="P290" s="205">
        <v>48</v>
      </c>
      <c r="Q290" s="205">
        <v>56</v>
      </c>
      <c r="R290" s="205">
        <v>61</v>
      </c>
      <c r="S290" s="206">
        <v>77</v>
      </c>
      <c r="T290" s="205">
        <v>46</v>
      </c>
      <c r="U290" s="205">
        <v>77</v>
      </c>
      <c r="V290" s="207">
        <v>0.63</v>
      </c>
    </row>
    <row r="291" spans="2:22" x14ac:dyDescent="0.35">
      <c r="B291" s="208"/>
      <c r="C291" s="209"/>
      <c r="D291" s="209"/>
      <c r="E291" s="209"/>
      <c r="F291" s="209" t="s">
        <v>39</v>
      </c>
      <c r="G291" s="210"/>
      <c r="H291" s="16" t="s">
        <v>33</v>
      </c>
      <c r="I291" s="211">
        <v>175</v>
      </c>
      <c r="J291" s="210">
        <v>141</v>
      </c>
      <c r="K291" s="210">
        <v>97</v>
      </c>
      <c r="L291" s="210">
        <v>60</v>
      </c>
      <c r="M291" s="210">
        <v>79</v>
      </c>
      <c r="N291" s="210">
        <v>50</v>
      </c>
      <c r="O291" s="210">
        <v>49</v>
      </c>
      <c r="P291" s="210">
        <v>59</v>
      </c>
      <c r="Q291" s="210">
        <v>67</v>
      </c>
      <c r="R291" s="210">
        <v>76</v>
      </c>
      <c r="S291" s="211">
        <v>104</v>
      </c>
      <c r="T291" s="210">
        <v>49</v>
      </c>
      <c r="U291" s="210">
        <v>126</v>
      </c>
      <c r="V291" s="212">
        <v>0.72</v>
      </c>
    </row>
    <row r="292" spans="2:22" x14ac:dyDescent="0.35">
      <c r="B292" s="203">
        <v>385</v>
      </c>
      <c r="C292" s="204" t="s">
        <v>25</v>
      </c>
      <c r="D292" s="204" t="s">
        <v>26</v>
      </c>
      <c r="E292" s="204" t="s">
        <v>80</v>
      </c>
      <c r="F292" s="204" t="s">
        <v>35</v>
      </c>
      <c r="G292" s="205" t="s">
        <v>28</v>
      </c>
      <c r="H292" s="205"/>
      <c r="I292" s="206">
        <v>10</v>
      </c>
      <c r="J292" s="205">
        <v>10</v>
      </c>
      <c r="K292" s="205">
        <v>9</v>
      </c>
      <c r="L292" s="205">
        <v>9</v>
      </c>
      <c r="M292" s="205">
        <v>7</v>
      </c>
      <c r="N292" s="205">
        <v>8</v>
      </c>
      <c r="O292" s="205">
        <v>7</v>
      </c>
      <c r="P292" s="205">
        <v>5</v>
      </c>
      <c r="Q292" s="205">
        <v>6</v>
      </c>
      <c r="R292" s="205">
        <v>7</v>
      </c>
      <c r="S292" s="206">
        <v>7</v>
      </c>
      <c r="T292" s="205">
        <v>5</v>
      </c>
      <c r="U292" s="205">
        <v>5</v>
      </c>
      <c r="V292" s="207">
        <v>0.5</v>
      </c>
    </row>
    <row r="293" spans="2:22" x14ac:dyDescent="0.35">
      <c r="B293" s="203"/>
      <c r="C293" s="204" t="s">
        <v>25</v>
      </c>
      <c r="D293" s="204" t="s">
        <v>26</v>
      </c>
      <c r="E293" s="204" t="s">
        <v>80</v>
      </c>
      <c r="F293" s="204" t="s">
        <v>35</v>
      </c>
      <c r="G293" s="205" t="s">
        <v>31</v>
      </c>
      <c r="H293" s="205"/>
      <c r="I293" s="206">
        <v>8</v>
      </c>
      <c r="J293" s="205">
        <v>8</v>
      </c>
      <c r="K293" s="205">
        <v>8</v>
      </c>
      <c r="L293" s="205">
        <v>8</v>
      </c>
      <c r="M293" s="205">
        <v>8</v>
      </c>
      <c r="N293" s="205">
        <v>8</v>
      </c>
      <c r="O293" s="205">
        <v>8</v>
      </c>
      <c r="P293" s="205">
        <v>8</v>
      </c>
      <c r="Q293" s="205">
        <v>8</v>
      </c>
      <c r="R293" s="205">
        <v>8</v>
      </c>
      <c r="S293" s="206">
        <v>8</v>
      </c>
      <c r="T293" s="205">
        <v>8</v>
      </c>
      <c r="U293" s="205">
        <v>0</v>
      </c>
      <c r="V293" s="207">
        <v>0</v>
      </c>
    </row>
    <row r="294" spans="2:22" x14ac:dyDescent="0.35">
      <c r="B294" s="203"/>
      <c r="C294" s="204" t="s">
        <v>25</v>
      </c>
      <c r="D294" s="204" t="s">
        <v>26</v>
      </c>
      <c r="E294" s="204" t="s">
        <v>80</v>
      </c>
      <c r="F294" s="204" t="s">
        <v>35</v>
      </c>
      <c r="G294" s="205" t="s">
        <v>52</v>
      </c>
      <c r="H294" s="205" t="s">
        <v>90</v>
      </c>
      <c r="I294" s="206">
        <v>209</v>
      </c>
      <c r="J294" s="205">
        <v>148</v>
      </c>
      <c r="K294" s="205">
        <v>129</v>
      </c>
      <c r="L294" s="205">
        <v>107</v>
      </c>
      <c r="M294" s="205">
        <v>97</v>
      </c>
      <c r="N294" s="205">
        <v>94</v>
      </c>
      <c r="O294" s="205">
        <v>85</v>
      </c>
      <c r="P294" s="205">
        <v>91</v>
      </c>
      <c r="Q294" s="205">
        <v>96</v>
      </c>
      <c r="R294" s="205">
        <v>106</v>
      </c>
      <c r="S294" s="206">
        <v>127</v>
      </c>
      <c r="T294" s="205">
        <v>85</v>
      </c>
      <c r="U294" s="205">
        <v>124</v>
      </c>
      <c r="V294" s="207">
        <v>0.59</v>
      </c>
    </row>
    <row r="295" spans="2:22" x14ac:dyDescent="0.35">
      <c r="B295" s="208"/>
      <c r="C295" s="209"/>
      <c r="D295" s="209"/>
      <c r="E295" s="209"/>
      <c r="F295" s="209" t="s">
        <v>39</v>
      </c>
      <c r="G295" s="210"/>
      <c r="H295" s="16" t="s">
        <v>33</v>
      </c>
      <c r="I295" s="211">
        <v>227</v>
      </c>
      <c r="J295" s="210">
        <v>166</v>
      </c>
      <c r="K295" s="210">
        <v>146</v>
      </c>
      <c r="L295" s="210">
        <v>124</v>
      </c>
      <c r="M295" s="210">
        <v>112</v>
      </c>
      <c r="N295" s="210">
        <v>110</v>
      </c>
      <c r="O295" s="210">
        <v>100</v>
      </c>
      <c r="P295" s="210">
        <v>104</v>
      </c>
      <c r="Q295" s="210">
        <v>110</v>
      </c>
      <c r="R295" s="210">
        <v>121</v>
      </c>
      <c r="S295" s="211">
        <v>142</v>
      </c>
      <c r="T295" s="210">
        <v>100</v>
      </c>
      <c r="U295" s="210">
        <v>127</v>
      </c>
      <c r="V295" s="212">
        <v>0.56000000000000005</v>
      </c>
    </row>
    <row r="296" spans="2:22" x14ac:dyDescent="0.35">
      <c r="B296" s="203">
        <v>386</v>
      </c>
      <c r="C296" s="204" t="s">
        <v>25</v>
      </c>
      <c r="D296" s="204" t="s">
        <v>26</v>
      </c>
      <c r="E296" s="204" t="s">
        <v>80</v>
      </c>
      <c r="F296" s="204" t="s">
        <v>35</v>
      </c>
      <c r="G296" s="213">
        <v>3</v>
      </c>
      <c r="H296" s="205"/>
      <c r="I296" s="206">
        <v>335</v>
      </c>
      <c r="J296" s="205">
        <v>315</v>
      </c>
      <c r="K296" s="205">
        <v>300</v>
      </c>
      <c r="L296" s="205">
        <v>281</v>
      </c>
      <c r="M296" s="205">
        <v>263</v>
      </c>
      <c r="N296" s="205">
        <v>261</v>
      </c>
      <c r="O296" s="205">
        <v>259</v>
      </c>
      <c r="P296" s="205">
        <v>267</v>
      </c>
      <c r="Q296" s="205">
        <v>283</v>
      </c>
      <c r="R296" s="205">
        <v>292</v>
      </c>
      <c r="S296" s="206">
        <v>305</v>
      </c>
      <c r="T296" s="205">
        <v>259</v>
      </c>
      <c r="U296" s="205">
        <v>76</v>
      </c>
      <c r="V296" s="207">
        <v>0.23</v>
      </c>
    </row>
    <row r="297" spans="2:22" x14ac:dyDescent="0.35">
      <c r="B297" s="208"/>
      <c r="C297" s="209"/>
      <c r="D297" s="209"/>
      <c r="E297" s="209"/>
      <c r="F297" s="209" t="s">
        <v>39</v>
      </c>
      <c r="G297" s="210"/>
      <c r="H297" s="16" t="s">
        <v>33</v>
      </c>
      <c r="I297" s="211">
        <v>335</v>
      </c>
      <c r="J297" s="210">
        <v>315</v>
      </c>
      <c r="K297" s="210">
        <v>300</v>
      </c>
      <c r="L297" s="210">
        <v>281</v>
      </c>
      <c r="M297" s="210">
        <v>263</v>
      </c>
      <c r="N297" s="210">
        <v>261</v>
      </c>
      <c r="O297" s="210">
        <v>259</v>
      </c>
      <c r="P297" s="210">
        <v>267</v>
      </c>
      <c r="Q297" s="210">
        <v>283</v>
      </c>
      <c r="R297" s="210">
        <v>292</v>
      </c>
      <c r="S297" s="211">
        <v>305</v>
      </c>
      <c r="T297" s="210">
        <v>259</v>
      </c>
      <c r="U297" s="210">
        <v>76</v>
      </c>
      <c r="V297" s="212">
        <v>0.23</v>
      </c>
    </row>
    <row r="298" spans="2:22" x14ac:dyDescent="0.35">
      <c r="B298" s="203">
        <v>391</v>
      </c>
      <c r="C298" s="204" t="s">
        <v>25</v>
      </c>
      <c r="D298" s="204" t="s">
        <v>26</v>
      </c>
      <c r="E298" s="204" t="s">
        <v>80</v>
      </c>
      <c r="F298" s="204" t="s">
        <v>91</v>
      </c>
      <c r="G298" s="205" t="s">
        <v>28</v>
      </c>
      <c r="H298" s="205"/>
      <c r="I298" s="206">
        <v>3</v>
      </c>
      <c r="J298" s="205">
        <v>3</v>
      </c>
      <c r="K298" s="205">
        <v>3</v>
      </c>
      <c r="L298" s="205">
        <v>3</v>
      </c>
      <c r="M298" s="205">
        <v>3</v>
      </c>
      <c r="N298" s="205">
        <v>3</v>
      </c>
      <c r="O298" s="205">
        <v>3</v>
      </c>
      <c r="P298" s="205">
        <v>3</v>
      </c>
      <c r="Q298" s="205">
        <v>3</v>
      </c>
      <c r="R298" s="205">
        <v>3</v>
      </c>
      <c r="S298" s="206">
        <v>3</v>
      </c>
      <c r="T298" s="205">
        <v>3</v>
      </c>
      <c r="U298" s="205">
        <v>0</v>
      </c>
      <c r="V298" s="207">
        <v>0</v>
      </c>
    </row>
    <row r="299" spans="2:22" x14ac:dyDescent="0.35">
      <c r="B299" s="203"/>
      <c r="C299" s="204" t="s">
        <v>25</v>
      </c>
      <c r="D299" s="204" t="s">
        <v>26</v>
      </c>
      <c r="E299" s="204" t="s">
        <v>80</v>
      </c>
      <c r="F299" s="204" t="s">
        <v>91</v>
      </c>
      <c r="G299" s="205" t="s">
        <v>36</v>
      </c>
      <c r="H299" s="205"/>
      <c r="I299" s="206">
        <v>18</v>
      </c>
      <c r="J299" s="205">
        <v>13</v>
      </c>
      <c r="K299" s="205">
        <v>10</v>
      </c>
      <c r="L299" s="205">
        <v>6</v>
      </c>
      <c r="M299" s="205">
        <v>6</v>
      </c>
      <c r="N299" s="205">
        <v>7</v>
      </c>
      <c r="O299" s="205">
        <v>6</v>
      </c>
      <c r="P299" s="205">
        <v>6</v>
      </c>
      <c r="Q299" s="205">
        <v>6</v>
      </c>
      <c r="R299" s="205">
        <v>6</v>
      </c>
      <c r="S299" s="206">
        <v>12</v>
      </c>
      <c r="T299" s="205">
        <v>6</v>
      </c>
      <c r="U299" s="205">
        <v>12</v>
      </c>
      <c r="V299" s="207">
        <v>0.67</v>
      </c>
    </row>
    <row r="300" spans="2:22" x14ac:dyDescent="0.35">
      <c r="B300" s="203"/>
      <c r="C300" s="204" t="s">
        <v>25</v>
      </c>
      <c r="D300" s="204" t="s">
        <v>26</v>
      </c>
      <c r="E300" s="204" t="s">
        <v>80</v>
      </c>
      <c r="F300" s="204" t="s">
        <v>91</v>
      </c>
      <c r="G300" s="205" t="s">
        <v>36</v>
      </c>
      <c r="H300" s="205" t="s">
        <v>38</v>
      </c>
      <c r="I300" s="206">
        <v>5</v>
      </c>
      <c r="J300" s="205">
        <v>5</v>
      </c>
      <c r="K300" s="205">
        <v>5</v>
      </c>
      <c r="L300" s="205">
        <v>5</v>
      </c>
      <c r="M300" s="205">
        <v>4</v>
      </c>
      <c r="N300" s="205">
        <v>5</v>
      </c>
      <c r="O300" s="205">
        <v>5</v>
      </c>
      <c r="P300" s="205">
        <v>5</v>
      </c>
      <c r="Q300" s="205">
        <v>4</v>
      </c>
      <c r="R300" s="205">
        <v>4</v>
      </c>
      <c r="S300" s="206">
        <v>4</v>
      </c>
      <c r="T300" s="205">
        <v>4</v>
      </c>
      <c r="U300" s="205">
        <v>1</v>
      </c>
      <c r="V300" s="207">
        <v>0.2</v>
      </c>
    </row>
    <row r="301" spans="2:22" x14ac:dyDescent="0.35">
      <c r="B301" s="203"/>
      <c r="C301" s="204" t="s">
        <v>25</v>
      </c>
      <c r="D301" s="204" t="s">
        <v>26</v>
      </c>
      <c r="E301" s="204" t="s">
        <v>80</v>
      </c>
      <c r="F301" s="204" t="s">
        <v>91</v>
      </c>
      <c r="G301" s="205" t="s">
        <v>29</v>
      </c>
      <c r="H301" s="205"/>
      <c r="I301" s="206">
        <v>1</v>
      </c>
      <c r="J301" s="205">
        <v>1</v>
      </c>
      <c r="K301" s="205">
        <v>1</v>
      </c>
      <c r="L301" s="205">
        <v>1</v>
      </c>
      <c r="M301" s="205">
        <v>1</v>
      </c>
      <c r="N301" s="205">
        <v>1</v>
      </c>
      <c r="O301" s="205">
        <v>1</v>
      </c>
      <c r="P301" s="205">
        <v>1</v>
      </c>
      <c r="Q301" s="205">
        <v>1</v>
      </c>
      <c r="R301" s="205">
        <v>1</v>
      </c>
      <c r="S301" s="206">
        <v>1</v>
      </c>
      <c r="T301" s="205">
        <v>1</v>
      </c>
      <c r="U301" s="205">
        <v>0</v>
      </c>
      <c r="V301" s="207">
        <v>0</v>
      </c>
    </row>
    <row r="302" spans="2:22" x14ac:dyDescent="0.35">
      <c r="B302" s="203"/>
      <c r="C302" s="204" t="s">
        <v>25</v>
      </c>
      <c r="D302" s="204" t="s">
        <v>26</v>
      </c>
      <c r="E302" s="204" t="s">
        <v>80</v>
      </c>
      <c r="F302" s="204" t="s">
        <v>91</v>
      </c>
      <c r="G302" s="205" t="s">
        <v>31</v>
      </c>
      <c r="H302" s="205"/>
      <c r="I302" s="206">
        <v>7</v>
      </c>
      <c r="J302" s="205">
        <v>7</v>
      </c>
      <c r="K302" s="205">
        <v>7</v>
      </c>
      <c r="L302" s="205">
        <v>7</v>
      </c>
      <c r="M302" s="205">
        <v>7</v>
      </c>
      <c r="N302" s="205">
        <v>7</v>
      </c>
      <c r="O302" s="205">
        <v>5</v>
      </c>
      <c r="P302" s="205">
        <v>7</v>
      </c>
      <c r="Q302" s="205">
        <v>7</v>
      </c>
      <c r="R302" s="205">
        <v>7</v>
      </c>
      <c r="S302" s="206">
        <v>7</v>
      </c>
      <c r="T302" s="205">
        <v>5</v>
      </c>
      <c r="U302" s="205">
        <v>2</v>
      </c>
      <c r="V302" s="207">
        <v>0.28999999999999998</v>
      </c>
    </row>
    <row r="303" spans="2:22" x14ac:dyDescent="0.35">
      <c r="B303" s="203"/>
      <c r="C303" s="204" t="s">
        <v>25</v>
      </c>
      <c r="D303" s="204" t="s">
        <v>26</v>
      </c>
      <c r="E303" s="204" t="s">
        <v>80</v>
      </c>
      <c r="F303" s="204" t="s">
        <v>91</v>
      </c>
      <c r="G303" s="205" t="s">
        <v>44</v>
      </c>
      <c r="H303" s="205"/>
      <c r="I303" s="206">
        <v>1</v>
      </c>
      <c r="J303" s="205">
        <v>0</v>
      </c>
      <c r="K303" s="205">
        <v>1</v>
      </c>
      <c r="L303" s="205">
        <v>1</v>
      </c>
      <c r="M303" s="205">
        <v>1</v>
      </c>
      <c r="N303" s="205">
        <v>1</v>
      </c>
      <c r="O303" s="205">
        <v>1</v>
      </c>
      <c r="P303" s="205">
        <v>1</v>
      </c>
      <c r="Q303" s="205">
        <v>1</v>
      </c>
      <c r="R303" s="205">
        <v>1</v>
      </c>
      <c r="S303" s="206">
        <v>1</v>
      </c>
      <c r="T303" s="205">
        <v>0</v>
      </c>
      <c r="U303" s="205">
        <v>1</v>
      </c>
      <c r="V303" s="207">
        <v>1</v>
      </c>
    </row>
    <row r="304" spans="2:22" x14ac:dyDescent="0.35">
      <c r="B304" s="208"/>
      <c r="C304" s="209"/>
      <c r="D304" s="209"/>
      <c r="E304" s="209"/>
      <c r="F304" s="209" t="s">
        <v>92</v>
      </c>
      <c r="G304" s="210"/>
      <c r="H304" s="16" t="s">
        <v>33</v>
      </c>
      <c r="I304" s="211">
        <v>35</v>
      </c>
      <c r="J304" s="210">
        <v>29</v>
      </c>
      <c r="K304" s="210">
        <v>27</v>
      </c>
      <c r="L304" s="210">
        <v>23</v>
      </c>
      <c r="M304" s="210">
        <v>22</v>
      </c>
      <c r="N304" s="210">
        <v>24</v>
      </c>
      <c r="O304" s="210">
        <v>21</v>
      </c>
      <c r="P304" s="210">
        <v>23</v>
      </c>
      <c r="Q304" s="210">
        <v>22</v>
      </c>
      <c r="R304" s="210">
        <v>22</v>
      </c>
      <c r="S304" s="211">
        <v>28</v>
      </c>
      <c r="T304" s="210">
        <v>21</v>
      </c>
      <c r="U304" s="210">
        <v>14</v>
      </c>
      <c r="V304" s="212">
        <v>0.4</v>
      </c>
    </row>
    <row r="305" spans="2:22" x14ac:dyDescent="0.35">
      <c r="B305" s="203">
        <v>392</v>
      </c>
      <c r="C305" s="204" t="s">
        <v>25</v>
      </c>
      <c r="D305" s="204" t="s">
        <v>26</v>
      </c>
      <c r="E305" s="204" t="s">
        <v>80</v>
      </c>
      <c r="F305" s="204" t="s">
        <v>91</v>
      </c>
      <c r="G305" s="205" t="s">
        <v>36</v>
      </c>
      <c r="H305" s="205"/>
      <c r="I305" s="206">
        <v>80</v>
      </c>
      <c r="J305" s="205">
        <v>74</v>
      </c>
      <c r="K305" s="205">
        <v>69</v>
      </c>
      <c r="L305" s="205">
        <v>67</v>
      </c>
      <c r="M305" s="205">
        <v>67</v>
      </c>
      <c r="N305" s="205">
        <v>65</v>
      </c>
      <c r="O305" s="205">
        <v>64</v>
      </c>
      <c r="P305" s="205">
        <v>64</v>
      </c>
      <c r="Q305" s="205">
        <v>66</v>
      </c>
      <c r="R305" s="205">
        <v>69</v>
      </c>
      <c r="S305" s="206">
        <v>75</v>
      </c>
      <c r="T305" s="205">
        <v>64</v>
      </c>
      <c r="U305" s="205">
        <v>16</v>
      </c>
      <c r="V305" s="207">
        <v>0.2</v>
      </c>
    </row>
    <row r="306" spans="2:22" x14ac:dyDescent="0.35">
      <c r="B306" s="203"/>
      <c r="C306" s="204" t="s">
        <v>25</v>
      </c>
      <c r="D306" s="204" t="s">
        <v>26</v>
      </c>
      <c r="E306" s="204" t="s">
        <v>80</v>
      </c>
      <c r="F306" s="204" t="s">
        <v>91</v>
      </c>
      <c r="G306" s="205" t="s">
        <v>64</v>
      </c>
      <c r="H306" s="205" t="s">
        <v>93</v>
      </c>
      <c r="I306" s="206">
        <v>1</v>
      </c>
      <c r="J306" s="205">
        <v>1</v>
      </c>
      <c r="K306" s="205">
        <v>1</v>
      </c>
      <c r="L306" s="205">
        <v>1</v>
      </c>
      <c r="M306" s="205">
        <v>1</v>
      </c>
      <c r="N306" s="205">
        <v>1</v>
      </c>
      <c r="O306" s="205">
        <v>1</v>
      </c>
      <c r="P306" s="205">
        <v>1</v>
      </c>
      <c r="Q306" s="205">
        <v>1</v>
      </c>
      <c r="R306" s="205">
        <v>1</v>
      </c>
      <c r="S306" s="206">
        <v>1</v>
      </c>
      <c r="T306" s="205">
        <v>1</v>
      </c>
      <c r="U306" s="205">
        <v>0</v>
      </c>
      <c r="V306" s="207">
        <v>0</v>
      </c>
    </row>
    <row r="307" spans="2:22" x14ac:dyDescent="0.35">
      <c r="B307" s="208"/>
      <c r="C307" s="209"/>
      <c r="D307" s="209"/>
      <c r="E307" s="209"/>
      <c r="F307" s="209" t="s">
        <v>92</v>
      </c>
      <c r="G307" s="210"/>
      <c r="H307" s="16" t="s">
        <v>33</v>
      </c>
      <c r="I307" s="211">
        <v>81</v>
      </c>
      <c r="J307" s="210">
        <v>75</v>
      </c>
      <c r="K307" s="210">
        <v>70</v>
      </c>
      <c r="L307" s="210">
        <v>68</v>
      </c>
      <c r="M307" s="210">
        <v>68</v>
      </c>
      <c r="N307" s="210">
        <v>66</v>
      </c>
      <c r="O307" s="210">
        <v>65</v>
      </c>
      <c r="P307" s="210">
        <v>65</v>
      </c>
      <c r="Q307" s="210">
        <v>67</v>
      </c>
      <c r="R307" s="210">
        <v>70</v>
      </c>
      <c r="S307" s="211">
        <v>76</v>
      </c>
      <c r="T307" s="210">
        <v>65</v>
      </c>
      <c r="U307" s="210">
        <v>16</v>
      </c>
      <c r="V307" s="212">
        <v>0.2</v>
      </c>
    </row>
    <row r="308" spans="2:22" x14ac:dyDescent="0.35">
      <c r="B308" s="203">
        <v>393</v>
      </c>
      <c r="C308" s="204" t="s">
        <v>25</v>
      </c>
      <c r="D308" s="204" t="s">
        <v>26</v>
      </c>
      <c r="E308" s="204" t="s">
        <v>80</v>
      </c>
      <c r="F308" s="204" t="s">
        <v>91</v>
      </c>
      <c r="G308" s="205" t="s">
        <v>36</v>
      </c>
      <c r="H308" s="205"/>
      <c r="I308" s="206">
        <v>29</v>
      </c>
      <c r="J308" s="205">
        <v>29</v>
      </c>
      <c r="K308" s="205">
        <v>28</v>
      </c>
      <c r="L308" s="205">
        <v>29</v>
      </c>
      <c r="M308" s="205">
        <v>29</v>
      </c>
      <c r="N308" s="205">
        <v>29</v>
      </c>
      <c r="O308" s="205">
        <v>29</v>
      </c>
      <c r="P308" s="205">
        <v>29</v>
      </c>
      <c r="Q308" s="205">
        <v>29</v>
      </c>
      <c r="R308" s="205">
        <v>29</v>
      </c>
      <c r="S308" s="206">
        <v>29</v>
      </c>
      <c r="T308" s="205">
        <v>28</v>
      </c>
      <c r="U308" s="205">
        <v>1</v>
      </c>
      <c r="V308" s="207">
        <v>0.03</v>
      </c>
    </row>
    <row r="309" spans="2:22" x14ac:dyDescent="0.35">
      <c r="B309" s="203"/>
      <c r="C309" s="204" t="s">
        <v>25</v>
      </c>
      <c r="D309" s="204" t="s">
        <v>26</v>
      </c>
      <c r="E309" s="204" t="s">
        <v>80</v>
      </c>
      <c r="F309" s="204" t="s">
        <v>91</v>
      </c>
      <c r="G309" s="205" t="s">
        <v>51</v>
      </c>
      <c r="H309" s="205"/>
      <c r="I309" s="206">
        <v>5</v>
      </c>
      <c r="J309" s="205">
        <v>5</v>
      </c>
      <c r="K309" s="205">
        <v>5</v>
      </c>
      <c r="L309" s="205">
        <v>5</v>
      </c>
      <c r="M309" s="205">
        <v>5</v>
      </c>
      <c r="N309" s="205">
        <v>5</v>
      </c>
      <c r="O309" s="205">
        <v>5</v>
      </c>
      <c r="P309" s="205">
        <v>5</v>
      </c>
      <c r="Q309" s="205">
        <v>5</v>
      </c>
      <c r="R309" s="205">
        <v>5</v>
      </c>
      <c r="S309" s="206">
        <v>5</v>
      </c>
      <c r="T309" s="205">
        <v>5</v>
      </c>
      <c r="U309" s="205">
        <v>0</v>
      </c>
      <c r="V309" s="207">
        <v>0</v>
      </c>
    </row>
    <row r="310" spans="2:22" x14ac:dyDescent="0.35">
      <c r="B310" s="208"/>
      <c r="C310" s="209"/>
      <c r="D310" s="209"/>
      <c r="E310" s="209"/>
      <c r="F310" s="209" t="s">
        <v>92</v>
      </c>
      <c r="G310" s="210"/>
      <c r="H310" s="16" t="s">
        <v>33</v>
      </c>
      <c r="I310" s="211">
        <v>34</v>
      </c>
      <c r="J310" s="210">
        <v>34</v>
      </c>
      <c r="K310" s="210">
        <v>33</v>
      </c>
      <c r="L310" s="210">
        <v>34</v>
      </c>
      <c r="M310" s="210">
        <v>34</v>
      </c>
      <c r="N310" s="210">
        <v>34</v>
      </c>
      <c r="O310" s="210">
        <v>34</v>
      </c>
      <c r="P310" s="210">
        <v>34</v>
      </c>
      <c r="Q310" s="210">
        <v>34</v>
      </c>
      <c r="R310" s="210">
        <v>34</v>
      </c>
      <c r="S310" s="211">
        <v>34</v>
      </c>
      <c r="T310" s="210">
        <v>33</v>
      </c>
      <c r="U310" s="210">
        <v>1</v>
      </c>
      <c r="V310" s="212">
        <v>0.03</v>
      </c>
    </row>
    <row r="311" spans="2:22" x14ac:dyDescent="0.35">
      <c r="B311" s="203">
        <v>394</v>
      </c>
      <c r="C311" s="204" t="s">
        <v>25</v>
      </c>
      <c r="D311" s="204" t="s">
        <v>26</v>
      </c>
      <c r="E311" s="204" t="s">
        <v>80</v>
      </c>
      <c r="F311" s="204" t="s">
        <v>91</v>
      </c>
      <c r="G311" s="205" t="s">
        <v>36</v>
      </c>
      <c r="H311" s="205"/>
      <c r="I311" s="206">
        <v>55</v>
      </c>
      <c r="J311" s="205">
        <v>55</v>
      </c>
      <c r="K311" s="205">
        <v>55</v>
      </c>
      <c r="L311" s="205">
        <v>55</v>
      </c>
      <c r="M311" s="205">
        <v>55</v>
      </c>
      <c r="N311" s="205">
        <v>55</v>
      </c>
      <c r="O311" s="205">
        <v>55</v>
      </c>
      <c r="P311" s="205">
        <v>55</v>
      </c>
      <c r="Q311" s="205">
        <v>55</v>
      </c>
      <c r="R311" s="205">
        <v>55</v>
      </c>
      <c r="S311" s="206">
        <v>55</v>
      </c>
      <c r="T311" s="205">
        <v>55</v>
      </c>
      <c r="U311" s="205">
        <v>0</v>
      </c>
      <c r="V311" s="207">
        <v>0</v>
      </c>
    </row>
    <row r="312" spans="2:22" x14ac:dyDescent="0.35">
      <c r="B312" s="208"/>
      <c r="C312" s="209"/>
      <c r="D312" s="209"/>
      <c r="E312" s="209"/>
      <c r="F312" s="209" t="s">
        <v>92</v>
      </c>
      <c r="G312" s="210"/>
      <c r="H312" s="16" t="s">
        <v>33</v>
      </c>
      <c r="I312" s="211">
        <v>55</v>
      </c>
      <c r="J312" s="210">
        <v>55</v>
      </c>
      <c r="K312" s="210">
        <v>55</v>
      </c>
      <c r="L312" s="210">
        <v>55</v>
      </c>
      <c r="M312" s="210">
        <v>55</v>
      </c>
      <c r="N312" s="210">
        <v>55</v>
      </c>
      <c r="O312" s="210">
        <v>55</v>
      </c>
      <c r="P312" s="210">
        <v>55</v>
      </c>
      <c r="Q312" s="210">
        <v>55</v>
      </c>
      <c r="R312" s="210">
        <v>55</v>
      </c>
      <c r="S312" s="211">
        <v>55</v>
      </c>
      <c r="T312" s="210">
        <v>55</v>
      </c>
      <c r="U312" s="210">
        <v>0</v>
      </c>
      <c r="V312" s="212">
        <v>0</v>
      </c>
    </row>
    <row r="313" spans="2:22" x14ac:dyDescent="0.35">
      <c r="B313" s="203">
        <v>395</v>
      </c>
      <c r="C313" s="204" t="s">
        <v>25</v>
      </c>
      <c r="D313" s="204" t="s">
        <v>26</v>
      </c>
      <c r="E313" s="204" t="s">
        <v>80</v>
      </c>
      <c r="F313" s="204" t="s">
        <v>91</v>
      </c>
      <c r="G313" s="205" t="s">
        <v>28</v>
      </c>
      <c r="H313" s="205"/>
      <c r="I313" s="206">
        <v>2</v>
      </c>
      <c r="J313" s="205">
        <v>2</v>
      </c>
      <c r="K313" s="205">
        <v>2</v>
      </c>
      <c r="L313" s="205">
        <v>2</v>
      </c>
      <c r="M313" s="205">
        <v>2</v>
      </c>
      <c r="N313" s="205">
        <v>2</v>
      </c>
      <c r="O313" s="205">
        <v>2</v>
      </c>
      <c r="P313" s="205">
        <v>2</v>
      </c>
      <c r="Q313" s="205">
        <v>2</v>
      </c>
      <c r="R313" s="205">
        <v>2</v>
      </c>
      <c r="S313" s="206">
        <v>2</v>
      </c>
      <c r="T313" s="205">
        <v>2</v>
      </c>
      <c r="U313" s="205">
        <v>0</v>
      </c>
      <c r="V313" s="207">
        <v>0</v>
      </c>
    </row>
    <row r="314" spans="2:22" x14ac:dyDescent="0.35">
      <c r="B314" s="203"/>
      <c r="C314" s="204" t="s">
        <v>25</v>
      </c>
      <c r="D314" s="204" t="s">
        <v>26</v>
      </c>
      <c r="E314" s="204" t="s">
        <v>80</v>
      </c>
      <c r="F314" s="204" t="s">
        <v>91</v>
      </c>
      <c r="G314" s="205" t="s">
        <v>40</v>
      </c>
      <c r="H314" s="205" t="s">
        <v>94</v>
      </c>
      <c r="I314" s="206">
        <v>1</v>
      </c>
      <c r="J314" s="205">
        <v>0</v>
      </c>
      <c r="K314" s="205">
        <v>0</v>
      </c>
      <c r="L314" s="205">
        <v>0</v>
      </c>
      <c r="M314" s="205">
        <v>0</v>
      </c>
      <c r="N314" s="205">
        <v>0</v>
      </c>
      <c r="O314" s="205">
        <v>0</v>
      </c>
      <c r="P314" s="205">
        <v>0</v>
      </c>
      <c r="Q314" s="205">
        <v>0</v>
      </c>
      <c r="R314" s="205">
        <v>1</v>
      </c>
      <c r="S314" s="206">
        <v>1</v>
      </c>
      <c r="T314" s="205">
        <v>0</v>
      </c>
      <c r="U314" s="205">
        <v>1</v>
      </c>
      <c r="V314" s="207">
        <v>1</v>
      </c>
    </row>
    <row r="315" spans="2:22" x14ac:dyDescent="0.35">
      <c r="B315" s="203"/>
      <c r="C315" s="204" t="s">
        <v>25</v>
      </c>
      <c r="D315" s="204" t="s">
        <v>26</v>
      </c>
      <c r="E315" s="204" t="s">
        <v>80</v>
      </c>
      <c r="F315" s="204" t="s">
        <v>91</v>
      </c>
      <c r="G315" s="205" t="s">
        <v>36</v>
      </c>
      <c r="H315" s="205"/>
      <c r="I315" s="206">
        <v>1</v>
      </c>
      <c r="J315" s="205">
        <v>0</v>
      </c>
      <c r="K315" s="205">
        <v>0</v>
      </c>
      <c r="L315" s="205">
        <v>0</v>
      </c>
      <c r="M315" s="205">
        <v>0</v>
      </c>
      <c r="N315" s="205">
        <v>0</v>
      </c>
      <c r="O315" s="205">
        <v>1</v>
      </c>
      <c r="P315" s="205">
        <v>0</v>
      </c>
      <c r="Q315" s="205">
        <v>0</v>
      </c>
      <c r="R315" s="205">
        <v>1</v>
      </c>
      <c r="S315" s="206">
        <v>1</v>
      </c>
      <c r="T315" s="205">
        <v>0</v>
      </c>
      <c r="U315" s="205">
        <v>1</v>
      </c>
      <c r="V315" s="207">
        <v>1</v>
      </c>
    </row>
    <row r="316" spans="2:22" x14ac:dyDescent="0.35">
      <c r="B316" s="203"/>
      <c r="C316" s="204" t="s">
        <v>25</v>
      </c>
      <c r="D316" s="204" t="s">
        <v>26</v>
      </c>
      <c r="E316" s="204" t="s">
        <v>80</v>
      </c>
      <c r="F316" s="204" t="s">
        <v>91</v>
      </c>
      <c r="G316" s="205" t="s">
        <v>31</v>
      </c>
      <c r="H316" s="205"/>
      <c r="I316" s="206">
        <v>3</v>
      </c>
      <c r="J316" s="205">
        <v>3</v>
      </c>
      <c r="K316" s="205">
        <v>3</v>
      </c>
      <c r="L316" s="205">
        <v>3</v>
      </c>
      <c r="M316" s="205">
        <v>2</v>
      </c>
      <c r="N316" s="205">
        <v>2</v>
      </c>
      <c r="O316" s="205">
        <v>2</v>
      </c>
      <c r="P316" s="205">
        <v>3</v>
      </c>
      <c r="Q316" s="205">
        <v>2</v>
      </c>
      <c r="R316" s="205">
        <v>1</v>
      </c>
      <c r="S316" s="206">
        <v>3</v>
      </c>
      <c r="T316" s="205">
        <v>1</v>
      </c>
      <c r="U316" s="205">
        <v>2</v>
      </c>
      <c r="V316" s="207">
        <v>0.67</v>
      </c>
    </row>
    <row r="317" spans="2:22" x14ac:dyDescent="0.35">
      <c r="B317" s="203"/>
      <c r="C317" s="204" t="s">
        <v>25</v>
      </c>
      <c r="D317" s="204" t="s">
        <v>26</v>
      </c>
      <c r="E317" s="204" t="s">
        <v>80</v>
      </c>
      <c r="F317" s="204" t="s">
        <v>91</v>
      </c>
      <c r="G317" s="205" t="s">
        <v>52</v>
      </c>
      <c r="H317" s="205"/>
      <c r="I317" s="206">
        <v>10</v>
      </c>
      <c r="J317" s="205">
        <v>10</v>
      </c>
      <c r="K317" s="205">
        <v>10</v>
      </c>
      <c r="L317" s="205">
        <v>10</v>
      </c>
      <c r="M317" s="205">
        <v>10</v>
      </c>
      <c r="N317" s="205">
        <v>8</v>
      </c>
      <c r="O317" s="205">
        <v>7</v>
      </c>
      <c r="P317" s="205">
        <v>8</v>
      </c>
      <c r="Q317" s="205">
        <v>8</v>
      </c>
      <c r="R317" s="205">
        <v>9</v>
      </c>
      <c r="S317" s="206">
        <v>9</v>
      </c>
      <c r="T317" s="205">
        <v>7</v>
      </c>
      <c r="U317" s="205">
        <v>3</v>
      </c>
      <c r="V317" s="207">
        <v>0.3</v>
      </c>
    </row>
    <row r="318" spans="2:22" x14ac:dyDescent="0.35">
      <c r="B318" s="208"/>
      <c r="C318" s="209"/>
      <c r="D318" s="209"/>
      <c r="E318" s="209"/>
      <c r="F318" s="209" t="s">
        <v>92</v>
      </c>
      <c r="G318" s="210"/>
      <c r="H318" s="16" t="s">
        <v>33</v>
      </c>
      <c r="I318" s="211">
        <v>17</v>
      </c>
      <c r="J318" s="210">
        <v>15</v>
      </c>
      <c r="K318" s="210">
        <v>15</v>
      </c>
      <c r="L318" s="210">
        <v>15</v>
      </c>
      <c r="M318" s="210">
        <v>14</v>
      </c>
      <c r="N318" s="210">
        <v>12</v>
      </c>
      <c r="O318" s="210">
        <v>12</v>
      </c>
      <c r="P318" s="210">
        <v>13</v>
      </c>
      <c r="Q318" s="210">
        <v>12</v>
      </c>
      <c r="R318" s="210">
        <v>14</v>
      </c>
      <c r="S318" s="211">
        <v>16</v>
      </c>
      <c r="T318" s="210">
        <v>12</v>
      </c>
      <c r="U318" s="210">
        <v>5</v>
      </c>
      <c r="V318" s="212">
        <v>0.28999999999999998</v>
      </c>
    </row>
    <row r="319" spans="2:22" x14ac:dyDescent="0.35">
      <c r="B319" s="203">
        <v>401</v>
      </c>
      <c r="C319" s="204" t="s">
        <v>25</v>
      </c>
      <c r="D319" s="204" t="s">
        <v>26</v>
      </c>
      <c r="E319" s="204" t="s">
        <v>95</v>
      </c>
      <c r="F319" s="204" t="s">
        <v>35</v>
      </c>
      <c r="G319" s="205" t="s">
        <v>28</v>
      </c>
      <c r="H319" s="205"/>
      <c r="I319" s="206">
        <v>1</v>
      </c>
      <c r="J319" s="205">
        <v>1</v>
      </c>
      <c r="K319" s="205">
        <v>1</v>
      </c>
      <c r="L319" s="205">
        <v>1</v>
      </c>
      <c r="M319" s="205">
        <v>1</v>
      </c>
      <c r="N319" s="205">
        <v>1</v>
      </c>
      <c r="O319" s="205">
        <v>0</v>
      </c>
      <c r="P319" s="205">
        <v>0</v>
      </c>
      <c r="Q319" s="205">
        <v>0</v>
      </c>
      <c r="R319" s="205">
        <v>1</v>
      </c>
      <c r="S319" s="206">
        <v>1</v>
      </c>
      <c r="T319" s="205">
        <v>0</v>
      </c>
      <c r="U319" s="205">
        <v>1</v>
      </c>
      <c r="V319" s="207">
        <v>1</v>
      </c>
    </row>
    <row r="320" spans="2:22" x14ac:dyDescent="0.35">
      <c r="B320" s="203"/>
      <c r="C320" s="204" t="s">
        <v>25</v>
      </c>
      <c r="D320" s="204" t="s">
        <v>26</v>
      </c>
      <c r="E320" s="204" t="s">
        <v>95</v>
      </c>
      <c r="F320" s="204" t="s">
        <v>35</v>
      </c>
      <c r="G320" s="205" t="s">
        <v>29</v>
      </c>
      <c r="H320" s="205"/>
      <c r="I320" s="206">
        <v>2</v>
      </c>
      <c r="J320" s="205">
        <v>0</v>
      </c>
      <c r="K320" s="205">
        <v>1</v>
      </c>
      <c r="L320" s="205">
        <v>0</v>
      </c>
      <c r="M320" s="205">
        <v>0</v>
      </c>
      <c r="N320" s="205">
        <v>0</v>
      </c>
      <c r="O320" s="205">
        <v>1</v>
      </c>
      <c r="P320" s="205">
        <v>0</v>
      </c>
      <c r="Q320" s="205">
        <v>0</v>
      </c>
      <c r="R320" s="205">
        <v>1</v>
      </c>
      <c r="S320" s="206">
        <v>0</v>
      </c>
      <c r="T320" s="205">
        <v>0</v>
      </c>
      <c r="U320" s="205">
        <v>2</v>
      </c>
      <c r="V320" s="207">
        <v>1</v>
      </c>
    </row>
    <row r="321" spans="2:22" x14ac:dyDescent="0.35">
      <c r="B321" s="203"/>
      <c r="C321" s="204" t="s">
        <v>25</v>
      </c>
      <c r="D321" s="204" t="s">
        <v>26</v>
      </c>
      <c r="E321" s="204" t="s">
        <v>95</v>
      </c>
      <c r="F321" s="204" t="s">
        <v>35</v>
      </c>
      <c r="G321" s="205" t="s">
        <v>72</v>
      </c>
      <c r="H321" s="205"/>
      <c r="I321" s="206">
        <v>96</v>
      </c>
      <c r="J321" s="205">
        <v>2</v>
      </c>
      <c r="K321" s="205">
        <v>0</v>
      </c>
      <c r="L321" s="205">
        <v>0</v>
      </c>
      <c r="M321" s="205">
        <v>0</v>
      </c>
      <c r="N321" s="205">
        <v>1</v>
      </c>
      <c r="O321" s="205">
        <v>1</v>
      </c>
      <c r="P321" s="205">
        <v>0</v>
      </c>
      <c r="Q321" s="205">
        <v>0</v>
      </c>
      <c r="R321" s="205">
        <v>0</v>
      </c>
      <c r="S321" s="206">
        <v>0</v>
      </c>
      <c r="T321" s="205">
        <v>0</v>
      </c>
      <c r="U321" s="205">
        <v>96</v>
      </c>
      <c r="V321" s="207">
        <v>1</v>
      </c>
    </row>
    <row r="322" spans="2:22" x14ac:dyDescent="0.35">
      <c r="B322" s="208"/>
      <c r="C322" s="209"/>
      <c r="D322" s="209"/>
      <c r="E322" s="209"/>
      <c r="F322" s="209" t="s">
        <v>39</v>
      </c>
      <c r="G322" s="210"/>
      <c r="H322" s="16" t="s">
        <v>33</v>
      </c>
      <c r="I322" s="211">
        <v>99</v>
      </c>
      <c r="J322" s="210">
        <v>3</v>
      </c>
      <c r="K322" s="210">
        <v>2</v>
      </c>
      <c r="L322" s="210">
        <v>1</v>
      </c>
      <c r="M322" s="210">
        <v>1</v>
      </c>
      <c r="N322" s="210">
        <v>2</v>
      </c>
      <c r="O322" s="210">
        <v>2</v>
      </c>
      <c r="P322" s="210">
        <v>0</v>
      </c>
      <c r="Q322" s="210">
        <v>0</v>
      </c>
      <c r="R322" s="210">
        <v>2</v>
      </c>
      <c r="S322" s="211">
        <v>1</v>
      </c>
      <c r="T322" s="210">
        <v>0</v>
      </c>
      <c r="U322" s="210">
        <v>99</v>
      </c>
      <c r="V322" s="212">
        <v>1</v>
      </c>
    </row>
    <row r="323" spans="2:22" x14ac:dyDescent="0.35">
      <c r="B323" s="203">
        <v>402</v>
      </c>
      <c r="C323" s="204" t="s">
        <v>25</v>
      </c>
      <c r="D323" s="204" t="s">
        <v>26</v>
      </c>
      <c r="E323" s="204" t="s">
        <v>95</v>
      </c>
      <c r="F323" s="204" t="s">
        <v>35</v>
      </c>
      <c r="G323" s="205" t="s">
        <v>58</v>
      </c>
      <c r="H323" s="205" t="s">
        <v>70</v>
      </c>
      <c r="I323" s="206">
        <v>4</v>
      </c>
      <c r="J323" s="205">
        <v>4</v>
      </c>
      <c r="K323" s="205">
        <v>3</v>
      </c>
      <c r="L323" s="205">
        <v>1</v>
      </c>
      <c r="M323" s="205">
        <v>1</v>
      </c>
      <c r="N323" s="205">
        <v>0</v>
      </c>
      <c r="O323" s="205">
        <v>0</v>
      </c>
      <c r="P323" s="205">
        <v>0</v>
      </c>
      <c r="Q323" s="205">
        <v>0</v>
      </c>
      <c r="R323" s="205">
        <v>0</v>
      </c>
      <c r="S323" s="206">
        <v>2</v>
      </c>
      <c r="T323" s="205">
        <v>0</v>
      </c>
      <c r="U323" s="205">
        <v>4</v>
      </c>
      <c r="V323" s="207">
        <v>1</v>
      </c>
    </row>
    <row r="324" spans="2:22" x14ac:dyDescent="0.35">
      <c r="B324" s="203"/>
      <c r="C324" s="204" t="s">
        <v>25</v>
      </c>
      <c r="D324" s="204" t="s">
        <v>26</v>
      </c>
      <c r="E324" s="204" t="s">
        <v>95</v>
      </c>
      <c r="F324" s="204" t="s">
        <v>35</v>
      </c>
      <c r="G324" s="205" t="s">
        <v>28</v>
      </c>
      <c r="H324" s="205"/>
      <c r="I324" s="206">
        <v>3</v>
      </c>
      <c r="J324" s="205">
        <v>2</v>
      </c>
      <c r="K324" s="205">
        <v>2</v>
      </c>
      <c r="L324" s="205">
        <v>2</v>
      </c>
      <c r="M324" s="205">
        <v>2</v>
      </c>
      <c r="N324" s="205">
        <v>2</v>
      </c>
      <c r="O324" s="205">
        <v>0</v>
      </c>
      <c r="P324" s="205">
        <v>1</v>
      </c>
      <c r="Q324" s="205">
        <v>2</v>
      </c>
      <c r="R324" s="205">
        <v>2</v>
      </c>
      <c r="S324" s="206">
        <v>2</v>
      </c>
      <c r="T324" s="205">
        <v>0</v>
      </c>
      <c r="U324" s="205">
        <v>3</v>
      </c>
      <c r="V324" s="207">
        <v>1</v>
      </c>
    </row>
    <row r="325" spans="2:22" x14ac:dyDescent="0.35">
      <c r="B325" s="203"/>
      <c r="C325" s="204" t="s">
        <v>25</v>
      </c>
      <c r="D325" s="204" t="s">
        <v>26</v>
      </c>
      <c r="E325" s="204" t="s">
        <v>95</v>
      </c>
      <c r="F325" s="204" t="s">
        <v>35</v>
      </c>
      <c r="G325" s="205" t="s">
        <v>29</v>
      </c>
      <c r="H325" s="205"/>
      <c r="I325" s="206">
        <v>8</v>
      </c>
      <c r="J325" s="205">
        <v>4</v>
      </c>
      <c r="K325" s="205">
        <v>8</v>
      </c>
      <c r="L325" s="205">
        <v>5</v>
      </c>
      <c r="M325" s="205">
        <v>7</v>
      </c>
      <c r="N325" s="205">
        <v>5</v>
      </c>
      <c r="O325" s="205">
        <v>3</v>
      </c>
      <c r="P325" s="205">
        <v>4</v>
      </c>
      <c r="Q325" s="205">
        <v>3</v>
      </c>
      <c r="R325" s="205">
        <v>5</v>
      </c>
      <c r="S325" s="206">
        <v>4</v>
      </c>
      <c r="T325" s="205">
        <v>3</v>
      </c>
      <c r="U325" s="205">
        <v>5</v>
      </c>
      <c r="V325" s="207">
        <v>0.63</v>
      </c>
    </row>
    <row r="326" spans="2:22" x14ac:dyDescent="0.35">
      <c r="B326" s="203"/>
      <c r="C326" s="204" t="s">
        <v>25</v>
      </c>
      <c r="D326" s="204" t="s">
        <v>26</v>
      </c>
      <c r="E326" s="204" t="s">
        <v>95</v>
      </c>
      <c r="F326" s="204" t="s">
        <v>35</v>
      </c>
      <c r="G326" s="205" t="s">
        <v>31</v>
      </c>
      <c r="H326" s="205"/>
      <c r="I326" s="206">
        <v>4</v>
      </c>
      <c r="J326" s="205">
        <v>1</v>
      </c>
      <c r="K326" s="205">
        <v>1</v>
      </c>
      <c r="L326" s="205">
        <v>1</v>
      </c>
      <c r="M326" s="205">
        <v>2</v>
      </c>
      <c r="N326" s="205">
        <v>3</v>
      </c>
      <c r="O326" s="205">
        <v>2</v>
      </c>
      <c r="P326" s="205">
        <v>2</v>
      </c>
      <c r="Q326" s="205">
        <v>2</v>
      </c>
      <c r="R326" s="205">
        <v>3</v>
      </c>
      <c r="S326" s="206">
        <v>1</v>
      </c>
      <c r="T326" s="205">
        <v>1</v>
      </c>
      <c r="U326" s="205">
        <v>3</v>
      </c>
      <c r="V326" s="207">
        <v>0.75</v>
      </c>
    </row>
    <row r="327" spans="2:22" x14ac:dyDescent="0.35">
      <c r="B327" s="203"/>
      <c r="C327" s="204" t="s">
        <v>25</v>
      </c>
      <c r="D327" s="204" t="s">
        <v>26</v>
      </c>
      <c r="E327" s="204" t="s">
        <v>95</v>
      </c>
      <c r="F327" s="204" t="s">
        <v>35</v>
      </c>
      <c r="G327" s="205" t="s">
        <v>44</v>
      </c>
      <c r="H327" s="205"/>
      <c r="I327" s="206">
        <v>2</v>
      </c>
      <c r="J327" s="205">
        <v>1</v>
      </c>
      <c r="K327" s="205">
        <v>1</v>
      </c>
      <c r="L327" s="205">
        <v>1</v>
      </c>
      <c r="M327" s="205">
        <v>2</v>
      </c>
      <c r="N327" s="205">
        <v>1</v>
      </c>
      <c r="O327" s="205">
        <v>2</v>
      </c>
      <c r="P327" s="205">
        <v>2</v>
      </c>
      <c r="Q327" s="205">
        <v>1</v>
      </c>
      <c r="R327" s="205">
        <v>1</v>
      </c>
      <c r="S327" s="206">
        <v>1</v>
      </c>
      <c r="T327" s="205">
        <v>1</v>
      </c>
      <c r="U327" s="205">
        <v>1</v>
      </c>
      <c r="V327" s="207">
        <v>0.5</v>
      </c>
    </row>
    <row r="328" spans="2:22" x14ac:dyDescent="0.35">
      <c r="B328" s="203"/>
      <c r="C328" s="204" t="s">
        <v>25</v>
      </c>
      <c r="D328" s="204" t="s">
        <v>26</v>
      </c>
      <c r="E328" s="204" t="s">
        <v>95</v>
      </c>
      <c r="F328" s="204" t="s">
        <v>35</v>
      </c>
      <c r="G328" s="205" t="s">
        <v>45</v>
      </c>
      <c r="H328" s="205"/>
      <c r="I328" s="206">
        <v>2</v>
      </c>
      <c r="J328" s="205">
        <v>0</v>
      </c>
      <c r="K328" s="205">
        <v>1</v>
      </c>
      <c r="L328" s="205">
        <v>1</v>
      </c>
      <c r="M328" s="205">
        <v>1</v>
      </c>
      <c r="N328" s="205">
        <v>0</v>
      </c>
      <c r="O328" s="205">
        <v>0</v>
      </c>
      <c r="P328" s="205">
        <v>1</v>
      </c>
      <c r="Q328" s="205">
        <v>0</v>
      </c>
      <c r="R328" s="205">
        <v>0</v>
      </c>
      <c r="S328" s="206">
        <v>1</v>
      </c>
      <c r="T328" s="205">
        <v>0</v>
      </c>
      <c r="U328" s="205">
        <v>2</v>
      </c>
      <c r="V328" s="207">
        <v>1</v>
      </c>
    </row>
    <row r="329" spans="2:22" x14ac:dyDescent="0.35">
      <c r="B329" s="203"/>
      <c r="C329" s="204" t="s">
        <v>25</v>
      </c>
      <c r="D329" s="204" t="s">
        <v>26</v>
      </c>
      <c r="E329" s="204" t="s">
        <v>95</v>
      </c>
      <c r="F329" s="204" t="s">
        <v>35</v>
      </c>
      <c r="G329" s="205" t="s">
        <v>52</v>
      </c>
      <c r="H329" s="205"/>
      <c r="I329" s="206">
        <v>3</v>
      </c>
      <c r="J329" s="205">
        <v>3</v>
      </c>
      <c r="K329" s="205">
        <v>1</v>
      </c>
      <c r="L329" s="205">
        <v>0</v>
      </c>
      <c r="M329" s="205">
        <v>0</v>
      </c>
      <c r="N329" s="205">
        <v>0</v>
      </c>
      <c r="O329" s="205">
        <v>1</v>
      </c>
      <c r="P329" s="205">
        <v>1</v>
      </c>
      <c r="Q329" s="205">
        <v>0</v>
      </c>
      <c r="R329" s="205">
        <v>0</v>
      </c>
      <c r="S329" s="206">
        <v>1</v>
      </c>
      <c r="T329" s="205">
        <v>0</v>
      </c>
      <c r="U329" s="205">
        <v>3</v>
      </c>
      <c r="V329" s="207">
        <v>1</v>
      </c>
    </row>
    <row r="330" spans="2:22" x14ac:dyDescent="0.35">
      <c r="B330" s="208"/>
      <c r="C330" s="209"/>
      <c r="D330" s="209"/>
      <c r="E330" s="209"/>
      <c r="F330" s="209" t="s">
        <v>39</v>
      </c>
      <c r="G330" s="210"/>
      <c r="H330" s="16" t="s">
        <v>33</v>
      </c>
      <c r="I330" s="211">
        <v>26</v>
      </c>
      <c r="J330" s="210">
        <v>15</v>
      </c>
      <c r="K330" s="210">
        <v>17</v>
      </c>
      <c r="L330" s="210">
        <v>11</v>
      </c>
      <c r="M330" s="210">
        <v>15</v>
      </c>
      <c r="N330" s="210">
        <v>11</v>
      </c>
      <c r="O330" s="210">
        <v>8</v>
      </c>
      <c r="P330" s="210">
        <v>11</v>
      </c>
      <c r="Q330" s="210">
        <v>8</v>
      </c>
      <c r="R330" s="210">
        <v>11</v>
      </c>
      <c r="S330" s="211">
        <v>12</v>
      </c>
      <c r="T330" s="210">
        <v>8</v>
      </c>
      <c r="U330" s="210">
        <v>18</v>
      </c>
      <c r="V330" s="212">
        <v>0.69</v>
      </c>
    </row>
    <row r="331" spans="2:22" x14ac:dyDescent="0.35">
      <c r="B331" s="203">
        <v>405</v>
      </c>
      <c r="C331" s="204" t="s">
        <v>25</v>
      </c>
      <c r="D331" s="204" t="s">
        <v>26</v>
      </c>
      <c r="E331" s="204" t="s">
        <v>96</v>
      </c>
      <c r="F331" s="204" t="s">
        <v>35</v>
      </c>
      <c r="G331" s="205" t="s">
        <v>29</v>
      </c>
      <c r="H331" s="205"/>
      <c r="I331" s="206">
        <v>6</v>
      </c>
      <c r="J331" s="205">
        <v>0</v>
      </c>
      <c r="K331" s="205">
        <v>0</v>
      </c>
      <c r="L331" s="205">
        <v>0</v>
      </c>
      <c r="M331" s="205">
        <v>0</v>
      </c>
      <c r="N331" s="205">
        <v>0</v>
      </c>
      <c r="O331" s="205">
        <v>0</v>
      </c>
      <c r="P331" s="205">
        <v>0</v>
      </c>
      <c r="Q331" s="205">
        <v>0</v>
      </c>
      <c r="R331" s="205">
        <v>0</v>
      </c>
      <c r="S331" s="206">
        <v>0</v>
      </c>
      <c r="T331" s="205">
        <v>0</v>
      </c>
      <c r="U331" s="205">
        <v>6</v>
      </c>
      <c r="V331" s="207">
        <v>1</v>
      </c>
    </row>
    <row r="332" spans="2:22" x14ac:dyDescent="0.35">
      <c r="B332" s="203"/>
      <c r="C332" s="204" t="s">
        <v>25</v>
      </c>
      <c r="D332" s="204" t="s">
        <v>26</v>
      </c>
      <c r="E332" s="204" t="s">
        <v>96</v>
      </c>
      <c r="F332" s="204" t="s">
        <v>35</v>
      </c>
      <c r="G332" s="205" t="s">
        <v>29</v>
      </c>
      <c r="H332" s="205" t="s">
        <v>42</v>
      </c>
      <c r="I332" s="206">
        <v>6</v>
      </c>
      <c r="J332" s="205">
        <v>0</v>
      </c>
      <c r="K332" s="205">
        <v>0</v>
      </c>
      <c r="L332" s="205">
        <v>0</v>
      </c>
      <c r="M332" s="205">
        <v>0</v>
      </c>
      <c r="N332" s="205">
        <v>0</v>
      </c>
      <c r="O332" s="205">
        <v>0</v>
      </c>
      <c r="P332" s="205">
        <v>0</v>
      </c>
      <c r="Q332" s="205">
        <v>0</v>
      </c>
      <c r="R332" s="205">
        <v>0</v>
      </c>
      <c r="S332" s="206">
        <v>0</v>
      </c>
      <c r="T332" s="205">
        <v>0</v>
      </c>
      <c r="U332" s="205">
        <v>6</v>
      </c>
      <c r="V332" s="207">
        <v>1</v>
      </c>
    </row>
    <row r="333" spans="2:22" x14ac:dyDescent="0.35">
      <c r="B333" s="203"/>
      <c r="C333" s="204" t="s">
        <v>25</v>
      </c>
      <c r="D333" s="204" t="s">
        <v>26</v>
      </c>
      <c r="E333" s="204" t="s">
        <v>96</v>
      </c>
      <c r="F333" s="204" t="s">
        <v>35</v>
      </c>
      <c r="G333" s="205" t="s">
        <v>31</v>
      </c>
      <c r="H333" s="205"/>
      <c r="I333" s="206">
        <v>1</v>
      </c>
      <c r="J333" s="205">
        <v>0</v>
      </c>
      <c r="K333" s="205">
        <v>0</v>
      </c>
      <c r="L333" s="205">
        <v>0</v>
      </c>
      <c r="M333" s="205">
        <v>0</v>
      </c>
      <c r="N333" s="205">
        <v>0</v>
      </c>
      <c r="O333" s="205">
        <v>0</v>
      </c>
      <c r="P333" s="205">
        <v>0</v>
      </c>
      <c r="Q333" s="205">
        <v>0</v>
      </c>
      <c r="R333" s="205">
        <v>0</v>
      </c>
      <c r="S333" s="206">
        <v>0</v>
      </c>
      <c r="T333" s="205">
        <v>0</v>
      </c>
      <c r="U333" s="205">
        <v>1</v>
      </c>
      <c r="V333" s="207">
        <v>1</v>
      </c>
    </row>
    <row r="334" spans="2:22" x14ac:dyDescent="0.35">
      <c r="B334" s="203"/>
      <c r="C334" s="204" t="s">
        <v>25</v>
      </c>
      <c r="D334" s="204" t="s">
        <v>26</v>
      </c>
      <c r="E334" s="204" t="s">
        <v>96</v>
      </c>
      <c r="F334" s="204" t="s">
        <v>35</v>
      </c>
      <c r="G334" s="205" t="s">
        <v>44</v>
      </c>
      <c r="H334" s="205"/>
      <c r="I334" s="206">
        <v>10</v>
      </c>
      <c r="J334" s="205">
        <v>0</v>
      </c>
      <c r="K334" s="205">
        <v>0</v>
      </c>
      <c r="L334" s="205">
        <v>0</v>
      </c>
      <c r="M334" s="205">
        <v>0</v>
      </c>
      <c r="N334" s="205">
        <v>0</v>
      </c>
      <c r="O334" s="205">
        <v>0</v>
      </c>
      <c r="P334" s="205">
        <v>0</v>
      </c>
      <c r="Q334" s="205">
        <v>0</v>
      </c>
      <c r="R334" s="205">
        <v>0</v>
      </c>
      <c r="S334" s="206">
        <v>0</v>
      </c>
      <c r="T334" s="205">
        <v>0</v>
      </c>
      <c r="U334" s="205">
        <v>10</v>
      </c>
      <c r="V334" s="207">
        <v>1</v>
      </c>
    </row>
    <row r="335" spans="2:22" x14ac:dyDescent="0.35">
      <c r="B335" s="208"/>
      <c r="C335" s="209"/>
      <c r="D335" s="209"/>
      <c r="E335" s="209"/>
      <c r="F335" s="209" t="s">
        <v>39</v>
      </c>
      <c r="G335" s="210"/>
      <c r="H335" s="16" t="s">
        <v>33</v>
      </c>
      <c r="I335" s="211">
        <v>23</v>
      </c>
      <c r="J335" s="210">
        <v>0</v>
      </c>
      <c r="K335" s="210">
        <v>0</v>
      </c>
      <c r="L335" s="210">
        <v>0</v>
      </c>
      <c r="M335" s="210">
        <v>0</v>
      </c>
      <c r="N335" s="210">
        <v>0</v>
      </c>
      <c r="O335" s="210">
        <v>0</v>
      </c>
      <c r="P335" s="210">
        <v>0</v>
      </c>
      <c r="Q335" s="210">
        <v>0</v>
      </c>
      <c r="R335" s="210">
        <v>0</v>
      </c>
      <c r="S335" s="211">
        <v>0</v>
      </c>
      <c r="T335" s="210">
        <v>0</v>
      </c>
      <c r="U335" s="210">
        <v>23</v>
      </c>
      <c r="V335" s="212">
        <v>1</v>
      </c>
    </row>
    <row r="336" spans="2:22" x14ac:dyDescent="0.35">
      <c r="B336" s="203">
        <v>406</v>
      </c>
      <c r="C336" s="204" t="s">
        <v>25</v>
      </c>
      <c r="D336" s="204" t="s">
        <v>26</v>
      </c>
      <c r="E336" s="204" t="s">
        <v>95</v>
      </c>
      <c r="F336" s="204" t="s">
        <v>35</v>
      </c>
      <c r="G336" s="205" t="s">
        <v>28</v>
      </c>
      <c r="H336" s="205"/>
      <c r="I336" s="206">
        <v>2</v>
      </c>
      <c r="J336" s="205">
        <v>2</v>
      </c>
      <c r="K336" s="205">
        <v>2</v>
      </c>
      <c r="L336" s="205">
        <v>2</v>
      </c>
      <c r="M336" s="205">
        <v>2</v>
      </c>
      <c r="N336" s="205">
        <v>2</v>
      </c>
      <c r="O336" s="205">
        <v>2</v>
      </c>
      <c r="P336" s="205">
        <v>2</v>
      </c>
      <c r="Q336" s="205">
        <v>2</v>
      </c>
      <c r="R336" s="205">
        <v>2</v>
      </c>
      <c r="S336" s="206">
        <v>2</v>
      </c>
      <c r="T336" s="205">
        <v>2</v>
      </c>
      <c r="U336" s="205">
        <v>0</v>
      </c>
      <c r="V336" s="207">
        <v>0</v>
      </c>
    </row>
    <row r="337" spans="2:22" x14ac:dyDescent="0.35">
      <c r="B337" s="203"/>
      <c r="C337" s="204" t="s">
        <v>25</v>
      </c>
      <c r="D337" s="204" t="s">
        <v>26</v>
      </c>
      <c r="E337" s="204" t="s">
        <v>95</v>
      </c>
      <c r="F337" s="204" t="s">
        <v>35</v>
      </c>
      <c r="G337" s="205" t="s">
        <v>36</v>
      </c>
      <c r="H337" s="205"/>
      <c r="I337" s="206">
        <v>18</v>
      </c>
      <c r="J337" s="205">
        <v>4</v>
      </c>
      <c r="K337" s="205">
        <v>5</v>
      </c>
      <c r="L337" s="205">
        <v>5</v>
      </c>
      <c r="M337" s="205">
        <v>6</v>
      </c>
      <c r="N337" s="205">
        <v>4</v>
      </c>
      <c r="O337" s="205">
        <v>6</v>
      </c>
      <c r="P337" s="205">
        <v>2</v>
      </c>
      <c r="Q337" s="205">
        <v>2</v>
      </c>
      <c r="R337" s="205">
        <v>0</v>
      </c>
      <c r="S337" s="206">
        <v>1</v>
      </c>
      <c r="T337" s="205">
        <v>0</v>
      </c>
      <c r="U337" s="205">
        <v>18</v>
      </c>
      <c r="V337" s="207">
        <v>1</v>
      </c>
    </row>
    <row r="338" spans="2:22" x14ac:dyDescent="0.35">
      <c r="B338" s="203"/>
      <c r="C338" s="204" t="s">
        <v>25</v>
      </c>
      <c r="D338" s="204" t="s">
        <v>26</v>
      </c>
      <c r="E338" s="204" t="s">
        <v>95</v>
      </c>
      <c r="F338" s="204" t="s">
        <v>35</v>
      </c>
      <c r="G338" s="205" t="s">
        <v>29</v>
      </c>
      <c r="H338" s="205"/>
      <c r="I338" s="206">
        <v>2</v>
      </c>
      <c r="J338" s="205">
        <v>1</v>
      </c>
      <c r="K338" s="205">
        <v>1</v>
      </c>
      <c r="L338" s="205">
        <v>1</v>
      </c>
      <c r="M338" s="205">
        <v>2</v>
      </c>
      <c r="N338" s="205">
        <v>2</v>
      </c>
      <c r="O338" s="205">
        <v>2</v>
      </c>
      <c r="P338" s="205">
        <v>1</v>
      </c>
      <c r="Q338" s="205">
        <v>2</v>
      </c>
      <c r="R338" s="205">
        <v>0</v>
      </c>
      <c r="S338" s="206">
        <v>0</v>
      </c>
      <c r="T338" s="205">
        <v>0</v>
      </c>
      <c r="U338" s="205">
        <v>2</v>
      </c>
      <c r="V338" s="207">
        <v>1</v>
      </c>
    </row>
    <row r="339" spans="2:22" x14ac:dyDescent="0.35">
      <c r="B339" s="208"/>
      <c r="C339" s="209"/>
      <c r="D339" s="209"/>
      <c r="E339" s="209"/>
      <c r="F339" s="209" t="s">
        <v>39</v>
      </c>
      <c r="G339" s="210"/>
      <c r="H339" s="16" t="s">
        <v>33</v>
      </c>
      <c r="I339" s="211">
        <v>22</v>
      </c>
      <c r="J339" s="210">
        <v>7</v>
      </c>
      <c r="K339" s="210">
        <v>8</v>
      </c>
      <c r="L339" s="210">
        <v>8</v>
      </c>
      <c r="M339" s="210">
        <v>10</v>
      </c>
      <c r="N339" s="210">
        <v>8</v>
      </c>
      <c r="O339" s="210">
        <v>10</v>
      </c>
      <c r="P339" s="210">
        <v>5</v>
      </c>
      <c r="Q339" s="210">
        <v>6</v>
      </c>
      <c r="R339" s="210">
        <v>2</v>
      </c>
      <c r="S339" s="211">
        <v>3</v>
      </c>
      <c r="T339" s="210">
        <v>2</v>
      </c>
      <c r="U339" s="210">
        <v>20</v>
      </c>
      <c r="V339" s="212">
        <v>0.91</v>
      </c>
    </row>
    <row r="340" spans="2:22" x14ac:dyDescent="0.35">
      <c r="B340" s="203">
        <v>407</v>
      </c>
      <c r="C340" s="204" t="s">
        <v>25</v>
      </c>
      <c r="D340" s="204" t="s">
        <v>26</v>
      </c>
      <c r="E340" s="204" t="s">
        <v>96</v>
      </c>
      <c r="F340" s="204" t="s">
        <v>35</v>
      </c>
      <c r="G340" s="205" t="s">
        <v>44</v>
      </c>
      <c r="H340" s="205"/>
      <c r="I340" s="206">
        <v>3</v>
      </c>
      <c r="J340" s="205">
        <v>2</v>
      </c>
      <c r="K340" s="205">
        <v>1</v>
      </c>
      <c r="L340" s="205">
        <v>0</v>
      </c>
      <c r="M340" s="205">
        <v>1</v>
      </c>
      <c r="N340" s="205">
        <v>1</v>
      </c>
      <c r="O340" s="205">
        <v>3</v>
      </c>
      <c r="P340" s="205">
        <v>1</v>
      </c>
      <c r="Q340" s="205">
        <v>3</v>
      </c>
      <c r="R340" s="205">
        <v>3</v>
      </c>
      <c r="S340" s="206">
        <v>3</v>
      </c>
      <c r="T340" s="205">
        <v>0</v>
      </c>
      <c r="U340" s="205">
        <v>3</v>
      </c>
      <c r="V340" s="207">
        <v>1</v>
      </c>
    </row>
    <row r="341" spans="2:22" x14ac:dyDescent="0.35">
      <c r="B341" s="208"/>
      <c r="C341" s="209"/>
      <c r="D341" s="209"/>
      <c r="E341" s="209"/>
      <c r="F341" s="209" t="s">
        <v>39</v>
      </c>
      <c r="G341" s="210"/>
      <c r="H341" s="16" t="s">
        <v>33</v>
      </c>
      <c r="I341" s="211">
        <v>3</v>
      </c>
      <c r="J341" s="210">
        <v>2</v>
      </c>
      <c r="K341" s="210">
        <v>1</v>
      </c>
      <c r="L341" s="210">
        <v>0</v>
      </c>
      <c r="M341" s="210">
        <v>1</v>
      </c>
      <c r="N341" s="210">
        <v>1</v>
      </c>
      <c r="O341" s="210">
        <v>3</v>
      </c>
      <c r="P341" s="210">
        <v>1</v>
      </c>
      <c r="Q341" s="210">
        <v>3</v>
      </c>
      <c r="R341" s="210">
        <v>3</v>
      </c>
      <c r="S341" s="211">
        <v>3</v>
      </c>
      <c r="T341" s="210">
        <v>0</v>
      </c>
      <c r="U341" s="210">
        <v>3</v>
      </c>
      <c r="V341" s="212">
        <v>1</v>
      </c>
    </row>
    <row r="342" spans="2:22" x14ac:dyDescent="0.35">
      <c r="B342" s="203">
        <v>408</v>
      </c>
      <c r="C342" s="204" t="s">
        <v>25</v>
      </c>
      <c r="D342" s="204" t="s">
        <v>26</v>
      </c>
      <c r="E342" s="204" t="s">
        <v>96</v>
      </c>
      <c r="F342" s="204" t="s">
        <v>35</v>
      </c>
      <c r="G342" s="205" t="s">
        <v>64</v>
      </c>
      <c r="H342" s="205" t="s">
        <v>93</v>
      </c>
      <c r="I342" s="206">
        <v>1</v>
      </c>
      <c r="J342" s="205">
        <v>1</v>
      </c>
      <c r="K342" s="205">
        <v>1</v>
      </c>
      <c r="L342" s="205">
        <v>0</v>
      </c>
      <c r="M342" s="205">
        <v>0</v>
      </c>
      <c r="N342" s="205">
        <v>0</v>
      </c>
      <c r="O342" s="205">
        <v>0</v>
      </c>
      <c r="P342" s="205">
        <v>1</v>
      </c>
      <c r="Q342" s="205">
        <v>1</v>
      </c>
      <c r="R342" s="205">
        <v>1</v>
      </c>
      <c r="S342" s="206">
        <v>1</v>
      </c>
      <c r="T342" s="205">
        <v>0</v>
      </c>
      <c r="U342" s="205">
        <v>1</v>
      </c>
      <c r="V342" s="207">
        <v>1</v>
      </c>
    </row>
    <row r="343" spans="2:22" x14ac:dyDescent="0.35">
      <c r="B343" s="203"/>
      <c r="C343" s="204" t="s">
        <v>25</v>
      </c>
      <c r="D343" s="204" t="s">
        <v>26</v>
      </c>
      <c r="E343" s="204" t="s">
        <v>96</v>
      </c>
      <c r="F343" s="204" t="s">
        <v>35</v>
      </c>
      <c r="G343" s="205" t="s">
        <v>64</v>
      </c>
      <c r="H343" s="205" t="s">
        <v>85</v>
      </c>
      <c r="I343" s="206">
        <v>21</v>
      </c>
      <c r="J343" s="205">
        <v>14</v>
      </c>
      <c r="K343" s="205">
        <v>10</v>
      </c>
      <c r="L343" s="205">
        <v>8</v>
      </c>
      <c r="M343" s="205">
        <v>3</v>
      </c>
      <c r="N343" s="205">
        <v>5</v>
      </c>
      <c r="O343" s="205">
        <v>6</v>
      </c>
      <c r="P343" s="205">
        <v>6</v>
      </c>
      <c r="Q343" s="205">
        <v>6</v>
      </c>
      <c r="R343" s="205">
        <v>8</v>
      </c>
      <c r="S343" s="206">
        <v>14</v>
      </c>
      <c r="T343" s="205">
        <v>3</v>
      </c>
      <c r="U343" s="205">
        <v>18</v>
      </c>
      <c r="V343" s="207">
        <v>0.86</v>
      </c>
    </row>
    <row r="344" spans="2:22" x14ac:dyDescent="0.35">
      <c r="B344" s="203"/>
      <c r="C344" s="204" t="s">
        <v>25</v>
      </c>
      <c r="D344" s="204" t="s">
        <v>26</v>
      </c>
      <c r="E344" s="204" t="s">
        <v>96</v>
      </c>
      <c r="F344" s="204" t="s">
        <v>35</v>
      </c>
      <c r="G344" s="205" t="s">
        <v>29</v>
      </c>
      <c r="H344" s="205" t="s">
        <v>59</v>
      </c>
      <c r="I344" s="206">
        <v>1</v>
      </c>
      <c r="J344" s="205">
        <v>0</v>
      </c>
      <c r="K344" s="205">
        <v>0</v>
      </c>
      <c r="L344" s="205">
        <v>0</v>
      </c>
      <c r="M344" s="205">
        <v>1</v>
      </c>
      <c r="N344" s="205">
        <v>0</v>
      </c>
      <c r="O344" s="205">
        <v>0</v>
      </c>
      <c r="P344" s="205">
        <v>0</v>
      </c>
      <c r="Q344" s="205">
        <v>1</v>
      </c>
      <c r="R344" s="205">
        <v>1</v>
      </c>
      <c r="S344" s="206">
        <v>1</v>
      </c>
      <c r="T344" s="205">
        <v>0</v>
      </c>
      <c r="U344" s="205">
        <v>1</v>
      </c>
      <c r="V344" s="207">
        <v>1</v>
      </c>
    </row>
    <row r="345" spans="2:22" x14ac:dyDescent="0.35">
      <c r="B345" s="203"/>
      <c r="C345" s="204" t="s">
        <v>25</v>
      </c>
      <c r="D345" s="204" t="s">
        <v>26</v>
      </c>
      <c r="E345" s="204" t="s">
        <v>96</v>
      </c>
      <c r="F345" s="204" t="s">
        <v>35</v>
      </c>
      <c r="G345" s="205" t="s">
        <v>31</v>
      </c>
      <c r="H345" s="205" t="s">
        <v>31</v>
      </c>
      <c r="I345" s="206">
        <v>4</v>
      </c>
      <c r="J345" s="205">
        <v>4</v>
      </c>
      <c r="K345" s="205">
        <v>4</v>
      </c>
      <c r="L345" s="205">
        <v>4</v>
      </c>
      <c r="M345" s="205">
        <v>4</v>
      </c>
      <c r="N345" s="205">
        <v>2</v>
      </c>
      <c r="O345" s="205">
        <v>3</v>
      </c>
      <c r="P345" s="205">
        <v>3</v>
      </c>
      <c r="Q345" s="205">
        <v>3</v>
      </c>
      <c r="R345" s="205">
        <v>4</v>
      </c>
      <c r="S345" s="206">
        <v>4</v>
      </c>
      <c r="T345" s="205">
        <v>2</v>
      </c>
      <c r="U345" s="205">
        <v>2</v>
      </c>
      <c r="V345" s="207">
        <v>0.5</v>
      </c>
    </row>
    <row r="346" spans="2:22" x14ac:dyDescent="0.35">
      <c r="B346" s="203"/>
      <c r="C346" s="204" t="s">
        <v>25</v>
      </c>
      <c r="D346" s="204" t="s">
        <v>26</v>
      </c>
      <c r="E346" s="204" t="s">
        <v>96</v>
      </c>
      <c r="F346" s="204" t="s">
        <v>35</v>
      </c>
      <c r="G346" s="205" t="s">
        <v>44</v>
      </c>
      <c r="H346" s="205"/>
      <c r="I346" s="206">
        <v>1</v>
      </c>
      <c r="J346" s="205">
        <v>1</v>
      </c>
      <c r="K346" s="205">
        <v>1</v>
      </c>
      <c r="L346" s="205">
        <v>1</v>
      </c>
      <c r="M346" s="205">
        <v>1</v>
      </c>
      <c r="N346" s="205">
        <v>1</v>
      </c>
      <c r="O346" s="205">
        <v>0</v>
      </c>
      <c r="P346" s="205">
        <v>1</v>
      </c>
      <c r="Q346" s="205">
        <v>0</v>
      </c>
      <c r="R346" s="205">
        <v>1</v>
      </c>
      <c r="S346" s="206">
        <v>1</v>
      </c>
      <c r="T346" s="205">
        <v>0</v>
      </c>
      <c r="U346" s="205">
        <v>1</v>
      </c>
      <c r="V346" s="207">
        <v>1</v>
      </c>
    </row>
    <row r="347" spans="2:22" x14ac:dyDescent="0.35">
      <c r="B347" s="208"/>
      <c r="C347" s="209"/>
      <c r="D347" s="209"/>
      <c r="E347" s="209"/>
      <c r="F347" s="209" t="s">
        <v>39</v>
      </c>
      <c r="G347" s="210"/>
      <c r="H347" s="16" t="s">
        <v>33</v>
      </c>
      <c r="I347" s="211">
        <v>28</v>
      </c>
      <c r="J347" s="210">
        <v>20</v>
      </c>
      <c r="K347" s="210">
        <v>16</v>
      </c>
      <c r="L347" s="210">
        <v>13</v>
      </c>
      <c r="M347" s="210">
        <v>9</v>
      </c>
      <c r="N347" s="210">
        <v>8</v>
      </c>
      <c r="O347" s="210">
        <v>9</v>
      </c>
      <c r="P347" s="210">
        <v>11</v>
      </c>
      <c r="Q347" s="210">
        <v>11</v>
      </c>
      <c r="R347" s="210">
        <v>15</v>
      </c>
      <c r="S347" s="211">
        <v>21</v>
      </c>
      <c r="T347" s="210">
        <v>8</v>
      </c>
      <c r="U347" s="210">
        <v>20</v>
      </c>
      <c r="V347" s="212">
        <v>0.71</v>
      </c>
    </row>
    <row r="348" spans="2:22" x14ac:dyDescent="0.35">
      <c r="B348" s="203">
        <v>410</v>
      </c>
      <c r="C348" s="204" t="s">
        <v>25</v>
      </c>
      <c r="D348" s="204" t="s">
        <v>26</v>
      </c>
      <c r="E348" s="204" t="s">
        <v>96</v>
      </c>
      <c r="F348" s="204" t="s">
        <v>35</v>
      </c>
      <c r="G348" s="205" t="s">
        <v>28</v>
      </c>
      <c r="H348" s="205"/>
      <c r="I348" s="206">
        <v>1</v>
      </c>
      <c r="J348" s="205">
        <v>1</v>
      </c>
      <c r="K348" s="205">
        <v>0</v>
      </c>
      <c r="L348" s="205">
        <v>0</v>
      </c>
      <c r="M348" s="205">
        <v>0</v>
      </c>
      <c r="N348" s="205">
        <v>1</v>
      </c>
      <c r="O348" s="205">
        <v>1</v>
      </c>
      <c r="P348" s="205">
        <v>1</v>
      </c>
      <c r="Q348" s="205">
        <v>0</v>
      </c>
      <c r="R348" s="205">
        <v>1</v>
      </c>
      <c r="S348" s="206">
        <v>1</v>
      </c>
      <c r="T348" s="205">
        <v>0</v>
      </c>
      <c r="U348" s="205">
        <v>1</v>
      </c>
      <c r="V348" s="207">
        <v>1</v>
      </c>
    </row>
    <row r="349" spans="2:22" x14ac:dyDescent="0.35">
      <c r="B349" s="203"/>
      <c r="C349" s="204" t="s">
        <v>25</v>
      </c>
      <c r="D349" s="204" t="s">
        <v>26</v>
      </c>
      <c r="E349" s="204" t="s">
        <v>96</v>
      </c>
      <c r="F349" s="204" t="s">
        <v>35</v>
      </c>
      <c r="G349" s="205" t="s">
        <v>40</v>
      </c>
      <c r="H349" s="205" t="s">
        <v>97</v>
      </c>
      <c r="I349" s="206">
        <v>2</v>
      </c>
      <c r="J349" s="205">
        <v>2</v>
      </c>
      <c r="K349" s="205">
        <v>2</v>
      </c>
      <c r="L349" s="205">
        <v>1</v>
      </c>
      <c r="M349" s="205">
        <v>1</v>
      </c>
      <c r="N349" s="205">
        <v>0</v>
      </c>
      <c r="O349" s="205">
        <v>0</v>
      </c>
      <c r="P349" s="205">
        <v>0</v>
      </c>
      <c r="Q349" s="205">
        <v>1</v>
      </c>
      <c r="R349" s="205">
        <v>1</v>
      </c>
      <c r="S349" s="206">
        <v>1</v>
      </c>
      <c r="T349" s="205">
        <v>0</v>
      </c>
      <c r="U349" s="205">
        <v>2</v>
      </c>
      <c r="V349" s="207">
        <v>1</v>
      </c>
    </row>
    <row r="350" spans="2:22" x14ac:dyDescent="0.35">
      <c r="B350" s="203"/>
      <c r="C350" s="204" t="s">
        <v>25</v>
      </c>
      <c r="D350" s="204" t="s">
        <v>26</v>
      </c>
      <c r="E350" s="204" t="s">
        <v>96</v>
      </c>
      <c r="F350" s="204" t="s">
        <v>35</v>
      </c>
      <c r="G350" s="205" t="s">
        <v>29</v>
      </c>
      <c r="H350" s="205"/>
      <c r="I350" s="206">
        <v>2</v>
      </c>
      <c r="J350" s="205">
        <v>2</v>
      </c>
      <c r="K350" s="205">
        <v>2</v>
      </c>
      <c r="L350" s="205">
        <v>2</v>
      </c>
      <c r="M350" s="205">
        <v>2</v>
      </c>
      <c r="N350" s="205">
        <v>2</v>
      </c>
      <c r="O350" s="205">
        <v>2</v>
      </c>
      <c r="P350" s="205">
        <v>2</v>
      </c>
      <c r="Q350" s="205">
        <v>0</v>
      </c>
      <c r="R350" s="205">
        <v>2</v>
      </c>
      <c r="S350" s="206">
        <v>2</v>
      </c>
      <c r="T350" s="205">
        <v>0</v>
      </c>
      <c r="U350" s="205">
        <v>2</v>
      </c>
      <c r="V350" s="207">
        <v>1</v>
      </c>
    </row>
    <row r="351" spans="2:22" x14ac:dyDescent="0.35">
      <c r="B351" s="203"/>
      <c r="C351" s="204" t="s">
        <v>25</v>
      </c>
      <c r="D351" s="204" t="s">
        <v>26</v>
      </c>
      <c r="E351" s="204" t="s">
        <v>96</v>
      </c>
      <c r="F351" s="204" t="s">
        <v>35</v>
      </c>
      <c r="G351" s="205" t="s">
        <v>31</v>
      </c>
      <c r="H351" s="205" t="s">
        <v>31</v>
      </c>
      <c r="I351" s="206">
        <v>3</v>
      </c>
      <c r="J351" s="205">
        <v>1</v>
      </c>
      <c r="K351" s="205">
        <v>1</v>
      </c>
      <c r="L351" s="205">
        <v>1</v>
      </c>
      <c r="M351" s="205">
        <v>0</v>
      </c>
      <c r="N351" s="205">
        <v>0</v>
      </c>
      <c r="O351" s="205">
        <v>1</v>
      </c>
      <c r="P351" s="205">
        <v>1</v>
      </c>
      <c r="Q351" s="205">
        <v>1</v>
      </c>
      <c r="R351" s="205">
        <v>1</v>
      </c>
      <c r="S351" s="206">
        <v>2</v>
      </c>
      <c r="T351" s="205">
        <v>0</v>
      </c>
      <c r="U351" s="205">
        <v>3</v>
      </c>
      <c r="V351" s="207">
        <v>1</v>
      </c>
    </row>
    <row r="352" spans="2:22" x14ac:dyDescent="0.35">
      <c r="B352" s="203"/>
      <c r="C352" s="204" t="s">
        <v>25</v>
      </c>
      <c r="D352" s="204" t="s">
        <v>26</v>
      </c>
      <c r="E352" s="204" t="s">
        <v>96</v>
      </c>
      <c r="F352" s="204" t="s">
        <v>35</v>
      </c>
      <c r="G352" s="205" t="s">
        <v>44</v>
      </c>
      <c r="H352" s="205"/>
      <c r="I352" s="206">
        <v>2</v>
      </c>
      <c r="J352" s="205">
        <v>2</v>
      </c>
      <c r="K352" s="205">
        <v>2</v>
      </c>
      <c r="L352" s="205">
        <v>2</v>
      </c>
      <c r="M352" s="205">
        <v>1</v>
      </c>
      <c r="N352" s="205">
        <v>2</v>
      </c>
      <c r="O352" s="205">
        <v>2</v>
      </c>
      <c r="P352" s="205">
        <v>2</v>
      </c>
      <c r="Q352" s="205">
        <v>2</v>
      </c>
      <c r="R352" s="205">
        <v>2</v>
      </c>
      <c r="S352" s="206">
        <v>2</v>
      </c>
      <c r="T352" s="205">
        <v>1</v>
      </c>
      <c r="U352" s="205">
        <v>1</v>
      </c>
      <c r="V352" s="207">
        <v>0.5</v>
      </c>
    </row>
    <row r="353" spans="2:22" x14ac:dyDescent="0.35">
      <c r="B353" s="203"/>
      <c r="C353" s="204" t="s">
        <v>25</v>
      </c>
      <c r="D353" s="204" t="s">
        <v>26</v>
      </c>
      <c r="E353" s="204" t="s">
        <v>96</v>
      </c>
      <c r="F353" s="204" t="s">
        <v>35</v>
      </c>
      <c r="G353" s="205" t="s">
        <v>45</v>
      </c>
      <c r="H353" s="205"/>
      <c r="I353" s="206">
        <v>2</v>
      </c>
      <c r="J353" s="205">
        <v>2</v>
      </c>
      <c r="K353" s="205">
        <v>1</v>
      </c>
      <c r="L353" s="205">
        <v>0</v>
      </c>
      <c r="M353" s="205">
        <v>1</v>
      </c>
      <c r="N353" s="205">
        <v>1</v>
      </c>
      <c r="O353" s="205">
        <v>1</v>
      </c>
      <c r="P353" s="205">
        <v>1</v>
      </c>
      <c r="Q353" s="205">
        <v>2</v>
      </c>
      <c r="R353" s="205">
        <v>2</v>
      </c>
      <c r="S353" s="206">
        <v>2</v>
      </c>
      <c r="T353" s="205">
        <v>0</v>
      </c>
      <c r="U353" s="205">
        <v>2</v>
      </c>
      <c r="V353" s="207">
        <v>1</v>
      </c>
    </row>
    <row r="354" spans="2:22" x14ac:dyDescent="0.35">
      <c r="B354" s="208"/>
      <c r="C354" s="209"/>
      <c r="D354" s="209"/>
      <c r="E354" s="209"/>
      <c r="F354" s="209" t="s">
        <v>39</v>
      </c>
      <c r="G354" s="210"/>
      <c r="H354" s="16" t="s">
        <v>33</v>
      </c>
      <c r="I354" s="211">
        <v>12</v>
      </c>
      <c r="J354" s="210">
        <v>10</v>
      </c>
      <c r="K354" s="210">
        <v>8</v>
      </c>
      <c r="L354" s="210">
        <v>6</v>
      </c>
      <c r="M354" s="210">
        <v>5</v>
      </c>
      <c r="N354" s="210">
        <v>6</v>
      </c>
      <c r="O354" s="210">
        <v>7</v>
      </c>
      <c r="P354" s="210">
        <v>7</v>
      </c>
      <c r="Q354" s="210">
        <v>6</v>
      </c>
      <c r="R354" s="210">
        <v>9</v>
      </c>
      <c r="S354" s="211">
        <v>10</v>
      </c>
      <c r="T354" s="210">
        <v>5</v>
      </c>
      <c r="U354" s="210">
        <v>7</v>
      </c>
      <c r="V354" s="212">
        <v>0.57999999999999996</v>
      </c>
    </row>
    <row r="355" spans="2:22" x14ac:dyDescent="0.35">
      <c r="B355" s="203">
        <v>411</v>
      </c>
      <c r="C355" s="204" t="s">
        <v>25</v>
      </c>
      <c r="D355" s="204" t="s">
        <v>26</v>
      </c>
      <c r="E355" s="204" t="s">
        <v>96</v>
      </c>
      <c r="F355" s="204" t="s">
        <v>35</v>
      </c>
      <c r="G355" s="205" t="s">
        <v>28</v>
      </c>
      <c r="H355" s="205"/>
      <c r="I355" s="206">
        <v>13</v>
      </c>
      <c r="J355" s="205">
        <v>11</v>
      </c>
      <c r="K355" s="205">
        <v>10</v>
      </c>
      <c r="L355" s="205">
        <v>6</v>
      </c>
      <c r="M355" s="205">
        <v>4</v>
      </c>
      <c r="N355" s="205">
        <v>4</v>
      </c>
      <c r="O355" s="205">
        <v>4</v>
      </c>
      <c r="P355" s="205">
        <v>4</v>
      </c>
      <c r="Q355" s="205">
        <v>7</v>
      </c>
      <c r="R355" s="205">
        <v>7</v>
      </c>
      <c r="S355" s="206">
        <v>9</v>
      </c>
      <c r="T355" s="205">
        <v>4</v>
      </c>
      <c r="U355" s="205">
        <v>9</v>
      </c>
      <c r="V355" s="207">
        <v>0.69</v>
      </c>
    </row>
    <row r="356" spans="2:22" x14ac:dyDescent="0.35">
      <c r="B356" s="203"/>
      <c r="C356" s="204" t="s">
        <v>25</v>
      </c>
      <c r="D356" s="204" t="s">
        <v>26</v>
      </c>
      <c r="E356" s="204" t="s">
        <v>96</v>
      </c>
      <c r="F356" s="204" t="s">
        <v>35</v>
      </c>
      <c r="G356" s="205" t="s">
        <v>29</v>
      </c>
      <c r="H356" s="205" t="s">
        <v>42</v>
      </c>
      <c r="I356" s="206">
        <v>3</v>
      </c>
      <c r="J356" s="205">
        <v>3</v>
      </c>
      <c r="K356" s="205">
        <v>2</v>
      </c>
      <c r="L356" s="205">
        <v>2</v>
      </c>
      <c r="M356" s="205">
        <v>2</v>
      </c>
      <c r="N356" s="205">
        <v>3</v>
      </c>
      <c r="O356" s="205">
        <v>3</v>
      </c>
      <c r="P356" s="205">
        <v>3</v>
      </c>
      <c r="Q356" s="205">
        <v>3</v>
      </c>
      <c r="R356" s="205">
        <v>3</v>
      </c>
      <c r="S356" s="206">
        <v>3</v>
      </c>
      <c r="T356" s="205">
        <v>2</v>
      </c>
      <c r="U356" s="205">
        <v>1</v>
      </c>
      <c r="V356" s="207">
        <v>0.33</v>
      </c>
    </row>
    <row r="357" spans="2:22" x14ac:dyDescent="0.35">
      <c r="B357" s="203"/>
      <c r="C357" s="204" t="s">
        <v>25</v>
      </c>
      <c r="D357" s="204" t="s">
        <v>26</v>
      </c>
      <c r="E357" s="204" t="s">
        <v>96</v>
      </c>
      <c r="F357" s="204" t="s">
        <v>35</v>
      </c>
      <c r="G357" s="205" t="s">
        <v>31</v>
      </c>
      <c r="H357" s="205"/>
      <c r="I357" s="206">
        <v>30</v>
      </c>
      <c r="J357" s="205">
        <v>26</v>
      </c>
      <c r="K357" s="205">
        <v>24</v>
      </c>
      <c r="L357" s="205">
        <v>21</v>
      </c>
      <c r="M357" s="205">
        <v>22</v>
      </c>
      <c r="N357" s="205">
        <v>20</v>
      </c>
      <c r="O357" s="205">
        <v>22</v>
      </c>
      <c r="P357" s="205">
        <v>22</v>
      </c>
      <c r="Q357" s="205">
        <v>20</v>
      </c>
      <c r="R357" s="205">
        <v>21</v>
      </c>
      <c r="S357" s="206">
        <v>26</v>
      </c>
      <c r="T357" s="205">
        <v>20</v>
      </c>
      <c r="U357" s="205">
        <v>10</v>
      </c>
      <c r="V357" s="207">
        <v>0.33</v>
      </c>
    </row>
    <row r="358" spans="2:22" x14ac:dyDescent="0.35">
      <c r="B358" s="208"/>
      <c r="C358" s="209"/>
      <c r="D358" s="209"/>
      <c r="E358" s="209"/>
      <c r="F358" s="209" t="s">
        <v>39</v>
      </c>
      <c r="G358" s="210"/>
      <c r="H358" s="16" t="s">
        <v>33</v>
      </c>
      <c r="I358" s="211">
        <v>46</v>
      </c>
      <c r="J358" s="210">
        <v>40</v>
      </c>
      <c r="K358" s="210">
        <v>36</v>
      </c>
      <c r="L358" s="210">
        <v>29</v>
      </c>
      <c r="M358" s="210">
        <v>28</v>
      </c>
      <c r="N358" s="210">
        <v>27</v>
      </c>
      <c r="O358" s="210">
        <v>29</v>
      </c>
      <c r="P358" s="210">
        <v>29</v>
      </c>
      <c r="Q358" s="210">
        <v>30</v>
      </c>
      <c r="R358" s="210">
        <v>31</v>
      </c>
      <c r="S358" s="211">
        <v>38</v>
      </c>
      <c r="T358" s="210">
        <v>27</v>
      </c>
      <c r="U358" s="210">
        <v>19</v>
      </c>
      <c r="V358" s="212">
        <v>0.41</v>
      </c>
    </row>
    <row r="359" spans="2:22" x14ac:dyDescent="0.35">
      <c r="B359" s="203">
        <v>412</v>
      </c>
      <c r="C359" s="204" t="s">
        <v>25</v>
      </c>
      <c r="D359" s="204" t="s">
        <v>26</v>
      </c>
      <c r="E359" s="204" t="s">
        <v>96</v>
      </c>
      <c r="F359" s="204" t="s">
        <v>35</v>
      </c>
      <c r="G359" s="205" t="s">
        <v>28</v>
      </c>
      <c r="H359" s="205"/>
      <c r="I359" s="206">
        <v>5</v>
      </c>
      <c r="J359" s="205">
        <v>4</v>
      </c>
      <c r="K359" s="205">
        <v>4</v>
      </c>
      <c r="L359" s="205">
        <v>3</v>
      </c>
      <c r="M359" s="205">
        <v>3</v>
      </c>
      <c r="N359" s="205">
        <v>3</v>
      </c>
      <c r="O359" s="205">
        <v>3</v>
      </c>
      <c r="P359" s="205">
        <v>4</v>
      </c>
      <c r="Q359" s="205">
        <v>4</v>
      </c>
      <c r="R359" s="205">
        <v>2</v>
      </c>
      <c r="S359" s="206">
        <v>3</v>
      </c>
      <c r="T359" s="205">
        <v>2</v>
      </c>
      <c r="U359" s="205">
        <v>3</v>
      </c>
      <c r="V359" s="207">
        <v>0.6</v>
      </c>
    </row>
    <row r="360" spans="2:22" x14ac:dyDescent="0.35">
      <c r="B360" s="203"/>
      <c r="C360" s="204" t="s">
        <v>25</v>
      </c>
      <c r="D360" s="204" t="s">
        <v>26</v>
      </c>
      <c r="E360" s="204" t="s">
        <v>96</v>
      </c>
      <c r="F360" s="204" t="s">
        <v>35</v>
      </c>
      <c r="G360" s="205" t="s">
        <v>31</v>
      </c>
      <c r="H360" s="205"/>
      <c r="I360" s="206">
        <v>35</v>
      </c>
      <c r="J360" s="205">
        <v>22</v>
      </c>
      <c r="K360" s="205">
        <v>20</v>
      </c>
      <c r="L360" s="205">
        <v>21</v>
      </c>
      <c r="M360" s="205">
        <v>19</v>
      </c>
      <c r="N360" s="205">
        <v>19</v>
      </c>
      <c r="O360" s="205">
        <v>15</v>
      </c>
      <c r="P360" s="205">
        <v>14</v>
      </c>
      <c r="Q360" s="205">
        <v>14</v>
      </c>
      <c r="R360" s="205">
        <v>17</v>
      </c>
      <c r="S360" s="206">
        <v>23</v>
      </c>
      <c r="T360" s="205">
        <v>14</v>
      </c>
      <c r="U360" s="205">
        <v>21</v>
      </c>
      <c r="V360" s="207">
        <v>0.6</v>
      </c>
    </row>
    <row r="361" spans="2:22" x14ac:dyDescent="0.35">
      <c r="B361" s="208"/>
      <c r="C361" s="209"/>
      <c r="D361" s="209"/>
      <c r="E361" s="209"/>
      <c r="F361" s="209" t="s">
        <v>39</v>
      </c>
      <c r="G361" s="210"/>
      <c r="H361" s="16" t="s">
        <v>33</v>
      </c>
      <c r="I361" s="211">
        <v>40</v>
      </c>
      <c r="J361" s="210">
        <v>26</v>
      </c>
      <c r="K361" s="210">
        <v>24</v>
      </c>
      <c r="L361" s="210">
        <v>24</v>
      </c>
      <c r="M361" s="210">
        <v>22</v>
      </c>
      <c r="N361" s="210">
        <v>22</v>
      </c>
      <c r="O361" s="210">
        <v>18</v>
      </c>
      <c r="P361" s="210">
        <v>18</v>
      </c>
      <c r="Q361" s="210">
        <v>18</v>
      </c>
      <c r="R361" s="210">
        <v>19</v>
      </c>
      <c r="S361" s="211">
        <v>26</v>
      </c>
      <c r="T361" s="210">
        <v>18</v>
      </c>
      <c r="U361" s="210">
        <v>22</v>
      </c>
      <c r="V361" s="212">
        <v>0.55000000000000004</v>
      </c>
    </row>
    <row r="362" spans="2:22" x14ac:dyDescent="0.35">
      <c r="B362" s="203">
        <v>413</v>
      </c>
      <c r="C362" s="204" t="s">
        <v>25</v>
      </c>
      <c r="D362" s="204" t="s">
        <v>26</v>
      </c>
      <c r="E362" s="204" t="s">
        <v>96</v>
      </c>
      <c r="F362" s="204" t="s">
        <v>35</v>
      </c>
      <c r="G362" s="205" t="s">
        <v>28</v>
      </c>
      <c r="H362" s="205"/>
      <c r="I362" s="206">
        <v>2</v>
      </c>
      <c r="J362" s="205">
        <v>2</v>
      </c>
      <c r="K362" s="205">
        <v>1</v>
      </c>
      <c r="L362" s="205">
        <v>1</v>
      </c>
      <c r="M362" s="205">
        <v>0</v>
      </c>
      <c r="N362" s="205">
        <v>0</v>
      </c>
      <c r="O362" s="205">
        <v>0</v>
      </c>
      <c r="P362" s="205">
        <v>0</v>
      </c>
      <c r="Q362" s="205">
        <v>2</v>
      </c>
      <c r="R362" s="205">
        <v>2</v>
      </c>
      <c r="S362" s="206">
        <v>2</v>
      </c>
      <c r="T362" s="205">
        <v>0</v>
      </c>
      <c r="U362" s="205">
        <v>2</v>
      </c>
      <c r="V362" s="207">
        <v>1</v>
      </c>
    </row>
    <row r="363" spans="2:22" x14ac:dyDescent="0.35">
      <c r="B363" s="203"/>
      <c r="C363" s="204" t="s">
        <v>25</v>
      </c>
      <c r="D363" s="204" t="s">
        <v>26</v>
      </c>
      <c r="E363" s="204" t="s">
        <v>96</v>
      </c>
      <c r="F363" s="204" t="s">
        <v>35</v>
      </c>
      <c r="G363" s="205" t="s">
        <v>31</v>
      </c>
      <c r="H363" s="205"/>
      <c r="I363" s="206">
        <v>1</v>
      </c>
      <c r="J363" s="205">
        <v>1</v>
      </c>
      <c r="K363" s="205">
        <v>1</v>
      </c>
      <c r="L363" s="205">
        <v>1</v>
      </c>
      <c r="M363" s="205">
        <v>1</v>
      </c>
      <c r="N363" s="205">
        <v>1</v>
      </c>
      <c r="O363" s="205">
        <v>1</v>
      </c>
      <c r="P363" s="205">
        <v>1</v>
      </c>
      <c r="Q363" s="205">
        <v>1</v>
      </c>
      <c r="R363" s="205">
        <v>1</v>
      </c>
      <c r="S363" s="206">
        <v>1</v>
      </c>
      <c r="T363" s="205">
        <v>1</v>
      </c>
      <c r="U363" s="205">
        <v>0</v>
      </c>
      <c r="V363" s="207">
        <v>0</v>
      </c>
    </row>
    <row r="364" spans="2:22" x14ac:dyDescent="0.35">
      <c r="B364" s="208"/>
      <c r="C364" s="209"/>
      <c r="D364" s="209"/>
      <c r="E364" s="209"/>
      <c r="F364" s="209" t="s">
        <v>39</v>
      </c>
      <c r="G364" s="210"/>
      <c r="H364" s="16" t="s">
        <v>33</v>
      </c>
      <c r="I364" s="211">
        <v>3</v>
      </c>
      <c r="J364" s="210">
        <v>3</v>
      </c>
      <c r="K364" s="210">
        <v>2</v>
      </c>
      <c r="L364" s="210">
        <v>2</v>
      </c>
      <c r="M364" s="210">
        <v>1</v>
      </c>
      <c r="N364" s="210">
        <v>1</v>
      </c>
      <c r="O364" s="210">
        <v>1</v>
      </c>
      <c r="P364" s="210">
        <v>1</v>
      </c>
      <c r="Q364" s="210">
        <v>3</v>
      </c>
      <c r="R364" s="210">
        <v>3</v>
      </c>
      <c r="S364" s="211">
        <v>3</v>
      </c>
      <c r="T364" s="210">
        <v>1</v>
      </c>
      <c r="U364" s="210">
        <v>2</v>
      </c>
      <c r="V364" s="212">
        <v>0.67</v>
      </c>
    </row>
    <row r="365" spans="2:22" x14ac:dyDescent="0.35">
      <c r="B365" s="203">
        <v>414</v>
      </c>
      <c r="C365" s="204" t="s">
        <v>25</v>
      </c>
      <c r="D365" s="204" t="s">
        <v>26</v>
      </c>
      <c r="E365" s="204" t="s">
        <v>54</v>
      </c>
      <c r="F365" s="204" t="s">
        <v>35</v>
      </c>
      <c r="G365" s="205" t="s">
        <v>58</v>
      </c>
      <c r="H365" s="205"/>
      <c r="I365" s="206">
        <v>3</v>
      </c>
      <c r="J365" s="205">
        <v>0</v>
      </c>
      <c r="K365" s="205">
        <v>2</v>
      </c>
      <c r="L365" s="205">
        <v>1</v>
      </c>
      <c r="M365" s="205">
        <v>2</v>
      </c>
      <c r="N365" s="205">
        <v>2</v>
      </c>
      <c r="O365" s="205">
        <v>2</v>
      </c>
      <c r="P365" s="205">
        <v>1</v>
      </c>
      <c r="Q365" s="205">
        <v>0</v>
      </c>
      <c r="R365" s="205">
        <v>0</v>
      </c>
      <c r="S365" s="206">
        <v>0</v>
      </c>
      <c r="T365" s="205">
        <v>0</v>
      </c>
      <c r="U365" s="205">
        <v>3</v>
      </c>
      <c r="V365" s="207">
        <v>1</v>
      </c>
    </row>
    <row r="366" spans="2:22" x14ac:dyDescent="0.35">
      <c r="B366" s="203"/>
      <c r="C366" s="204" t="s">
        <v>25</v>
      </c>
      <c r="D366" s="204" t="s">
        <v>26</v>
      </c>
      <c r="E366" s="204" t="s">
        <v>54</v>
      </c>
      <c r="F366" s="204" t="s">
        <v>35</v>
      </c>
      <c r="G366" s="205" t="s">
        <v>29</v>
      </c>
      <c r="H366" s="205"/>
      <c r="I366" s="206">
        <v>7</v>
      </c>
      <c r="J366" s="205">
        <v>7</v>
      </c>
      <c r="K366" s="205">
        <v>6</v>
      </c>
      <c r="L366" s="205">
        <v>6</v>
      </c>
      <c r="M366" s="205">
        <v>7</v>
      </c>
      <c r="N366" s="205">
        <v>6</v>
      </c>
      <c r="O366" s="205">
        <v>7</v>
      </c>
      <c r="P366" s="205">
        <v>6</v>
      </c>
      <c r="Q366" s="205">
        <v>5</v>
      </c>
      <c r="R366" s="205">
        <v>4</v>
      </c>
      <c r="S366" s="206">
        <v>3</v>
      </c>
      <c r="T366" s="205">
        <v>3</v>
      </c>
      <c r="U366" s="205">
        <v>4</v>
      </c>
      <c r="V366" s="207">
        <v>0.56999999999999995</v>
      </c>
    </row>
    <row r="367" spans="2:22" x14ac:dyDescent="0.35">
      <c r="B367" s="203"/>
      <c r="C367" s="204" t="s">
        <v>25</v>
      </c>
      <c r="D367" s="204" t="s">
        <v>26</v>
      </c>
      <c r="E367" s="204" t="s">
        <v>54</v>
      </c>
      <c r="F367" s="204" t="s">
        <v>35</v>
      </c>
      <c r="G367" s="205" t="s">
        <v>31</v>
      </c>
      <c r="H367" s="205"/>
      <c r="I367" s="206">
        <v>3</v>
      </c>
      <c r="J367" s="205">
        <v>3</v>
      </c>
      <c r="K367" s="205">
        <v>3</v>
      </c>
      <c r="L367" s="205">
        <v>3</v>
      </c>
      <c r="M367" s="205">
        <v>2</v>
      </c>
      <c r="N367" s="205">
        <v>2</v>
      </c>
      <c r="O367" s="205">
        <v>2</v>
      </c>
      <c r="P367" s="205">
        <v>2</v>
      </c>
      <c r="Q367" s="205">
        <v>3</v>
      </c>
      <c r="R367" s="205">
        <v>3</v>
      </c>
      <c r="S367" s="206">
        <v>3</v>
      </c>
      <c r="T367" s="205">
        <v>2</v>
      </c>
      <c r="U367" s="205">
        <v>1</v>
      </c>
      <c r="V367" s="207">
        <v>0.33</v>
      </c>
    </row>
    <row r="368" spans="2:22" x14ac:dyDescent="0.35">
      <c r="B368" s="203"/>
      <c r="C368" s="204" t="s">
        <v>25</v>
      </c>
      <c r="D368" s="204" t="s">
        <v>26</v>
      </c>
      <c r="E368" s="204" t="s">
        <v>54</v>
      </c>
      <c r="F368" s="204" t="s">
        <v>35</v>
      </c>
      <c r="G368" s="205" t="s">
        <v>44</v>
      </c>
      <c r="H368" s="205"/>
      <c r="I368" s="206">
        <v>3</v>
      </c>
      <c r="J368" s="205">
        <v>3</v>
      </c>
      <c r="K368" s="205">
        <v>3</v>
      </c>
      <c r="L368" s="205">
        <v>3</v>
      </c>
      <c r="M368" s="205">
        <v>2</v>
      </c>
      <c r="N368" s="205">
        <v>3</v>
      </c>
      <c r="O368" s="205">
        <v>3</v>
      </c>
      <c r="P368" s="205">
        <v>3</v>
      </c>
      <c r="Q368" s="205">
        <v>3</v>
      </c>
      <c r="R368" s="205">
        <v>3</v>
      </c>
      <c r="S368" s="206">
        <v>2</v>
      </c>
      <c r="T368" s="205">
        <v>2</v>
      </c>
      <c r="U368" s="205">
        <v>1</v>
      </c>
      <c r="V368" s="207">
        <v>0.33</v>
      </c>
    </row>
    <row r="369" spans="2:22" x14ac:dyDescent="0.35">
      <c r="B369" s="208"/>
      <c r="C369" s="209"/>
      <c r="D369" s="209"/>
      <c r="E369" s="209"/>
      <c r="F369" s="209" t="s">
        <v>39</v>
      </c>
      <c r="G369" s="210"/>
      <c r="H369" s="16" t="s">
        <v>33</v>
      </c>
      <c r="I369" s="211">
        <v>16</v>
      </c>
      <c r="J369" s="210">
        <v>13</v>
      </c>
      <c r="K369" s="210">
        <v>14</v>
      </c>
      <c r="L369" s="210">
        <v>13</v>
      </c>
      <c r="M369" s="210">
        <v>13</v>
      </c>
      <c r="N369" s="210">
        <v>13</v>
      </c>
      <c r="O369" s="210">
        <v>14</v>
      </c>
      <c r="P369" s="210">
        <v>12</v>
      </c>
      <c r="Q369" s="210">
        <v>11</v>
      </c>
      <c r="R369" s="210">
        <v>10</v>
      </c>
      <c r="S369" s="211">
        <v>8</v>
      </c>
      <c r="T369" s="210">
        <v>8</v>
      </c>
      <c r="U369" s="210">
        <v>8</v>
      </c>
      <c r="V369" s="212">
        <v>0.5</v>
      </c>
    </row>
    <row r="370" spans="2:22" x14ac:dyDescent="0.35">
      <c r="B370" s="203">
        <v>415</v>
      </c>
      <c r="C370" s="204" t="s">
        <v>25</v>
      </c>
      <c r="D370" s="204" t="s">
        <v>26</v>
      </c>
      <c r="E370" s="204" t="s">
        <v>54</v>
      </c>
      <c r="F370" s="204" t="s">
        <v>35</v>
      </c>
      <c r="G370" s="205" t="s">
        <v>28</v>
      </c>
      <c r="H370" s="205"/>
      <c r="I370" s="206">
        <v>1</v>
      </c>
      <c r="J370" s="205">
        <v>1</v>
      </c>
      <c r="K370" s="205">
        <v>1</v>
      </c>
      <c r="L370" s="205">
        <v>1</v>
      </c>
      <c r="M370" s="205">
        <v>1</v>
      </c>
      <c r="N370" s="205">
        <v>1</v>
      </c>
      <c r="O370" s="205">
        <v>1</v>
      </c>
      <c r="P370" s="205">
        <v>1</v>
      </c>
      <c r="Q370" s="205">
        <v>1</v>
      </c>
      <c r="R370" s="205">
        <v>1</v>
      </c>
      <c r="S370" s="206">
        <v>1</v>
      </c>
      <c r="T370" s="205">
        <v>1</v>
      </c>
      <c r="U370" s="205">
        <v>0</v>
      </c>
      <c r="V370" s="207">
        <v>0</v>
      </c>
    </row>
    <row r="371" spans="2:22" x14ac:dyDescent="0.35">
      <c r="B371" s="203"/>
      <c r="C371" s="204" t="s">
        <v>25</v>
      </c>
      <c r="D371" s="204" t="s">
        <v>26</v>
      </c>
      <c r="E371" s="204" t="s">
        <v>54</v>
      </c>
      <c r="F371" s="204" t="s">
        <v>35</v>
      </c>
      <c r="G371" s="205" t="s">
        <v>31</v>
      </c>
      <c r="H371" s="205"/>
      <c r="I371" s="206">
        <v>3</v>
      </c>
      <c r="J371" s="205">
        <v>2</v>
      </c>
      <c r="K371" s="205">
        <v>3</v>
      </c>
      <c r="L371" s="205">
        <v>2</v>
      </c>
      <c r="M371" s="205">
        <v>2</v>
      </c>
      <c r="N371" s="205">
        <v>2</v>
      </c>
      <c r="O371" s="205">
        <v>3</v>
      </c>
      <c r="P371" s="205">
        <v>3</v>
      </c>
      <c r="Q371" s="205">
        <v>3</v>
      </c>
      <c r="R371" s="205">
        <v>2</v>
      </c>
      <c r="S371" s="206">
        <v>2</v>
      </c>
      <c r="T371" s="205">
        <v>2</v>
      </c>
      <c r="U371" s="205">
        <v>1</v>
      </c>
      <c r="V371" s="207">
        <v>0.33</v>
      </c>
    </row>
    <row r="372" spans="2:22" x14ac:dyDescent="0.35">
      <c r="B372" s="203"/>
      <c r="C372" s="204" t="s">
        <v>25</v>
      </c>
      <c r="D372" s="204" t="s">
        <v>26</v>
      </c>
      <c r="E372" s="204" t="s">
        <v>54</v>
      </c>
      <c r="F372" s="204" t="s">
        <v>35</v>
      </c>
      <c r="G372" s="205" t="s">
        <v>31</v>
      </c>
      <c r="H372" s="205" t="s">
        <v>98</v>
      </c>
      <c r="I372" s="206">
        <v>5</v>
      </c>
      <c r="J372" s="205">
        <v>4</v>
      </c>
      <c r="K372" s="205">
        <v>4</v>
      </c>
      <c r="L372" s="205">
        <v>3</v>
      </c>
      <c r="M372" s="205">
        <v>4</v>
      </c>
      <c r="N372" s="205">
        <v>4</v>
      </c>
      <c r="O372" s="205">
        <v>4</v>
      </c>
      <c r="P372" s="205">
        <v>4</v>
      </c>
      <c r="Q372" s="205">
        <v>4</v>
      </c>
      <c r="R372" s="205">
        <v>4</v>
      </c>
      <c r="S372" s="206">
        <v>4</v>
      </c>
      <c r="T372" s="205">
        <v>3</v>
      </c>
      <c r="U372" s="205">
        <v>2</v>
      </c>
      <c r="V372" s="207">
        <v>0.4</v>
      </c>
    </row>
    <row r="373" spans="2:22" x14ac:dyDescent="0.35">
      <c r="B373" s="208"/>
      <c r="C373" s="209"/>
      <c r="D373" s="209"/>
      <c r="E373" s="209"/>
      <c r="F373" s="209" t="s">
        <v>39</v>
      </c>
      <c r="G373" s="210"/>
      <c r="H373" s="16" t="s">
        <v>33</v>
      </c>
      <c r="I373" s="211">
        <v>9</v>
      </c>
      <c r="J373" s="210">
        <v>7</v>
      </c>
      <c r="K373" s="210">
        <v>8</v>
      </c>
      <c r="L373" s="210">
        <v>6</v>
      </c>
      <c r="M373" s="210">
        <v>7</v>
      </c>
      <c r="N373" s="210">
        <v>7</v>
      </c>
      <c r="O373" s="210">
        <v>8</v>
      </c>
      <c r="P373" s="210">
        <v>8</v>
      </c>
      <c r="Q373" s="210">
        <v>8</v>
      </c>
      <c r="R373" s="210">
        <v>7</v>
      </c>
      <c r="S373" s="211">
        <v>7</v>
      </c>
      <c r="T373" s="210">
        <v>6</v>
      </c>
      <c r="U373" s="210">
        <v>3</v>
      </c>
      <c r="V373" s="212">
        <v>0.33</v>
      </c>
    </row>
    <row r="374" spans="2:22" x14ac:dyDescent="0.35">
      <c r="B374" s="203">
        <v>416</v>
      </c>
      <c r="C374" s="204" t="s">
        <v>25</v>
      </c>
      <c r="D374" s="204" t="s">
        <v>26</v>
      </c>
      <c r="E374" s="204" t="s">
        <v>54</v>
      </c>
      <c r="F374" s="204" t="s">
        <v>35</v>
      </c>
      <c r="G374" s="205" t="s">
        <v>58</v>
      </c>
      <c r="H374" s="205"/>
      <c r="I374" s="206">
        <v>67</v>
      </c>
      <c r="J374" s="205">
        <v>37</v>
      </c>
      <c r="K374" s="205">
        <v>0</v>
      </c>
      <c r="L374" s="205">
        <v>0</v>
      </c>
      <c r="M374" s="205">
        <v>0</v>
      </c>
      <c r="N374" s="205">
        <v>0</v>
      </c>
      <c r="O374" s="205">
        <v>0</v>
      </c>
      <c r="P374" s="205">
        <v>0</v>
      </c>
      <c r="Q374" s="205">
        <v>0</v>
      </c>
      <c r="R374" s="205">
        <v>0</v>
      </c>
      <c r="S374" s="206">
        <v>10</v>
      </c>
      <c r="T374" s="205">
        <v>0</v>
      </c>
      <c r="U374" s="205">
        <v>67</v>
      </c>
      <c r="V374" s="207">
        <v>1</v>
      </c>
    </row>
    <row r="375" spans="2:22" x14ac:dyDescent="0.35">
      <c r="B375" s="203"/>
      <c r="C375" s="204" t="s">
        <v>25</v>
      </c>
      <c r="D375" s="204" t="s">
        <v>26</v>
      </c>
      <c r="E375" s="204" t="s">
        <v>54</v>
      </c>
      <c r="F375" s="204" t="s">
        <v>35</v>
      </c>
      <c r="G375" s="205" t="s">
        <v>28</v>
      </c>
      <c r="H375" s="205"/>
      <c r="I375" s="206">
        <v>4</v>
      </c>
      <c r="J375" s="205">
        <v>3</v>
      </c>
      <c r="K375" s="205">
        <v>3</v>
      </c>
      <c r="L375" s="205">
        <v>3</v>
      </c>
      <c r="M375" s="205">
        <v>0</v>
      </c>
      <c r="N375" s="205">
        <v>1</v>
      </c>
      <c r="O375" s="205">
        <v>2</v>
      </c>
      <c r="P375" s="205">
        <v>2</v>
      </c>
      <c r="Q375" s="205">
        <v>2</v>
      </c>
      <c r="R375" s="205">
        <v>4</v>
      </c>
      <c r="S375" s="206">
        <v>3</v>
      </c>
      <c r="T375" s="205">
        <v>0</v>
      </c>
      <c r="U375" s="205">
        <v>4</v>
      </c>
      <c r="V375" s="207">
        <v>1</v>
      </c>
    </row>
    <row r="376" spans="2:22" x14ac:dyDescent="0.35">
      <c r="B376" s="208"/>
      <c r="C376" s="209"/>
      <c r="D376" s="209"/>
      <c r="E376" s="209"/>
      <c r="F376" s="209" t="s">
        <v>39</v>
      </c>
      <c r="G376" s="210"/>
      <c r="H376" s="16" t="s">
        <v>33</v>
      </c>
      <c r="I376" s="211">
        <v>71</v>
      </c>
      <c r="J376" s="210">
        <v>40</v>
      </c>
      <c r="K376" s="210">
        <v>3</v>
      </c>
      <c r="L376" s="210">
        <v>3</v>
      </c>
      <c r="M376" s="210">
        <v>0</v>
      </c>
      <c r="N376" s="210">
        <v>1</v>
      </c>
      <c r="O376" s="210">
        <v>2</v>
      </c>
      <c r="P376" s="210">
        <v>2</v>
      </c>
      <c r="Q376" s="210">
        <v>2</v>
      </c>
      <c r="R376" s="210">
        <v>4</v>
      </c>
      <c r="S376" s="211">
        <v>13</v>
      </c>
      <c r="T376" s="210">
        <v>0</v>
      </c>
      <c r="U376" s="210">
        <v>71</v>
      </c>
      <c r="V376" s="212">
        <v>1</v>
      </c>
    </row>
    <row r="377" spans="2:22" x14ac:dyDescent="0.35">
      <c r="B377" s="203">
        <v>418</v>
      </c>
      <c r="C377" s="204" t="s">
        <v>25</v>
      </c>
      <c r="D377" s="204" t="s">
        <v>26</v>
      </c>
      <c r="E377" s="204" t="s">
        <v>99</v>
      </c>
      <c r="F377" s="204" t="s">
        <v>35</v>
      </c>
      <c r="G377" s="205" t="s">
        <v>28</v>
      </c>
      <c r="H377" s="205"/>
      <c r="I377" s="206">
        <v>6</v>
      </c>
      <c r="J377" s="205">
        <v>5</v>
      </c>
      <c r="K377" s="205">
        <v>4</v>
      </c>
      <c r="L377" s="205">
        <v>3</v>
      </c>
      <c r="M377" s="205">
        <v>2</v>
      </c>
      <c r="N377" s="205">
        <v>3</v>
      </c>
      <c r="O377" s="205">
        <v>5</v>
      </c>
      <c r="P377" s="205">
        <v>3</v>
      </c>
      <c r="Q377" s="205">
        <v>5</v>
      </c>
      <c r="R377" s="205">
        <v>3</v>
      </c>
      <c r="S377" s="206">
        <v>2</v>
      </c>
      <c r="T377" s="205">
        <v>2</v>
      </c>
      <c r="U377" s="205">
        <v>4</v>
      </c>
      <c r="V377" s="207">
        <v>0.67</v>
      </c>
    </row>
    <row r="378" spans="2:22" x14ac:dyDescent="0.35">
      <c r="B378" s="203"/>
      <c r="C378" s="204" t="s">
        <v>25</v>
      </c>
      <c r="D378" s="204" t="s">
        <v>26</v>
      </c>
      <c r="E378" s="204" t="s">
        <v>99</v>
      </c>
      <c r="F378" s="204" t="s">
        <v>35</v>
      </c>
      <c r="G378" s="205" t="s">
        <v>29</v>
      </c>
      <c r="H378" s="205"/>
      <c r="I378" s="206">
        <v>1</v>
      </c>
      <c r="J378" s="205">
        <v>0</v>
      </c>
      <c r="K378" s="205">
        <v>1</v>
      </c>
      <c r="L378" s="205">
        <v>0</v>
      </c>
      <c r="M378" s="205">
        <v>0</v>
      </c>
      <c r="N378" s="205">
        <v>1</v>
      </c>
      <c r="O378" s="205">
        <v>0</v>
      </c>
      <c r="P378" s="205">
        <v>1</v>
      </c>
      <c r="Q378" s="205">
        <v>1</v>
      </c>
      <c r="R378" s="205">
        <v>1</v>
      </c>
      <c r="S378" s="206">
        <v>1</v>
      </c>
      <c r="T378" s="205">
        <v>0</v>
      </c>
      <c r="U378" s="205">
        <v>1</v>
      </c>
      <c r="V378" s="207">
        <v>1</v>
      </c>
    </row>
    <row r="379" spans="2:22" x14ac:dyDescent="0.35">
      <c r="B379" s="208"/>
      <c r="C379" s="209"/>
      <c r="D379" s="209"/>
      <c r="E379" s="209"/>
      <c r="F379" s="209" t="s">
        <v>39</v>
      </c>
      <c r="G379" s="210"/>
      <c r="H379" s="16" t="s">
        <v>33</v>
      </c>
      <c r="I379" s="211">
        <v>7</v>
      </c>
      <c r="J379" s="210">
        <v>5</v>
      </c>
      <c r="K379" s="210">
        <v>5</v>
      </c>
      <c r="L379" s="210">
        <v>3</v>
      </c>
      <c r="M379" s="210">
        <v>2</v>
      </c>
      <c r="N379" s="210">
        <v>4</v>
      </c>
      <c r="O379" s="210">
        <v>5</v>
      </c>
      <c r="P379" s="210">
        <v>4</v>
      </c>
      <c r="Q379" s="210">
        <v>6</v>
      </c>
      <c r="R379" s="210">
        <v>4</v>
      </c>
      <c r="S379" s="211">
        <v>3</v>
      </c>
      <c r="T379" s="210">
        <v>2</v>
      </c>
      <c r="U379" s="210">
        <v>5</v>
      </c>
      <c r="V379" s="212">
        <v>0.71</v>
      </c>
    </row>
    <row r="380" spans="2:22" x14ac:dyDescent="0.35">
      <c r="B380" s="203">
        <v>451</v>
      </c>
      <c r="C380" s="204" t="s">
        <v>25</v>
      </c>
      <c r="D380" s="204" t="s">
        <v>26</v>
      </c>
      <c r="E380" s="204" t="s">
        <v>96</v>
      </c>
      <c r="F380" s="204" t="s">
        <v>100</v>
      </c>
      <c r="G380" s="205" t="s">
        <v>28</v>
      </c>
      <c r="H380" s="205"/>
      <c r="I380" s="206">
        <v>14</v>
      </c>
      <c r="J380" s="205">
        <v>0</v>
      </c>
      <c r="K380" s="205">
        <v>0</v>
      </c>
      <c r="L380" s="205">
        <v>0</v>
      </c>
      <c r="M380" s="205">
        <v>0</v>
      </c>
      <c r="N380" s="205">
        <v>0</v>
      </c>
      <c r="O380" s="205">
        <v>0</v>
      </c>
      <c r="P380" s="205">
        <v>1</v>
      </c>
      <c r="Q380" s="205">
        <v>6</v>
      </c>
      <c r="R380" s="205">
        <v>6</v>
      </c>
      <c r="S380" s="206">
        <v>11</v>
      </c>
      <c r="T380" s="205">
        <v>0</v>
      </c>
      <c r="U380" s="205">
        <v>14</v>
      </c>
      <c r="V380" s="207">
        <v>1</v>
      </c>
    </row>
    <row r="381" spans="2:22" x14ac:dyDescent="0.35">
      <c r="B381" s="203"/>
      <c r="C381" s="204" t="s">
        <v>25</v>
      </c>
      <c r="D381" s="204" t="s">
        <v>26</v>
      </c>
      <c r="E381" s="204" t="s">
        <v>96</v>
      </c>
      <c r="F381" s="204" t="s">
        <v>100</v>
      </c>
      <c r="G381" s="205" t="s">
        <v>31</v>
      </c>
      <c r="H381" s="205"/>
      <c r="I381" s="206">
        <v>6</v>
      </c>
      <c r="J381" s="205">
        <v>6</v>
      </c>
      <c r="K381" s="205">
        <v>5</v>
      </c>
      <c r="L381" s="205">
        <v>5</v>
      </c>
      <c r="M381" s="205">
        <v>5</v>
      </c>
      <c r="N381" s="205">
        <v>5</v>
      </c>
      <c r="O381" s="205">
        <v>4</v>
      </c>
      <c r="P381" s="205">
        <v>4</v>
      </c>
      <c r="Q381" s="205">
        <v>4</v>
      </c>
      <c r="R381" s="205">
        <v>4</v>
      </c>
      <c r="S381" s="206">
        <v>6</v>
      </c>
      <c r="T381" s="205">
        <v>4</v>
      </c>
      <c r="U381" s="205">
        <v>2</v>
      </c>
      <c r="V381" s="207">
        <v>0.33</v>
      </c>
    </row>
    <row r="382" spans="2:22" x14ac:dyDescent="0.35">
      <c r="B382" s="203"/>
      <c r="C382" s="204" t="s">
        <v>25</v>
      </c>
      <c r="D382" s="204" t="s">
        <v>26</v>
      </c>
      <c r="E382" s="204" t="s">
        <v>96</v>
      </c>
      <c r="F382" s="204" t="s">
        <v>100</v>
      </c>
      <c r="G382" s="205" t="s">
        <v>31</v>
      </c>
      <c r="H382" s="205" t="s">
        <v>101</v>
      </c>
      <c r="I382" s="206">
        <v>10</v>
      </c>
      <c r="J382" s="205">
        <v>10</v>
      </c>
      <c r="K382" s="205">
        <v>10</v>
      </c>
      <c r="L382" s="205">
        <v>10</v>
      </c>
      <c r="M382" s="205">
        <v>10</v>
      </c>
      <c r="N382" s="205">
        <v>8</v>
      </c>
      <c r="O382" s="205">
        <v>10</v>
      </c>
      <c r="P382" s="205">
        <v>9</v>
      </c>
      <c r="Q382" s="205">
        <v>6</v>
      </c>
      <c r="R382" s="205">
        <v>5</v>
      </c>
      <c r="S382" s="206">
        <v>8</v>
      </c>
      <c r="T382" s="205">
        <v>5</v>
      </c>
      <c r="U382" s="205">
        <v>5</v>
      </c>
      <c r="V382" s="207">
        <v>0.5</v>
      </c>
    </row>
    <row r="383" spans="2:22" x14ac:dyDescent="0.35">
      <c r="B383" s="203"/>
      <c r="C383" s="204" t="s">
        <v>25</v>
      </c>
      <c r="D383" s="204" t="s">
        <v>26</v>
      </c>
      <c r="E383" s="204" t="s">
        <v>96</v>
      </c>
      <c r="F383" s="204" t="s">
        <v>100</v>
      </c>
      <c r="G383" s="205" t="s">
        <v>31</v>
      </c>
      <c r="H383" s="205" t="s">
        <v>102</v>
      </c>
      <c r="I383" s="206">
        <v>10</v>
      </c>
      <c r="J383" s="205">
        <v>10</v>
      </c>
      <c r="K383" s="205">
        <v>8</v>
      </c>
      <c r="L383" s="205">
        <v>5</v>
      </c>
      <c r="M383" s="205">
        <v>5</v>
      </c>
      <c r="N383" s="205">
        <v>5</v>
      </c>
      <c r="O383" s="205">
        <v>4</v>
      </c>
      <c r="P383" s="205">
        <v>3</v>
      </c>
      <c r="Q383" s="205">
        <v>3</v>
      </c>
      <c r="R383" s="205">
        <v>4</v>
      </c>
      <c r="S383" s="206">
        <v>6</v>
      </c>
      <c r="T383" s="205">
        <v>3</v>
      </c>
      <c r="U383" s="205">
        <v>7</v>
      </c>
      <c r="V383" s="207">
        <v>0.7</v>
      </c>
    </row>
    <row r="384" spans="2:22" x14ac:dyDescent="0.35">
      <c r="B384" s="203"/>
      <c r="C384" s="204" t="s">
        <v>25</v>
      </c>
      <c r="D384" s="204" t="s">
        <v>26</v>
      </c>
      <c r="E384" s="204" t="s">
        <v>96</v>
      </c>
      <c r="F384" s="204" t="s">
        <v>100</v>
      </c>
      <c r="G384" s="205" t="s">
        <v>31</v>
      </c>
      <c r="H384" s="205" t="s">
        <v>103</v>
      </c>
      <c r="I384" s="206">
        <v>7</v>
      </c>
      <c r="J384" s="205">
        <v>7</v>
      </c>
      <c r="K384" s="205">
        <v>7</v>
      </c>
      <c r="L384" s="205">
        <v>7</v>
      </c>
      <c r="M384" s="205">
        <v>4</v>
      </c>
      <c r="N384" s="205">
        <v>4</v>
      </c>
      <c r="O384" s="205">
        <v>6</v>
      </c>
      <c r="P384" s="205">
        <v>6</v>
      </c>
      <c r="Q384" s="205">
        <v>4</v>
      </c>
      <c r="R384" s="205">
        <v>4</v>
      </c>
      <c r="S384" s="206">
        <v>4</v>
      </c>
      <c r="T384" s="205">
        <v>4</v>
      </c>
      <c r="U384" s="205">
        <v>3</v>
      </c>
      <c r="V384" s="207">
        <v>0.43</v>
      </c>
    </row>
    <row r="385" spans="2:22" x14ac:dyDescent="0.35">
      <c r="B385" s="203"/>
      <c r="C385" s="204" t="s">
        <v>25</v>
      </c>
      <c r="D385" s="204" t="s">
        <v>26</v>
      </c>
      <c r="E385" s="204" t="s">
        <v>96</v>
      </c>
      <c r="F385" s="204" t="s">
        <v>100</v>
      </c>
      <c r="G385" s="205" t="s">
        <v>52</v>
      </c>
      <c r="H385" s="205"/>
      <c r="I385" s="206">
        <v>83</v>
      </c>
      <c r="J385" s="205">
        <v>28</v>
      </c>
      <c r="K385" s="205">
        <v>19</v>
      </c>
      <c r="L385" s="205">
        <v>1</v>
      </c>
      <c r="M385" s="205">
        <v>0</v>
      </c>
      <c r="N385" s="205">
        <v>1</v>
      </c>
      <c r="O385" s="205">
        <v>3</v>
      </c>
      <c r="P385" s="205">
        <v>6</v>
      </c>
      <c r="Q385" s="205">
        <v>1</v>
      </c>
      <c r="R385" s="205">
        <v>15</v>
      </c>
      <c r="S385" s="206">
        <v>25</v>
      </c>
      <c r="T385" s="205">
        <v>0</v>
      </c>
      <c r="U385" s="205">
        <v>83</v>
      </c>
      <c r="V385" s="207">
        <v>1</v>
      </c>
    </row>
    <row r="386" spans="2:22" x14ac:dyDescent="0.35">
      <c r="B386" s="208"/>
      <c r="C386" s="209"/>
      <c r="D386" s="209"/>
      <c r="E386" s="209"/>
      <c r="F386" s="209" t="s">
        <v>104</v>
      </c>
      <c r="G386" s="210"/>
      <c r="H386" s="16" t="s">
        <v>33</v>
      </c>
      <c r="I386" s="211">
        <v>130</v>
      </c>
      <c r="J386" s="210">
        <v>61</v>
      </c>
      <c r="K386" s="210">
        <v>49</v>
      </c>
      <c r="L386" s="210">
        <v>28</v>
      </c>
      <c r="M386" s="210">
        <v>24</v>
      </c>
      <c r="N386" s="210">
        <v>23</v>
      </c>
      <c r="O386" s="210">
        <v>27</v>
      </c>
      <c r="P386" s="210">
        <v>29</v>
      </c>
      <c r="Q386" s="210">
        <v>24</v>
      </c>
      <c r="R386" s="210">
        <v>38</v>
      </c>
      <c r="S386" s="211">
        <v>60</v>
      </c>
      <c r="T386" s="210">
        <v>23</v>
      </c>
      <c r="U386" s="210">
        <v>107</v>
      </c>
      <c r="V386" s="212">
        <v>0.82</v>
      </c>
    </row>
    <row r="387" spans="2:22" x14ac:dyDescent="0.35">
      <c r="B387" s="203">
        <v>452</v>
      </c>
      <c r="C387" s="204" t="s">
        <v>25</v>
      </c>
      <c r="D387" s="204" t="s">
        <v>26</v>
      </c>
      <c r="E387" s="204" t="s">
        <v>96</v>
      </c>
      <c r="F387" s="204" t="s">
        <v>100</v>
      </c>
      <c r="G387" s="205" t="s">
        <v>28</v>
      </c>
      <c r="H387" s="205"/>
      <c r="I387" s="206">
        <v>28</v>
      </c>
      <c r="J387" s="205">
        <v>2</v>
      </c>
      <c r="K387" s="205">
        <v>2</v>
      </c>
      <c r="L387" s="205">
        <v>0</v>
      </c>
      <c r="M387" s="205">
        <v>0</v>
      </c>
      <c r="N387" s="205">
        <v>0</v>
      </c>
      <c r="O387" s="205">
        <v>1</v>
      </c>
      <c r="P387" s="205">
        <v>1</v>
      </c>
      <c r="Q387" s="205">
        <v>8</v>
      </c>
      <c r="R387" s="205">
        <v>19</v>
      </c>
      <c r="S387" s="206">
        <v>21</v>
      </c>
      <c r="T387" s="205">
        <v>0</v>
      </c>
      <c r="U387" s="205">
        <v>28</v>
      </c>
      <c r="V387" s="207">
        <v>1</v>
      </c>
    </row>
    <row r="388" spans="2:22" x14ac:dyDescent="0.35">
      <c r="B388" s="203"/>
      <c r="C388" s="204" t="s">
        <v>25</v>
      </c>
      <c r="D388" s="204" t="s">
        <v>26</v>
      </c>
      <c r="E388" s="204" t="s">
        <v>96</v>
      </c>
      <c r="F388" s="204" t="s">
        <v>100</v>
      </c>
      <c r="G388" s="205" t="s">
        <v>40</v>
      </c>
      <c r="H388" s="205" t="s">
        <v>105</v>
      </c>
      <c r="I388" s="206">
        <v>5</v>
      </c>
      <c r="J388" s="205">
        <v>1</v>
      </c>
      <c r="K388" s="205">
        <v>2</v>
      </c>
      <c r="L388" s="205">
        <v>3</v>
      </c>
      <c r="M388" s="205">
        <v>3</v>
      </c>
      <c r="N388" s="205">
        <v>2</v>
      </c>
      <c r="O388" s="205">
        <v>1</v>
      </c>
      <c r="P388" s="205">
        <v>3</v>
      </c>
      <c r="Q388" s="205">
        <v>3</v>
      </c>
      <c r="R388" s="205">
        <v>3</v>
      </c>
      <c r="S388" s="206">
        <v>3</v>
      </c>
      <c r="T388" s="205">
        <v>1</v>
      </c>
      <c r="U388" s="205">
        <v>4</v>
      </c>
      <c r="V388" s="207">
        <v>0.8</v>
      </c>
    </row>
    <row r="389" spans="2:22" x14ac:dyDescent="0.35">
      <c r="B389" s="203"/>
      <c r="C389" s="204" t="s">
        <v>25</v>
      </c>
      <c r="D389" s="204" t="s">
        <v>26</v>
      </c>
      <c r="E389" s="204" t="s">
        <v>96</v>
      </c>
      <c r="F389" s="204" t="s">
        <v>100</v>
      </c>
      <c r="G389" s="205" t="s">
        <v>37</v>
      </c>
      <c r="H389" s="205"/>
      <c r="I389" s="206">
        <v>7</v>
      </c>
      <c r="J389" s="205">
        <v>2</v>
      </c>
      <c r="K389" s="205">
        <v>1</v>
      </c>
      <c r="L389" s="205">
        <v>0</v>
      </c>
      <c r="M389" s="205">
        <v>0</v>
      </c>
      <c r="N389" s="205">
        <v>0</v>
      </c>
      <c r="O389" s="205">
        <v>0</v>
      </c>
      <c r="P389" s="205">
        <v>0</v>
      </c>
      <c r="Q389" s="205">
        <v>2</v>
      </c>
      <c r="R389" s="205">
        <v>1</v>
      </c>
      <c r="S389" s="206">
        <v>3</v>
      </c>
      <c r="T389" s="205">
        <v>0</v>
      </c>
      <c r="U389" s="205">
        <v>7</v>
      </c>
      <c r="V389" s="207">
        <v>1</v>
      </c>
    </row>
    <row r="390" spans="2:22" x14ac:dyDescent="0.35">
      <c r="B390" s="203"/>
      <c r="C390" s="204" t="s">
        <v>25</v>
      </c>
      <c r="D390" s="204" t="s">
        <v>26</v>
      </c>
      <c r="E390" s="204" t="s">
        <v>96</v>
      </c>
      <c r="F390" s="204" t="s">
        <v>100</v>
      </c>
      <c r="G390" s="205" t="s">
        <v>31</v>
      </c>
      <c r="H390" s="205"/>
      <c r="I390" s="206">
        <v>3</v>
      </c>
      <c r="J390" s="205">
        <v>1</v>
      </c>
      <c r="K390" s="205">
        <v>2</v>
      </c>
      <c r="L390" s="205">
        <v>1</v>
      </c>
      <c r="M390" s="205">
        <v>1</v>
      </c>
      <c r="N390" s="205">
        <v>1</v>
      </c>
      <c r="O390" s="205">
        <v>1</v>
      </c>
      <c r="P390" s="205">
        <v>1</v>
      </c>
      <c r="Q390" s="205">
        <v>1</v>
      </c>
      <c r="R390" s="205">
        <v>2</v>
      </c>
      <c r="S390" s="206">
        <v>2</v>
      </c>
      <c r="T390" s="205">
        <v>1</v>
      </c>
      <c r="U390" s="205">
        <v>2</v>
      </c>
      <c r="V390" s="207">
        <v>0.67</v>
      </c>
    </row>
    <row r="391" spans="2:22" x14ac:dyDescent="0.35">
      <c r="B391" s="203"/>
      <c r="C391" s="204" t="s">
        <v>25</v>
      </c>
      <c r="D391" s="204" t="s">
        <v>26</v>
      </c>
      <c r="E391" s="204" t="s">
        <v>96</v>
      </c>
      <c r="F391" s="204" t="s">
        <v>100</v>
      </c>
      <c r="G391" s="205" t="s">
        <v>31</v>
      </c>
      <c r="H391" s="205" t="s">
        <v>106</v>
      </c>
      <c r="I391" s="206">
        <v>3</v>
      </c>
      <c r="J391" s="205">
        <v>1</v>
      </c>
      <c r="K391" s="205">
        <v>1</v>
      </c>
      <c r="L391" s="205">
        <v>1</v>
      </c>
      <c r="M391" s="205">
        <v>1</v>
      </c>
      <c r="N391" s="205">
        <v>1</v>
      </c>
      <c r="O391" s="205">
        <v>2</v>
      </c>
      <c r="P391" s="205">
        <v>1</v>
      </c>
      <c r="Q391" s="205">
        <v>2</v>
      </c>
      <c r="R391" s="205">
        <v>2</v>
      </c>
      <c r="S391" s="206">
        <v>2</v>
      </c>
      <c r="T391" s="205">
        <v>1</v>
      </c>
      <c r="U391" s="205">
        <v>2</v>
      </c>
      <c r="V391" s="207">
        <v>0.67</v>
      </c>
    </row>
    <row r="392" spans="2:22" x14ac:dyDescent="0.35">
      <c r="B392" s="203"/>
      <c r="C392" s="204" t="s">
        <v>25</v>
      </c>
      <c r="D392" s="204" t="s">
        <v>26</v>
      </c>
      <c r="E392" s="204" t="s">
        <v>96</v>
      </c>
      <c r="F392" s="204" t="s">
        <v>100</v>
      </c>
      <c r="G392" s="205" t="s">
        <v>45</v>
      </c>
      <c r="H392" s="205" t="s">
        <v>46</v>
      </c>
      <c r="I392" s="206">
        <v>1</v>
      </c>
      <c r="J392" s="205">
        <v>0</v>
      </c>
      <c r="K392" s="205">
        <v>1</v>
      </c>
      <c r="L392" s="205">
        <v>1</v>
      </c>
      <c r="M392" s="205">
        <v>1</v>
      </c>
      <c r="N392" s="205">
        <v>1</v>
      </c>
      <c r="O392" s="205">
        <v>1</v>
      </c>
      <c r="P392" s="205">
        <v>1</v>
      </c>
      <c r="Q392" s="205">
        <v>1</v>
      </c>
      <c r="R392" s="205">
        <v>0</v>
      </c>
      <c r="S392" s="206">
        <v>1</v>
      </c>
      <c r="T392" s="205">
        <v>0</v>
      </c>
      <c r="U392" s="205">
        <v>1</v>
      </c>
      <c r="V392" s="207">
        <v>1</v>
      </c>
    </row>
    <row r="393" spans="2:22" x14ac:dyDescent="0.35">
      <c r="B393" s="203"/>
      <c r="C393" s="204" t="s">
        <v>25</v>
      </c>
      <c r="D393" s="204" t="s">
        <v>26</v>
      </c>
      <c r="E393" s="204" t="s">
        <v>96</v>
      </c>
      <c r="F393" s="204" t="s">
        <v>100</v>
      </c>
      <c r="G393" s="205" t="s">
        <v>52</v>
      </c>
      <c r="H393" s="205"/>
      <c r="I393" s="206">
        <v>60</v>
      </c>
      <c r="J393" s="205">
        <v>3</v>
      </c>
      <c r="K393" s="205">
        <v>0</v>
      </c>
      <c r="L393" s="205">
        <v>0</v>
      </c>
      <c r="M393" s="205">
        <v>0</v>
      </c>
      <c r="N393" s="205">
        <v>1</v>
      </c>
      <c r="O393" s="205">
        <v>0</v>
      </c>
      <c r="P393" s="205">
        <v>0</v>
      </c>
      <c r="Q393" s="205">
        <v>1</v>
      </c>
      <c r="R393" s="205">
        <v>13</v>
      </c>
      <c r="S393" s="206">
        <v>13</v>
      </c>
      <c r="T393" s="205">
        <v>0</v>
      </c>
      <c r="U393" s="205">
        <v>60</v>
      </c>
      <c r="V393" s="207">
        <v>1</v>
      </c>
    </row>
    <row r="394" spans="2:22" x14ac:dyDescent="0.35">
      <c r="B394" s="208"/>
      <c r="C394" s="209"/>
      <c r="D394" s="209"/>
      <c r="E394" s="209"/>
      <c r="F394" s="209" t="s">
        <v>104</v>
      </c>
      <c r="G394" s="210"/>
      <c r="H394" s="16" t="s">
        <v>33</v>
      </c>
      <c r="I394" s="211">
        <v>107</v>
      </c>
      <c r="J394" s="210">
        <v>10</v>
      </c>
      <c r="K394" s="210">
        <v>9</v>
      </c>
      <c r="L394" s="210">
        <v>6</v>
      </c>
      <c r="M394" s="210">
        <v>6</v>
      </c>
      <c r="N394" s="210">
        <v>6</v>
      </c>
      <c r="O394" s="210">
        <v>6</v>
      </c>
      <c r="P394" s="210">
        <v>7</v>
      </c>
      <c r="Q394" s="210">
        <v>18</v>
      </c>
      <c r="R394" s="210">
        <v>40</v>
      </c>
      <c r="S394" s="211">
        <v>45</v>
      </c>
      <c r="T394" s="210">
        <v>6</v>
      </c>
      <c r="U394" s="210">
        <v>101</v>
      </c>
      <c r="V394" s="212">
        <v>0.94</v>
      </c>
    </row>
    <row r="395" spans="2:22" x14ac:dyDescent="0.35">
      <c r="B395" s="203">
        <v>453</v>
      </c>
      <c r="C395" s="204" t="s">
        <v>25</v>
      </c>
      <c r="D395" s="204" t="s">
        <v>26</v>
      </c>
      <c r="E395" s="204" t="s">
        <v>96</v>
      </c>
      <c r="F395" s="204" t="s">
        <v>100</v>
      </c>
      <c r="G395" s="205" t="s">
        <v>58</v>
      </c>
      <c r="H395" s="205"/>
      <c r="I395" s="206">
        <v>93</v>
      </c>
      <c r="J395" s="205">
        <v>35</v>
      </c>
      <c r="K395" s="205">
        <v>3</v>
      </c>
      <c r="L395" s="205">
        <v>0</v>
      </c>
      <c r="M395" s="205">
        <v>0</v>
      </c>
      <c r="N395" s="205">
        <v>0</v>
      </c>
      <c r="O395" s="205">
        <v>0</v>
      </c>
      <c r="P395" s="205">
        <v>1</v>
      </c>
      <c r="Q395" s="205">
        <v>2</v>
      </c>
      <c r="R395" s="205">
        <v>7</v>
      </c>
      <c r="S395" s="206">
        <v>19</v>
      </c>
      <c r="T395" s="205">
        <v>0</v>
      </c>
      <c r="U395" s="205">
        <v>93</v>
      </c>
      <c r="V395" s="207">
        <v>1</v>
      </c>
    </row>
    <row r="396" spans="2:22" x14ac:dyDescent="0.35">
      <c r="B396" s="203"/>
      <c r="C396" s="204" t="s">
        <v>25</v>
      </c>
      <c r="D396" s="204" t="s">
        <v>26</v>
      </c>
      <c r="E396" s="204" t="s">
        <v>96</v>
      </c>
      <c r="F396" s="204" t="s">
        <v>100</v>
      </c>
      <c r="G396" s="205" t="s">
        <v>37</v>
      </c>
      <c r="H396" s="205"/>
      <c r="I396" s="206">
        <v>25</v>
      </c>
      <c r="J396" s="205">
        <v>8</v>
      </c>
      <c r="K396" s="205">
        <v>1</v>
      </c>
      <c r="L396" s="205">
        <v>0</v>
      </c>
      <c r="M396" s="205">
        <v>0</v>
      </c>
      <c r="N396" s="205">
        <v>0</v>
      </c>
      <c r="O396" s="205">
        <v>0</v>
      </c>
      <c r="P396" s="205">
        <v>0</v>
      </c>
      <c r="Q396" s="205">
        <v>2</v>
      </c>
      <c r="R396" s="205">
        <v>4</v>
      </c>
      <c r="S396" s="206">
        <v>11</v>
      </c>
      <c r="T396" s="205">
        <v>0</v>
      </c>
      <c r="U396" s="205">
        <v>25</v>
      </c>
      <c r="V396" s="207">
        <v>1</v>
      </c>
    </row>
    <row r="397" spans="2:22" x14ac:dyDescent="0.35">
      <c r="B397" s="203"/>
      <c r="C397" s="204" t="s">
        <v>25</v>
      </c>
      <c r="D397" s="204" t="s">
        <v>26</v>
      </c>
      <c r="E397" s="204" t="s">
        <v>96</v>
      </c>
      <c r="F397" s="204" t="s">
        <v>100</v>
      </c>
      <c r="G397" s="205" t="s">
        <v>45</v>
      </c>
      <c r="H397" s="205" t="s">
        <v>46</v>
      </c>
      <c r="I397" s="206">
        <v>4</v>
      </c>
      <c r="J397" s="205">
        <v>0</v>
      </c>
      <c r="K397" s="205">
        <v>0</v>
      </c>
      <c r="L397" s="205">
        <v>0</v>
      </c>
      <c r="M397" s="205">
        <v>0</v>
      </c>
      <c r="N397" s="205">
        <v>0</v>
      </c>
      <c r="O397" s="205">
        <v>0</v>
      </c>
      <c r="P397" s="205">
        <v>0</v>
      </c>
      <c r="Q397" s="205">
        <v>0</v>
      </c>
      <c r="R397" s="205">
        <v>1</v>
      </c>
      <c r="S397" s="206">
        <v>1</v>
      </c>
      <c r="T397" s="205">
        <v>0</v>
      </c>
      <c r="U397" s="205">
        <v>4</v>
      </c>
      <c r="V397" s="207">
        <v>1</v>
      </c>
    </row>
    <row r="398" spans="2:22" x14ac:dyDescent="0.35">
      <c r="B398" s="203"/>
      <c r="C398" s="204" t="s">
        <v>25</v>
      </c>
      <c r="D398" s="204" t="s">
        <v>26</v>
      </c>
      <c r="E398" s="204" t="s">
        <v>96</v>
      </c>
      <c r="F398" s="204" t="s">
        <v>100</v>
      </c>
      <c r="G398" s="205" t="s">
        <v>52</v>
      </c>
      <c r="H398" s="205"/>
      <c r="I398" s="206">
        <v>37</v>
      </c>
      <c r="J398" s="205">
        <v>11</v>
      </c>
      <c r="K398" s="205">
        <v>1</v>
      </c>
      <c r="L398" s="205">
        <v>1</v>
      </c>
      <c r="M398" s="205">
        <v>0</v>
      </c>
      <c r="N398" s="205">
        <v>1</v>
      </c>
      <c r="O398" s="205">
        <v>0</v>
      </c>
      <c r="P398" s="205">
        <v>0</v>
      </c>
      <c r="Q398" s="205">
        <v>0</v>
      </c>
      <c r="R398" s="205">
        <v>4</v>
      </c>
      <c r="S398" s="206">
        <v>14</v>
      </c>
      <c r="T398" s="205">
        <v>0</v>
      </c>
      <c r="U398" s="205">
        <v>37</v>
      </c>
      <c r="V398" s="207">
        <v>1</v>
      </c>
    </row>
    <row r="399" spans="2:22" x14ac:dyDescent="0.35">
      <c r="B399" s="208"/>
      <c r="C399" s="209"/>
      <c r="D399" s="209"/>
      <c r="E399" s="209"/>
      <c r="F399" s="209" t="s">
        <v>104</v>
      </c>
      <c r="G399" s="210"/>
      <c r="H399" s="16" t="s">
        <v>33</v>
      </c>
      <c r="I399" s="211">
        <v>159</v>
      </c>
      <c r="J399" s="210">
        <v>54</v>
      </c>
      <c r="K399" s="210">
        <v>5</v>
      </c>
      <c r="L399" s="210">
        <v>1</v>
      </c>
      <c r="M399" s="210">
        <v>0</v>
      </c>
      <c r="N399" s="210">
        <v>1</v>
      </c>
      <c r="O399" s="210">
        <v>0</v>
      </c>
      <c r="P399" s="210">
        <v>1</v>
      </c>
      <c r="Q399" s="210">
        <v>4</v>
      </c>
      <c r="R399" s="210">
        <v>16</v>
      </c>
      <c r="S399" s="211">
        <v>45</v>
      </c>
      <c r="T399" s="210">
        <v>0</v>
      </c>
      <c r="U399" s="210">
        <v>159</v>
      </c>
      <c r="V399" s="212">
        <v>1</v>
      </c>
    </row>
    <row r="400" spans="2:22" x14ac:dyDescent="0.35">
      <c r="B400" s="203">
        <v>454</v>
      </c>
      <c r="C400" s="204" t="s">
        <v>25</v>
      </c>
      <c r="D400" s="204" t="s">
        <v>26</v>
      </c>
      <c r="E400" s="204" t="s">
        <v>96</v>
      </c>
      <c r="F400" s="204" t="s">
        <v>100</v>
      </c>
      <c r="G400" s="205" t="s">
        <v>58</v>
      </c>
      <c r="H400" s="205"/>
      <c r="I400" s="206">
        <v>155</v>
      </c>
      <c r="J400" s="205">
        <v>142</v>
      </c>
      <c r="K400" s="205">
        <v>84</v>
      </c>
      <c r="L400" s="205">
        <v>0</v>
      </c>
      <c r="M400" s="205">
        <v>0</v>
      </c>
      <c r="N400" s="205">
        <v>2</v>
      </c>
      <c r="O400" s="205">
        <v>5</v>
      </c>
      <c r="P400" s="205">
        <v>1</v>
      </c>
      <c r="Q400" s="205">
        <v>11</v>
      </c>
      <c r="R400" s="205">
        <v>21</v>
      </c>
      <c r="S400" s="206">
        <v>59</v>
      </c>
      <c r="T400" s="205">
        <v>0</v>
      </c>
      <c r="U400" s="205">
        <v>155</v>
      </c>
      <c r="V400" s="207">
        <v>1</v>
      </c>
    </row>
    <row r="401" spans="2:22" x14ac:dyDescent="0.35">
      <c r="B401" s="203"/>
      <c r="C401" s="204" t="s">
        <v>25</v>
      </c>
      <c r="D401" s="204" t="s">
        <v>26</v>
      </c>
      <c r="E401" s="204" t="s">
        <v>96</v>
      </c>
      <c r="F401" s="204" t="s">
        <v>100</v>
      </c>
      <c r="G401" s="205" t="s">
        <v>45</v>
      </c>
      <c r="H401" s="205" t="s">
        <v>46</v>
      </c>
      <c r="I401" s="206">
        <v>4</v>
      </c>
      <c r="J401" s="205">
        <v>4</v>
      </c>
      <c r="K401" s="205">
        <v>4</v>
      </c>
      <c r="L401" s="205">
        <v>3</v>
      </c>
      <c r="M401" s="205">
        <v>4</v>
      </c>
      <c r="N401" s="205">
        <v>4</v>
      </c>
      <c r="O401" s="205">
        <v>4</v>
      </c>
      <c r="P401" s="205">
        <v>4</v>
      </c>
      <c r="Q401" s="205">
        <v>4</v>
      </c>
      <c r="R401" s="205">
        <v>4</v>
      </c>
      <c r="S401" s="206">
        <v>4</v>
      </c>
      <c r="T401" s="205">
        <v>3</v>
      </c>
      <c r="U401" s="205">
        <v>1</v>
      </c>
      <c r="V401" s="207">
        <v>0.25</v>
      </c>
    </row>
    <row r="402" spans="2:22" x14ac:dyDescent="0.35">
      <c r="B402" s="208"/>
      <c r="C402" s="209"/>
      <c r="D402" s="209"/>
      <c r="E402" s="209"/>
      <c r="F402" s="209" t="s">
        <v>104</v>
      </c>
      <c r="G402" s="210"/>
      <c r="H402" s="16" t="s">
        <v>33</v>
      </c>
      <c r="I402" s="211">
        <v>159</v>
      </c>
      <c r="J402" s="210">
        <v>146</v>
      </c>
      <c r="K402" s="210">
        <v>88</v>
      </c>
      <c r="L402" s="210">
        <v>3</v>
      </c>
      <c r="M402" s="210">
        <v>4</v>
      </c>
      <c r="N402" s="210">
        <v>6</v>
      </c>
      <c r="O402" s="210">
        <v>9</v>
      </c>
      <c r="P402" s="210">
        <v>5</v>
      </c>
      <c r="Q402" s="210">
        <v>15</v>
      </c>
      <c r="R402" s="210">
        <v>25</v>
      </c>
      <c r="S402" s="211">
        <v>63</v>
      </c>
      <c r="T402" s="210">
        <v>3</v>
      </c>
      <c r="U402" s="210">
        <v>156</v>
      </c>
      <c r="V402" s="212">
        <v>0.98</v>
      </c>
    </row>
    <row r="403" spans="2:22" x14ac:dyDescent="0.35">
      <c r="B403" s="203">
        <v>455</v>
      </c>
      <c r="C403" s="204" t="s">
        <v>25</v>
      </c>
      <c r="D403" s="204" t="s">
        <v>26</v>
      </c>
      <c r="E403" s="204" t="s">
        <v>96</v>
      </c>
      <c r="F403" s="204" t="s">
        <v>100</v>
      </c>
      <c r="G403" s="205" t="s">
        <v>58</v>
      </c>
      <c r="H403" s="205"/>
      <c r="I403" s="206">
        <v>153</v>
      </c>
      <c r="J403" s="205">
        <v>149</v>
      </c>
      <c r="K403" s="205">
        <v>150</v>
      </c>
      <c r="L403" s="205">
        <v>63</v>
      </c>
      <c r="M403" s="205">
        <v>0</v>
      </c>
      <c r="N403" s="205">
        <v>2</v>
      </c>
      <c r="O403" s="205">
        <v>4</v>
      </c>
      <c r="P403" s="205">
        <v>9</v>
      </c>
      <c r="Q403" s="205">
        <v>29</v>
      </c>
      <c r="R403" s="205">
        <v>49</v>
      </c>
      <c r="S403" s="206">
        <v>67</v>
      </c>
      <c r="T403" s="205">
        <v>0</v>
      </c>
      <c r="U403" s="205">
        <v>153</v>
      </c>
      <c r="V403" s="207">
        <v>1</v>
      </c>
    </row>
    <row r="404" spans="2:22" x14ac:dyDescent="0.35">
      <c r="B404" s="203"/>
      <c r="C404" s="204" t="s">
        <v>25</v>
      </c>
      <c r="D404" s="204" t="s">
        <v>26</v>
      </c>
      <c r="E404" s="204" t="s">
        <v>96</v>
      </c>
      <c r="F404" s="204" t="s">
        <v>100</v>
      </c>
      <c r="G404" s="205" t="s">
        <v>45</v>
      </c>
      <c r="H404" s="205" t="s">
        <v>46</v>
      </c>
      <c r="I404" s="206">
        <v>3</v>
      </c>
      <c r="J404" s="205">
        <v>3</v>
      </c>
      <c r="K404" s="205">
        <v>3</v>
      </c>
      <c r="L404" s="205">
        <v>3</v>
      </c>
      <c r="M404" s="205">
        <v>2</v>
      </c>
      <c r="N404" s="205">
        <v>3</v>
      </c>
      <c r="O404" s="205">
        <v>3</v>
      </c>
      <c r="P404" s="205">
        <v>3</v>
      </c>
      <c r="Q404" s="205">
        <v>2</v>
      </c>
      <c r="R404" s="205">
        <v>2</v>
      </c>
      <c r="S404" s="206">
        <v>2</v>
      </c>
      <c r="T404" s="205">
        <v>2</v>
      </c>
      <c r="U404" s="205">
        <v>1</v>
      </c>
      <c r="V404" s="207">
        <v>0.33</v>
      </c>
    </row>
    <row r="405" spans="2:22" x14ac:dyDescent="0.35">
      <c r="B405" s="208"/>
      <c r="C405" s="209"/>
      <c r="D405" s="209"/>
      <c r="E405" s="209"/>
      <c r="F405" s="209" t="s">
        <v>104</v>
      </c>
      <c r="G405" s="210"/>
      <c r="H405" s="16" t="s">
        <v>33</v>
      </c>
      <c r="I405" s="211">
        <v>156</v>
      </c>
      <c r="J405" s="210">
        <v>152</v>
      </c>
      <c r="K405" s="210">
        <v>153</v>
      </c>
      <c r="L405" s="210">
        <v>66</v>
      </c>
      <c r="M405" s="210">
        <v>2</v>
      </c>
      <c r="N405" s="210">
        <v>5</v>
      </c>
      <c r="O405" s="210">
        <v>7</v>
      </c>
      <c r="P405" s="210">
        <v>12</v>
      </c>
      <c r="Q405" s="210">
        <v>31</v>
      </c>
      <c r="R405" s="210">
        <v>51</v>
      </c>
      <c r="S405" s="211">
        <v>69</v>
      </c>
      <c r="T405" s="210">
        <v>2</v>
      </c>
      <c r="U405" s="210">
        <v>154</v>
      </c>
      <c r="V405" s="212">
        <v>0.99</v>
      </c>
    </row>
    <row r="406" spans="2:22" x14ac:dyDescent="0.35">
      <c r="B406" s="203">
        <v>456</v>
      </c>
      <c r="C406" s="204" t="s">
        <v>25</v>
      </c>
      <c r="D406" s="204" t="s">
        <v>26</v>
      </c>
      <c r="E406" s="204" t="s">
        <v>96</v>
      </c>
      <c r="F406" s="204" t="s">
        <v>100</v>
      </c>
      <c r="G406" s="205" t="s">
        <v>36</v>
      </c>
      <c r="H406" s="205"/>
      <c r="I406" s="206">
        <v>123</v>
      </c>
      <c r="J406" s="205">
        <v>1</v>
      </c>
      <c r="K406" s="205">
        <v>1</v>
      </c>
      <c r="L406" s="205">
        <v>0</v>
      </c>
      <c r="M406" s="205">
        <v>0</v>
      </c>
      <c r="N406" s="205">
        <v>1</v>
      </c>
      <c r="O406" s="205">
        <v>0</v>
      </c>
      <c r="P406" s="205">
        <v>2</v>
      </c>
      <c r="Q406" s="205">
        <v>12</v>
      </c>
      <c r="R406" s="205">
        <v>38</v>
      </c>
      <c r="S406" s="206">
        <v>71</v>
      </c>
      <c r="T406" s="205">
        <v>0</v>
      </c>
      <c r="U406" s="205">
        <v>123</v>
      </c>
      <c r="V406" s="207">
        <v>1</v>
      </c>
    </row>
    <row r="407" spans="2:22" x14ac:dyDescent="0.35">
      <c r="B407" s="208"/>
      <c r="C407" s="209"/>
      <c r="D407" s="209"/>
      <c r="E407" s="209"/>
      <c r="F407" s="209" t="s">
        <v>104</v>
      </c>
      <c r="G407" s="210"/>
      <c r="H407" s="16" t="s">
        <v>33</v>
      </c>
      <c r="I407" s="211">
        <v>123</v>
      </c>
      <c r="J407" s="210">
        <v>1</v>
      </c>
      <c r="K407" s="210">
        <v>1</v>
      </c>
      <c r="L407" s="210">
        <v>0</v>
      </c>
      <c r="M407" s="210">
        <v>0</v>
      </c>
      <c r="N407" s="210">
        <v>1</v>
      </c>
      <c r="O407" s="210">
        <v>0</v>
      </c>
      <c r="P407" s="210">
        <v>2</v>
      </c>
      <c r="Q407" s="210">
        <v>12</v>
      </c>
      <c r="R407" s="210">
        <v>38</v>
      </c>
      <c r="S407" s="211">
        <v>71</v>
      </c>
      <c r="T407" s="210">
        <v>0</v>
      </c>
      <c r="U407" s="210">
        <v>123</v>
      </c>
      <c r="V407" s="212">
        <v>1</v>
      </c>
    </row>
    <row r="408" spans="2:22" x14ac:dyDescent="0.35">
      <c r="B408" s="203">
        <v>501</v>
      </c>
      <c r="C408" s="204" t="s">
        <v>25</v>
      </c>
      <c r="D408" s="204" t="s">
        <v>26</v>
      </c>
      <c r="E408" s="204" t="s">
        <v>96</v>
      </c>
      <c r="F408" s="204" t="s">
        <v>35</v>
      </c>
      <c r="G408" s="205" t="s">
        <v>28</v>
      </c>
      <c r="H408" s="205"/>
      <c r="I408" s="206">
        <v>5</v>
      </c>
      <c r="J408" s="205">
        <v>4</v>
      </c>
      <c r="K408" s="205">
        <v>4</v>
      </c>
      <c r="L408" s="205">
        <v>3</v>
      </c>
      <c r="M408" s="205">
        <v>2</v>
      </c>
      <c r="N408" s="205">
        <v>4</v>
      </c>
      <c r="O408" s="205">
        <v>4</v>
      </c>
      <c r="P408" s="205">
        <v>3</v>
      </c>
      <c r="Q408" s="205">
        <v>3</v>
      </c>
      <c r="R408" s="205">
        <v>2</v>
      </c>
      <c r="S408" s="206">
        <v>5</v>
      </c>
      <c r="T408" s="205">
        <v>2</v>
      </c>
      <c r="U408" s="205">
        <v>3</v>
      </c>
      <c r="V408" s="207">
        <v>0.6</v>
      </c>
    </row>
    <row r="409" spans="2:22" x14ac:dyDescent="0.35">
      <c r="B409" s="203"/>
      <c r="C409" s="204" t="s">
        <v>25</v>
      </c>
      <c r="D409" s="204" t="s">
        <v>26</v>
      </c>
      <c r="E409" s="204" t="s">
        <v>96</v>
      </c>
      <c r="F409" s="204" t="s">
        <v>35</v>
      </c>
      <c r="G409" s="205" t="s">
        <v>44</v>
      </c>
      <c r="H409" s="205"/>
      <c r="I409" s="206">
        <v>4</v>
      </c>
      <c r="J409" s="205">
        <v>2</v>
      </c>
      <c r="K409" s="205">
        <v>2</v>
      </c>
      <c r="L409" s="205">
        <v>1</v>
      </c>
      <c r="M409" s="205">
        <v>0</v>
      </c>
      <c r="N409" s="205">
        <v>0</v>
      </c>
      <c r="O409" s="205">
        <v>2</v>
      </c>
      <c r="P409" s="205">
        <v>1</v>
      </c>
      <c r="Q409" s="205">
        <v>0</v>
      </c>
      <c r="R409" s="205">
        <v>0</v>
      </c>
      <c r="S409" s="206">
        <v>0</v>
      </c>
      <c r="T409" s="205">
        <v>0</v>
      </c>
      <c r="U409" s="205">
        <v>4</v>
      </c>
      <c r="V409" s="207">
        <v>1</v>
      </c>
    </row>
    <row r="410" spans="2:22" x14ac:dyDescent="0.35">
      <c r="B410" s="208"/>
      <c r="C410" s="209"/>
      <c r="D410" s="209"/>
      <c r="E410" s="209"/>
      <c r="F410" s="209" t="s">
        <v>39</v>
      </c>
      <c r="G410" s="210"/>
      <c r="H410" s="16" t="s">
        <v>33</v>
      </c>
      <c r="I410" s="211">
        <v>9</v>
      </c>
      <c r="J410" s="210">
        <v>6</v>
      </c>
      <c r="K410" s="210">
        <v>6</v>
      </c>
      <c r="L410" s="210">
        <v>4</v>
      </c>
      <c r="M410" s="210">
        <v>2</v>
      </c>
      <c r="N410" s="210">
        <v>4</v>
      </c>
      <c r="O410" s="210">
        <v>6</v>
      </c>
      <c r="P410" s="210">
        <v>4</v>
      </c>
      <c r="Q410" s="210">
        <v>3</v>
      </c>
      <c r="R410" s="210">
        <v>2</v>
      </c>
      <c r="S410" s="211">
        <v>5</v>
      </c>
      <c r="T410" s="210">
        <v>2</v>
      </c>
      <c r="U410" s="210">
        <v>7</v>
      </c>
      <c r="V410" s="212">
        <v>0.78</v>
      </c>
    </row>
    <row r="411" spans="2:22" x14ac:dyDescent="0.35">
      <c r="B411" s="203">
        <v>502</v>
      </c>
      <c r="C411" s="204" t="s">
        <v>25</v>
      </c>
      <c r="D411" s="204" t="s">
        <v>26</v>
      </c>
      <c r="E411" s="204" t="s">
        <v>99</v>
      </c>
      <c r="F411" s="204" t="s">
        <v>35</v>
      </c>
      <c r="G411" s="205" t="s">
        <v>29</v>
      </c>
      <c r="H411" s="205"/>
      <c r="I411" s="206">
        <v>3</v>
      </c>
      <c r="J411" s="205">
        <v>3</v>
      </c>
      <c r="K411" s="205">
        <v>3</v>
      </c>
      <c r="L411" s="205">
        <v>0</v>
      </c>
      <c r="M411" s="205">
        <v>0</v>
      </c>
      <c r="N411" s="205">
        <v>1</v>
      </c>
      <c r="O411" s="205">
        <v>1</v>
      </c>
      <c r="P411" s="205">
        <v>1</v>
      </c>
      <c r="Q411" s="205">
        <v>1</v>
      </c>
      <c r="R411" s="205">
        <v>1</v>
      </c>
      <c r="S411" s="206">
        <v>1</v>
      </c>
      <c r="T411" s="205">
        <v>0</v>
      </c>
      <c r="U411" s="205">
        <v>3</v>
      </c>
      <c r="V411" s="207">
        <v>1</v>
      </c>
    </row>
    <row r="412" spans="2:22" x14ac:dyDescent="0.35">
      <c r="B412" s="203"/>
      <c r="C412" s="204" t="s">
        <v>25</v>
      </c>
      <c r="D412" s="204" t="s">
        <v>26</v>
      </c>
      <c r="E412" s="204" t="s">
        <v>99</v>
      </c>
      <c r="F412" s="204" t="s">
        <v>35</v>
      </c>
      <c r="G412" s="205" t="s">
        <v>31</v>
      </c>
      <c r="H412" s="205"/>
      <c r="I412" s="206">
        <v>7</v>
      </c>
      <c r="J412" s="205">
        <v>3</v>
      </c>
      <c r="K412" s="205">
        <v>3</v>
      </c>
      <c r="L412" s="205">
        <v>2</v>
      </c>
      <c r="M412" s="205">
        <v>2</v>
      </c>
      <c r="N412" s="205">
        <v>3</v>
      </c>
      <c r="O412" s="205">
        <v>3</v>
      </c>
      <c r="P412" s="205">
        <v>3</v>
      </c>
      <c r="Q412" s="205">
        <v>3</v>
      </c>
      <c r="R412" s="205">
        <v>4</v>
      </c>
      <c r="S412" s="206">
        <v>4</v>
      </c>
      <c r="T412" s="205">
        <v>2</v>
      </c>
      <c r="U412" s="205">
        <v>5</v>
      </c>
      <c r="V412" s="207">
        <v>0.71</v>
      </c>
    </row>
    <row r="413" spans="2:22" x14ac:dyDescent="0.35">
      <c r="B413" s="208"/>
      <c r="C413" s="209"/>
      <c r="D413" s="209"/>
      <c r="E413" s="209"/>
      <c r="F413" s="209" t="s">
        <v>39</v>
      </c>
      <c r="G413" s="210"/>
      <c r="H413" s="16" t="s">
        <v>33</v>
      </c>
      <c r="I413" s="211">
        <v>10</v>
      </c>
      <c r="J413" s="210">
        <v>6</v>
      </c>
      <c r="K413" s="210">
        <v>6</v>
      </c>
      <c r="L413" s="210">
        <v>2</v>
      </c>
      <c r="M413" s="210">
        <v>2</v>
      </c>
      <c r="N413" s="210">
        <v>4</v>
      </c>
      <c r="O413" s="210">
        <v>4</v>
      </c>
      <c r="P413" s="210">
        <v>4</v>
      </c>
      <c r="Q413" s="210">
        <v>4</v>
      </c>
      <c r="R413" s="210">
        <v>5</v>
      </c>
      <c r="S413" s="211">
        <v>5</v>
      </c>
      <c r="T413" s="210">
        <v>2</v>
      </c>
      <c r="U413" s="210">
        <v>8</v>
      </c>
      <c r="V413" s="212">
        <v>0.8</v>
      </c>
    </row>
    <row r="414" spans="2:22" x14ac:dyDescent="0.35">
      <c r="B414" s="203">
        <v>503</v>
      </c>
      <c r="C414" s="204" t="s">
        <v>25</v>
      </c>
      <c r="D414" s="204" t="s">
        <v>26</v>
      </c>
      <c r="E414" s="204" t="s">
        <v>99</v>
      </c>
      <c r="F414" s="204" t="s">
        <v>35</v>
      </c>
      <c r="G414" s="205" t="s">
        <v>58</v>
      </c>
      <c r="H414" s="205"/>
      <c r="I414" s="206">
        <v>8</v>
      </c>
      <c r="J414" s="205">
        <v>5</v>
      </c>
      <c r="K414" s="205">
        <v>0</v>
      </c>
      <c r="L414" s="205">
        <v>2</v>
      </c>
      <c r="M414" s="205">
        <v>0</v>
      </c>
      <c r="N414" s="205">
        <v>1</v>
      </c>
      <c r="O414" s="205">
        <v>0</v>
      </c>
      <c r="P414" s="205">
        <v>0</v>
      </c>
      <c r="Q414" s="205">
        <v>0</v>
      </c>
      <c r="R414" s="205">
        <v>0</v>
      </c>
      <c r="S414" s="206">
        <v>2</v>
      </c>
      <c r="T414" s="205">
        <v>0</v>
      </c>
      <c r="U414" s="205">
        <v>8</v>
      </c>
      <c r="V414" s="207">
        <v>1</v>
      </c>
    </row>
    <row r="415" spans="2:22" x14ac:dyDescent="0.35">
      <c r="B415" s="203"/>
      <c r="C415" s="204" t="s">
        <v>25</v>
      </c>
      <c r="D415" s="204" t="s">
        <v>26</v>
      </c>
      <c r="E415" s="204" t="s">
        <v>99</v>
      </c>
      <c r="F415" s="204" t="s">
        <v>35</v>
      </c>
      <c r="G415" s="205" t="s">
        <v>28</v>
      </c>
      <c r="H415" s="205"/>
      <c r="I415" s="206">
        <v>6</v>
      </c>
      <c r="J415" s="205">
        <v>4</v>
      </c>
      <c r="K415" s="205">
        <v>2</v>
      </c>
      <c r="L415" s="205">
        <v>1</v>
      </c>
      <c r="M415" s="205">
        <v>0</v>
      </c>
      <c r="N415" s="205">
        <v>0</v>
      </c>
      <c r="O415" s="205">
        <v>3</v>
      </c>
      <c r="P415" s="205">
        <v>3</v>
      </c>
      <c r="Q415" s="205">
        <v>3</v>
      </c>
      <c r="R415" s="205">
        <v>4</v>
      </c>
      <c r="S415" s="206">
        <v>4</v>
      </c>
      <c r="T415" s="205">
        <v>0</v>
      </c>
      <c r="U415" s="205">
        <v>6</v>
      </c>
      <c r="V415" s="207">
        <v>1</v>
      </c>
    </row>
    <row r="416" spans="2:22" x14ac:dyDescent="0.35">
      <c r="B416" s="203"/>
      <c r="C416" s="204" t="s">
        <v>25</v>
      </c>
      <c r="D416" s="204" t="s">
        <v>26</v>
      </c>
      <c r="E416" s="204" t="s">
        <v>99</v>
      </c>
      <c r="F416" s="204" t="s">
        <v>35</v>
      </c>
      <c r="G416" s="205" t="s">
        <v>36</v>
      </c>
      <c r="H416" s="205"/>
      <c r="I416" s="206">
        <v>2</v>
      </c>
      <c r="J416" s="205">
        <v>2</v>
      </c>
      <c r="K416" s="205">
        <v>2</v>
      </c>
      <c r="L416" s="205">
        <v>1</v>
      </c>
      <c r="M416" s="205">
        <v>0</v>
      </c>
      <c r="N416" s="205">
        <v>0</v>
      </c>
      <c r="O416" s="205">
        <v>0</v>
      </c>
      <c r="P416" s="205">
        <v>0</v>
      </c>
      <c r="Q416" s="205">
        <v>0</v>
      </c>
      <c r="R416" s="205">
        <v>0</v>
      </c>
      <c r="S416" s="206">
        <v>0</v>
      </c>
      <c r="T416" s="205">
        <v>0</v>
      </c>
      <c r="U416" s="205">
        <v>2</v>
      </c>
      <c r="V416" s="207">
        <v>1</v>
      </c>
    </row>
    <row r="417" spans="2:22" x14ac:dyDescent="0.35">
      <c r="B417" s="203"/>
      <c r="C417" s="204" t="s">
        <v>25</v>
      </c>
      <c r="D417" s="204" t="s">
        <v>26</v>
      </c>
      <c r="E417" s="204" t="s">
        <v>99</v>
      </c>
      <c r="F417" s="204" t="s">
        <v>35</v>
      </c>
      <c r="G417" s="205" t="s">
        <v>31</v>
      </c>
      <c r="H417" s="205"/>
      <c r="I417" s="206">
        <v>23</v>
      </c>
      <c r="J417" s="205">
        <v>21</v>
      </c>
      <c r="K417" s="205">
        <v>19</v>
      </c>
      <c r="L417" s="205">
        <v>14</v>
      </c>
      <c r="M417" s="205">
        <v>13</v>
      </c>
      <c r="N417" s="205">
        <v>13</v>
      </c>
      <c r="O417" s="205">
        <v>13</v>
      </c>
      <c r="P417" s="205">
        <v>11</v>
      </c>
      <c r="Q417" s="205">
        <v>12</v>
      </c>
      <c r="R417" s="205">
        <v>13</v>
      </c>
      <c r="S417" s="206">
        <v>14</v>
      </c>
      <c r="T417" s="205">
        <v>11</v>
      </c>
      <c r="U417" s="205">
        <v>12</v>
      </c>
      <c r="V417" s="207">
        <v>0.52</v>
      </c>
    </row>
    <row r="418" spans="2:22" x14ac:dyDescent="0.35">
      <c r="B418" s="203"/>
      <c r="C418" s="204" t="s">
        <v>25</v>
      </c>
      <c r="D418" s="204" t="s">
        <v>26</v>
      </c>
      <c r="E418" s="204" t="s">
        <v>99</v>
      </c>
      <c r="F418" s="204" t="s">
        <v>35</v>
      </c>
      <c r="G418" s="205" t="s">
        <v>52</v>
      </c>
      <c r="H418" s="205"/>
      <c r="I418" s="206">
        <v>10</v>
      </c>
      <c r="J418" s="205">
        <v>3</v>
      </c>
      <c r="K418" s="205">
        <v>1</v>
      </c>
      <c r="L418" s="205">
        <v>1</v>
      </c>
      <c r="M418" s="205">
        <v>0</v>
      </c>
      <c r="N418" s="205">
        <v>1</v>
      </c>
      <c r="O418" s="205">
        <v>4</v>
      </c>
      <c r="P418" s="205">
        <v>0</v>
      </c>
      <c r="Q418" s="205">
        <v>0</v>
      </c>
      <c r="R418" s="205">
        <v>3</v>
      </c>
      <c r="S418" s="206">
        <v>0</v>
      </c>
      <c r="T418" s="205">
        <v>0</v>
      </c>
      <c r="U418" s="205">
        <v>10</v>
      </c>
      <c r="V418" s="207">
        <v>1</v>
      </c>
    </row>
    <row r="419" spans="2:22" x14ac:dyDescent="0.35">
      <c r="B419" s="208"/>
      <c r="C419" s="209"/>
      <c r="D419" s="209"/>
      <c r="E419" s="209"/>
      <c r="F419" s="209" t="s">
        <v>39</v>
      </c>
      <c r="G419" s="210"/>
      <c r="H419" s="16" t="s">
        <v>33</v>
      </c>
      <c r="I419" s="211">
        <v>49</v>
      </c>
      <c r="J419" s="210">
        <v>35</v>
      </c>
      <c r="K419" s="210">
        <v>24</v>
      </c>
      <c r="L419" s="210">
        <v>19</v>
      </c>
      <c r="M419" s="210">
        <v>13</v>
      </c>
      <c r="N419" s="210">
        <v>15</v>
      </c>
      <c r="O419" s="210">
        <v>20</v>
      </c>
      <c r="P419" s="210">
        <v>14</v>
      </c>
      <c r="Q419" s="210">
        <v>15</v>
      </c>
      <c r="R419" s="210">
        <v>20</v>
      </c>
      <c r="S419" s="211">
        <v>20</v>
      </c>
      <c r="T419" s="210">
        <v>13</v>
      </c>
      <c r="U419" s="210">
        <v>36</v>
      </c>
      <c r="V419" s="212">
        <v>0.73</v>
      </c>
    </row>
    <row r="420" spans="2:22" x14ac:dyDescent="0.35">
      <c r="B420" s="203">
        <v>504</v>
      </c>
      <c r="C420" s="204" t="s">
        <v>25</v>
      </c>
      <c r="D420" s="204" t="s">
        <v>26</v>
      </c>
      <c r="E420" s="204" t="s">
        <v>99</v>
      </c>
      <c r="F420" s="204" t="s">
        <v>35</v>
      </c>
      <c r="G420" s="205" t="s">
        <v>28</v>
      </c>
      <c r="H420" s="205"/>
      <c r="I420" s="206">
        <v>6</v>
      </c>
      <c r="J420" s="205">
        <v>3</v>
      </c>
      <c r="K420" s="205">
        <v>1</v>
      </c>
      <c r="L420" s="205">
        <v>0</v>
      </c>
      <c r="M420" s="205">
        <v>0</v>
      </c>
      <c r="N420" s="205">
        <v>0</v>
      </c>
      <c r="O420" s="205">
        <v>0</v>
      </c>
      <c r="P420" s="205">
        <v>3</v>
      </c>
      <c r="Q420" s="205">
        <v>3</v>
      </c>
      <c r="R420" s="205">
        <v>3</v>
      </c>
      <c r="S420" s="206">
        <v>3</v>
      </c>
      <c r="T420" s="205">
        <v>0</v>
      </c>
      <c r="U420" s="205">
        <v>6</v>
      </c>
      <c r="V420" s="207">
        <v>1</v>
      </c>
    </row>
    <row r="421" spans="2:22" x14ac:dyDescent="0.35">
      <c r="B421" s="203"/>
      <c r="C421" s="204" t="s">
        <v>25</v>
      </c>
      <c r="D421" s="204" t="s">
        <v>26</v>
      </c>
      <c r="E421" s="204" t="s">
        <v>99</v>
      </c>
      <c r="F421" s="204" t="s">
        <v>35</v>
      </c>
      <c r="G421" s="205" t="s">
        <v>29</v>
      </c>
      <c r="H421" s="205"/>
      <c r="I421" s="206">
        <v>8</v>
      </c>
      <c r="J421" s="205">
        <v>4</v>
      </c>
      <c r="K421" s="205">
        <v>4</v>
      </c>
      <c r="L421" s="205">
        <v>2</v>
      </c>
      <c r="M421" s="205">
        <v>2</v>
      </c>
      <c r="N421" s="205">
        <v>0</v>
      </c>
      <c r="O421" s="205">
        <v>0</v>
      </c>
      <c r="P421" s="205">
        <v>1</v>
      </c>
      <c r="Q421" s="205">
        <v>1</v>
      </c>
      <c r="R421" s="205">
        <v>1</v>
      </c>
      <c r="S421" s="206">
        <v>4</v>
      </c>
      <c r="T421" s="205">
        <v>0</v>
      </c>
      <c r="U421" s="205">
        <v>8</v>
      </c>
      <c r="V421" s="207">
        <v>1</v>
      </c>
    </row>
    <row r="422" spans="2:22" x14ac:dyDescent="0.35">
      <c r="B422" s="203"/>
      <c r="C422" s="204" t="s">
        <v>25</v>
      </c>
      <c r="D422" s="204" t="s">
        <v>26</v>
      </c>
      <c r="E422" s="204" t="s">
        <v>99</v>
      </c>
      <c r="F422" s="204" t="s">
        <v>35</v>
      </c>
      <c r="G422" s="205" t="s">
        <v>31</v>
      </c>
      <c r="H422" s="205"/>
      <c r="I422" s="206">
        <v>13</v>
      </c>
      <c r="J422" s="205">
        <v>11</v>
      </c>
      <c r="K422" s="205">
        <v>11</v>
      </c>
      <c r="L422" s="205">
        <v>9</v>
      </c>
      <c r="M422" s="205">
        <v>8</v>
      </c>
      <c r="N422" s="205">
        <v>6</v>
      </c>
      <c r="O422" s="205">
        <v>8</v>
      </c>
      <c r="P422" s="205">
        <v>8</v>
      </c>
      <c r="Q422" s="205">
        <v>8</v>
      </c>
      <c r="R422" s="205">
        <v>6</v>
      </c>
      <c r="S422" s="206">
        <v>9</v>
      </c>
      <c r="T422" s="205">
        <v>6</v>
      </c>
      <c r="U422" s="205">
        <v>7</v>
      </c>
      <c r="V422" s="207">
        <v>0.54</v>
      </c>
    </row>
    <row r="423" spans="2:22" x14ac:dyDescent="0.35">
      <c r="B423" s="203"/>
      <c r="C423" s="204" t="s">
        <v>25</v>
      </c>
      <c r="D423" s="204" t="s">
        <v>26</v>
      </c>
      <c r="E423" s="204" t="s">
        <v>99</v>
      </c>
      <c r="F423" s="204" t="s">
        <v>35</v>
      </c>
      <c r="G423" s="205" t="s">
        <v>72</v>
      </c>
      <c r="H423" s="205"/>
      <c r="I423" s="206">
        <v>27</v>
      </c>
      <c r="J423" s="205">
        <v>0</v>
      </c>
      <c r="K423" s="205">
        <v>0</v>
      </c>
      <c r="L423" s="205">
        <v>1</v>
      </c>
      <c r="M423" s="205">
        <v>0</v>
      </c>
      <c r="N423" s="205">
        <v>0</v>
      </c>
      <c r="O423" s="205">
        <v>0</v>
      </c>
      <c r="P423" s="205">
        <v>0</v>
      </c>
      <c r="Q423" s="205">
        <v>0</v>
      </c>
      <c r="R423" s="205">
        <v>1</v>
      </c>
      <c r="S423" s="206">
        <v>0</v>
      </c>
      <c r="T423" s="205">
        <v>0</v>
      </c>
      <c r="U423" s="205">
        <v>27</v>
      </c>
      <c r="V423" s="207">
        <v>1</v>
      </c>
    </row>
    <row r="424" spans="2:22" x14ac:dyDescent="0.35">
      <c r="B424" s="208"/>
      <c r="C424" s="209"/>
      <c r="D424" s="209"/>
      <c r="E424" s="209"/>
      <c r="F424" s="209" t="s">
        <v>39</v>
      </c>
      <c r="G424" s="210"/>
      <c r="H424" s="16" t="s">
        <v>33</v>
      </c>
      <c r="I424" s="211">
        <v>54</v>
      </c>
      <c r="J424" s="210">
        <v>18</v>
      </c>
      <c r="K424" s="210">
        <v>16</v>
      </c>
      <c r="L424" s="210">
        <v>12</v>
      </c>
      <c r="M424" s="210">
        <v>10</v>
      </c>
      <c r="N424" s="210">
        <v>6</v>
      </c>
      <c r="O424" s="210">
        <v>8</v>
      </c>
      <c r="P424" s="210">
        <v>12</v>
      </c>
      <c r="Q424" s="210">
        <v>12</v>
      </c>
      <c r="R424" s="210">
        <v>11</v>
      </c>
      <c r="S424" s="211">
        <v>16</v>
      </c>
      <c r="T424" s="210">
        <v>6</v>
      </c>
      <c r="U424" s="210">
        <v>48</v>
      </c>
      <c r="V424" s="212">
        <v>0.89</v>
      </c>
    </row>
    <row r="425" spans="2:22" x14ac:dyDescent="0.35">
      <c r="B425" s="203">
        <v>505</v>
      </c>
      <c r="C425" s="204" t="s">
        <v>25</v>
      </c>
      <c r="D425" s="204" t="s">
        <v>26</v>
      </c>
      <c r="E425" s="204" t="s">
        <v>99</v>
      </c>
      <c r="F425" s="204" t="s">
        <v>35</v>
      </c>
      <c r="G425" s="205" t="s">
        <v>31</v>
      </c>
      <c r="H425" s="205"/>
      <c r="I425" s="206">
        <v>4</v>
      </c>
      <c r="J425" s="205">
        <v>3</v>
      </c>
      <c r="K425" s="205">
        <v>4</v>
      </c>
      <c r="L425" s="205">
        <v>3</v>
      </c>
      <c r="M425" s="205">
        <v>3</v>
      </c>
      <c r="N425" s="205">
        <v>3</v>
      </c>
      <c r="O425" s="205">
        <v>2</v>
      </c>
      <c r="P425" s="205">
        <v>3</v>
      </c>
      <c r="Q425" s="205">
        <v>3</v>
      </c>
      <c r="R425" s="205">
        <v>3</v>
      </c>
      <c r="S425" s="206">
        <v>3</v>
      </c>
      <c r="T425" s="205">
        <v>2</v>
      </c>
      <c r="U425" s="205">
        <v>2</v>
      </c>
      <c r="V425" s="207">
        <v>0.5</v>
      </c>
    </row>
    <row r="426" spans="2:22" x14ac:dyDescent="0.35">
      <c r="B426" s="203"/>
      <c r="C426" s="204" t="s">
        <v>25</v>
      </c>
      <c r="D426" s="204" t="s">
        <v>26</v>
      </c>
      <c r="E426" s="204" t="s">
        <v>99</v>
      </c>
      <c r="F426" s="204" t="s">
        <v>35</v>
      </c>
      <c r="G426" s="205" t="s">
        <v>44</v>
      </c>
      <c r="H426" s="205"/>
      <c r="I426" s="206">
        <v>1</v>
      </c>
      <c r="J426" s="205">
        <v>1</v>
      </c>
      <c r="K426" s="205">
        <v>1</v>
      </c>
      <c r="L426" s="205">
        <v>1</v>
      </c>
      <c r="M426" s="205">
        <v>1</v>
      </c>
      <c r="N426" s="205">
        <v>1</v>
      </c>
      <c r="O426" s="205">
        <v>1</v>
      </c>
      <c r="P426" s="205">
        <v>1</v>
      </c>
      <c r="Q426" s="205">
        <v>1</v>
      </c>
      <c r="R426" s="205">
        <v>1</v>
      </c>
      <c r="S426" s="206">
        <v>1</v>
      </c>
      <c r="T426" s="205">
        <v>1</v>
      </c>
      <c r="U426" s="205">
        <v>0</v>
      </c>
      <c r="V426" s="207">
        <v>0</v>
      </c>
    </row>
    <row r="427" spans="2:22" x14ac:dyDescent="0.35">
      <c r="B427" s="208"/>
      <c r="C427" s="209"/>
      <c r="D427" s="209"/>
      <c r="E427" s="209"/>
      <c r="F427" s="209" t="s">
        <v>39</v>
      </c>
      <c r="G427" s="210"/>
      <c r="H427" s="16" t="s">
        <v>33</v>
      </c>
      <c r="I427" s="211">
        <v>5</v>
      </c>
      <c r="J427" s="210">
        <v>4</v>
      </c>
      <c r="K427" s="210">
        <v>5</v>
      </c>
      <c r="L427" s="210">
        <v>4</v>
      </c>
      <c r="M427" s="210">
        <v>4</v>
      </c>
      <c r="N427" s="210">
        <v>4</v>
      </c>
      <c r="O427" s="210">
        <v>3</v>
      </c>
      <c r="P427" s="210">
        <v>4</v>
      </c>
      <c r="Q427" s="210">
        <v>4</v>
      </c>
      <c r="R427" s="210">
        <v>4</v>
      </c>
      <c r="S427" s="211">
        <v>4</v>
      </c>
      <c r="T427" s="210">
        <v>3</v>
      </c>
      <c r="U427" s="210">
        <v>2</v>
      </c>
      <c r="V427" s="212">
        <v>0.4</v>
      </c>
    </row>
    <row r="428" spans="2:22" x14ac:dyDescent="0.35">
      <c r="B428" s="203">
        <v>506</v>
      </c>
      <c r="C428" s="204" t="s">
        <v>25</v>
      </c>
      <c r="D428" s="204" t="s">
        <v>26</v>
      </c>
      <c r="E428" s="204" t="s">
        <v>95</v>
      </c>
      <c r="F428" s="204" t="s">
        <v>35</v>
      </c>
      <c r="G428" s="205" t="s">
        <v>58</v>
      </c>
      <c r="H428" s="205"/>
      <c r="I428" s="206">
        <v>3</v>
      </c>
      <c r="J428" s="205">
        <v>0</v>
      </c>
      <c r="K428" s="205">
        <v>0</v>
      </c>
      <c r="L428" s="205">
        <v>0</v>
      </c>
      <c r="M428" s="205">
        <v>0</v>
      </c>
      <c r="N428" s="205">
        <v>0</v>
      </c>
      <c r="O428" s="205">
        <v>0</v>
      </c>
      <c r="P428" s="205">
        <v>0</v>
      </c>
      <c r="Q428" s="205">
        <v>0</v>
      </c>
      <c r="R428" s="205">
        <v>0</v>
      </c>
      <c r="S428" s="206">
        <v>0</v>
      </c>
      <c r="T428" s="205">
        <v>0</v>
      </c>
      <c r="U428" s="205">
        <v>3</v>
      </c>
      <c r="V428" s="207">
        <v>1</v>
      </c>
    </row>
    <row r="429" spans="2:22" x14ac:dyDescent="0.35">
      <c r="B429" s="203"/>
      <c r="C429" s="204" t="s">
        <v>25</v>
      </c>
      <c r="D429" s="204" t="s">
        <v>26</v>
      </c>
      <c r="E429" s="204" t="s">
        <v>95</v>
      </c>
      <c r="F429" s="204" t="s">
        <v>35</v>
      </c>
      <c r="G429" s="205" t="s">
        <v>28</v>
      </c>
      <c r="H429" s="205"/>
      <c r="I429" s="206">
        <v>2</v>
      </c>
      <c r="J429" s="205">
        <v>1</v>
      </c>
      <c r="K429" s="205">
        <v>1</v>
      </c>
      <c r="L429" s="205">
        <v>1</v>
      </c>
      <c r="M429" s="205">
        <v>1</v>
      </c>
      <c r="N429" s="205">
        <v>0</v>
      </c>
      <c r="O429" s="205">
        <v>0</v>
      </c>
      <c r="P429" s="205">
        <v>1</v>
      </c>
      <c r="Q429" s="205">
        <v>1</v>
      </c>
      <c r="R429" s="205">
        <v>1</v>
      </c>
      <c r="S429" s="206">
        <v>1</v>
      </c>
      <c r="T429" s="205">
        <v>0</v>
      </c>
      <c r="U429" s="205">
        <v>2</v>
      </c>
      <c r="V429" s="207">
        <v>1</v>
      </c>
    </row>
    <row r="430" spans="2:22" x14ac:dyDescent="0.35">
      <c r="B430" s="203"/>
      <c r="C430" s="204" t="s">
        <v>25</v>
      </c>
      <c r="D430" s="204" t="s">
        <v>26</v>
      </c>
      <c r="E430" s="204" t="s">
        <v>95</v>
      </c>
      <c r="F430" s="204" t="s">
        <v>35</v>
      </c>
      <c r="G430" s="205" t="s">
        <v>44</v>
      </c>
      <c r="H430" s="205"/>
      <c r="I430" s="206">
        <v>1</v>
      </c>
      <c r="J430" s="205">
        <v>0</v>
      </c>
      <c r="K430" s="205">
        <v>0</v>
      </c>
      <c r="L430" s="205">
        <v>0</v>
      </c>
      <c r="M430" s="205">
        <v>0</v>
      </c>
      <c r="N430" s="205">
        <v>0</v>
      </c>
      <c r="O430" s="205">
        <v>0</v>
      </c>
      <c r="P430" s="205">
        <v>0</v>
      </c>
      <c r="Q430" s="205">
        <v>0</v>
      </c>
      <c r="R430" s="205">
        <v>0</v>
      </c>
      <c r="S430" s="206">
        <v>0</v>
      </c>
      <c r="T430" s="205">
        <v>0</v>
      </c>
      <c r="U430" s="205">
        <v>1</v>
      </c>
      <c r="V430" s="207">
        <v>1</v>
      </c>
    </row>
    <row r="431" spans="2:22" x14ac:dyDescent="0.35">
      <c r="B431" s="203"/>
      <c r="C431" s="204" t="s">
        <v>25</v>
      </c>
      <c r="D431" s="204" t="s">
        <v>26</v>
      </c>
      <c r="E431" s="204" t="s">
        <v>95</v>
      </c>
      <c r="F431" s="204" t="s">
        <v>35</v>
      </c>
      <c r="G431" s="205" t="s">
        <v>45</v>
      </c>
      <c r="H431" s="205"/>
      <c r="I431" s="206">
        <v>2</v>
      </c>
      <c r="J431" s="205">
        <v>2</v>
      </c>
      <c r="K431" s="205">
        <v>1</v>
      </c>
      <c r="L431" s="205">
        <v>0</v>
      </c>
      <c r="M431" s="205">
        <v>0</v>
      </c>
      <c r="N431" s="205">
        <v>0</v>
      </c>
      <c r="O431" s="205">
        <v>0</v>
      </c>
      <c r="P431" s="205">
        <v>1</v>
      </c>
      <c r="Q431" s="205">
        <v>0</v>
      </c>
      <c r="R431" s="205">
        <v>1</v>
      </c>
      <c r="S431" s="206">
        <v>2</v>
      </c>
      <c r="T431" s="205">
        <v>0</v>
      </c>
      <c r="U431" s="205">
        <v>2</v>
      </c>
      <c r="V431" s="207">
        <v>1</v>
      </c>
    </row>
    <row r="432" spans="2:22" x14ac:dyDescent="0.35">
      <c r="B432" s="203"/>
      <c r="C432" s="204" t="s">
        <v>25</v>
      </c>
      <c r="D432" s="204" t="s">
        <v>26</v>
      </c>
      <c r="E432" s="204" t="s">
        <v>95</v>
      </c>
      <c r="F432" s="204" t="s">
        <v>35</v>
      </c>
      <c r="G432" s="205" t="s">
        <v>52</v>
      </c>
      <c r="H432" s="205"/>
      <c r="I432" s="206">
        <v>12</v>
      </c>
      <c r="J432" s="205">
        <v>4</v>
      </c>
      <c r="K432" s="205">
        <v>1</v>
      </c>
      <c r="L432" s="205">
        <v>1</v>
      </c>
      <c r="M432" s="205">
        <v>1</v>
      </c>
      <c r="N432" s="205">
        <v>1</v>
      </c>
      <c r="O432" s="205">
        <v>0</v>
      </c>
      <c r="P432" s="205">
        <v>0</v>
      </c>
      <c r="Q432" s="205">
        <v>2</v>
      </c>
      <c r="R432" s="205">
        <v>3</v>
      </c>
      <c r="S432" s="206">
        <v>0</v>
      </c>
      <c r="T432" s="205">
        <v>0</v>
      </c>
      <c r="U432" s="205">
        <v>12</v>
      </c>
      <c r="V432" s="207">
        <v>1</v>
      </c>
    </row>
    <row r="433" spans="2:22" x14ac:dyDescent="0.35">
      <c r="B433" s="208"/>
      <c r="C433" s="209"/>
      <c r="D433" s="209"/>
      <c r="E433" s="209"/>
      <c r="F433" s="209" t="s">
        <v>39</v>
      </c>
      <c r="G433" s="210"/>
      <c r="H433" s="16" t="s">
        <v>33</v>
      </c>
      <c r="I433" s="211">
        <v>20</v>
      </c>
      <c r="J433" s="210">
        <v>7</v>
      </c>
      <c r="K433" s="210">
        <v>3</v>
      </c>
      <c r="L433" s="210">
        <v>2</v>
      </c>
      <c r="M433" s="210">
        <v>2</v>
      </c>
      <c r="N433" s="210">
        <v>1</v>
      </c>
      <c r="O433" s="210">
        <v>0</v>
      </c>
      <c r="P433" s="210">
        <v>2</v>
      </c>
      <c r="Q433" s="210">
        <v>3</v>
      </c>
      <c r="R433" s="210">
        <v>5</v>
      </c>
      <c r="S433" s="211">
        <v>3</v>
      </c>
      <c r="T433" s="210">
        <v>0</v>
      </c>
      <c r="U433" s="210">
        <v>20</v>
      </c>
      <c r="V433" s="212">
        <v>1</v>
      </c>
    </row>
    <row r="434" spans="2:22" x14ac:dyDescent="0.35">
      <c r="B434" s="203">
        <v>507</v>
      </c>
      <c r="C434" s="204" t="s">
        <v>25</v>
      </c>
      <c r="D434" s="204" t="s">
        <v>26</v>
      </c>
      <c r="E434" s="204" t="s">
        <v>107</v>
      </c>
      <c r="F434" s="204" t="s">
        <v>35</v>
      </c>
      <c r="G434" s="205" t="s">
        <v>28</v>
      </c>
      <c r="H434" s="205"/>
      <c r="I434" s="206">
        <v>8</v>
      </c>
      <c r="J434" s="205">
        <v>0</v>
      </c>
      <c r="K434" s="205">
        <v>0</v>
      </c>
      <c r="L434" s="205">
        <v>0</v>
      </c>
      <c r="M434" s="205">
        <v>0</v>
      </c>
      <c r="N434" s="205">
        <v>0</v>
      </c>
      <c r="O434" s="205">
        <v>0</v>
      </c>
      <c r="P434" s="205">
        <v>1</v>
      </c>
      <c r="Q434" s="205">
        <v>6</v>
      </c>
      <c r="R434" s="205">
        <v>7</v>
      </c>
      <c r="S434" s="206">
        <v>7</v>
      </c>
      <c r="T434" s="205">
        <v>0</v>
      </c>
      <c r="U434" s="205">
        <v>8</v>
      </c>
      <c r="V434" s="207">
        <v>1</v>
      </c>
    </row>
    <row r="435" spans="2:22" x14ac:dyDescent="0.35">
      <c r="B435" s="203"/>
      <c r="C435" s="204" t="s">
        <v>25</v>
      </c>
      <c r="D435" s="204" t="s">
        <v>26</v>
      </c>
      <c r="E435" s="204" t="s">
        <v>107</v>
      </c>
      <c r="F435" s="204" t="s">
        <v>35</v>
      </c>
      <c r="G435" s="205" t="s">
        <v>40</v>
      </c>
      <c r="H435" s="205" t="s">
        <v>108</v>
      </c>
      <c r="I435" s="206">
        <v>1</v>
      </c>
      <c r="J435" s="205">
        <v>1</v>
      </c>
      <c r="K435" s="205">
        <v>1</v>
      </c>
      <c r="L435" s="205">
        <v>1</v>
      </c>
      <c r="M435" s="205">
        <v>1</v>
      </c>
      <c r="N435" s="205">
        <v>1</v>
      </c>
      <c r="O435" s="205">
        <v>1</v>
      </c>
      <c r="P435" s="205">
        <v>1</v>
      </c>
      <c r="Q435" s="205">
        <v>1</v>
      </c>
      <c r="R435" s="205">
        <v>1</v>
      </c>
      <c r="S435" s="206">
        <v>1</v>
      </c>
      <c r="T435" s="205">
        <v>1</v>
      </c>
      <c r="U435" s="205">
        <v>0</v>
      </c>
      <c r="V435" s="207">
        <v>0</v>
      </c>
    </row>
    <row r="436" spans="2:22" x14ac:dyDescent="0.35">
      <c r="B436" s="203"/>
      <c r="C436" s="204" t="s">
        <v>25</v>
      </c>
      <c r="D436" s="204" t="s">
        <v>26</v>
      </c>
      <c r="E436" s="204" t="s">
        <v>107</v>
      </c>
      <c r="F436" s="204" t="s">
        <v>35</v>
      </c>
      <c r="G436" s="205" t="s">
        <v>36</v>
      </c>
      <c r="H436" s="205"/>
      <c r="I436" s="206">
        <v>65</v>
      </c>
      <c r="J436" s="205">
        <v>4</v>
      </c>
      <c r="K436" s="205">
        <v>4</v>
      </c>
      <c r="L436" s="205">
        <v>4</v>
      </c>
      <c r="M436" s="205">
        <v>4</v>
      </c>
      <c r="N436" s="205">
        <v>4</v>
      </c>
      <c r="O436" s="205">
        <v>6</v>
      </c>
      <c r="P436" s="205">
        <v>8</v>
      </c>
      <c r="Q436" s="205">
        <v>37</v>
      </c>
      <c r="R436" s="205">
        <v>50</v>
      </c>
      <c r="S436" s="206">
        <v>50</v>
      </c>
      <c r="T436" s="205">
        <v>4</v>
      </c>
      <c r="U436" s="205">
        <v>61</v>
      </c>
      <c r="V436" s="207">
        <v>0.94</v>
      </c>
    </row>
    <row r="437" spans="2:22" x14ac:dyDescent="0.35">
      <c r="B437" s="203"/>
      <c r="C437" s="204" t="s">
        <v>25</v>
      </c>
      <c r="D437" s="204" t="s">
        <v>26</v>
      </c>
      <c r="E437" s="204" t="s">
        <v>107</v>
      </c>
      <c r="F437" s="204" t="s">
        <v>35</v>
      </c>
      <c r="G437" s="205" t="s">
        <v>37</v>
      </c>
      <c r="H437" s="205"/>
      <c r="I437" s="206">
        <v>2</v>
      </c>
      <c r="J437" s="205">
        <v>2</v>
      </c>
      <c r="K437" s="205">
        <v>2</v>
      </c>
      <c r="L437" s="205">
        <v>2</v>
      </c>
      <c r="M437" s="205">
        <v>2</v>
      </c>
      <c r="N437" s="205">
        <v>2</v>
      </c>
      <c r="O437" s="205">
        <v>2</v>
      </c>
      <c r="P437" s="205">
        <v>1</v>
      </c>
      <c r="Q437" s="205">
        <v>1</v>
      </c>
      <c r="R437" s="205">
        <v>0</v>
      </c>
      <c r="S437" s="206">
        <v>0</v>
      </c>
      <c r="T437" s="205">
        <v>0</v>
      </c>
      <c r="U437" s="205">
        <v>2</v>
      </c>
      <c r="V437" s="207">
        <v>1</v>
      </c>
    </row>
    <row r="438" spans="2:22" x14ac:dyDescent="0.35">
      <c r="B438" s="203"/>
      <c r="C438" s="204" t="s">
        <v>25</v>
      </c>
      <c r="D438" s="204" t="s">
        <v>26</v>
      </c>
      <c r="E438" s="204" t="s">
        <v>107</v>
      </c>
      <c r="F438" s="204" t="s">
        <v>35</v>
      </c>
      <c r="G438" s="205" t="s">
        <v>29</v>
      </c>
      <c r="H438" s="205"/>
      <c r="I438" s="206">
        <v>4</v>
      </c>
      <c r="J438" s="205">
        <v>3</v>
      </c>
      <c r="K438" s="205">
        <v>1</v>
      </c>
      <c r="L438" s="205">
        <v>1</v>
      </c>
      <c r="M438" s="205">
        <v>1</v>
      </c>
      <c r="N438" s="205">
        <v>3</v>
      </c>
      <c r="O438" s="205">
        <v>3</v>
      </c>
      <c r="P438" s="205">
        <v>3</v>
      </c>
      <c r="Q438" s="205">
        <v>2</v>
      </c>
      <c r="R438" s="205">
        <v>4</v>
      </c>
      <c r="S438" s="206">
        <v>2</v>
      </c>
      <c r="T438" s="205">
        <v>1</v>
      </c>
      <c r="U438" s="205">
        <v>3</v>
      </c>
      <c r="V438" s="207">
        <v>0.75</v>
      </c>
    </row>
    <row r="439" spans="2:22" x14ac:dyDescent="0.35">
      <c r="B439" s="203"/>
      <c r="C439" s="204" t="s">
        <v>25</v>
      </c>
      <c r="D439" s="204" t="s">
        <v>26</v>
      </c>
      <c r="E439" s="204" t="s">
        <v>107</v>
      </c>
      <c r="F439" s="204" t="s">
        <v>35</v>
      </c>
      <c r="G439" s="205" t="s">
        <v>44</v>
      </c>
      <c r="H439" s="205"/>
      <c r="I439" s="206">
        <v>8</v>
      </c>
      <c r="J439" s="205">
        <v>4</v>
      </c>
      <c r="K439" s="205">
        <v>5</v>
      </c>
      <c r="L439" s="205">
        <v>7</v>
      </c>
      <c r="M439" s="205">
        <v>5</v>
      </c>
      <c r="N439" s="205">
        <v>5</v>
      </c>
      <c r="O439" s="205">
        <v>5</v>
      </c>
      <c r="P439" s="205">
        <v>5</v>
      </c>
      <c r="Q439" s="205">
        <v>5</v>
      </c>
      <c r="R439" s="205">
        <v>5</v>
      </c>
      <c r="S439" s="206">
        <v>4</v>
      </c>
      <c r="T439" s="205">
        <v>4</v>
      </c>
      <c r="U439" s="205">
        <v>4</v>
      </c>
      <c r="V439" s="207">
        <v>0.5</v>
      </c>
    </row>
    <row r="440" spans="2:22" x14ac:dyDescent="0.35">
      <c r="B440" s="203"/>
      <c r="C440" s="204" t="s">
        <v>25</v>
      </c>
      <c r="D440" s="204" t="s">
        <v>26</v>
      </c>
      <c r="E440" s="204" t="s">
        <v>107</v>
      </c>
      <c r="F440" s="204" t="s">
        <v>35</v>
      </c>
      <c r="G440" s="205" t="s">
        <v>45</v>
      </c>
      <c r="H440" s="205"/>
      <c r="I440" s="206">
        <v>133</v>
      </c>
      <c r="J440" s="205">
        <v>0</v>
      </c>
      <c r="K440" s="205">
        <v>0</v>
      </c>
      <c r="L440" s="205">
        <v>0</v>
      </c>
      <c r="M440" s="205">
        <v>0</v>
      </c>
      <c r="N440" s="205">
        <v>0</v>
      </c>
      <c r="O440" s="205">
        <v>0</v>
      </c>
      <c r="P440" s="205">
        <v>0</v>
      </c>
      <c r="Q440" s="205">
        <v>0</v>
      </c>
      <c r="R440" s="205">
        <v>0</v>
      </c>
      <c r="S440" s="206">
        <v>0</v>
      </c>
      <c r="T440" s="205">
        <v>0</v>
      </c>
      <c r="U440" s="205">
        <v>133</v>
      </c>
      <c r="V440" s="207">
        <v>1</v>
      </c>
    </row>
    <row r="441" spans="2:22" x14ac:dyDescent="0.35">
      <c r="B441" s="203"/>
      <c r="C441" s="204" t="s">
        <v>25</v>
      </c>
      <c r="D441" s="204" t="s">
        <v>26</v>
      </c>
      <c r="E441" s="204" t="s">
        <v>107</v>
      </c>
      <c r="F441" s="204" t="s">
        <v>35</v>
      </c>
      <c r="G441" s="205" t="s">
        <v>52</v>
      </c>
      <c r="H441" s="205"/>
      <c r="I441" s="206">
        <v>16</v>
      </c>
      <c r="J441" s="205">
        <v>10</v>
      </c>
      <c r="K441" s="205">
        <v>11</v>
      </c>
      <c r="L441" s="205">
        <v>9</v>
      </c>
      <c r="M441" s="205">
        <v>4</v>
      </c>
      <c r="N441" s="205">
        <v>6</v>
      </c>
      <c r="O441" s="205">
        <v>3</v>
      </c>
      <c r="P441" s="205">
        <v>5</v>
      </c>
      <c r="Q441" s="205">
        <v>5</v>
      </c>
      <c r="R441" s="205">
        <v>5</v>
      </c>
      <c r="S441" s="206">
        <v>7</v>
      </c>
      <c r="T441" s="205">
        <v>3</v>
      </c>
      <c r="U441" s="205">
        <v>13</v>
      </c>
      <c r="V441" s="207">
        <v>0.81</v>
      </c>
    </row>
    <row r="442" spans="2:22" x14ac:dyDescent="0.35">
      <c r="B442" s="203"/>
      <c r="C442" s="204" t="s">
        <v>25</v>
      </c>
      <c r="D442" s="204" t="s">
        <v>26</v>
      </c>
      <c r="E442" s="204" t="s">
        <v>107</v>
      </c>
      <c r="F442" s="204" t="s">
        <v>35</v>
      </c>
      <c r="G442" s="205" t="s">
        <v>52</v>
      </c>
      <c r="H442" s="205" t="s">
        <v>109</v>
      </c>
      <c r="I442" s="206">
        <v>4</v>
      </c>
      <c r="J442" s="205">
        <v>4</v>
      </c>
      <c r="K442" s="205">
        <v>4</v>
      </c>
      <c r="L442" s="205">
        <v>3</v>
      </c>
      <c r="M442" s="205">
        <v>1</v>
      </c>
      <c r="N442" s="205">
        <v>1</v>
      </c>
      <c r="O442" s="205">
        <v>2</v>
      </c>
      <c r="P442" s="205">
        <v>2</v>
      </c>
      <c r="Q442" s="205">
        <v>2</v>
      </c>
      <c r="R442" s="205">
        <v>2</v>
      </c>
      <c r="S442" s="206">
        <v>2</v>
      </c>
      <c r="T442" s="205">
        <v>1</v>
      </c>
      <c r="U442" s="205">
        <v>3</v>
      </c>
      <c r="V442" s="207">
        <v>0.75</v>
      </c>
    </row>
    <row r="443" spans="2:22" x14ac:dyDescent="0.35">
      <c r="B443" s="208"/>
      <c r="C443" s="209"/>
      <c r="D443" s="209"/>
      <c r="E443" s="209"/>
      <c r="F443" s="209" t="s">
        <v>39</v>
      </c>
      <c r="G443" s="210"/>
      <c r="H443" s="16" t="s">
        <v>33</v>
      </c>
      <c r="I443" s="211">
        <v>241</v>
      </c>
      <c r="J443" s="210">
        <v>28</v>
      </c>
      <c r="K443" s="210">
        <v>28</v>
      </c>
      <c r="L443" s="210">
        <v>27</v>
      </c>
      <c r="M443" s="210">
        <v>18</v>
      </c>
      <c r="N443" s="210">
        <v>22</v>
      </c>
      <c r="O443" s="210">
        <v>22</v>
      </c>
      <c r="P443" s="210">
        <v>26</v>
      </c>
      <c r="Q443" s="210">
        <v>59</v>
      </c>
      <c r="R443" s="210">
        <v>74</v>
      </c>
      <c r="S443" s="211">
        <v>73</v>
      </c>
      <c r="T443" s="210">
        <v>18</v>
      </c>
      <c r="U443" s="210">
        <v>223</v>
      </c>
      <c r="V443" s="212">
        <v>0.93</v>
      </c>
    </row>
    <row r="444" spans="2:22" x14ac:dyDescent="0.35">
      <c r="B444" s="203">
        <v>508</v>
      </c>
      <c r="C444" s="204" t="s">
        <v>25</v>
      </c>
      <c r="D444" s="204" t="s">
        <v>26</v>
      </c>
      <c r="E444" s="204" t="s">
        <v>99</v>
      </c>
      <c r="F444" s="204" t="s">
        <v>35</v>
      </c>
      <c r="G444" s="205" t="s">
        <v>58</v>
      </c>
      <c r="H444" s="205" t="s">
        <v>70</v>
      </c>
      <c r="I444" s="206">
        <v>2</v>
      </c>
      <c r="J444" s="205">
        <v>0</v>
      </c>
      <c r="K444" s="205">
        <v>0</v>
      </c>
      <c r="L444" s="205">
        <v>0</v>
      </c>
      <c r="M444" s="205">
        <v>0</v>
      </c>
      <c r="N444" s="205">
        <v>0</v>
      </c>
      <c r="O444" s="205">
        <v>0</v>
      </c>
      <c r="P444" s="205">
        <v>0</v>
      </c>
      <c r="Q444" s="205">
        <v>0</v>
      </c>
      <c r="R444" s="205">
        <v>0</v>
      </c>
      <c r="S444" s="206">
        <v>0</v>
      </c>
      <c r="T444" s="205">
        <v>0</v>
      </c>
      <c r="U444" s="205">
        <v>2</v>
      </c>
      <c r="V444" s="207">
        <v>1</v>
      </c>
    </row>
    <row r="445" spans="2:22" x14ac:dyDescent="0.35">
      <c r="B445" s="203"/>
      <c r="C445" s="204" t="s">
        <v>25</v>
      </c>
      <c r="D445" s="204" t="s">
        <v>26</v>
      </c>
      <c r="E445" s="204" t="s">
        <v>99</v>
      </c>
      <c r="F445" s="204" t="s">
        <v>35</v>
      </c>
      <c r="G445" s="205" t="s">
        <v>28</v>
      </c>
      <c r="H445" s="205"/>
      <c r="I445" s="206">
        <v>10</v>
      </c>
      <c r="J445" s="205">
        <v>9</v>
      </c>
      <c r="K445" s="205">
        <v>6</v>
      </c>
      <c r="L445" s="205">
        <v>4</v>
      </c>
      <c r="M445" s="205">
        <v>0</v>
      </c>
      <c r="N445" s="205">
        <v>1</v>
      </c>
      <c r="O445" s="205">
        <v>2</v>
      </c>
      <c r="P445" s="205">
        <v>4</v>
      </c>
      <c r="Q445" s="205">
        <v>4</v>
      </c>
      <c r="R445" s="205">
        <v>6</v>
      </c>
      <c r="S445" s="206">
        <v>9</v>
      </c>
      <c r="T445" s="205">
        <v>0</v>
      </c>
      <c r="U445" s="205">
        <v>10</v>
      </c>
      <c r="V445" s="207">
        <v>1</v>
      </c>
    </row>
    <row r="446" spans="2:22" x14ac:dyDescent="0.35">
      <c r="B446" s="203"/>
      <c r="C446" s="204" t="s">
        <v>25</v>
      </c>
      <c r="D446" s="204" t="s">
        <v>26</v>
      </c>
      <c r="E446" s="204" t="s">
        <v>99</v>
      </c>
      <c r="F446" s="204" t="s">
        <v>35</v>
      </c>
      <c r="G446" s="205" t="s">
        <v>31</v>
      </c>
      <c r="H446" s="205"/>
      <c r="I446" s="206">
        <v>4</v>
      </c>
      <c r="J446" s="205">
        <v>3</v>
      </c>
      <c r="K446" s="205">
        <v>3</v>
      </c>
      <c r="L446" s="205">
        <v>3</v>
      </c>
      <c r="M446" s="205">
        <v>1</v>
      </c>
      <c r="N446" s="205">
        <v>0</v>
      </c>
      <c r="O446" s="205">
        <v>0</v>
      </c>
      <c r="P446" s="205">
        <v>1</v>
      </c>
      <c r="Q446" s="205">
        <v>1</v>
      </c>
      <c r="R446" s="205">
        <v>4</v>
      </c>
      <c r="S446" s="206">
        <v>4</v>
      </c>
      <c r="T446" s="205">
        <v>0</v>
      </c>
      <c r="U446" s="205">
        <v>4</v>
      </c>
      <c r="V446" s="207">
        <v>1</v>
      </c>
    </row>
    <row r="447" spans="2:22" x14ac:dyDescent="0.35">
      <c r="B447" s="208"/>
      <c r="C447" s="209"/>
      <c r="D447" s="209"/>
      <c r="E447" s="209"/>
      <c r="F447" s="209" t="s">
        <v>39</v>
      </c>
      <c r="G447" s="210"/>
      <c r="H447" s="16" t="s">
        <v>33</v>
      </c>
      <c r="I447" s="211">
        <v>16</v>
      </c>
      <c r="J447" s="210">
        <v>12</v>
      </c>
      <c r="K447" s="210">
        <v>9</v>
      </c>
      <c r="L447" s="210">
        <v>7</v>
      </c>
      <c r="M447" s="210">
        <v>1</v>
      </c>
      <c r="N447" s="210">
        <v>1</v>
      </c>
      <c r="O447" s="210">
        <v>2</v>
      </c>
      <c r="P447" s="210">
        <v>5</v>
      </c>
      <c r="Q447" s="210">
        <v>5</v>
      </c>
      <c r="R447" s="210">
        <v>10</v>
      </c>
      <c r="S447" s="211">
        <v>13</v>
      </c>
      <c r="T447" s="210">
        <v>1</v>
      </c>
      <c r="U447" s="210">
        <v>15</v>
      </c>
      <c r="V447" s="212">
        <v>0.94</v>
      </c>
    </row>
    <row r="448" spans="2:22" x14ac:dyDescent="0.35">
      <c r="B448" s="203">
        <v>509</v>
      </c>
      <c r="C448" s="204" t="s">
        <v>25</v>
      </c>
      <c r="D448" s="204" t="s">
        <v>26</v>
      </c>
      <c r="E448" s="204" t="s">
        <v>99</v>
      </c>
      <c r="F448" s="204" t="s">
        <v>35</v>
      </c>
      <c r="G448" s="205" t="s">
        <v>31</v>
      </c>
      <c r="H448" s="205"/>
      <c r="I448" s="206">
        <v>1</v>
      </c>
      <c r="J448" s="205">
        <v>1</v>
      </c>
      <c r="K448" s="205">
        <v>1</v>
      </c>
      <c r="L448" s="205">
        <v>1</v>
      </c>
      <c r="M448" s="205">
        <v>1</v>
      </c>
      <c r="N448" s="205">
        <v>1</v>
      </c>
      <c r="O448" s="205">
        <v>1</v>
      </c>
      <c r="P448" s="205">
        <v>1</v>
      </c>
      <c r="Q448" s="205">
        <v>1</v>
      </c>
      <c r="R448" s="205">
        <v>1</v>
      </c>
      <c r="S448" s="206">
        <v>1</v>
      </c>
      <c r="T448" s="205">
        <v>1</v>
      </c>
      <c r="U448" s="205">
        <v>0</v>
      </c>
      <c r="V448" s="207">
        <v>0</v>
      </c>
    </row>
    <row r="449" spans="2:22" x14ac:dyDescent="0.35">
      <c r="B449" s="203"/>
      <c r="C449" s="204" t="s">
        <v>25</v>
      </c>
      <c r="D449" s="204" t="s">
        <v>26</v>
      </c>
      <c r="E449" s="204" t="s">
        <v>99</v>
      </c>
      <c r="F449" s="204" t="s">
        <v>35</v>
      </c>
      <c r="G449" s="205" t="s">
        <v>44</v>
      </c>
      <c r="H449" s="205"/>
      <c r="I449" s="206">
        <v>4</v>
      </c>
      <c r="J449" s="205">
        <v>4</v>
      </c>
      <c r="K449" s="205">
        <v>4</v>
      </c>
      <c r="L449" s="205">
        <v>3</v>
      </c>
      <c r="M449" s="205">
        <v>2</v>
      </c>
      <c r="N449" s="205">
        <v>3</v>
      </c>
      <c r="O449" s="205">
        <v>2</v>
      </c>
      <c r="P449" s="205">
        <v>1</v>
      </c>
      <c r="Q449" s="205">
        <v>2</v>
      </c>
      <c r="R449" s="205">
        <v>1</v>
      </c>
      <c r="S449" s="206">
        <v>2</v>
      </c>
      <c r="T449" s="205">
        <v>1</v>
      </c>
      <c r="U449" s="205">
        <v>3</v>
      </c>
      <c r="V449" s="207">
        <v>0.75</v>
      </c>
    </row>
    <row r="450" spans="2:22" x14ac:dyDescent="0.35">
      <c r="B450" s="203"/>
      <c r="C450" s="204" t="s">
        <v>25</v>
      </c>
      <c r="D450" s="204" t="s">
        <v>26</v>
      </c>
      <c r="E450" s="204" t="s">
        <v>99</v>
      </c>
      <c r="F450" s="204" t="s">
        <v>35</v>
      </c>
      <c r="G450" s="205" t="s">
        <v>45</v>
      </c>
      <c r="H450" s="205" t="s">
        <v>46</v>
      </c>
      <c r="I450" s="206">
        <v>1</v>
      </c>
      <c r="J450" s="205">
        <v>1</v>
      </c>
      <c r="K450" s="205">
        <v>1</v>
      </c>
      <c r="L450" s="205">
        <v>1</v>
      </c>
      <c r="M450" s="205">
        <v>1</v>
      </c>
      <c r="N450" s="205">
        <v>1</v>
      </c>
      <c r="O450" s="205">
        <v>1</v>
      </c>
      <c r="P450" s="205">
        <v>1</v>
      </c>
      <c r="Q450" s="205">
        <v>1</v>
      </c>
      <c r="R450" s="205">
        <v>1</v>
      </c>
      <c r="S450" s="206">
        <v>1</v>
      </c>
      <c r="T450" s="205">
        <v>1</v>
      </c>
      <c r="U450" s="205">
        <v>0</v>
      </c>
      <c r="V450" s="207">
        <v>0</v>
      </c>
    </row>
    <row r="451" spans="2:22" x14ac:dyDescent="0.35">
      <c r="B451" s="208"/>
      <c r="C451" s="209"/>
      <c r="D451" s="209"/>
      <c r="E451" s="209"/>
      <c r="F451" s="209" t="s">
        <v>39</v>
      </c>
      <c r="G451" s="210"/>
      <c r="H451" s="16" t="s">
        <v>33</v>
      </c>
      <c r="I451" s="211">
        <v>6</v>
      </c>
      <c r="J451" s="210">
        <v>6</v>
      </c>
      <c r="K451" s="210">
        <v>6</v>
      </c>
      <c r="L451" s="210">
        <v>5</v>
      </c>
      <c r="M451" s="210">
        <v>4</v>
      </c>
      <c r="N451" s="210">
        <v>5</v>
      </c>
      <c r="O451" s="210">
        <v>4</v>
      </c>
      <c r="P451" s="210">
        <v>3</v>
      </c>
      <c r="Q451" s="210">
        <v>4</v>
      </c>
      <c r="R451" s="210">
        <v>3</v>
      </c>
      <c r="S451" s="211">
        <v>4</v>
      </c>
      <c r="T451" s="210">
        <v>3</v>
      </c>
      <c r="U451" s="210">
        <v>3</v>
      </c>
      <c r="V451" s="212">
        <v>0.5</v>
      </c>
    </row>
    <row r="452" spans="2:22" x14ac:dyDescent="0.35">
      <c r="B452" s="203">
        <v>510</v>
      </c>
      <c r="C452" s="204" t="s">
        <v>25</v>
      </c>
      <c r="D452" s="204" t="s">
        <v>26</v>
      </c>
      <c r="E452" s="204" t="s">
        <v>107</v>
      </c>
      <c r="F452" s="204" t="s">
        <v>35</v>
      </c>
      <c r="G452" s="205" t="s">
        <v>58</v>
      </c>
      <c r="H452" s="205"/>
      <c r="I452" s="206">
        <v>26</v>
      </c>
      <c r="J452" s="205">
        <v>1</v>
      </c>
      <c r="K452" s="205">
        <v>0</v>
      </c>
      <c r="L452" s="205">
        <v>0</v>
      </c>
      <c r="M452" s="205">
        <v>0</v>
      </c>
      <c r="N452" s="205">
        <v>0</v>
      </c>
      <c r="O452" s="205">
        <v>0</v>
      </c>
      <c r="P452" s="205">
        <v>0</v>
      </c>
      <c r="Q452" s="205">
        <v>1</v>
      </c>
      <c r="R452" s="205">
        <v>2</v>
      </c>
      <c r="S452" s="206">
        <v>2</v>
      </c>
      <c r="T452" s="205">
        <v>0</v>
      </c>
      <c r="U452" s="205">
        <v>26</v>
      </c>
      <c r="V452" s="207">
        <v>1</v>
      </c>
    </row>
    <row r="453" spans="2:22" x14ac:dyDescent="0.35">
      <c r="B453" s="203"/>
      <c r="C453" s="204" t="s">
        <v>25</v>
      </c>
      <c r="D453" s="204" t="s">
        <v>26</v>
      </c>
      <c r="E453" s="204" t="s">
        <v>107</v>
      </c>
      <c r="F453" s="204" t="s">
        <v>35</v>
      </c>
      <c r="G453" s="205" t="s">
        <v>36</v>
      </c>
      <c r="H453" s="205"/>
      <c r="I453" s="206">
        <v>157</v>
      </c>
      <c r="J453" s="205">
        <v>0</v>
      </c>
      <c r="K453" s="205">
        <v>0</v>
      </c>
      <c r="L453" s="205">
        <v>0</v>
      </c>
      <c r="M453" s="205">
        <v>0</v>
      </c>
      <c r="N453" s="205">
        <v>0</v>
      </c>
      <c r="O453" s="205">
        <v>0</v>
      </c>
      <c r="P453" s="205">
        <v>0</v>
      </c>
      <c r="Q453" s="205">
        <v>25</v>
      </c>
      <c r="R453" s="205">
        <v>48</v>
      </c>
      <c r="S453" s="206">
        <v>64</v>
      </c>
      <c r="T453" s="205">
        <v>0</v>
      </c>
      <c r="U453" s="205">
        <v>157</v>
      </c>
      <c r="V453" s="207">
        <v>1</v>
      </c>
    </row>
    <row r="454" spans="2:22" x14ac:dyDescent="0.35">
      <c r="B454" s="203"/>
      <c r="C454" s="204" t="s">
        <v>25</v>
      </c>
      <c r="D454" s="204" t="s">
        <v>26</v>
      </c>
      <c r="E454" s="204" t="s">
        <v>107</v>
      </c>
      <c r="F454" s="204" t="s">
        <v>35</v>
      </c>
      <c r="G454" s="205" t="s">
        <v>31</v>
      </c>
      <c r="H454" s="205"/>
      <c r="I454" s="206">
        <v>3</v>
      </c>
      <c r="J454" s="205">
        <v>2</v>
      </c>
      <c r="K454" s="205">
        <v>2</v>
      </c>
      <c r="L454" s="205">
        <v>0</v>
      </c>
      <c r="M454" s="205">
        <v>0</v>
      </c>
      <c r="N454" s="205">
        <v>1</v>
      </c>
      <c r="O454" s="205">
        <v>0</v>
      </c>
      <c r="P454" s="205">
        <v>1</v>
      </c>
      <c r="Q454" s="205">
        <v>0</v>
      </c>
      <c r="R454" s="205">
        <v>1</v>
      </c>
      <c r="S454" s="206">
        <v>1</v>
      </c>
      <c r="T454" s="205">
        <v>0</v>
      </c>
      <c r="U454" s="205">
        <v>3</v>
      </c>
      <c r="V454" s="207">
        <v>1</v>
      </c>
    </row>
    <row r="455" spans="2:22" x14ac:dyDescent="0.35">
      <c r="B455" s="203"/>
      <c r="C455" s="204" t="s">
        <v>25</v>
      </c>
      <c r="D455" s="204" t="s">
        <v>26</v>
      </c>
      <c r="E455" s="204" t="s">
        <v>107</v>
      </c>
      <c r="F455" s="204" t="s">
        <v>35</v>
      </c>
      <c r="G455" s="205" t="s">
        <v>44</v>
      </c>
      <c r="H455" s="205"/>
      <c r="I455" s="206">
        <v>1</v>
      </c>
      <c r="J455" s="205">
        <v>0</v>
      </c>
      <c r="K455" s="205">
        <v>0</v>
      </c>
      <c r="L455" s="205">
        <v>0</v>
      </c>
      <c r="M455" s="205">
        <v>0</v>
      </c>
      <c r="N455" s="205">
        <v>0</v>
      </c>
      <c r="O455" s="205">
        <v>1</v>
      </c>
      <c r="P455" s="205">
        <v>1</v>
      </c>
      <c r="Q455" s="205">
        <v>1</v>
      </c>
      <c r="R455" s="205">
        <v>1</v>
      </c>
      <c r="S455" s="206">
        <v>1</v>
      </c>
      <c r="T455" s="205">
        <v>0</v>
      </c>
      <c r="U455" s="205">
        <v>1</v>
      </c>
      <c r="V455" s="207">
        <v>1</v>
      </c>
    </row>
    <row r="456" spans="2:22" x14ac:dyDescent="0.35">
      <c r="B456" s="203"/>
      <c r="C456" s="204" t="s">
        <v>25</v>
      </c>
      <c r="D456" s="204" t="s">
        <v>26</v>
      </c>
      <c r="E456" s="204" t="s">
        <v>107</v>
      </c>
      <c r="F456" s="204" t="s">
        <v>35</v>
      </c>
      <c r="G456" s="205" t="s">
        <v>52</v>
      </c>
      <c r="H456" s="205"/>
      <c r="I456" s="206">
        <v>9</v>
      </c>
      <c r="J456" s="205">
        <v>0</v>
      </c>
      <c r="K456" s="205">
        <v>0</v>
      </c>
      <c r="L456" s="205">
        <v>0</v>
      </c>
      <c r="M456" s="205">
        <v>0</v>
      </c>
      <c r="N456" s="205">
        <v>0</v>
      </c>
      <c r="O456" s="205">
        <v>0</v>
      </c>
      <c r="P456" s="205">
        <v>0</v>
      </c>
      <c r="Q456" s="205">
        <v>1</v>
      </c>
      <c r="R456" s="205">
        <v>2</v>
      </c>
      <c r="S456" s="206">
        <v>2</v>
      </c>
      <c r="T456" s="205">
        <v>0</v>
      </c>
      <c r="U456" s="205">
        <v>9</v>
      </c>
      <c r="V456" s="207">
        <v>1</v>
      </c>
    </row>
    <row r="457" spans="2:22" x14ac:dyDescent="0.35">
      <c r="B457" s="208"/>
      <c r="C457" s="209"/>
      <c r="D457" s="209"/>
      <c r="E457" s="209"/>
      <c r="F457" s="209" t="s">
        <v>39</v>
      </c>
      <c r="G457" s="210"/>
      <c r="H457" s="16" t="s">
        <v>33</v>
      </c>
      <c r="I457" s="211">
        <v>196</v>
      </c>
      <c r="J457" s="210">
        <v>3</v>
      </c>
      <c r="K457" s="210">
        <v>2</v>
      </c>
      <c r="L457" s="210">
        <v>0</v>
      </c>
      <c r="M457" s="210">
        <v>0</v>
      </c>
      <c r="N457" s="210">
        <v>1</v>
      </c>
      <c r="O457" s="210">
        <v>1</v>
      </c>
      <c r="P457" s="210">
        <v>2</v>
      </c>
      <c r="Q457" s="210">
        <v>28</v>
      </c>
      <c r="R457" s="210">
        <v>54</v>
      </c>
      <c r="S457" s="211">
        <v>70</v>
      </c>
      <c r="T457" s="210">
        <v>0</v>
      </c>
      <c r="U457" s="210">
        <v>196</v>
      </c>
      <c r="V457" s="212">
        <v>1</v>
      </c>
    </row>
    <row r="458" spans="2:22" x14ac:dyDescent="0.35">
      <c r="B458" s="203">
        <v>601</v>
      </c>
      <c r="C458" s="204" t="s">
        <v>25</v>
      </c>
      <c r="D458" s="204" t="s">
        <v>26</v>
      </c>
      <c r="E458" s="204" t="s">
        <v>110</v>
      </c>
      <c r="F458" s="204" t="s">
        <v>35</v>
      </c>
      <c r="G458" s="205" t="s">
        <v>28</v>
      </c>
      <c r="H458" s="205"/>
      <c r="I458" s="206">
        <v>10</v>
      </c>
      <c r="J458" s="205">
        <v>2</v>
      </c>
      <c r="K458" s="205">
        <v>0</v>
      </c>
      <c r="L458" s="205">
        <v>1</v>
      </c>
      <c r="M458" s="205">
        <v>0</v>
      </c>
      <c r="N458" s="205">
        <v>0</v>
      </c>
      <c r="O458" s="205">
        <v>2</v>
      </c>
      <c r="P458" s="205">
        <v>2</v>
      </c>
      <c r="Q458" s="205">
        <v>4</v>
      </c>
      <c r="R458" s="205">
        <v>7</v>
      </c>
      <c r="S458" s="206">
        <v>7</v>
      </c>
      <c r="T458" s="205">
        <v>0</v>
      </c>
      <c r="U458" s="205">
        <v>10</v>
      </c>
      <c r="V458" s="207">
        <v>1</v>
      </c>
    </row>
    <row r="459" spans="2:22" x14ac:dyDescent="0.35">
      <c r="B459" s="208"/>
      <c r="C459" s="209"/>
      <c r="D459" s="209"/>
      <c r="E459" s="209"/>
      <c r="F459" s="209" t="s">
        <v>39</v>
      </c>
      <c r="G459" s="210"/>
      <c r="H459" s="16" t="s">
        <v>33</v>
      </c>
      <c r="I459" s="211">
        <v>10</v>
      </c>
      <c r="J459" s="210">
        <v>2</v>
      </c>
      <c r="K459" s="210">
        <v>0</v>
      </c>
      <c r="L459" s="210">
        <v>1</v>
      </c>
      <c r="M459" s="210">
        <v>0</v>
      </c>
      <c r="N459" s="210">
        <v>0</v>
      </c>
      <c r="O459" s="210">
        <v>2</v>
      </c>
      <c r="P459" s="210">
        <v>2</v>
      </c>
      <c r="Q459" s="210">
        <v>4</v>
      </c>
      <c r="R459" s="210">
        <v>7</v>
      </c>
      <c r="S459" s="211">
        <v>7</v>
      </c>
      <c r="T459" s="210">
        <v>0</v>
      </c>
      <c r="U459" s="210">
        <v>10</v>
      </c>
      <c r="V459" s="212">
        <v>1</v>
      </c>
    </row>
    <row r="460" spans="2:22" x14ac:dyDescent="0.35">
      <c r="B460" s="203">
        <v>602</v>
      </c>
      <c r="C460" s="204" t="s">
        <v>25</v>
      </c>
      <c r="D460" s="204" t="s">
        <v>26</v>
      </c>
      <c r="E460" s="204" t="s">
        <v>110</v>
      </c>
      <c r="F460" s="204" t="s">
        <v>35</v>
      </c>
      <c r="G460" s="205" t="s">
        <v>58</v>
      </c>
      <c r="H460" s="205"/>
      <c r="I460" s="206">
        <v>83</v>
      </c>
      <c r="J460" s="205">
        <v>27</v>
      </c>
      <c r="K460" s="205">
        <v>0</v>
      </c>
      <c r="L460" s="205">
        <v>0</v>
      </c>
      <c r="M460" s="205">
        <v>1</v>
      </c>
      <c r="N460" s="205">
        <v>1</v>
      </c>
      <c r="O460" s="205">
        <v>0</v>
      </c>
      <c r="P460" s="205">
        <v>1</v>
      </c>
      <c r="Q460" s="205">
        <v>5</v>
      </c>
      <c r="R460" s="205">
        <v>21</v>
      </c>
      <c r="S460" s="206">
        <v>27</v>
      </c>
      <c r="T460" s="205">
        <v>0</v>
      </c>
      <c r="U460" s="205">
        <v>83</v>
      </c>
      <c r="V460" s="207">
        <v>1</v>
      </c>
    </row>
    <row r="461" spans="2:22" x14ac:dyDescent="0.35">
      <c r="B461" s="203"/>
      <c r="C461" s="204" t="s">
        <v>25</v>
      </c>
      <c r="D461" s="204" t="s">
        <v>26</v>
      </c>
      <c r="E461" s="204" t="s">
        <v>110</v>
      </c>
      <c r="F461" s="204" t="s">
        <v>35</v>
      </c>
      <c r="G461" s="205" t="s">
        <v>58</v>
      </c>
      <c r="H461" s="205" t="s">
        <v>111</v>
      </c>
      <c r="I461" s="206">
        <v>36</v>
      </c>
      <c r="J461" s="205">
        <v>23</v>
      </c>
      <c r="K461" s="205">
        <v>22</v>
      </c>
      <c r="L461" s="205">
        <v>11</v>
      </c>
      <c r="M461" s="205">
        <v>0</v>
      </c>
      <c r="N461" s="205">
        <v>3</v>
      </c>
      <c r="O461" s="205">
        <v>0</v>
      </c>
      <c r="P461" s="205">
        <v>1</v>
      </c>
      <c r="Q461" s="205">
        <v>3</v>
      </c>
      <c r="R461" s="205">
        <v>11</v>
      </c>
      <c r="S461" s="206">
        <v>22</v>
      </c>
      <c r="T461" s="205">
        <v>0</v>
      </c>
      <c r="U461" s="205">
        <v>36</v>
      </c>
      <c r="V461" s="207">
        <v>1</v>
      </c>
    </row>
    <row r="462" spans="2:22" x14ac:dyDescent="0.35">
      <c r="B462" s="203"/>
      <c r="C462" s="204" t="s">
        <v>25</v>
      </c>
      <c r="D462" s="204" t="s">
        <v>26</v>
      </c>
      <c r="E462" s="204" t="s">
        <v>110</v>
      </c>
      <c r="F462" s="204" t="s">
        <v>35</v>
      </c>
      <c r="G462" s="205" t="s">
        <v>28</v>
      </c>
      <c r="H462" s="205"/>
      <c r="I462" s="206">
        <v>4</v>
      </c>
      <c r="J462" s="205">
        <v>1</v>
      </c>
      <c r="K462" s="205">
        <v>0</v>
      </c>
      <c r="L462" s="205">
        <v>1</v>
      </c>
      <c r="M462" s="205">
        <v>1</v>
      </c>
      <c r="N462" s="205">
        <v>0</v>
      </c>
      <c r="O462" s="205">
        <v>1</v>
      </c>
      <c r="P462" s="205">
        <v>1</v>
      </c>
      <c r="Q462" s="205">
        <v>2</v>
      </c>
      <c r="R462" s="205">
        <v>3</v>
      </c>
      <c r="S462" s="206">
        <v>4</v>
      </c>
      <c r="T462" s="205">
        <v>0</v>
      </c>
      <c r="U462" s="205">
        <v>4</v>
      </c>
      <c r="V462" s="207">
        <v>1</v>
      </c>
    </row>
    <row r="463" spans="2:22" x14ac:dyDescent="0.35">
      <c r="B463" s="203"/>
      <c r="C463" s="204" t="s">
        <v>25</v>
      </c>
      <c r="D463" s="204" t="s">
        <v>26</v>
      </c>
      <c r="E463" s="204" t="s">
        <v>110</v>
      </c>
      <c r="F463" s="204" t="s">
        <v>35</v>
      </c>
      <c r="G463" s="205" t="s">
        <v>64</v>
      </c>
      <c r="H463" s="205" t="s">
        <v>85</v>
      </c>
      <c r="I463" s="206">
        <v>7</v>
      </c>
      <c r="J463" s="205">
        <v>6</v>
      </c>
      <c r="K463" s="205">
        <v>3</v>
      </c>
      <c r="L463" s="205">
        <v>3</v>
      </c>
      <c r="M463" s="205">
        <v>1</v>
      </c>
      <c r="N463" s="205">
        <v>2</v>
      </c>
      <c r="O463" s="205">
        <v>2</v>
      </c>
      <c r="P463" s="205">
        <v>0</v>
      </c>
      <c r="Q463" s="205">
        <v>4</v>
      </c>
      <c r="R463" s="205">
        <v>5</v>
      </c>
      <c r="S463" s="206">
        <v>3</v>
      </c>
      <c r="T463" s="205">
        <v>0</v>
      </c>
      <c r="U463" s="205">
        <v>7</v>
      </c>
      <c r="V463" s="207">
        <v>1</v>
      </c>
    </row>
    <row r="464" spans="2:22" x14ac:dyDescent="0.35">
      <c r="B464" s="203"/>
      <c r="C464" s="204" t="s">
        <v>25</v>
      </c>
      <c r="D464" s="204" t="s">
        <v>26</v>
      </c>
      <c r="E464" s="204" t="s">
        <v>110</v>
      </c>
      <c r="F464" s="204" t="s">
        <v>35</v>
      </c>
      <c r="G464" s="205" t="s">
        <v>37</v>
      </c>
      <c r="H464" s="205"/>
      <c r="I464" s="206">
        <v>4</v>
      </c>
      <c r="J464" s="205">
        <v>3</v>
      </c>
      <c r="K464" s="205">
        <v>1</v>
      </c>
      <c r="L464" s="205">
        <v>0</v>
      </c>
      <c r="M464" s="205">
        <v>0</v>
      </c>
      <c r="N464" s="205">
        <v>0</v>
      </c>
      <c r="O464" s="205">
        <v>0</v>
      </c>
      <c r="P464" s="205">
        <v>1</v>
      </c>
      <c r="Q464" s="205">
        <v>0</v>
      </c>
      <c r="R464" s="205">
        <v>1</v>
      </c>
      <c r="S464" s="206">
        <v>4</v>
      </c>
      <c r="T464" s="205">
        <v>0</v>
      </c>
      <c r="U464" s="205">
        <v>4</v>
      </c>
      <c r="V464" s="207">
        <v>1</v>
      </c>
    </row>
    <row r="465" spans="2:22" x14ac:dyDescent="0.35">
      <c r="B465" s="203"/>
      <c r="C465" s="204" t="s">
        <v>25</v>
      </c>
      <c r="D465" s="204" t="s">
        <v>26</v>
      </c>
      <c r="E465" s="204" t="s">
        <v>110</v>
      </c>
      <c r="F465" s="204" t="s">
        <v>35</v>
      </c>
      <c r="G465" s="205" t="s">
        <v>31</v>
      </c>
      <c r="H465" s="205"/>
      <c r="I465" s="206">
        <v>89</v>
      </c>
      <c r="J465" s="205">
        <v>84</v>
      </c>
      <c r="K465" s="205">
        <v>68</v>
      </c>
      <c r="L465" s="205">
        <v>66</v>
      </c>
      <c r="M465" s="205">
        <v>56</v>
      </c>
      <c r="N465" s="205">
        <v>52</v>
      </c>
      <c r="O465" s="205">
        <v>53</v>
      </c>
      <c r="P465" s="205">
        <v>54</v>
      </c>
      <c r="Q465" s="205">
        <v>59</v>
      </c>
      <c r="R465" s="205">
        <v>69</v>
      </c>
      <c r="S465" s="206">
        <v>73</v>
      </c>
      <c r="T465" s="205">
        <v>52</v>
      </c>
      <c r="U465" s="205">
        <v>37</v>
      </c>
      <c r="V465" s="207">
        <v>0.42</v>
      </c>
    </row>
    <row r="466" spans="2:22" x14ac:dyDescent="0.35">
      <c r="B466" s="203"/>
      <c r="C466" s="204" t="s">
        <v>25</v>
      </c>
      <c r="D466" s="204" t="s">
        <v>26</v>
      </c>
      <c r="E466" s="204" t="s">
        <v>110</v>
      </c>
      <c r="F466" s="204" t="s">
        <v>35</v>
      </c>
      <c r="G466" s="205" t="s">
        <v>45</v>
      </c>
      <c r="H466" s="205"/>
      <c r="I466" s="206">
        <v>2</v>
      </c>
      <c r="J466" s="205">
        <v>1</v>
      </c>
      <c r="K466" s="205">
        <v>1</v>
      </c>
      <c r="L466" s="205">
        <v>1</v>
      </c>
      <c r="M466" s="205">
        <v>1</v>
      </c>
      <c r="N466" s="205">
        <v>0</v>
      </c>
      <c r="O466" s="205">
        <v>2</v>
      </c>
      <c r="P466" s="205">
        <v>2</v>
      </c>
      <c r="Q466" s="205">
        <v>2</v>
      </c>
      <c r="R466" s="205">
        <v>2</v>
      </c>
      <c r="S466" s="206">
        <v>2</v>
      </c>
      <c r="T466" s="205">
        <v>0</v>
      </c>
      <c r="U466" s="205">
        <v>2</v>
      </c>
      <c r="V466" s="207">
        <v>1</v>
      </c>
    </row>
    <row r="467" spans="2:22" x14ac:dyDescent="0.35">
      <c r="B467" s="203"/>
      <c r="C467" s="204" t="s">
        <v>25</v>
      </c>
      <c r="D467" s="204" t="s">
        <v>26</v>
      </c>
      <c r="E467" s="204" t="s">
        <v>110</v>
      </c>
      <c r="F467" s="204" t="s">
        <v>35</v>
      </c>
      <c r="G467" s="205" t="s">
        <v>52</v>
      </c>
      <c r="H467" s="205"/>
      <c r="I467" s="206">
        <v>5</v>
      </c>
      <c r="J467" s="205">
        <v>4</v>
      </c>
      <c r="K467" s="205">
        <v>2</v>
      </c>
      <c r="L467" s="205">
        <v>1</v>
      </c>
      <c r="M467" s="205">
        <v>0</v>
      </c>
      <c r="N467" s="205">
        <v>1</v>
      </c>
      <c r="O467" s="205">
        <v>0</v>
      </c>
      <c r="P467" s="205">
        <v>0</v>
      </c>
      <c r="Q467" s="205">
        <v>1</v>
      </c>
      <c r="R467" s="205">
        <v>3</v>
      </c>
      <c r="S467" s="206">
        <v>2</v>
      </c>
      <c r="T467" s="205">
        <v>0</v>
      </c>
      <c r="U467" s="205">
        <v>5</v>
      </c>
      <c r="V467" s="207">
        <v>1</v>
      </c>
    </row>
    <row r="468" spans="2:22" x14ac:dyDescent="0.35">
      <c r="B468" s="208"/>
      <c r="C468" s="209"/>
      <c r="D468" s="209"/>
      <c r="E468" s="209"/>
      <c r="F468" s="209" t="s">
        <v>39</v>
      </c>
      <c r="G468" s="210"/>
      <c r="H468" s="16" t="s">
        <v>33</v>
      </c>
      <c r="I468" s="211">
        <v>230</v>
      </c>
      <c r="J468" s="210">
        <v>149</v>
      </c>
      <c r="K468" s="210">
        <v>97</v>
      </c>
      <c r="L468" s="210">
        <v>83</v>
      </c>
      <c r="M468" s="210">
        <v>60</v>
      </c>
      <c r="N468" s="210">
        <v>59</v>
      </c>
      <c r="O468" s="210">
        <v>58</v>
      </c>
      <c r="P468" s="210">
        <v>60</v>
      </c>
      <c r="Q468" s="210">
        <v>76</v>
      </c>
      <c r="R468" s="210">
        <v>115</v>
      </c>
      <c r="S468" s="211">
        <v>137</v>
      </c>
      <c r="T468" s="210">
        <v>58</v>
      </c>
      <c r="U468" s="210">
        <v>172</v>
      </c>
      <c r="V468" s="212">
        <v>0.75</v>
      </c>
    </row>
    <row r="469" spans="2:22" x14ac:dyDescent="0.35">
      <c r="B469" s="203">
        <v>603</v>
      </c>
      <c r="C469" s="204" t="s">
        <v>25</v>
      </c>
      <c r="D469" s="204" t="s">
        <v>26</v>
      </c>
      <c r="E469" s="204" t="s">
        <v>110</v>
      </c>
      <c r="F469" s="204" t="s">
        <v>35</v>
      </c>
      <c r="G469" s="205" t="s">
        <v>58</v>
      </c>
      <c r="H469" s="205"/>
      <c r="I469" s="206">
        <v>23</v>
      </c>
      <c r="J469" s="205">
        <v>3</v>
      </c>
      <c r="K469" s="205">
        <v>1</v>
      </c>
      <c r="L469" s="205">
        <v>1</v>
      </c>
      <c r="M469" s="205">
        <v>2</v>
      </c>
      <c r="N469" s="205">
        <v>0</v>
      </c>
      <c r="O469" s="205">
        <v>2</v>
      </c>
      <c r="P469" s="205">
        <v>4</v>
      </c>
      <c r="Q469" s="205">
        <v>6</v>
      </c>
      <c r="R469" s="205">
        <v>9</v>
      </c>
      <c r="S469" s="206">
        <v>11</v>
      </c>
      <c r="T469" s="205">
        <v>0</v>
      </c>
      <c r="U469" s="205">
        <v>23</v>
      </c>
      <c r="V469" s="207">
        <v>1</v>
      </c>
    </row>
    <row r="470" spans="2:22" x14ac:dyDescent="0.35">
      <c r="B470" s="203"/>
      <c r="C470" s="204" t="s">
        <v>25</v>
      </c>
      <c r="D470" s="204" t="s">
        <v>26</v>
      </c>
      <c r="E470" s="204" t="s">
        <v>110</v>
      </c>
      <c r="F470" s="204" t="s">
        <v>35</v>
      </c>
      <c r="G470" s="205" t="s">
        <v>28</v>
      </c>
      <c r="H470" s="205"/>
      <c r="I470" s="206">
        <v>18</v>
      </c>
      <c r="J470" s="205">
        <v>2</v>
      </c>
      <c r="K470" s="205">
        <v>1</v>
      </c>
      <c r="L470" s="205">
        <v>1</v>
      </c>
      <c r="M470" s="205">
        <v>0</v>
      </c>
      <c r="N470" s="205">
        <v>1</v>
      </c>
      <c r="O470" s="205">
        <v>1</v>
      </c>
      <c r="P470" s="205">
        <v>5</v>
      </c>
      <c r="Q470" s="205">
        <v>3</v>
      </c>
      <c r="R470" s="205">
        <v>12</v>
      </c>
      <c r="S470" s="206">
        <v>12</v>
      </c>
      <c r="T470" s="205">
        <v>0</v>
      </c>
      <c r="U470" s="205">
        <v>18</v>
      </c>
      <c r="V470" s="207">
        <v>1</v>
      </c>
    </row>
    <row r="471" spans="2:22" x14ac:dyDescent="0.35">
      <c r="B471" s="203"/>
      <c r="C471" s="204" t="s">
        <v>25</v>
      </c>
      <c r="D471" s="204" t="s">
        <v>26</v>
      </c>
      <c r="E471" s="204" t="s">
        <v>110</v>
      </c>
      <c r="F471" s="204" t="s">
        <v>35</v>
      </c>
      <c r="G471" s="205" t="s">
        <v>29</v>
      </c>
      <c r="H471" s="205"/>
      <c r="I471" s="206">
        <v>6</v>
      </c>
      <c r="J471" s="205">
        <v>4</v>
      </c>
      <c r="K471" s="205">
        <v>0</v>
      </c>
      <c r="L471" s="205">
        <v>1</v>
      </c>
      <c r="M471" s="205">
        <v>1</v>
      </c>
      <c r="N471" s="205">
        <v>1</v>
      </c>
      <c r="O471" s="205">
        <v>2</v>
      </c>
      <c r="P471" s="205">
        <v>2</v>
      </c>
      <c r="Q471" s="205">
        <v>2</v>
      </c>
      <c r="R471" s="205">
        <v>11</v>
      </c>
      <c r="S471" s="206">
        <v>3</v>
      </c>
      <c r="T471" s="205">
        <v>0</v>
      </c>
      <c r="U471" s="205">
        <v>6</v>
      </c>
      <c r="V471" s="207">
        <v>1</v>
      </c>
    </row>
    <row r="472" spans="2:22" x14ac:dyDescent="0.35">
      <c r="B472" s="203"/>
      <c r="C472" s="204" t="s">
        <v>25</v>
      </c>
      <c r="D472" s="204" t="s">
        <v>26</v>
      </c>
      <c r="E472" s="204" t="s">
        <v>110</v>
      </c>
      <c r="F472" s="204" t="s">
        <v>35</v>
      </c>
      <c r="G472" s="205" t="s">
        <v>31</v>
      </c>
      <c r="H472" s="205"/>
      <c r="I472" s="206">
        <v>44</v>
      </c>
      <c r="J472" s="205">
        <v>39</v>
      </c>
      <c r="K472" s="205">
        <v>30</v>
      </c>
      <c r="L472" s="205">
        <v>27</v>
      </c>
      <c r="M472" s="205">
        <v>26</v>
      </c>
      <c r="N472" s="205">
        <v>25</v>
      </c>
      <c r="O472" s="205">
        <v>25</v>
      </c>
      <c r="P472" s="205">
        <v>28</v>
      </c>
      <c r="Q472" s="205">
        <v>29</v>
      </c>
      <c r="R472" s="205">
        <v>30</v>
      </c>
      <c r="S472" s="206">
        <v>35</v>
      </c>
      <c r="T472" s="205">
        <v>25</v>
      </c>
      <c r="U472" s="205">
        <v>19</v>
      </c>
      <c r="V472" s="207">
        <v>0.43</v>
      </c>
    </row>
    <row r="473" spans="2:22" x14ac:dyDescent="0.35">
      <c r="B473" s="203"/>
      <c r="C473" s="204" t="s">
        <v>25</v>
      </c>
      <c r="D473" s="204" t="s">
        <v>26</v>
      </c>
      <c r="E473" s="204" t="s">
        <v>110</v>
      </c>
      <c r="F473" s="204" t="s">
        <v>35</v>
      </c>
      <c r="G473" s="205" t="s">
        <v>31</v>
      </c>
      <c r="H473" s="205" t="s">
        <v>106</v>
      </c>
      <c r="I473" s="206">
        <v>1</v>
      </c>
      <c r="J473" s="205">
        <v>1</v>
      </c>
      <c r="K473" s="205">
        <v>1</v>
      </c>
      <c r="L473" s="205">
        <v>1</v>
      </c>
      <c r="M473" s="205">
        <v>1</v>
      </c>
      <c r="N473" s="205">
        <v>1</v>
      </c>
      <c r="O473" s="205">
        <v>1</v>
      </c>
      <c r="P473" s="205">
        <v>1</v>
      </c>
      <c r="Q473" s="205">
        <v>1</v>
      </c>
      <c r="R473" s="205">
        <v>1</v>
      </c>
      <c r="S473" s="206">
        <v>1</v>
      </c>
      <c r="T473" s="205">
        <v>1</v>
      </c>
      <c r="U473" s="205">
        <v>0</v>
      </c>
      <c r="V473" s="207">
        <v>0</v>
      </c>
    </row>
    <row r="474" spans="2:22" x14ac:dyDescent="0.35">
      <c r="B474" s="203"/>
      <c r="C474" s="204" t="s">
        <v>25</v>
      </c>
      <c r="D474" s="204" t="s">
        <v>26</v>
      </c>
      <c r="E474" s="204" t="s">
        <v>110</v>
      </c>
      <c r="F474" s="204" t="s">
        <v>35</v>
      </c>
      <c r="G474" s="205" t="s">
        <v>44</v>
      </c>
      <c r="H474" s="205"/>
      <c r="I474" s="206">
        <v>2</v>
      </c>
      <c r="J474" s="205">
        <v>0</v>
      </c>
      <c r="K474" s="205">
        <v>0</v>
      </c>
      <c r="L474" s="205">
        <v>0</v>
      </c>
      <c r="M474" s="205">
        <v>0</v>
      </c>
      <c r="N474" s="205">
        <v>0</v>
      </c>
      <c r="O474" s="205">
        <v>1</v>
      </c>
      <c r="P474" s="205">
        <v>1</v>
      </c>
      <c r="Q474" s="205">
        <v>0</v>
      </c>
      <c r="R474" s="205">
        <v>0</v>
      </c>
      <c r="S474" s="206">
        <v>0</v>
      </c>
      <c r="T474" s="205">
        <v>0</v>
      </c>
      <c r="U474" s="205">
        <v>2</v>
      </c>
      <c r="V474" s="207">
        <v>1</v>
      </c>
    </row>
    <row r="475" spans="2:22" x14ac:dyDescent="0.35">
      <c r="B475" s="203"/>
      <c r="C475" s="204" t="s">
        <v>25</v>
      </c>
      <c r="D475" s="204" t="s">
        <v>26</v>
      </c>
      <c r="E475" s="204" t="s">
        <v>110</v>
      </c>
      <c r="F475" s="204" t="s">
        <v>35</v>
      </c>
      <c r="G475" s="205" t="s">
        <v>52</v>
      </c>
      <c r="H475" s="205"/>
      <c r="I475" s="206">
        <v>34</v>
      </c>
      <c r="J475" s="205">
        <v>27</v>
      </c>
      <c r="K475" s="205">
        <v>16</v>
      </c>
      <c r="L475" s="205">
        <v>12</v>
      </c>
      <c r="M475" s="205">
        <v>13</v>
      </c>
      <c r="N475" s="205">
        <v>8</v>
      </c>
      <c r="O475" s="205">
        <v>10</v>
      </c>
      <c r="P475" s="205">
        <v>10</v>
      </c>
      <c r="Q475" s="205">
        <v>16</v>
      </c>
      <c r="R475" s="205">
        <v>16</v>
      </c>
      <c r="S475" s="206">
        <v>16</v>
      </c>
      <c r="T475" s="205">
        <v>8</v>
      </c>
      <c r="U475" s="205">
        <v>26</v>
      </c>
      <c r="V475" s="207">
        <v>0.76</v>
      </c>
    </row>
    <row r="476" spans="2:22" x14ac:dyDescent="0.35">
      <c r="B476" s="208"/>
      <c r="C476" s="209"/>
      <c r="D476" s="209"/>
      <c r="E476" s="209"/>
      <c r="F476" s="209" t="s">
        <v>39</v>
      </c>
      <c r="G476" s="210"/>
      <c r="H476" s="16" t="s">
        <v>33</v>
      </c>
      <c r="I476" s="211">
        <v>128</v>
      </c>
      <c r="J476" s="210">
        <v>76</v>
      </c>
      <c r="K476" s="210">
        <v>49</v>
      </c>
      <c r="L476" s="210">
        <v>43</v>
      </c>
      <c r="M476" s="210">
        <v>43</v>
      </c>
      <c r="N476" s="210">
        <v>36</v>
      </c>
      <c r="O476" s="210">
        <v>42</v>
      </c>
      <c r="P476" s="210">
        <v>51</v>
      </c>
      <c r="Q476" s="210">
        <v>57</v>
      </c>
      <c r="R476" s="210">
        <v>79</v>
      </c>
      <c r="S476" s="211">
        <v>78</v>
      </c>
      <c r="T476" s="210">
        <v>36</v>
      </c>
      <c r="U476" s="210">
        <v>92</v>
      </c>
      <c r="V476" s="212">
        <v>0.72</v>
      </c>
    </row>
    <row r="477" spans="2:22" x14ac:dyDescent="0.35">
      <c r="B477" s="203">
        <v>604</v>
      </c>
      <c r="C477" s="204" t="s">
        <v>25</v>
      </c>
      <c r="D477" s="204" t="s">
        <v>26</v>
      </c>
      <c r="E477" s="204" t="s">
        <v>110</v>
      </c>
      <c r="F477" s="204" t="s">
        <v>35</v>
      </c>
      <c r="G477" s="205" t="s">
        <v>28</v>
      </c>
      <c r="H477" s="205"/>
      <c r="I477" s="206">
        <v>4</v>
      </c>
      <c r="J477" s="205">
        <v>3</v>
      </c>
      <c r="K477" s="205">
        <v>2</v>
      </c>
      <c r="L477" s="205">
        <v>2</v>
      </c>
      <c r="M477" s="205">
        <v>1</v>
      </c>
      <c r="N477" s="205">
        <v>0</v>
      </c>
      <c r="O477" s="205">
        <v>2</v>
      </c>
      <c r="P477" s="205">
        <v>3</v>
      </c>
      <c r="Q477" s="205">
        <v>4</v>
      </c>
      <c r="R477" s="205">
        <v>4</v>
      </c>
      <c r="S477" s="206">
        <v>4</v>
      </c>
      <c r="T477" s="205">
        <v>0</v>
      </c>
      <c r="U477" s="205">
        <v>4</v>
      </c>
      <c r="V477" s="207">
        <v>1</v>
      </c>
    </row>
    <row r="478" spans="2:22" x14ac:dyDescent="0.35">
      <c r="B478" s="203"/>
      <c r="C478" s="204" t="s">
        <v>25</v>
      </c>
      <c r="D478" s="204" t="s">
        <v>26</v>
      </c>
      <c r="E478" s="204" t="s">
        <v>110</v>
      </c>
      <c r="F478" s="204" t="s">
        <v>35</v>
      </c>
      <c r="G478" s="205" t="s">
        <v>36</v>
      </c>
      <c r="H478" s="205"/>
      <c r="I478" s="206">
        <v>34</v>
      </c>
      <c r="J478" s="205">
        <v>17</v>
      </c>
      <c r="K478" s="205">
        <v>3</v>
      </c>
      <c r="L478" s="205">
        <v>0</v>
      </c>
      <c r="M478" s="205">
        <v>0</v>
      </c>
      <c r="N478" s="205">
        <v>0</v>
      </c>
      <c r="O478" s="205">
        <v>0</v>
      </c>
      <c r="P478" s="205">
        <v>0</v>
      </c>
      <c r="Q478" s="205">
        <v>0</v>
      </c>
      <c r="R478" s="205">
        <v>8</v>
      </c>
      <c r="S478" s="206">
        <v>17</v>
      </c>
      <c r="T478" s="205">
        <v>0</v>
      </c>
      <c r="U478" s="205">
        <v>34</v>
      </c>
      <c r="V478" s="207">
        <v>1</v>
      </c>
    </row>
    <row r="479" spans="2:22" x14ac:dyDescent="0.35">
      <c r="B479" s="208"/>
      <c r="C479" s="209"/>
      <c r="D479" s="209"/>
      <c r="E479" s="209"/>
      <c r="F479" s="209" t="s">
        <v>39</v>
      </c>
      <c r="G479" s="210"/>
      <c r="H479" s="16" t="s">
        <v>33</v>
      </c>
      <c r="I479" s="211">
        <v>38</v>
      </c>
      <c r="J479" s="210">
        <v>20</v>
      </c>
      <c r="K479" s="210">
        <v>5</v>
      </c>
      <c r="L479" s="210">
        <v>2</v>
      </c>
      <c r="M479" s="210">
        <v>1</v>
      </c>
      <c r="N479" s="210">
        <v>0</v>
      </c>
      <c r="O479" s="210">
        <v>2</v>
      </c>
      <c r="P479" s="210">
        <v>3</v>
      </c>
      <c r="Q479" s="210">
        <v>4</v>
      </c>
      <c r="R479" s="210">
        <v>12</v>
      </c>
      <c r="S479" s="211">
        <v>21</v>
      </c>
      <c r="T479" s="210">
        <v>0</v>
      </c>
      <c r="U479" s="210">
        <v>38</v>
      </c>
      <c r="V479" s="212">
        <v>1</v>
      </c>
    </row>
    <row r="480" spans="2:22" x14ac:dyDescent="0.35">
      <c r="B480" s="203">
        <v>606</v>
      </c>
      <c r="C480" s="204" t="s">
        <v>25</v>
      </c>
      <c r="D480" s="204" t="s">
        <v>26</v>
      </c>
      <c r="E480" s="204" t="s">
        <v>110</v>
      </c>
      <c r="F480" s="204" t="s">
        <v>35</v>
      </c>
      <c r="G480" s="205" t="s">
        <v>28</v>
      </c>
      <c r="H480" s="205"/>
      <c r="I480" s="206">
        <v>2</v>
      </c>
      <c r="J480" s="205">
        <v>0</v>
      </c>
      <c r="K480" s="205">
        <v>0</v>
      </c>
      <c r="L480" s="205">
        <v>0</v>
      </c>
      <c r="M480" s="205">
        <v>0</v>
      </c>
      <c r="N480" s="205">
        <v>0</v>
      </c>
      <c r="O480" s="205">
        <v>0</v>
      </c>
      <c r="P480" s="205">
        <v>0</v>
      </c>
      <c r="Q480" s="205">
        <v>0</v>
      </c>
      <c r="R480" s="205">
        <v>1</v>
      </c>
      <c r="S480" s="206">
        <v>2</v>
      </c>
      <c r="T480" s="205">
        <v>0</v>
      </c>
      <c r="U480" s="205">
        <v>2</v>
      </c>
      <c r="V480" s="207">
        <v>1</v>
      </c>
    </row>
    <row r="481" spans="2:22" x14ac:dyDescent="0.35">
      <c r="B481" s="203"/>
      <c r="C481" s="204" t="s">
        <v>25</v>
      </c>
      <c r="D481" s="204" t="s">
        <v>26</v>
      </c>
      <c r="E481" s="204" t="s">
        <v>110</v>
      </c>
      <c r="F481" s="204" t="s">
        <v>35</v>
      </c>
      <c r="G481" s="205" t="s">
        <v>31</v>
      </c>
      <c r="H481" s="205"/>
      <c r="I481" s="206">
        <v>6</v>
      </c>
      <c r="J481" s="205">
        <v>5</v>
      </c>
      <c r="K481" s="205">
        <v>3</v>
      </c>
      <c r="L481" s="205">
        <v>3</v>
      </c>
      <c r="M481" s="205">
        <v>2</v>
      </c>
      <c r="N481" s="205">
        <v>2</v>
      </c>
      <c r="O481" s="205">
        <v>2</v>
      </c>
      <c r="P481" s="205">
        <v>1</v>
      </c>
      <c r="Q481" s="205">
        <v>1</v>
      </c>
      <c r="R481" s="205">
        <v>2</v>
      </c>
      <c r="S481" s="206">
        <v>3</v>
      </c>
      <c r="T481" s="205">
        <v>1</v>
      </c>
      <c r="U481" s="205">
        <v>5</v>
      </c>
      <c r="V481" s="207">
        <v>0.83</v>
      </c>
    </row>
    <row r="482" spans="2:22" x14ac:dyDescent="0.35">
      <c r="B482" s="208"/>
      <c r="C482" s="209"/>
      <c r="D482" s="209"/>
      <c r="E482" s="209"/>
      <c r="F482" s="209" t="s">
        <v>39</v>
      </c>
      <c r="G482" s="210"/>
      <c r="H482" s="16" t="s">
        <v>33</v>
      </c>
      <c r="I482" s="211">
        <v>8</v>
      </c>
      <c r="J482" s="210">
        <v>5</v>
      </c>
      <c r="K482" s="210">
        <v>3</v>
      </c>
      <c r="L482" s="210">
        <v>3</v>
      </c>
      <c r="M482" s="210">
        <v>2</v>
      </c>
      <c r="N482" s="210">
        <v>2</v>
      </c>
      <c r="O482" s="210">
        <v>2</v>
      </c>
      <c r="P482" s="210">
        <v>1</v>
      </c>
      <c r="Q482" s="210">
        <v>1</v>
      </c>
      <c r="R482" s="210">
        <v>3</v>
      </c>
      <c r="S482" s="211">
        <v>5</v>
      </c>
      <c r="T482" s="210">
        <v>1</v>
      </c>
      <c r="U482" s="210">
        <v>7</v>
      </c>
      <c r="V482" s="212">
        <v>0.88</v>
      </c>
    </row>
    <row r="483" spans="2:22" x14ac:dyDescent="0.35">
      <c r="B483" s="203">
        <v>610</v>
      </c>
      <c r="C483" s="204" t="s">
        <v>25</v>
      </c>
      <c r="D483" s="204" t="s">
        <v>26</v>
      </c>
      <c r="E483" s="204" t="s">
        <v>110</v>
      </c>
      <c r="F483" s="204" t="s">
        <v>35</v>
      </c>
      <c r="G483" s="205" t="s">
        <v>58</v>
      </c>
      <c r="H483" s="205"/>
      <c r="I483" s="206">
        <v>106</v>
      </c>
      <c r="J483" s="205">
        <v>76</v>
      </c>
      <c r="K483" s="205">
        <v>8</v>
      </c>
      <c r="L483" s="205">
        <v>0</v>
      </c>
      <c r="M483" s="205">
        <v>0</v>
      </c>
      <c r="N483" s="205">
        <v>0</v>
      </c>
      <c r="O483" s="205">
        <v>0</v>
      </c>
      <c r="P483" s="205">
        <v>1</v>
      </c>
      <c r="Q483" s="205">
        <v>8</v>
      </c>
      <c r="R483" s="205">
        <v>10</v>
      </c>
      <c r="S483" s="206">
        <v>6</v>
      </c>
      <c r="T483" s="205">
        <v>0</v>
      </c>
      <c r="U483" s="205">
        <v>106</v>
      </c>
      <c r="V483" s="207">
        <v>1</v>
      </c>
    </row>
    <row r="484" spans="2:22" x14ac:dyDescent="0.35">
      <c r="B484" s="203"/>
      <c r="C484" s="204" t="s">
        <v>25</v>
      </c>
      <c r="D484" s="204" t="s">
        <v>26</v>
      </c>
      <c r="E484" s="204" t="s">
        <v>110</v>
      </c>
      <c r="F484" s="204" t="s">
        <v>35</v>
      </c>
      <c r="G484" s="205" t="s">
        <v>28</v>
      </c>
      <c r="H484" s="205"/>
      <c r="I484" s="206">
        <v>5</v>
      </c>
      <c r="J484" s="205">
        <v>0</v>
      </c>
      <c r="K484" s="205">
        <v>0</v>
      </c>
      <c r="L484" s="205">
        <v>0</v>
      </c>
      <c r="M484" s="205">
        <v>0</v>
      </c>
      <c r="N484" s="205">
        <v>0</v>
      </c>
      <c r="O484" s="205">
        <v>1</v>
      </c>
      <c r="P484" s="205">
        <v>0</v>
      </c>
      <c r="Q484" s="205">
        <v>1</v>
      </c>
      <c r="R484" s="205">
        <v>2</v>
      </c>
      <c r="S484" s="206">
        <v>2</v>
      </c>
      <c r="T484" s="205">
        <v>0</v>
      </c>
      <c r="U484" s="205">
        <v>5</v>
      </c>
      <c r="V484" s="207">
        <v>1</v>
      </c>
    </row>
    <row r="485" spans="2:22" x14ac:dyDescent="0.35">
      <c r="B485" s="203"/>
      <c r="C485" s="204" t="s">
        <v>25</v>
      </c>
      <c r="D485" s="204" t="s">
        <v>26</v>
      </c>
      <c r="E485" s="204" t="s">
        <v>110</v>
      </c>
      <c r="F485" s="204" t="s">
        <v>35</v>
      </c>
      <c r="G485" s="205" t="s">
        <v>64</v>
      </c>
      <c r="H485" s="205" t="s">
        <v>93</v>
      </c>
      <c r="I485" s="206">
        <v>2</v>
      </c>
      <c r="J485" s="205">
        <v>2</v>
      </c>
      <c r="K485" s="205">
        <v>2</v>
      </c>
      <c r="L485" s="205">
        <v>0</v>
      </c>
      <c r="M485" s="205">
        <v>0</v>
      </c>
      <c r="N485" s="205">
        <v>0</v>
      </c>
      <c r="O485" s="205">
        <v>0</v>
      </c>
      <c r="P485" s="205">
        <v>0</v>
      </c>
      <c r="Q485" s="205">
        <v>0</v>
      </c>
      <c r="R485" s="205">
        <v>0</v>
      </c>
      <c r="S485" s="206">
        <v>0</v>
      </c>
      <c r="T485" s="205">
        <v>0</v>
      </c>
      <c r="U485" s="205">
        <v>2</v>
      </c>
      <c r="V485" s="207">
        <v>1</v>
      </c>
    </row>
    <row r="486" spans="2:22" x14ac:dyDescent="0.35">
      <c r="B486" s="203"/>
      <c r="C486" s="204" t="s">
        <v>25</v>
      </c>
      <c r="D486" s="204" t="s">
        <v>26</v>
      </c>
      <c r="E486" s="204" t="s">
        <v>110</v>
      </c>
      <c r="F486" s="204" t="s">
        <v>35</v>
      </c>
      <c r="G486" s="205" t="s">
        <v>37</v>
      </c>
      <c r="H486" s="205"/>
      <c r="I486" s="206">
        <v>6</v>
      </c>
      <c r="J486" s="205">
        <v>6</v>
      </c>
      <c r="K486" s="205">
        <v>2</v>
      </c>
      <c r="L486" s="205">
        <v>0</v>
      </c>
      <c r="M486" s="205">
        <v>0</v>
      </c>
      <c r="N486" s="205">
        <v>0</v>
      </c>
      <c r="O486" s="205">
        <v>0</v>
      </c>
      <c r="P486" s="205">
        <v>0</v>
      </c>
      <c r="Q486" s="205">
        <v>0</v>
      </c>
      <c r="R486" s="205">
        <v>3</v>
      </c>
      <c r="S486" s="206">
        <v>5</v>
      </c>
      <c r="T486" s="205">
        <v>0</v>
      </c>
      <c r="U486" s="205">
        <v>6</v>
      </c>
      <c r="V486" s="207">
        <v>1</v>
      </c>
    </row>
    <row r="487" spans="2:22" x14ac:dyDescent="0.35">
      <c r="B487" s="203"/>
      <c r="C487" s="204" t="s">
        <v>25</v>
      </c>
      <c r="D487" s="204" t="s">
        <v>26</v>
      </c>
      <c r="E487" s="204" t="s">
        <v>110</v>
      </c>
      <c r="F487" s="204" t="s">
        <v>35</v>
      </c>
      <c r="G487" s="205" t="s">
        <v>31</v>
      </c>
      <c r="H487" s="205" t="s">
        <v>112</v>
      </c>
      <c r="I487" s="206">
        <v>10</v>
      </c>
      <c r="J487" s="205">
        <v>10</v>
      </c>
      <c r="K487" s="205">
        <v>10</v>
      </c>
      <c r="L487" s="205">
        <v>4</v>
      </c>
      <c r="M487" s="205">
        <v>2</v>
      </c>
      <c r="N487" s="205">
        <v>0</v>
      </c>
      <c r="O487" s="205">
        <v>0</v>
      </c>
      <c r="P487" s="205">
        <v>1</v>
      </c>
      <c r="Q487" s="205">
        <v>0</v>
      </c>
      <c r="R487" s="205">
        <v>2</v>
      </c>
      <c r="S487" s="206">
        <v>5</v>
      </c>
      <c r="T487" s="205">
        <v>0</v>
      </c>
      <c r="U487" s="205">
        <v>10</v>
      </c>
      <c r="V487" s="207">
        <v>1</v>
      </c>
    </row>
    <row r="488" spans="2:22" x14ac:dyDescent="0.35">
      <c r="B488" s="203"/>
      <c r="C488" s="204" t="s">
        <v>25</v>
      </c>
      <c r="D488" s="204" t="s">
        <v>26</v>
      </c>
      <c r="E488" s="204" t="s">
        <v>110</v>
      </c>
      <c r="F488" s="204" t="s">
        <v>35</v>
      </c>
      <c r="G488" s="205" t="s">
        <v>31</v>
      </c>
      <c r="H488" s="205" t="s">
        <v>106</v>
      </c>
      <c r="I488" s="206">
        <v>4</v>
      </c>
      <c r="J488" s="205">
        <v>1</v>
      </c>
      <c r="K488" s="205">
        <v>1</v>
      </c>
      <c r="L488" s="205">
        <v>2</v>
      </c>
      <c r="M488" s="205">
        <v>2</v>
      </c>
      <c r="N488" s="205">
        <v>3</v>
      </c>
      <c r="O488" s="205">
        <v>3</v>
      </c>
      <c r="P488" s="205">
        <v>3</v>
      </c>
      <c r="Q488" s="205">
        <v>2</v>
      </c>
      <c r="R488" s="205">
        <v>3</v>
      </c>
      <c r="S488" s="206">
        <v>3</v>
      </c>
      <c r="T488" s="205">
        <v>1</v>
      </c>
      <c r="U488" s="205">
        <v>3</v>
      </c>
      <c r="V488" s="207">
        <v>0.75</v>
      </c>
    </row>
    <row r="489" spans="2:22" x14ac:dyDescent="0.35">
      <c r="B489" s="208"/>
      <c r="C489" s="209"/>
      <c r="D489" s="209"/>
      <c r="E489" s="209"/>
      <c r="F489" s="209" t="s">
        <v>39</v>
      </c>
      <c r="G489" s="210"/>
      <c r="H489" s="16" t="s">
        <v>33</v>
      </c>
      <c r="I489" s="211">
        <v>133</v>
      </c>
      <c r="J489" s="210">
        <v>95</v>
      </c>
      <c r="K489" s="210">
        <v>23</v>
      </c>
      <c r="L489" s="210">
        <v>6</v>
      </c>
      <c r="M489" s="210">
        <v>4</v>
      </c>
      <c r="N489" s="210">
        <v>3</v>
      </c>
      <c r="O489" s="210">
        <v>4</v>
      </c>
      <c r="P489" s="210">
        <v>5</v>
      </c>
      <c r="Q489" s="210">
        <v>11</v>
      </c>
      <c r="R489" s="210">
        <v>20</v>
      </c>
      <c r="S489" s="211">
        <v>21</v>
      </c>
      <c r="T489" s="210">
        <v>3</v>
      </c>
      <c r="U489" s="210">
        <v>130</v>
      </c>
      <c r="V489" s="212">
        <v>0.98</v>
      </c>
    </row>
    <row r="490" spans="2:22" x14ac:dyDescent="0.35">
      <c r="B490" s="203">
        <v>651</v>
      </c>
      <c r="C490" s="204" t="s">
        <v>25</v>
      </c>
      <c r="D490" s="204" t="s">
        <v>26</v>
      </c>
      <c r="E490" s="204" t="s">
        <v>110</v>
      </c>
      <c r="F490" s="204" t="s">
        <v>113</v>
      </c>
      <c r="G490" s="205" t="s">
        <v>28</v>
      </c>
      <c r="H490" s="205"/>
      <c r="I490" s="206">
        <v>1</v>
      </c>
      <c r="J490" s="205">
        <v>1</v>
      </c>
      <c r="K490" s="205">
        <v>1</v>
      </c>
      <c r="L490" s="205">
        <v>1</v>
      </c>
      <c r="M490" s="205">
        <v>1</v>
      </c>
      <c r="N490" s="205">
        <v>0</v>
      </c>
      <c r="O490" s="205">
        <v>0</v>
      </c>
      <c r="P490" s="205">
        <v>0</v>
      </c>
      <c r="Q490" s="205">
        <v>0</v>
      </c>
      <c r="R490" s="205">
        <v>0</v>
      </c>
      <c r="S490" s="206">
        <v>0</v>
      </c>
      <c r="T490" s="205">
        <v>0</v>
      </c>
      <c r="U490" s="205">
        <v>1</v>
      </c>
      <c r="V490" s="207">
        <v>1</v>
      </c>
    </row>
    <row r="491" spans="2:22" x14ac:dyDescent="0.35">
      <c r="B491" s="203"/>
      <c r="C491" s="204" t="s">
        <v>25</v>
      </c>
      <c r="D491" s="204" t="s">
        <v>26</v>
      </c>
      <c r="E491" s="204" t="s">
        <v>110</v>
      </c>
      <c r="F491" s="204" t="s">
        <v>113</v>
      </c>
      <c r="G491" s="205" t="s">
        <v>37</v>
      </c>
      <c r="H491" s="205"/>
      <c r="I491" s="206">
        <v>4</v>
      </c>
      <c r="J491" s="205">
        <v>4</v>
      </c>
      <c r="K491" s="205">
        <v>4</v>
      </c>
      <c r="L491" s="205">
        <v>0</v>
      </c>
      <c r="M491" s="205">
        <v>0</v>
      </c>
      <c r="N491" s="205">
        <v>1</v>
      </c>
      <c r="O491" s="205">
        <v>1</v>
      </c>
      <c r="P491" s="205">
        <v>0</v>
      </c>
      <c r="Q491" s="205">
        <v>0</v>
      </c>
      <c r="R491" s="205">
        <v>1</v>
      </c>
      <c r="S491" s="206">
        <v>2</v>
      </c>
      <c r="T491" s="205">
        <v>0</v>
      </c>
      <c r="U491" s="205">
        <v>4</v>
      </c>
      <c r="V491" s="207">
        <v>1</v>
      </c>
    </row>
    <row r="492" spans="2:22" x14ac:dyDescent="0.35">
      <c r="B492" s="203"/>
      <c r="C492" s="204" t="s">
        <v>25</v>
      </c>
      <c r="D492" s="204" t="s">
        <v>26</v>
      </c>
      <c r="E492" s="204" t="s">
        <v>110</v>
      </c>
      <c r="F492" s="204" t="s">
        <v>113</v>
      </c>
      <c r="G492" s="205" t="s">
        <v>51</v>
      </c>
      <c r="H492" s="205"/>
      <c r="I492" s="206">
        <v>253</v>
      </c>
      <c r="J492" s="205">
        <v>0</v>
      </c>
      <c r="K492" s="205">
        <v>0</v>
      </c>
      <c r="L492" s="205">
        <v>0</v>
      </c>
      <c r="M492" s="205">
        <v>0</v>
      </c>
      <c r="N492" s="205">
        <v>0</v>
      </c>
      <c r="O492" s="205">
        <v>1</v>
      </c>
      <c r="P492" s="205">
        <v>1</v>
      </c>
      <c r="Q492" s="205">
        <v>9</v>
      </c>
      <c r="R492" s="205">
        <v>15</v>
      </c>
      <c r="S492" s="206">
        <v>13</v>
      </c>
      <c r="T492" s="205">
        <v>0</v>
      </c>
      <c r="U492" s="205">
        <v>253</v>
      </c>
      <c r="V492" s="207">
        <v>1</v>
      </c>
    </row>
    <row r="493" spans="2:22" x14ac:dyDescent="0.35">
      <c r="B493" s="203"/>
      <c r="C493" s="204" t="s">
        <v>25</v>
      </c>
      <c r="D493" s="204" t="s">
        <v>26</v>
      </c>
      <c r="E493" s="204" t="s">
        <v>110</v>
      </c>
      <c r="F493" s="204" t="s">
        <v>113</v>
      </c>
      <c r="G493" s="205" t="s">
        <v>44</v>
      </c>
      <c r="H493" s="205"/>
      <c r="I493" s="206">
        <v>2</v>
      </c>
      <c r="J493" s="205">
        <v>2</v>
      </c>
      <c r="K493" s="205">
        <v>2</v>
      </c>
      <c r="L493" s="205">
        <v>2</v>
      </c>
      <c r="M493" s="205">
        <v>0</v>
      </c>
      <c r="N493" s="205">
        <v>0</v>
      </c>
      <c r="O493" s="205">
        <v>1</v>
      </c>
      <c r="P493" s="205">
        <v>1</v>
      </c>
      <c r="Q493" s="205">
        <v>1</v>
      </c>
      <c r="R493" s="205">
        <v>1</v>
      </c>
      <c r="S493" s="206">
        <v>1</v>
      </c>
      <c r="T493" s="205">
        <v>0</v>
      </c>
      <c r="U493" s="205">
        <v>2</v>
      </c>
      <c r="V493" s="207">
        <v>1</v>
      </c>
    </row>
    <row r="494" spans="2:22" x14ac:dyDescent="0.35">
      <c r="B494" s="203"/>
      <c r="C494" s="204" t="s">
        <v>25</v>
      </c>
      <c r="D494" s="204" t="s">
        <v>26</v>
      </c>
      <c r="E494" s="204" t="s">
        <v>110</v>
      </c>
      <c r="F494" s="204" t="s">
        <v>113</v>
      </c>
      <c r="G494" s="205" t="s">
        <v>45</v>
      </c>
      <c r="H494" s="205"/>
      <c r="I494" s="206">
        <v>4</v>
      </c>
      <c r="J494" s="205">
        <v>3</v>
      </c>
      <c r="K494" s="205">
        <v>3</v>
      </c>
      <c r="L494" s="205">
        <v>4</v>
      </c>
      <c r="M494" s="205">
        <v>2</v>
      </c>
      <c r="N494" s="205">
        <v>2</v>
      </c>
      <c r="O494" s="205">
        <v>1</v>
      </c>
      <c r="P494" s="205">
        <v>3</v>
      </c>
      <c r="Q494" s="205">
        <v>2</v>
      </c>
      <c r="R494" s="205">
        <v>2</v>
      </c>
      <c r="S494" s="206">
        <v>2</v>
      </c>
      <c r="T494" s="205">
        <v>1</v>
      </c>
      <c r="U494" s="205">
        <v>3</v>
      </c>
      <c r="V494" s="207">
        <v>0.75</v>
      </c>
    </row>
    <row r="495" spans="2:22" x14ac:dyDescent="0.35">
      <c r="B495" s="203"/>
      <c r="C495" s="204" t="s">
        <v>25</v>
      </c>
      <c r="D495" s="204" t="s">
        <v>26</v>
      </c>
      <c r="E495" s="204" t="s">
        <v>110</v>
      </c>
      <c r="F495" s="204" t="s">
        <v>113</v>
      </c>
      <c r="G495" s="205" t="s">
        <v>45</v>
      </c>
      <c r="H495" s="205" t="s">
        <v>46</v>
      </c>
      <c r="I495" s="206">
        <v>2</v>
      </c>
      <c r="J495" s="205">
        <v>1</v>
      </c>
      <c r="K495" s="205">
        <v>1</v>
      </c>
      <c r="L495" s="205">
        <v>1</v>
      </c>
      <c r="M495" s="205">
        <v>1</v>
      </c>
      <c r="N495" s="205">
        <v>1</v>
      </c>
      <c r="O495" s="205">
        <v>1</v>
      </c>
      <c r="P495" s="205">
        <v>1</v>
      </c>
      <c r="Q495" s="205">
        <v>1</v>
      </c>
      <c r="R495" s="205">
        <v>1</v>
      </c>
      <c r="S495" s="206">
        <v>1</v>
      </c>
      <c r="T495" s="205">
        <v>1</v>
      </c>
      <c r="U495" s="205">
        <v>1</v>
      </c>
      <c r="V495" s="207">
        <v>0.5</v>
      </c>
    </row>
    <row r="496" spans="2:22" x14ac:dyDescent="0.35">
      <c r="B496" s="208"/>
      <c r="C496" s="209"/>
      <c r="D496" s="209"/>
      <c r="E496" s="209"/>
      <c r="F496" s="209" t="s">
        <v>114</v>
      </c>
      <c r="G496" s="210"/>
      <c r="H496" s="16" t="s">
        <v>33</v>
      </c>
      <c r="I496" s="211">
        <v>266</v>
      </c>
      <c r="J496" s="210">
        <v>11</v>
      </c>
      <c r="K496" s="210">
        <v>11</v>
      </c>
      <c r="L496" s="210">
        <v>8</v>
      </c>
      <c r="M496" s="210">
        <v>4</v>
      </c>
      <c r="N496" s="210">
        <v>4</v>
      </c>
      <c r="O496" s="210">
        <v>5</v>
      </c>
      <c r="P496" s="210">
        <v>6</v>
      </c>
      <c r="Q496" s="210">
        <v>13</v>
      </c>
      <c r="R496" s="210">
        <v>20</v>
      </c>
      <c r="S496" s="211">
        <v>19</v>
      </c>
      <c r="T496" s="210">
        <v>4</v>
      </c>
      <c r="U496" s="210">
        <v>262</v>
      </c>
      <c r="V496" s="212">
        <v>0.98</v>
      </c>
    </row>
    <row r="497" spans="2:22" x14ac:dyDescent="0.35">
      <c r="B497" s="203">
        <v>652</v>
      </c>
      <c r="C497" s="204" t="s">
        <v>25</v>
      </c>
      <c r="D497" s="204" t="s">
        <v>26</v>
      </c>
      <c r="E497" s="204" t="s">
        <v>110</v>
      </c>
      <c r="F497" s="204" t="s">
        <v>113</v>
      </c>
      <c r="G497" s="205" t="s">
        <v>28</v>
      </c>
      <c r="H497" s="205"/>
      <c r="I497" s="206">
        <v>6</v>
      </c>
      <c r="J497" s="205">
        <v>5</v>
      </c>
      <c r="K497" s="205">
        <v>4</v>
      </c>
      <c r="L497" s="205">
        <v>2</v>
      </c>
      <c r="M497" s="205">
        <v>1</v>
      </c>
      <c r="N497" s="205">
        <v>0</v>
      </c>
      <c r="O497" s="205">
        <v>0</v>
      </c>
      <c r="P497" s="205">
        <v>0</v>
      </c>
      <c r="Q497" s="205">
        <v>1</v>
      </c>
      <c r="R497" s="205">
        <v>4</v>
      </c>
      <c r="S497" s="206">
        <v>5</v>
      </c>
      <c r="T497" s="205">
        <v>0</v>
      </c>
      <c r="U497" s="205">
        <v>6</v>
      </c>
      <c r="V497" s="207">
        <v>1</v>
      </c>
    </row>
    <row r="498" spans="2:22" x14ac:dyDescent="0.35">
      <c r="B498" s="203"/>
      <c r="C498" s="204" t="s">
        <v>25</v>
      </c>
      <c r="D498" s="204" t="s">
        <v>26</v>
      </c>
      <c r="E498" s="204" t="s">
        <v>110</v>
      </c>
      <c r="F498" s="204" t="s">
        <v>113</v>
      </c>
      <c r="G498" s="205" t="s">
        <v>36</v>
      </c>
      <c r="H498" s="205"/>
      <c r="I498" s="206">
        <v>116</v>
      </c>
      <c r="J498" s="205">
        <v>49</v>
      </c>
      <c r="K498" s="205">
        <v>0</v>
      </c>
      <c r="L498" s="205">
        <v>1</v>
      </c>
      <c r="M498" s="205">
        <v>0</v>
      </c>
      <c r="N498" s="205">
        <v>1</v>
      </c>
      <c r="O498" s="205">
        <v>0</v>
      </c>
      <c r="P498" s="205">
        <v>0</v>
      </c>
      <c r="Q498" s="205">
        <v>6</v>
      </c>
      <c r="R498" s="205">
        <v>17</v>
      </c>
      <c r="S498" s="206">
        <v>40</v>
      </c>
      <c r="T498" s="205">
        <v>0</v>
      </c>
      <c r="U498" s="205">
        <v>116</v>
      </c>
      <c r="V498" s="207">
        <v>1</v>
      </c>
    </row>
    <row r="499" spans="2:22" x14ac:dyDescent="0.35">
      <c r="B499" s="203"/>
      <c r="C499" s="204" t="s">
        <v>25</v>
      </c>
      <c r="D499" s="204" t="s">
        <v>26</v>
      </c>
      <c r="E499" s="204" t="s">
        <v>110</v>
      </c>
      <c r="F499" s="204" t="s">
        <v>113</v>
      </c>
      <c r="G499" s="205" t="s">
        <v>64</v>
      </c>
      <c r="H499" s="205" t="s">
        <v>115</v>
      </c>
      <c r="I499" s="206">
        <v>63</v>
      </c>
      <c r="J499" s="205">
        <v>53</v>
      </c>
      <c r="K499" s="205">
        <v>31</v>
      </c>
      <c r="L499" s="205">
        <v>0</v>
      </c>
      <c r="M499" s="205">
        <v>0</v>
      </c>
      <c r="N499" s="205">
        <v>0</v>
      </c>
      <c r="O499" s="205">
        <v>0</v>
      </c>
      <c r="P499" s="205">
        <v>1</v>
      </c>
      <c r="Q499" s="205">
        <v>0</v>
      </c>
      <c r="R499" s="205">
        <v>7</v>
      </c>
      <c r="S499" s="206">
        <v>22</v>
      </c>
      <c r="T499" s="205">
        <v>0</v>
      </c>
      <c r="U499" s="205">
        <v>63</v>
      </c>
      <c r="V499" s="207">
        <v>1</v>
      </c>
    </row>
    <row r="500" spans="2:22" x14ac:dyDescent="0.35">
      <c r="B500" s="203"/>
      <c r="C500" s="204" t="s">
        <v>25</v>
      </c>
      <c r="D500" s="204" t="s">
        <v>26</v>
      </c>
      <c r="E500" s="204" t="s">
        <v>110</v>
      </c>
      <c r="F500" s="204" t="s">
        <v>113</v>
      </c>
      <c r="G500" s="205" t="s">
        <v>37</v>
      </c>
      <c r="H500" s="205"/>
      <c r="I500" s="206">
        <v>8</v>
      </c>
      <c r="J500" s="205">
        <v>7</v>
      </c>
      <c r="K500" s="205">
        <v>3</v>
      </c>
      <c r="L500" s="205">
        <v>0</v>
      </c>
      <c r="M500" s="205">
        <v>1</v>
      </c>
      <c r="N500" s="205">
        <v>0</v>
      </c>
      <c r="O500" s="205">
        <v>1</v>
      </c>
      <c r="P500" s="205">
        <v>0</v>
      </c>
      <c r="Q500" s="205">
        <v>4</v>
      </c>
      <c r="R500" s="205">
        <v>5</v>
      </c>
      <c r="S500" s="206">
        <v>6</v>
      </c>
      <c r="T500" s="205">
        <v>0</v>
      </c>
      <c r="U500" s="205">
        <v>8</v>
      </c>
      <c r="V500" s="207">
        <v>1</v>
      </c>
    </row>
    <row r="501" spans="2:22" x14ac:dyDescent="0.35">
      <c r="B501" s="203"/>
      <c r="C501" s="204" t="s">
        <v>25</v>
      </c>
      <c r="D501" s="204" t="s">
        <v>26</v>
      </c>
      <c r="E501" s="204" t="s">
        <v>110</v>
      </c>
      <c r="F501" s="204" t="s">
        <v>113</v>
      </c>
      <c r="G501" s="205" t="s">
        <v>51</v>
      </c>
      <c r="H501" s="205"/>
      <c r="I501" s="206">
        <v>61</v>
      </c>
      <c r="J501" s="205">
        <v>1</v>
      </c>
      <c r="K501" s="205">
        <v>0</v>
      </c>
      <c r="L501" s="205">
        <v>0</v>
      </c>
      <c r="M501" s="205">
        <v>0</v>
      </c>
      <c r="N501" s="205">
        <v>0</v>
      </c>
      <c r="O501" s="205">
        <v>0</v>
      </c>
      <c r="P501" s="205">
        <v>0</v>
      </c>
      <c r="Q501" s="205">
        <v>2</v>
      </c>
      <c r="R501" s="205">
        <v>4</v>
      </c>
      <c r="S501" s="206">
        <v>4</v>
      </c>
      <c r="T501" s="205">
        <v>0</v>
      </c>
      <c r="U501" s="205">
        <v>61</v>
      </c>
      <c r="V501" s="207">
        <v>1</v>
      </c>
    </row>
    <row r="502" spans="2:22" x14ac:dyDescent="0.35">
      <c r="B502" s="203"/>
      <c r="C502" s="204" t="s">
        <v>25</v>
      </c>
      <c r="D502" s="204" t="s">
        <v>26</v>
      </c>
      <c r="E502" s="204" t="s">
        <v>110</v>
      </c>
      <c r="F502" s="204" t="s">
        <v>113</v>
      </c>
      <c r="G502" s="205" t="s">
        <v>45</v>
      </c>
      <c r="H502" s="205" t="s">
        <v>46</v>
      </c>
      <c r="I502" s="206">
        <v>2</v>
      </c>
      <c r="J502" s="205">
        <v>2</v>
      </c>
      <c r="K502" s="205">
        <v>2</v>
      </c>
      <c r="L502" s="205">
        <v>2</v>
      </c>
      <c r="M502" s="205">
        <v>2</v>
      </c>
      <c r="N502" s="205">
        <v>1</v>
      </c>
      <c r="O502" s="205">
        <v>1</v>
      </c>
      <c r="P502" s="205">
        <v>0</v>
      </c>
      <c r="Q502" s="205">
        <v>1</v>
      </c>
      <c r="R502" s="205">
        <v>1</v>
      </c>
      <c r="S502" s="206">
        <v>2</v>
      </c>
      <c r="T502" s="205">
        <v>0</v>
      </c>
      <c r="U502" s="205">
        <v>2</v>
      </c>
      <c r="V502" s="207">
        <v>1</v>
      </c>
    </row>
    <row r="503" spans="2:22" x14ac:dyDescent="0.35">
      <c r="B503" s="208"/>
      <c r="C503" s="209"/>
      <c r="D503" s="209"/>
      <c r="E503" s="209"/>
      <c r="F503" s="209" t="s">
        <v>114</v>
      </c>
      <c r="G503" s="210"/>
      <c r="H503" s="16" t="s">
        <v>33</v>
      </c>
      <c r="I503" s="211">
        <v>256</v>
      </c>
      <c r="J503" s="210">
        <v>117</v>
      </c>
      <c r="K503" s="210">
        <v>40</v>
      </c>
      <c r="L503" s="210">
        <v>5</v>
      </c>
      <c r="M503" s="210">
        <v>4</v>
      </c>
      <c r="N503" s="210">
        <v>2</v>
      </c>
      <c r="O503" s="210">
        <v>2</v>
      </c>
      <c r="P503" s="210">
        <v>1</v>
      </c>
      <c r="Q503" s="210">
        <v>14</v>
      </c>
      <c r="R503" s="210">
        <v>38</v>
      </c>
      <c r="S503" s="211">
        <v>79</v>
      </c>
      <c r="T503" s="210">
        <v>1</v>
      </c>
      <c r="U503" s="210">
        <v>255</v>
      </c>
      <c r="V503" s="212">
        <v>1</v>
      </c>
    </row>
    <row r="504" spans="2:22" x14ac:dyDescent="0.35">
      <c r="B504" s="203">
        <v>653</v>
      </c>
      <c r="C504" s="204" t="s">
        <v>25</v>
      </c>
      <c r="D504" s="204" t="s">
        <v>26</v>
      </c>
      <c r="E504" s="204" t="s">
        <v>110</v>
      </c>
      <c r="F504" s="204" t="s">
        <v>113</v>
      </c>
      <c r="G504" s="205" t="s">
        <v>28</v>
      </c>
      <c r="H504" s="205"/>
      <c r="I504" s="206">
        <v>6</v>
      </c>
      <c r="J504" s="205">
        <v>2</v>
      </c>
      <c r="K504" s="205">
        <v>1</v>
      </c>
      <c r="L504" s="205">
        <v>3</v>
      </c>
      <c r="M504" s="205">
        <v>0</v>
      </c>
      <c r="N504" s="205">
        <v>1</v>
      </c>
      <c r="O504" s="205">
        <v>2</v>
      </c>
      <c r="P504" s="205">
        <v>2</v>
      </c>
      <c r="Q504" s="205">
        <v>2</v>
      </c>
      <c r="R504" s="205">
        <v>4</v>
      </c>
      <c r="S504" s="206">
        <v>6</v>
      </c>
      <c r="T504" s="205">
        <v>0</v>
      </c>
      <c r="U504" s="205">
        <v>6</v>
      </c>
      <c r="V504" s="207">
        <v>1</v>
      </c>
    </row>
    <row r="505" spans="2:22" x14ac:dyDescent="0.35">
      <c r="B505" s="203"/>
      <c r="C505" s="204" t="s">
        <v>25</v>
      </c>
      <c r="D505" s="204" t="s">
        <v>26</v>
      </c>
      <c r="E505" s="204" t="s">
        <v>110</v>
      </c>
      <c r="F505" s="204" t="s">
        <v>113</v>
      </c>
      <c r="G505" s="205" t="s">
        <v>36</v>
      </c>
      <c r="H505" s="205"/>
      <c r="I505" s="206">
        <v>116</v>
      </c>
      <c r="J505" s="205">
        <v>0</v>
      </c>
      <c r="K505" s="205">
        <v>0</v>
      </c>
      <c r="L505" s="205">
        <v>0</v>
      </c>
      <c r="M505" s="205">
        <v>0</v>
      </c>
      <c r="N505" s="205">
        <v>0</v>
      </c>
      <c r="O505" s="205">
        <v>0</v>
      </c>
      <c r="P505" s="205">
        <v>0</v>
      </c>
      <c r="Q505" s="205">
        <v>6</v>
      </c>
      <c r="R505" s="205">
        <v>39</v>
      </c>
      <c r="S505" s="206">
        <v>38</v>
      </c>
      <c r="T505" s="205">
        <v>0</v>
      </c>
      <c r="U505" s="205">
        <v>116</v>
      </c>
      <c r="V505" s="207">
        <v>1</v>
      </c>
    </row>
    <row r="506" spans="2:22" x14ac:dyDescent="0.35">
      <c r="B506" s="203"/>
      <c r="C506" s="204" t="s">
        <v>25</v>
      </c>
      <c r="D506" s="204" t="s">
        <v>26</v>
      </c>
      <c r="E506" s="204" t="s">
        <v>110</v>
      </c>
      <c r="F506" s="204" t="s">
        <v>113</v>
      </c>
      <c r="G506" s="205" t="s">
        <v>64</v>
      </c>
      <c r="H506" s="205" t="s">
        <v>85</v>
      </c>
      <c r="I506" s="206">
        <v>3</v>
      </c>
      <c r="J506" s="205">
        <v>3</v>
      </c>
      <c r="K506" s="205">
        <v>1</v>
      </c>
      <c r="L506" s="205">
        <v>0</v>
      </c>
      <c r="M506" s="205">
        <v>0</v>
      </c>
      <c r="N506" s="205">
        <v>0</v>
      </c>
      <c r="O506" s="205">
        <v>0</v>
      </c>
      <c r="P506" s="205">
        <v>1</v>
      </c>
      <c r="Q506" s="205">
        <v>0</v>
      </c>
      <c r="R506" s="205">
        <v>1</v>
      </c>
      <c r="S506" s="206">
        <v>1</v>
      </c>
      <c r="T506" s="205">
        <v>0</v>
      </c>
      <c r="U506" s="205">
        <v>3</v>
      </c>
      <c r="V506" s="207">
        <v>1</v>
      </c>
    </row>
    <row r="507" spans="2:22" x14ac:dyDescent="0.35">
      <c r="B507" s="203"/>
      <c r="C507" s="204" t="s">
        <v>25</v>
      </c>
      <c r="D507" s="204" t="s">
        <v>26</v>
      </c>
      <c r="E507" s="204" t="s">
        <v>110</v>
      </c>
      <c r="F507" s="204" t="s">
        <v>113</v>
      </c>
      <c r="G507" s="205" t="s">
        <v>37</v>
      </c>
      <c r="H507" s="205"/>
      <c r="I507" s="206">
        <v>8</v>
      </c>
      <c r="J507" s="205">
        <v>8</v>
      </c>
      <c r="K507" s="205">
        <v>3</v>
      </c>
      <c r="L507" s="205">
        <v>1</v>
      </c>
      <c r="M507" s="205">
        <v>1</v>
      </c>
      <c r="N507" s="205">
        <v>0</v>
      </c>
      <c r="O507" s="205">
        <v>0</v>
      </c>
      <c r="P507" s="205">
        <v>0</v>
      </c>
      <c r="Q507" s="205">
        <v>1</v>
      </c>
      <c r="R507" s="205">
        <v>5</v>
      </c>
      <c r="S507" s="206">
        <v>6</v>
      </c>
      <c r="T507" s="205">
        <v>0</v>
      </c>
      <c r="U507" s="205">
        <v>8</v>
      </c>
      <c r="V507" s="207">
        <v>1</v>
      </c>
    </row>
    <row r="508" spans="2:22" x14ac:dyDescent="0.35">
      <c r="B508" s="203"/>
      <c r="C508" s="204" t="s">
        <v>25</v>
      </c>
      <c r="D508" s="204" t="s">
        <v>26</v>
      </c>
      <c r="E508" s="204" t="s">
        <v>110</v>
      </c>
      <c r="F508" s="204" t="s">
        <v>113</v>
      </c>
      <c r="G508" s="205" t="s">
        <v>31</v>
      </c>
      <c r="H508" s="205"/>
      <c r="I508" s="206">
        <v>6</v>
      </c>
      <c r="J508" s="205">
        <v>5</v>
      </c>
      <c r="K508" s="205">
        <v>5</v>
      </c>
      <c r="L508" s="205">
        <v>4</v>
      </c>
      <c r="M508" s="205">
        <v>2</v>
      </c>
      <c r="N508" s="205">
        <v>2</v>
      </c>
      <c r="O508" s="205">
        <v>3</v>
      </c>
      <c r="P508" s="205">
        <v>4</v>
      </c>
      <c r="Q508" s="205">
        <v>3</v>
      </c>
      <c r="R508" s="205">
        <v>3</v>
      </c>
      <c r="S508" s="206">
        <v>3</v>
      </c>
      <c r="T508" s="205">
        <v>2</v>
      </c>
      <c r="U508" s="205">
        <v>4</v>
      </c>
      <c r="V508" s="207">
        <v>0.67</v>
      </c>
    </row>
    <row r="509" spans="2:22" x14ac:dyDescent="0.35">
      <c r="B509" s="203"/>
      <c r="C509" s="204" t="s">
        <v>25</v>
      </c>
      <c r="D509" s="204" t="s">
        <v>26</v>
      </c>
      <c r="E509" s="204" t="s">
        <v>110</v>
      </c>
      <c r="F509" s="204" t="s">
        <v>113</v>
      </c>
      <c r="G509" s="205" t="s">
        <v>45</v>
      </c>
      <c r="H509" s="205" t="s">
        <v>46</v>
      </c>
      <c r="I509" s="206">
        <v>2</v>
      </c>
      <c r="J509" s="205">
        <v>0</v>
      </c>
      <c r="K509" s="205">
        <v>0</v>
      </c>
      <c r="L509" s="205">
        <v>0</v>
      </c>
      <c r="M509" s="205">
        <v>0</v>
      </c>
      <c r="N509" s="205">
        <v>0</v>
      </c>
      <c r="O509" s="205">
        <v>0</v>
      </c>
      <c r="P509" s="205">
        <v>0</v>
      </c>
      <c r="Q509" s="205">
        <v>0</v>
      </c>
      <c r="R509" s="205">
        <v>0</v>
      </c>
      <c r="S509" s="206">
        <v>0</v>
      </c>
      <c r="T509" s="205">
        <v>0</v>
      </c>
      <c r="U509" s="205">
        <v>2</v>
      </c>
      <c r="V509" s="207">
        <v>1</v>
      </c>
    </row>
    <row r="510" spans="2:22" x14ac:dyDescent="0.35">
      <c r="B510" s="203"/>
      <c r="C510" s="204" t="s">
        <v>25</v>
      </c>
      <c r="D510" s="204" t="s">
        <v>26</v>
      </c>
      <c r="E510" s="204" t="s">
        <v>110</v>
      </c>
      <c r="F510" s="204" t="s">
        <v>113</v>
      </c>
      <c r="G510" s="205" t="s">
        <v>52</v>
      </c>
      <c r="H510" s="205"/>
      <c r="I510" s="206">
        <v>112</v>
      </c>
      <c r="J510" s="205">
        <v>75</v>
      </c>
      <c r="K510" s="205">
        <v>30</v>
      </c>
      <c r="L510" s="205">
        <v>24</v>
      </c>
      <c r="M510" s="205">
        <v>25</v>
      </c>
      <c r="N510" s="205">
        <v>22</v>
      </c>
      <c r="O510" s="205">
        <v>12</v>
      </c>
      <c r="P510" s="205">
        <v>11</v>
      </c>
      <c r="Q510" s="205">
        <v>19</v>
      </c>
      <c r="R510" s="205">
        <v>10</v>
      </c>
      <c r="S510" s="206">
        <v>31</v>
      </c>
      <c r="T510" s="205">
        <v>10</v>
      </c>
      <c r="U510" s="205">
        <v>102</v>
      </c>
      <c r="V510" s="207">
        <v>0.91</v>
      </c>
    </row>
    <row r="511" spans="2:22" x14ac:dyDescent="0.35">
      <c r="B511" s="208"/>
      <c r="C511" s="209"/>
      <c r="D511" s="209"/>
      <c r="E511" s="209"/>
      <c r="F511" s="209" t="s">
        <v>114</v>
      </c>
      <c r="G511" s="210"/>
      <c r="H511" s="16" t="s">
        <v>33</v>
      </c>
      <c r="I511" s="211">
        <v>253</v>
      </c>
      <c r="J511" s="210">
        <v>93</v>
      </c>
      <c r="K511" s="210">
        <v>40</v>
      </c>
      <c r="L511" s="210">
        <v>32</v>
      </c>
      <c r="M511" s="210">
        <v>28</v>
      </c>
      <c r="N511" s="210">
        <v>25</v>
      </c>
      <c r="O511" s="210">
        <v>17</v>
      </c>
      <c r="P511" s="210">
        <v>18</v>
      </c>
      <c r="Q511" s="210">
        <v>31</v>
      </c>
      <c r="R511" s="210">
        <v>62</v>
      </c>
      <c r="S511" s="211">
        <v>85</v>
      </c>
      <c r="T511" s="210">
        <v>17</v>
      </c>
      <c r="U511" s="210">
        <v>236</v>
      </c>
      <c r="V511" s="212">
        <v>0.93</v>
      </c>
    </row>
    <row r="512" spans="2:22" x14ac:dyDescent="0.35">
      <c r="B512" s="203">
        <v>654</v>
      </c>
      <c r="C512" s="204" t="s">
        <v>25</v>
      </c>
      <c r="D512" s="204" t="s">
        <v>26</v>
      </c>
      <c r="E512" s="204" t="s">
        <v>110</v>
      </c>
      <c r="F512" s="204" t="s">
        <v>113</v>
      </c>
      <c r="G512" s="205" t="s">
        <v>58</v>
      </c>
      <c r="H512" s="205"/>
      <c r="I512" s="206">
        <v>156</v>
      </c>
      <c r="J512" s="205">
        <v>119</v>
      </c>
      <c r="K512" s="205">
        <v>14</v>
      </c>
      <c r="L512" s="205">
        <v>0</v>
      </c>
      <c r="M512" s="205">
        <v>0</v>
      </c>
      <c r="N512" s="205">
        <v>0</v>
      </c>
      <c r="O512" s="205">
        <v>3</v>
      </c>
      <c r="P512" s="205">
        <v>4</v>
      </c>
      <c r="Q512" s="205">
        <v>18</v>
      </c>
      <c r="R512" s="205">
        <v>35</v>
      </c>
      <c r="S512" s="206">
        <v>67</v>
      </c>
      <c r="T512" s="205">
        <v>0</v>
      </c>
      <c r="U512" s="205">
        <v>156</v>
      </c>
      <c r="V512" s="207">
        <v>1</v>
      </c>
    </row>
    <row r="513" spans="2:22" x14ac:dyDescent="0.35">
      <c r="B513" s="203"/>
      <c r="C513" s="204" t="s">
        <v>25</v>
      </c>
      <c r="D513" s="204" t="s">
        <v>26</v>
      </c>
      <c r="E513" s="204" t="s">
        <v>110</v>
      </c>
      <c r="F513" s="204" t="s">
        <v>113</v>
      </c>
      <c r="G513" s="205" t="s">
        <v>28</v>
      </c>
      <c r="H513" s="205"/>
      <c r="I513" s="206">
        <v>6</v>
      </c>
      <c r="J513" s="205">
        <v>5</v>
      </c>
      <c r="K513" s="205">
        <v>3</v>
      </c>
      <c r="L513" s="205">
        <v>2</v>
      </c>
      <c r="M513" s="205">
        <v>0</v>
      </c>
      <c r="N513" s="205">
        <v>1</v>
      </c>
      <c r="O513" s="205">
        <v>2</v>
      </c>
      <c r="P513" s="205">
        <v>2</v>
      </c>
      <c r="Q513" s="205">
        <v>2</v>
      </c>
      <c r="R513" s="205">
        <v>3</v>
      </c>
      <c r="S513" s="206">
        <v>1</v>
      </c>
      <c r="T513" s="205">
        <v>0</v>
      </c>
      <c r="U513" s="205">
        <v>6</v>
      </c>
      <c r="V513" s="207">
        <v>1</v>
      </c>
    </row>
    <row r="514" spans="2:22" x14ac:dyDescent="0.35">
      <c r="B514" s="203"/>
      <c r="C514" s="204" t="s">
        <v>25</v>
      </c>
      <c r="D514" s="204" t="s">
        <v>26</v>
      </c>
      <c r="E514" s="204" t="s">
        <v>110</v>
      </c>
      <c r="F514" s="204" t="s">
        <v>113</v>
      </c>
      <c r="G514" s="205" t="s">
        <v>36</v>
      </c>
      <c r="H514" s="205"/>
      <c r="I514" s="206">
        <v>88</v>
      </c>
      <c r="J514" s="205">
        <v>0</v>
      </c>
      <c r="K514" s="205">
        <v>0</v>
      </c>
      <c r="L514" s="205">
        <v>0</v>
      </c>
      <c r="M514" s="205">
        <v>0</v>
      </c>
      <c r="N514" s="205">
        <v>0</v>
      </c>
      <c r="O514" s="205">
        <v>0</v>
      </c>
      <c r="P514" s="205">
        <v>0</v>
      </c>
      <c r="Q514" s="205">
        <v>6</v>
      </c>
      <c r="R514" s="205">
        <v>32</v>
      </c>
      <c r="S514" s="206">
        <v>60</v>
      </c>
      <c r="T514" s="205">
        <v>0</v>
      </c>
      <c r="U514" s="205">
        <v>88</v>
      </c>
      <c r="V514" s="207">
        <v>1</v>
      </c>
    </row>
    <row r="515" spans="2:22" x14ac:dyDescent="0.35">
      <c r="B515" s="203"/>
      <c r="C515" s="204" t="s">
        <v>25</v>
      </c>
      <c r="D515" s="204" t="s">
        <v>26</v>
      </c>
      <c r="E515" s="204" t="s">
        <v>110</v>
      </c>
      <c r="F515" s="204" t="s">
        <v>113</v>
      </c>
      <c r="G515" s="205" t="s">
        <v>37</v>
      </c>
      <c r="H515" s="205"/>
      <c r="I515" s="206">
        <v>8</v>
      </c>
      <c r="J515" s="205">
        <v>4</v>
      </c>
      <c r="K515" s="205">
        <v>1</v>
      </c>
      <c r="L515" s="205">
        <v>0</v>
      </c>
      <c r="M515" s="205">
        <v>1</v>
      </c>
      <c r="N515" s="205">
        <v>1</v>
      </c>
      <c r="O515" s="205">
        <v>1</v>
      </c>
      <c r="P515" s="205">
        <v>0</v>
      </c>
      <c r="Q515" s="205">
        <v>1</v>
      </c>
      <c r="R515" s="205">
        <v>2</v>
      </c>
      <c r="S515" s="206">
        <v>2</v>
      </c>
      <c r="T515" s="205">
        <v>0</v>
      </c>
      <c r="U515" s="205">
        <v>8</v>
      </c>
      <c r="V515" s="207">
        <v>1</v>
      </c>
    </row>
    <row r="516" spans="2:22" x14ac:dyDescent="0.35">
      <c r="B516" s="203"/>
      <c r="C516" s="204" t="s">
        <v>25</v>
      </c>
      <c r="D516" s="204" t="s">
        <v>26</v>
      </c>
      <c r="E516" s="204" t="s">
        <v>110</v>
      </c>
      <c r="F516" s="204" t="s">
        <v>113</v>
      </c>
      <c r="G516" s="205" t="s">
        <v>45</v>
      </c>
      <c r="H516" s="205" t="s">
        <v>46</v>
      </c>
      <c r="I516" s="206">
        <v>2</v>
      </c>
      <c r="J516" s="205">
        <v>2</v>
      </c>
      <c r="K516" s="205">
        <v>2</v>
      </c>
      <c r="L516" s="205">
        <v>2</v>
      </c>
      <c r="M516" s="205">
        <v>1</v>
      </c>
      <c r="N516" s="205">
        <v>2</v>
      </c>
      <c r="O516" s="205">
        <v>2</v>
      </c>
      <c r="P516" s="205">
        <v>2</v>
      </c>
      <c r="Q516" s="205">
        <v>2</v>
      </c>
      <c r="R516" s="205">
        <v>2</v>
      </c>
      <c r="S516" s="206">
        <v>2</v>
      </c>
      <c r="T516" s="205">
        <v>1</v>
      </c>
      <c r="U516" s="205">
        <v>1</v>
      </c>
      <c r="V516" s="207">
        <v>0.5</v>
      </c>
    </row>
    <row r="517" spans="2:22" x14ac:dyDescent="0.35">
      <c r="B517" s="208"/>
      <c r="C517" s="209"/>
      <c r="D517" s="209"/>
      <c r="E517" s="209"/>
      <c r="F517" s="209" t="s">
        <v>114</v>
      </c>
      <c r="G517" s="210"/>
      <c r="H517" s="16" t="s">
        <v>33</v>
      </c>
      <c r="I517" s="211">
        <v>260</v>
      </c>
      <c r="J517" s="210">
        <v>130</v>
      </c>
      <c r="K517" s="210">
        <v>20</v>
      </c>
      <c r="L517" s="210">
        <v>4</v>
      </c>
      <c r="M517" s="210">
        <v>2</v>
      </c>
      <c r="N517" s="210">
        <v>4</v>
      </c>
      <c r="O517" s="210">
        <v>8</v>
      </c>
      <c r="P517" s="210">
        <v>8</v>
      </c>
      <c r="Q517" s="210">
        <v>29</v>
      </c>
      <c r="R517" s="210">
        <v>74</v>
      </c>
      <c r="S517" s="211">
        <v>132</v>
      </c>
      <c r="T517" s="210">
        <v>2</v>
      </c>
      <c r="U517" s="210">
        <v>258</v>
      </c>
      <c r="V517" s="212">
        <v>0.99</v>
      </c>
    </row>
    <row r="518" spans="2:22" x14ac:dyDescent="0.35">
      <c r="B518" s="203">
        <v>655</v>
      </c>
      <c r="C518" s="204" t="s">
        <v>25</v>
      </c>
      <c r="D518" s="204" t="s">
        <v>26</v>
      </c>
      <c r="E518" s="204" t="s">
        <v>110</v>
      </c>
      <c r="F518" s="204" t="s">
        <v>113</v>
      </c>
      <c r="G518" s="205" t="s">
        <v>28</v>
      </c>
      <c r="H518" s="205"/>
      <c r="I518" s="206">
        <v>5</v>
      </c>
      <c r="J518" s="205">
        <v>5</v>
      </c>
      <c r="K518" s="205">
        <v>4</v>
      </c>
      <c r="L518" s="205">
        <v>2</v>
      </c>
      <c r="M518" s="205">
        <v>2</v>
      </c>
      <c r="N518" s="205">
        <v>1</v>
      </c>
      <c r="O518" s="205">
        <v>1</v>
      </c>
      <c r="P518" s="205">
        <v>1</v>
      </c>
      <c r="Q518" s="205">
        <v>1</v>
      </c>
      <c r="R518" s="205">
        <v>1</v>
      </c>
      <c r="S518" s="206">
        <v>3</v>
      </c>
      <c r="T518" s="205">
        <v>1</v>
      </c>
      <c r="U518" s="205">
        <v>4</v>
      </c>
      <c r="V518" s="207">
        <v>0.8</v>
      </c>
    </row>
    <row r="519" spans="2:22" x14ac:dyDescent="0.35">
      <c r="B519" s="203"/>
      <c r="C519" s="204" t="s">
        <v>25</v>
      </c>
      <c r="D519" s="204" t="s">
        <v>26</v>
      </c>
      <c r="E519" s="204" t="s">
        <v>110</v>
      </c>
      <c r="F519" s="204" t="s">
        <v>113</v>
      </c>
      <c r="G519" s="205" t="s">
        <v>36</v>
      </c>
      <c r="H519" s="205"/>
      <c r="I519" s="206">
        <v>262</v>
      </c>
      <c r="J519" s="205">
        <v>84</v>
      </c>
      <c r="K519" s="205">
        <v>0</v>
      </c>
      <c r="L519" s="205">
        <v>0</v>
      </c>
      <c r="M519" s="205">
        <v>0</v>
      </c>
      <c r="N519" s="205">
        <v>2</v>
      </c>
      <c r="O519" s="205">
        <v>9</v>
      </c>
      <c r="P519" s="205">
        <v>3</v>
      </c>
      <c r="Q519" s="205">
        <v>39</v>
      </c>
      <c r="R519" s="205">
        <v>72</v>
      </c>
      <c r="S519" s="206">
        <v>164</v>
      </c>
      <c r="T519" s="205">
        <v>0</v>
      </c>
      <c r="U519" s="205">
        <v>262</v>
      </c>
      <c r="V519" s="207">
        <v>1</v>
      </c>
    </row>
    <row r="520" spans="2:22" x14ac:dyDescent="0.35">
      <c r="B520" s="203"/>
      <c r="C520" s="204" t="s">
        <v>25</v>
      </c>
      <c r="D520" s="204" t="s">
        <v>26</v>
      </c>
      <c r="E520" s="204" t="s">
        <v>110</v>
      </c>
      <c r="F520" s="204" t="s">
        <v>113</v>
      </c>
      <c r="G520" s="205" t="s">
        <v>45</v>
      </c>
      <c r="H520" s="205" t="s">
        <v>46</v>
      </c>
      <c r="I520" s="206">
        <v>1</v>
      </c>
      <c r="J520" s="205">
        <v>1</v>
      </c>
      <c r="K520" s="205">
        <v>1</v>
      </c>
      <c r="L520" s="205">
        <v>1</v>
      </c>
      <c r="M520" s="205">
        <v>1</v>
      </c>
      <c r="N520" s="205">
        <v>1</v>
      </c>
      <c r="O520" s="205">
        <v>1</v>
      </c>
      <c r="P520" s="205">
        <v>1</v>
      </c>
      <c r="Q520" s="205">
        <v>1</v>
      </c>
      <c r="R520" s="205">
        <v>1</v>
      </c>
      <c r="S520" s="206">
        <v>1</v>
      </c>
      <c r="T520" s="205">
        <v>1</v>
      </c>
      <c r="U520" s="205">
        <v>0</v>
      </c>
      <c r="V520" s="207">
        <v>0</v>
      </c>
    </row>
    <row r="521" spans="2:22" x14ac:dyDescent="0.35">
      <c r="B521" s="208"/>
      <c r="C521" s="209"/>
      <c r="D521" s="209"/>
      <c r="E521" s="209"/>
      <c r="F521" s="209" t="s">
        <v>114</v>
      </c>
      <c r="G521" s="210"/>
      <c r="H521" s="16" t="s">
        <v>33</v>
      </c>
      <c r="I521" s="211">
        <v>268</v>
      </c>
      <c r="J521" s="210">
        <v>90</v>
      </c>
      <c r="K521" s="210">
        <v>5</v>
      </c>
      <c r="L521" s="210">
        <v>3</v>
      </c>
      <c r="M521" s="210">
        <v>3</v>
      </c>
      <c r="N521" s="210">
        <v>4</v>
      </c>
      <c r="O521" s="210">
        <v>11</v>
      </c>
      <c r="P521" s="210">
        <v>5</v>
      </c>
      <c r="Q521" s="210">
        <v>41</v>
      </c>
      <c r="R521" s="210">
        <v>74</v>
      </c>
      <c r="S521" s="211">
        <v>168</v>
      </c>
      <c r="T521" s="210">
        <v>3</v>
      </c>
      <c r="U521" s="210">
        <v>265</v>
      </c>
      <c r="V521" s="212">
        <v>0.99</v>
      </c>
    </row>
    <row r="522" spans="2:22" x14ac:dyDescent="0.35">
      <c r="B522" s="203">
        <v>701</v>
      </c>
      <c r="C522" s="204" t="s">
        <v>25</v>
      </c>
      <c r="D522" s="204" t="s">
        <v>116</v>
      </c>
      <c r="E522" s="204" t="s">
        <v>117</v>
      </c>
      <c r="F522" s="204" t="s">
        <v>35</v>
      </c>
      <c r="G522" s="205" t="s">
        <v>51</v>
      </c>
      <c r="H522" s="205"/>
      <c r="I522" s="206">
        <v>385</v>
      </c>
      <c r="J522" s="205">
        <v>157</v>
      </c>
      <c r="K522" s="205">
        <v>133</v>
      </c>
      <c r="L522" s="205">
        <v>98</v>
      </c>
      <c r="M522" s="205">
        <v>71</v>
      </c>
      <c r="N522" s="205">
        <v>45</v>
      </c>
      <c r="O522" s="205">
        <v>28</v>
      </c>
      <c r="P522" s="205">
        <v>21</v>
      </c>
      <c r="Q522" s="205">
        <v>37</v>
      </c>
      <c r="R522" s="205">
        <v>65</v>
      </c>
      <c r="S522" s="206">
        <v>87</v>
      </c>
      <c r="T522" s="205">
        <v>21</v>
      </c>
      <c r="U522" s="205">
        <v>364</v>
      </c>
      <c r="V522" s="207">
        <v>0.95</v>
      </c>
    </row>
    <row r="523" spans="2:22" x14ac:dyDescent="0.35">
      <c r="B523" s="208"/>
      <c r="C523" s="209"/>
      <c r="D523" s="209"/>
      <c r="E523" s="209"/>
      <c r="F523" s="209" t="s">
        <v>39</v>
      </c>
      <c r="G523" s="210"/>
      <c r="H523" s="16" t="s">
        <v>33</v>
      </c>
      <c r="I523" s="211">
        <v>385</v>
      </c>
      <c r="J523" s="210">
        <v>157</v>
      </c>
      <c r="K523" s="210">
        <v>133</v>
      </c>
      <c r="L523" s="210">
        <v>98</v>
      </c>
      <c r="M523" s="210">
        <v>71</v>
      </c>
      <c r="N523" s="210">
        <v>45</v>
      </c>
      <c r="O523" s="210">
        <v>28</v>
      </c>
      <c r="P523" s="210">
        <v>21</v>
      </c>
      <c r="Q523" s="210">
        <v>37</v>
      </c>
      <c r="R523" s="210">
        <v>65</v>
      </c>
      <c r="S523" s="211">
        <v>87</v>
      </c>
      <c r="T523" s="210">
        <v>21</v>
      </c>
      <c r="U523" s="210">
        <v>364</v>
      </c>
      <c r="V523" s="212">
        <v>0.95</v>
      </c>
    </row>
    <row r="524" spans="2:22" x14ac:dyDescent="0.35">
      <c r="B524" s="203">
        <v>703</v>
      </c>
      <c r="C524" s="204" t="s">
        <v>25</v>
      </c>
      <c r="D524" s="204" t="s">
        <v>116</v>
      </c>
      <c r="E524" s="204" t="s">
        <v>118</v>
      </c>
      <c r="F524" s="204" t="s">
        <v>35</v>
      </c>
      <c r="G524" s="205" t="s">
        <v>28</v>
      </c>
      <c r="H524" s="205"/>
      <c r="I524" s="206">
        <v>11</v>
      </c>
      <c r="J524" s="205">
        <v>8</v>
      </c>
      <c r="K524" s="205">
        <v>8</v>
      </c>
      <c r="L524" s="205">
        <v>10</v>
      </c>
      <c r="M524" s="205">
        <v>7</v>
      </c>
      <c r="N524" s="205">
        <v>6</v>
      </c>
      <c r="O524" s="205">
        <v>7</v>
      </c>
      <c r="P524" s="205">
        <v>7</v>
      </c>
      <c r="Q524" s="205">
        <v>7</v>
      </c>
      <c r="R524" s="205">
        <v>8</v>
      </c>
      <c r="S524" s="206">
        <v>11</v>
      </c>
      <c r="T524" s="205">
        <v>6</v>
      </c>
      <c r="U524" s="205">
        <v>5</v>
      </c>
      <c r="V524" s="207">
        <v>0.45</v>
      </c>
    </row>
    <row r="525" spans="2:22" x14ac:dyDescent="0.35">
      <c r="B525" s="203"/>
      <c r="C525" s="204" t="s">
        <v>25</v>
      </c>
      <c r="D525" s="204" t="s">
        <v>116</v>
      </c>
      <c r="E525" s="204" t="s">
        <v>118</v>
      </c>
      <c r="F525" s="204" t="s">
        <v>35</v>
      </c>
      <c r="G525" s="205" t="s">
        <v>40</v>
      </c>
      <c r="H525" s="205" t="s">
        <v>119</v>
      </c>
      <c r="I525" s="206">
        <v>2</v>
      </c>
      <c r="J525" s="205">
        <v>2</v>
      </c>
      <c r="K525" s="205">
        <v>2</v>
      </c>
      <c r="L525" s="205">
        <v>2</v>
      </c>
      <c r="M525" s="205">
        <v>2</v>
      </c>
      <c r="N525" s="205">
        <v>2</v>
      </c>
      <c r="O525" s="205">
        <v>2</v>
      </c>
      <c r="P525" s="205">
        <v>2</v>
      </c>
      <c r="Q525" s="205">
        <v>2</v>
      </c>
      <c r="R525" s="205">
        <v>2</v>
      </c>
      <c r="S525" s="206">
        <v>2</v>
      </c>
      <c r="T525" s="205">
        <v>2</v>
      </c>
      <c r="U525" s="205">
        <v>0</v>
      </c>
      <c r="V525" s="207">
        <v>0</v>
      </c>
    </row>
    <row r="526" spans="2:22" x14ac:dyDescent="0.35">
      <c r="B526" s="203"/>
      <c r="C526" s="204" t="s">
        <v>25</v>
      </c>
      <c r="D526" s="204" t="s">
        <v>116</v>
      </c>
      <c r="E526" s="204" t="s">
        <v>118</v>
      </c>
      <c r="F526" s="204" t="s">
        <v>35</v>
      </c>
      <c r="G526" s="205" t="s">
        <v>120</v>
      </c>
      <c r="H526" s="205"/>
      <c r="I526" s="206">
        <v>299</v>
      </c>
      <c r="J526" s="205">
        <v>132</v>
      </c>
      <c r="K526" s="205">
        <v>53</v>
      </c>
      <c r="L526" s="205">
        <v>42</v>
      </c>
      <c r="M526" s="205">
        <v>20</v>
      </c>
      <c r="N526" s="205">
        <v>13</v>
      </c>
      <c r="O526" s="205">
        <v>18</v>
      </c>
      <c r="P526" s="205">
        <v>22</v>
      </c>
      <c r="Q526" s="205">
        <v>50</v>
      </c>
      <c r="R526" s="205">
        <v>99</v>
      </c>
      <c r="S526" s="206">
        <v>142</v>
      </c>
      <c r="T526" s="205">
        <v>13</v>
      </c>
      <c r="U526" s="205">
        <v>286</v>
      </c>
      <c r="V526" s="207">
        <v>0.96</v>
      </c>
    </row>
    <row r="527" spans="2:22" x14ac:dyDescent="0.35">
      <c r="B527" s="203"/>
      <c r="C527" s="204" t="s">
        <v>25</v>
      </c>
      <c r="D527" s="204" t="s">
        <v>116</v>
      </c>
      <c r="E527" s="204" t="s">
        <v>118</v>
      </c>
      <c r="F527" s="204" t="s">
        <v>35</v>
      </c>
      <c r="G527" s="205" t="s">
        <v>37</v>
      </c>
      <c r="H527" s="205"/>
      <c r="I527" s="206">
        <v>12</v>
      </c>
      <c r="J527" s="205">
        <v>8</v>
      </c>
      <c r="K527" s="205">
        <v>7</v>
      </c>
      <c r="L527" s="205">
        <v>7</v>
      </c>
      <c r="M527" s="205">
        <v>9</v>
      </c>
      <c r="N527" s="205">
        <v>8</v>
      </c>
      <c r="O527" s="205">
        <v>6</v>
      </c>
      <c r="P527" s="205">
        <v>7</v>
      </c>
      <c r="Q527" s="205">
        <v>6</v>
      </c>
      <c r="R527" s="205">
        <v>5</v>
      </c>
      <c r="S527" s="206">
        <v>6</v>
      </c>
      <c r="T527" s="205">
        <v>5</v>
      </c>
      <c r="U527" s="205">
        <v>7</v>
      </c>
      <c r="V527" s="207">
        <v>0.57999999999999996</v>
      </c>
    </row>
    <row r="528" spans="2:22" x14ac:dyDescent="0.35">
      <c r="B528" s="203"/>
      <c r="C528" s="204" t="s">
        <v>25</v>
      </c>
      <c r="D528" s="204" t="s">
        <v>116</v>
      </c>
      <c r="E528" s="204" t="s">
        <v>118</v>
      </c>
      <c r="F528" s="204" t="s">
        <v>35</v>
      </c>
      <c r="G528" s="205" t="s">
        <v>29</v>
      </c>
      <c r="H528" s="205"/>
      <c r="I528" s="206">
        <v>2</v>
      </c>
      <c r="J528" s="205">
        <v>1</v>
      </c>
      <c r="K528" s="205">
        <v>2</v>
      </c>
      <c r="L528" s="205">
        <v>2</v>
      </c>
      <c r="M528" s="205">
        <v>2</v>
      </c>
      <c r="N528" s="205">
        <v>1</v>
      </c>
      <c r="O528" s="205">
        <v>0</v>
      </c>
      <c r="P528" s="205">
        <v>2</v>
      </c>
      <c r="Q528" s="205">
        <v>1</v>
      </c>
      <c r="R528" s="205">
        <v>2</v>
      </c>
      <c r="S528" s="206">
        <v>2</v>
      </c>
      <c r="T528" s="205">
        <v>0</v>
      </c>
      <c r="U528" s="205">
        <v>2</v>
      </c>
      <c r="V528" s="207">
        <v>1</v>
      </c>
    </row>
    <row r="529" spans="2:22" x14ac:dyDescent="0.35">
      <c r="B529" s="203"/>
      <c r="C529" s="204" t="s">
        <v>25</v>
      </c>
      <c r="D529" s="204" t="s">
        <v>116</v>
      </c>
      <c r="E529" s="204" t="s">
        <v>118</v>
      </c>
      <c r="F529" s="204" t="s">
        <v>35</v>
      </c>
      <c r="G529" s="205" t="s">
        <v>31</v>
      </c>
      <c r="H529" s="205" t="s">
        <v>121</v>
      </c>
      <c r="I529" s="206">
        <v>1</v>
      </c>
      <c r="J529" s="205">
        <v>1</v>
      </c>
      <c r="K529" s="205">
        <v>1</v>
      </c>
      <c r="L529" s="205">
        <v>1</v>
      </c>
      <c r="M529" s="205">
        <v>0</v>
      </c>
      <c r="N529" s="205">
        <v>0</v>
      </c>
      <c r="O529" s="205">
        <v>0</v>
      </c>
      <c r="P529" s="205">
        <v>1</v>
      </c>
      <c r="Q529" s="205">
        <v>1</v>
      </c>
      <c r="R529" s="205">
        <v>1</v>
      </c>
      <c r="S529" s="206">
        <v>1</v>
      </c>
      <c r="T529" s="205">
        <v>0</v>
      </c>
      <c r="U529" s="205">
        <v>1</v>
      </c>
      <c r="V529" s="207">
        <v>1</v>
      </c>
    </row>
    <row r="530" spans="2:22" x14ac:dyDescent="0.35">
      <c r="B530" s="203"/>
      <c r="C530" s="204" t="s">
        <v>25</v>
      </c>
      <c r="D530" s="204" t="s">
        <v>116</v>
      </c>
      <c r="E530" s="204" t="s">
        <v>118</v>
      </c>
      <c r="F530" s="204" t="s">
        <v>35</v>
      </c>
      <c r="G530" s="205" t="s">
        <v>45</v>
      </c>
      <c r="H530" s="205"/>
      <c r="I530" s="206">
        <v>19</v>
      </c>
      <c r="J530" s="205">
        <v>11</v>
      </c>
      <c r="K530" s="205">
        <v>11</v>
      </c>
      <c r="L530" s="205">
        <v>10</v>
      </c>
      <c r="M530" s="205">
        <v>11</v>
      </c>
      <c r="N530" s="205">
        <v>12</v>
      </c>
      <c r="O530" s="205">
        <v>11</v>
      </c>
      <c r="P530" s="205">
        <v>14</v>
      </c>
      <c r="Q530" s="205">
        <v>15</v>
      </c>
      <c r="R530" s="205">
        <v>12</v>
      </c>
      <c r="S530" s="206">
        <v>11</v>
      </c>
      <c r="T530" s="205">
        <v>10</v>
      </c>
      <c r="U530" s="205">
        <v>9</v>
      </c>
      <c r="V530" s="207">
        <v>0.47</v>
      </c>
    </row>
    <row r="531" spans="2:22" x14ac:dyDescent="0.35">
      <c r="B531" s="203"/>
      <c r="C531" s="204" t="s">
        <v>25</v>
      </c>
      <c r="D531" s="204" t="s">
        <v>116</v>
      </c>
      <c r="E531" s="204" t="s">
        <v>118</v>
      </c>
      <c r="F531" s="204" t="s">
        <v>35</v>
      </c>
      <c r="G531" s="205" t="s">
        <v>45</v>
      </c>
      <c r="H531" s="205" t="s">
        <v>46</v>
      </c>
      <c r="I531" s="206">
        <v>2</v>
      </c>
      <c r="J531" s="205">
        <v>2</v>
      </c>
      <c r="K531" s="205">
        <v>1</v>
      </c>
      <c r="L531" s="205">
        <v>1</v>
      </c>
      <c r="M531" s="205">
        <v>1</v>
      </c>
      <c r="N531" s="205">
        <v>1</v>
      </c>
      <c r="O531" s="205">
        <v>2</v>
      </c>
      <c r="P531" s="205">
        <v>1</v>
      </c>
      <c r="Q531" s="205">
        <v>1</v>
      </c>
      <c r="R531" s="205">
        <v>2</v>
      </c>
      <c r="S531" s="206">
        <v>2</v>
      </c>
      <c r="T531" s="205">
        <v>1</v>
      </c>
      <c r="U531" s="205">
        <v>1</v>
      </c>
      <c r="V531" s="207">
        <v>0.5</v>
      </c>
    </row>
    <row r="532" spans="2:22" x14ac:dyDescent="0.35">
      <c r="B532" s="203"/>
      <c r="C532" s="204" t="s">
        <v>25</v>
      </c>
      <c r="D532" s="204" t="s">
        <v>116</v>
      </c>
      <c r="E532" s="204" t="s">
        <v>118</v>
      </c>
      <c r="F532" s="204" t="s">
        <v>35</v>
      </c>
      <c r="G532" s="205" t="s">
        <v>52</v>
      </c>
      <c r="H532" s="205" t="s">
        <v>122</v>
      </c>
      <c r="I532" s="206">
        <v>17</v>
      </c>
      <c r="J532" s="205">
        <v>12</v>
      </c>
      <c r="K532" s="205">
        <v>7</v>
      </c>
      <c r="L532" s="205">
        <v>8</v>
      </c>
      <c r="M532" s="205">
        <v>10</v>
      </c>
      <c r="N532" s="205">
        <v>4</v>
      </c>
      <c r="O532" s="205">
        <v>2</v>
      </c>
      <c r="P532" s="205">
        <v>6</v>
      </c>
      <c r="Q532" s="205">
        <v>5</v>
      </c>
      <c r="R532" s="205">
        <v>5</v>
      </c>
      <c r="S532" s="206">
        <v>13</v>
      </c>
      <c r="T532" s="205">
        <v>2</v>
      </c>
      <c r="U532" s="205">
        <v>15</v>
      </c>
      <c r="V532" s="207">
        <v>0.88</v>
      </c>
    </row>
    <row r="533" spans="2:22" x14ac:dyDescent="0.35">
      <c r="B533" s="208"/>
      <c r="C533" s="209"/>
      <c r="D533" s="209"/>
      <c r="E533" s="209"/>
      <c r="F533" s="209" t="s">
        <v>39</v>
      </c>
      <c r="G533" s="210"/>
      <c r="H533" s="16" t="s">
        <v>33</v>
      </c>
      <c r="I533" s="211">
        <v>365</v>
      </c>
      <c r="J533" s="210">
        <v>177</v>
      </c>
      <c r="K533" s="210">
        <v>92</v>
      </c>
      <c r="L533" s="210">
        <v>83</v>
      </c>
      <c r="M533" s="210">
        <v>62</v>
      </c>
      <c r="N533" s="210">
        <v>47</v>
      </c>
      <c r="O533" s="210">
        <v>48</v>
      </c>
      <c r="P533" s="210">
        <v>62</v>
      </c>
      <c r="Q533" s="210">
        <v>88</v>
      </c>
      <c r="R533" s="210">
        <v>136</v>
      </c>
      <c r="S533" s="211">
        <v>190</v>
      </c>
      <c r="T533" s="210">
        <v>47</v>
      </c>
      <c r="U533" s="210">
        <v>318</v>
      </c>
      <c r="V533" s="212">
        <v>0.87</v>
      </c>
    </row>
    <row r="534" spans="2:22" x14ac:dyDescent="0.35">
      <c r="B534" s="203">
        <v>704</v>
      </c>
      <c r="C534" s="204" t="s">
        <v>25</v>
      </c>
      <c r="D534" s="204" t="s">
        <v>116</v>
      </c>
      <c r="E534" s="204" t="s">
        <v>118</v>
      </c>
      <c r="F534" s="204" t="s">
        <v>35</v>
      </c>
      <c r="G534" s="205" t="s">
        <v>120</v>
      </c>
      <c r="H534" s="205"/>
      <c r="I534" s="206">
        <v>619</v>
      </c>
      <c r="J534" s="205">
        <v>511</v>
      </c>
      <c r="K534" s="205">
        <v>392</v>
      </c>
      <c r="L534" s="205">
        <v>365</v>
      </c>
      <c r="M534" s="205">
        <v>294</v>
      </c>
      <c r="N534" s="205">
        <v>263</v>
      </c>
      <c r="O534" s="205">
        <v>244</v>
      </c>
      <c r="P534" s="205">
        <v>224</v>
      </c>
      <c r="Q534" s="205">
        <v>261</v>
      </c>
      <c r="R534" s="205">
        <v>319</v>
      </c>
      <c r="S534" s="206">
        <v>347</v>
      </c>
      <c r="T534" s="205">
        <v>224</v>
      </c>
      <c r="U534" s="205">
        <v>395</v>
      </c>
      <c r="V534" s="207">
        <v>0.64</v>
      </c>
    </row>
    <row r="535" spans="2:22" x14ac:dyDescent="0.35">
      <c r="B535" s="208"/>
      <c r="C535" s="209"/>
      <c r="D535" s="209"/>
      <c r="E535" s="209"/>
      <c r="F535" s="209" t="s">
        <v>39</v>
      </c>
      <c r="G535" s="210"/>
      <c r="H535" s="16" t="s">
        <v>33</v>
      </c>
      <c r="I535" s="211">
        <v>619</v>
      </c>
      <c r="J535" s="210">
        <v>511</v>
      </c>
      <c r="K535" s="210">
        <v>392</v>
      </c>
      <c r="L535" s="210">
        <v>365</v>
      </c>
      <c r="M535" s="210">
        <v>294</v>
      </c>
      <c r="N535" s="210">
        <v>263</v>
      </c>
      <c r="O535" s="210">
        <v>244</v>
      </c>
      <c r="P535" s="210">
        <v>224</v>
      </c>
      <c r="Q535" s="210">
        <v>261</v>
      </c>
      <c r="R535" s="210">
        <v>319</v>
      </c>
      <c r="S535" s="211">
        <v>347</v>
      </c>
      <c r="T535" s="210">
        <v>224</v>
      </c>
      <c r="U535" s="210">
        <v>395</v>
      </c>
      <c r="V535" s="212">
        <v>0.64</v>
      </c>
    </row>
    <row r="536" spans="2:22" x14ac:dyDescent="0.35">
      <c r="B536" s="203">
        <v>705</v>
      </c>
      <c r="C536" s="204" t="s">
        <v>25</v>
      </c>
      <c r="D536" s="204" t="s">
        <v>116</v>
      </c>
      <c r="E536" s="204" t="s">
        <v>118</v>
      </c>
      <c r="F536" s="204" t="s">
        <v>35</v>
      </c>
      <c r="G536" s="205" t="s">
        <v>120</v>
      </c>
      <c r="H536" s="205"/>
      <c r="I536" s="206">
        <v>454</v>
      </c>
      <c r="J536" s="205">
        <v>433</v>
      </c>
      <c r="K536" s="205">
        <v>418</v>
      </c>
      <c r="L536" s="205">
        <v>410</v>
      </c>
      <c r="M536" s="205">
        <v>396</v>
      </c>
      <c r="N536" s="205">
        <v>376</v>
      </c>
      <c r="O536" s="205">
        <v>384</v>
      </c>
      <c r="P536" s="205">
        <v>378</v>
      </c>
      <c r="Q536" s="205">
        <v>382</v>
      </c>
      <c r="R536" s="205">
        <v>388</v>
      </c>
      <c r="S536" s="206">
        <v>393</v>
      </c>
      <c r="T536" s="205">
        <v>376</v>
      </c>
      <c r="U536" s="205">
        <v>78</v>
      </c>
      <c r="V536" s="207">
        <v>0.17</v>
      </c>
    </row>
    <row r="537" spans="2:22" x14ac:dyDescent="0.35">
      <c r="B537" s="208"/>
      <c r="C537" s="209"/>
      <c r="D537" s="209"/>
      <c r="E537" s="209"/>
      <c r="F537" s="209" t="s">
        <v>39</v>
      </c>
      <c r="G537" s="210"/>
      <c r="H537" s="16" t="s">
        <v>33</v>
      </c>
      <c r="I537" s="211">
        <v>454</v>
      </c>
      <c r="J537" s="210">
        <v>433</v>
      </c>
      <c r="K537" s="210">
        <v>418</v>
      </c>
      <c r="L537" s="210">
        <v>410</v>
      </c>
      <c r="M537" s="210">
        <v>396</v>
      </c>
      <c r="N537" s="210">
        <v>376</v>
      </c>
      <c r="O537" s="210">
        <v>384</v>
      </c>
      <c r="P537" s="210">
        <v>378</v>
      </c>
      <c r="Q537" s="210">
        <v>382</v>
      </c>
      <c r="R537" s="210">
        <v>388</v>
      </c>
      <c r="S537" s="211">
        <v>393</v>
      </c>
      <c r="T537" s="210">
        <v>376</v>
      </c>
      <c r="U537" s="210">
        <v>78</v>
      </c>
      <c r="V537" s="212">
        <v>0.17</v>
      </c>
    </row>
    <row r="538" spans="2:22" x14ac:dyDescent="0.35">
      <c r="B538" s="203">
        <v>706</v>
      </c>
      <c r="C538" s="204" t="s">
        <v>25</v>
      </c>
      <c r="D538" s="204" t="s">
        <v>116</v>
      </c>
      <c r="E538" s="204" t="s">
        <v>123</v>
      </c>
      <c r="F538" s="204" t="s">
        <v>35</v>
      </c>
      <c r="G538" s="205" t="s">
        <v>58</v>
      </c>
      <c r="H538" s="205" t="s">
        <v>124</v>
      </c>
      <c r="I538" s="206">
        <v>4</v>
      </c>
      <c r="J538" s="205">
        <v>4</v>
      </c>
      <c r="K538" s="205">
        <v>4</v>
      </c>
      <c r="L538" s="205">
        <v>1</v>
      </c>
      <c r="M538" s="205">
        <v>1</v>
      </c>
      <c r="N538" s="205">
        <v>1</v>
      </c>
      <c r="O538" s="205">
        <v>1</v>
      </c>
      <c r="P538" s="205">
        <v>1</v>
      </c>
      <c r="Q538" s="205">
        <v>1</v>
      </c>
      <c r="R538" s="205">
        <v>2</v>
      </c>
      <c r="S538" s="206">
        <v>2</v>
      </c>
      <c r="T538" s="205">
        <v>1</v>
      </c>
      <c r="U538" s="205">
        <v>3</v>
      </c>
      <c r="V538" s="207">
        <v>0.75</v>
      </c>
    </row>
    <row r="539" spans="2:22" x14ac:dyDescent="0.35">
      <c r="B539" s="203"/>
      <c r="C539" s="204" t="s">
        <v>25</v>
      </c>
      <c r="D539" s="204" t="s">
        <v>116</v>
      </c>
      <c r="E539" s="204" t="s">
        <v>123</v>
      </c>
      <c r="F539" s="204" t="s">
        <v>35</v>
      </c>
      <c r="G539" s="205" t="s">
        <v>28</v>
      </c>
      <c r="H539" s="205"/>
      <c r="I539" s="206">
        <v>4</v>
      </c>
      <c r="J539" s="205">
        <v>3</v>
      </c>
      <c r="K539" s="205">
        <v>2</v>
      </c>
      <c r="L539" s="205">
        <v>1</v>
      </c>
      <c r="M539" s="205">
        <v>0</v>
      </c>
      <c r="N539" s="205">
        <v>1</v>
      </c>
      <c r="O539" s="205">
        <v>1</v>
      </c>
      <c r="P539" s="205">
        <v>3</v>
      </c>
      <c r="Q539" s="205">
        <v>3</v>
      </c>
      <c r="R539" s="205">
        <v>3</v>
      </c>
      <c r="S539" s="206">
        <v>3</v>
      </c>
      <c r="T539" s="205">
        <v>0</v>
      </c>
      <c r="U539" s="205">
        <v>4</v>
      </c>
      <c r="V539" s="207">
        <v>1</v>
      </c>
    </row>
    <row r="540" spans="2:22" x14ac:dyDescent="0.35">
      <c r="B540" s="203"/>
      <c r="C540" s="204" t="s">
        <v>25</v>
      </c>
      <c r="D540" s="204" t="s">
        <v>116</v>
      </c>
      <c r="E540" s="204" t="s">
        <v>123</v>
      </c>
      <c r="F540" s="204" t="s">
        <v>35</v>
      </c>
      <c r="G540" s="205" t="s">
        <v>36</v>
      </c>
      <c r="H540" s="205" t="s">
        <v>124</v>
      </c>
      <c r="I540" s="206">
        <v>59</v>
      </c>
      <c r="J540" s="205">
        <v>37</v>
      </c>
      <c r="K540" s="205">
        <v>5</v>
      </c>
      <c r="L540" s="205">
        <v>0</v>
      </c>
      <c r="M540" s="205">
        <v>3</v>
      </c>
      <c r="N540" s="205">
        <v>4</v>
      </c>
      <c r="O540" s="205">
        <v>5</v>
      </c>
      <c r="P540" s="205">
        <v>0</v>
      </c>
      <c r="Q540" s="205">
        <v>3</v>
      </c>
      <c r="R540" s="205">
        <v>5</v>
      </c>
      <c r="S540" s="206">
        <v>37</v>
      </c>
      <c r="T540" s="205">
        <v>0</v>
      </c>
      <c r="U540" s="205">
        <v>59</v>
      </c>
      <c r="V540" s="207">
        <v>1</v>
      </c>
    </row>
    <row r="541" spans="2:22" x14ac:dyDescent="0.35">
      <c r="B541" s="203"/>
      <c r="C541" s="204" t="s">
        <v>25</v>
      </c>
      <c r="D541" s="204" t="s">
        <v>116</v>
      </c>
      <c r="E541" s="204" t="s">
        <v>123</v>
      </c>
      <c r="F541" s="204" t="s">
        <v>35</v>
      </c>
      <c r="G541" s="205" t="s">
        <v>29</v>
      </c>
      <c r="H541" s="205"/>
      <c r="I541" s="206">
        <v>3</v>
      </c>
      <c r="J541" s="205">
        <v>3</v>
      </c>
      <c r="K541" s="205">
        <v>2</v>
      </c>
      <c r="L541" s="205">
        <v>2</v>
      </c>
      <c r="M541" s="205">
        <v>0</v>
      </c>
      <c r="N541" s="205">
        <v>0</v>
      </c>
      <c r="O541" s="205">
        <v>2</v>
      </c>
      <c r="P541" s="205">
        <v>1</v>
      </c>
      <c r="Q541" s="205">
        <v>3</v>
      </c>
      <c r="R541" s="205">
        <v>2</v>
      </c>
      <c r="S541" s="206">
        <v>0</v>
      </c>
      <c r="T541" s="205">
        <v>0</v>
      </c>
      <c r="U541" s="205">
        <v>3</v>
      </c>
      <c r="V541" s="207">
        <v>1</v>
      </c>
    </row>
    <row r="542" spans="2:22" x14ac:dyDescent="0.35">
      <c r="B542" s="208"/>
      <c r="C542" s="209"/>
      <c r="D542" s="209"/>
      <c r="E542" s="209"/>
      <c r="F542" s="209" t="s">
        <v>39</v>
      </c>
      <c r="G542" s="210"/>
      <c r="H542" s="16" t="s">
        <v>33</v>
      </c>
      <c r="I542" s="211">
        <v>70</v>
      </c>
      <c r="J542" s="210">
        <v>47</v>
      </c>
      <c r="K542" s="210">
        <v>13</v>
      </c>
      <c r="L542" s="210">
        <v>4</v>
      </c>
      <c r="M542" s="210">
        <v>4</v>
      </c>
      <c r="N542" s="210">
        <v>6</v>
      </c>
      <c r="O542" s="210">
        <v>9</v>
      </c>
      <c r="P542" s="210">
        <v>5</v>
      </c>
      <c r="Q542" s="210">
        <v>10</v>
      </c>
      <c r="R542" s="210">
        <v>12</v>
      </c>
      <c r="S542" s="211">
        <v>42</v>
      </c>
      <c r="T542" s="210">
        <v>4</v>
      </c>
      <c r="U542" s="210">
        <v>66</v>
      </c>
      <c r="V542" s="212">
        <v>0.94</v>
      </c>
    </row>
    <row r="543" spans="2:22" x14ac:dyDescent="0.35">
      <c r="B543" s="203">
        <v>707</v>
      </c>
      <c r="C543" s="204" t="s">
        <v>25</v>
      </c>
      <c r="D543" s="204" t="s">
        <v>116</v>
      </c>
      <c r="E543" s="204" t="s">
        <v>118</v>
      </c>
      <c r="F543" s="204" t="s">
        <v>35</v>
      </c>
      <c r="G543" s="205" t="s">
        <v>28</v>
      </c>
      <c r="H543" s="205"/>
      <c r="I543" s="206">
        <v>7</v>
      </c>
      <c r="J543" s="205">
        <v>7</v>
      </c>
      <c r="K543" s="205">
        <v>6</v>
      </c>
      <c r="L543" s="205">
        <v>6</v>
      </c>
      <c r="M543" s="205">
        <v>6</v>
      </c>
      <c r="N543" s="205">
        <v>6</v>
      </c>
      <c r="O543" s="205">
        <v>7</v>
      </c>
      <c r="P543" s="205">
        <v>6</v>
      </c>
      <c r="Q543" s="205">
        <v>7</v>
      </c>
      <c r="R543" s="205">
        <v>7</v>
      </c>
      <c r="S543" s="206">
        <v>7</v>
      </c>
      <c r="T543" s="205">
        <v>6</v>
      </c>
      <c r="U543" s="205">
        <v>1</v>
      </c>
      <c r="V543" s="207">
        <v>0.14000000000000001</v>
      </c>
    </row>
    <row r="544" spans="2:22" x14ac:dyDescent="0.35">
      <c r="B544" s="203"/>
      <c r="C544" s="204" t="s">
        <v>25</v>
      </c>
      <c r="D544" s="204" t="s">
        <v>116</v>
      </c>
      <c r="E544" s="204" t="s">
        <v>118</v>
      </c>
      <c r="F544" s="204" t="s">
        <v>35</v>
      </c>
      <c r="G544" s="205" t="s">
        <v>37</v>
      </c>
      <c r="H544" s="205"/>
      <c r="I544" s="206">
        <v>2</v>
      </c>
      <c r="J544" s="205">
        <v>2</v>
      </c>
      <c r="K544" s="205">
        <v>2</v>
      </c>
      <c r="L544" s="205">
        <v>2</v>
      </c>
      <c r="M544" s="205">
        <v>2</v>
      </c>
      <c r="N544" s="205">
        <v>2</v>
      </c>
      <c r="O544" s="205">
        <v>1</v>
      </c>
      <c r="P544" s="205">
        <v>2</v>
      </c>
      <c r="Q544" s="205">
        <v>2</v>
      </c>
      <c r="R544" s="205">
        <v>2</v>
      </c>
      <c r="S544" s="206">
        <v>2</v>
      </c>
      <c r="T544" s="205">
        <v>1</v>
      </c>
      <c r="U544" s="205">
        <v>1</v>
      </c>
      <c r="V544" s="207">
        <v>0.5</v>
      </c>
    </row>
    <row r="545" spans="2:22" x14ac:dyDescent="0.35">
      <c r="B545" s="203"/>
      <c r="C545" s="204" t="s">
        <v>25</v>
      </c>
      <c r="D545" s="204" t="s">
        <v>116</v>
      </c>
      <c r="E545" s="204" t="s">
        <v>118</v>
      </c>
      <c r="F545" s="204" t="s">
        <v>35</v>
      </c>
      <c r="G545" s="205" t="s">
        <v>31</v>
      </c>
      <c r="H545" s="205"/>
      <c r="I545" s="206">
        <v>6</v>
      </c>
      <c r="J545" s="205">
        <v>6</v>
      </c>
      <c r="K545" s="205">
        <v>6</v>
      </c>
      <c r="L545" s="205">
        <v>4</v>
      </c>
      <c r="M545" s="205">
        <v>4</v>
      </c>
      <c r="N545" s="205">
        <v>4</v>
      </c>
      <c r="O545" s="205">
        <v>4</v>
      </c>
      <c r="P545" s="205">
        <v>4</v>
      </c>
      <c r="Q545" s="205">
        <v>4</v>
      </c>
      <c r="R545" s="205">
        <v>3</v>
      </c>
      <c r="S545" s="206">
        <v>4</v>
      </c>
      <c r="T545" s="205">
        <v>3</v>
      </c>
      <c r="U545" s="205">
        <v>3</v>
      </c>
      <c r="V545" s="207">
        <v>0.5</v>
      </c>
    </row>
    <row r="546" spans="2:22" x14ac:dyDescent="0.35">
      <c r="B546" s="203"/>
      <c r="C546" s="204" t="s">
        <v>25</v>
      </c>
      <c r="D546" s="204" t="s">
        <v>116</v>
      </c>
      <c r="E546" s="204" t="s">
        <v>118</v>
      </c>
      <c r="F546" s="204" t="s">
        <v>35</v>
      </c>
      <c r="G546" s="205" t="s">
        <v>51</v>
      </c>
      <c r="H546" s="205"/>
      <c r="I546" s="206">
        <v>206</v>
      </c>
      <c r="J546" s="205">
        <v>107</v>
      </c>
      <c r="K546" s="205">
        <v>70</v>
      </c>
      <c r="L546" s="205">
        <v>33</v>
      </c>
      <c r="M546" s="205">
        <v>9</v>
      </c>
      <c r="N546" s="205">
        <v>15</v>
      </c>
      <c r="O546" s="205">
        <v>12</v>
      </c>
      <c r="P546" s="205">
        <v>26</v>
      </c>
      <c r="Q546" s="205">
        <v>34</v>
      </c>
      <c r="R546" s="205">
        <v>37</v>
      </c>
      <c r="S546" s="206">
        <v>63</v>
      </c>
      <c r="T546" s="205">
        <v>9</v>
      </c>
      <c r="U546" s="205">
        <v>197</v>
      </c>
      <c r="V546" s="207">
        <v>0.96</v>
      </c>
    </row>
    <row r="547" spans="2:22" x14ac:dyDescent="0.35">
      <c r="B547" s="208"/>
      <c r="C547" s="209"/>
      <c r="D547" s="209"/>
      <c r="E547" s="209"/>
      <c r="F547" s="209" t="s">
        <v>39</v>
      </c>
      <c r="G547" s="210"/>
      <c r="H547" s="16" t="s">
        <v>33</v>
      </c>
      <c r="I547" s="211">
        <v>221</v>
      </c>
      <c r="J547" s="210">
        <v>122</v>
      </c>
      <c r="K547" s="210">
        <v>84</v>
      </c>
      <c r="L547" s="210">
        <v>45</v>
      </c>
      <c r="M547" s="210">
        <v>21</v>
      </c>
      <c r="N547" s="210">
        <v>27</v>
      </c>
      <c r="O547" s="210">
        <v>24</v>
      </c>
      <c r="P547" s="210">
        <v>38</v>
      </c>
      <c r="Q547" s="210">
        <v>47</v>
      </c>
      <c r="R547" s="210">
        <v>49</v>
      </c>
      <c r="S547" s="211">
        <v>76</v>
      </c>
      <c r="T547" s="210">
        <v>21</v>
      </c>
      <c r="U547" s="210">
        <v>200</v>
      </c>
      <c r="V547" s="212">
        <v>0.9</v>
      </c>
    </row>
    <row r="548" spans="2:22" x14ac:dyDescent="0.35">
      <c r="B548" s="203">
        <v>721</v>
      </c>
      <c r="C548" s="204" t="s">
        <v>25</v>
      </c>
      <c r="D548" s="204" t="s">
        <v>116</v>
      </c>
      <c r="E548" s="204" t="s">
        <v>118</v>
      </c>
      <c r="F548" s="204" t="s">
        <v>125</v>
      </c>
      <c r="G548" s="205" t="s">
        <v>58</v>
      </c>
      <c r="H548" s="205" t="s">
        <v>70</v>
      </c>
      <c r="I548" s="206">
        <v>177</v>
      </c>
      <c r="J548" s="205">
        <v>108</v>
      </c>
      <c r="K548" s="205">
        <v>59</v>
      </c>
      <c r="L548" s="205">
        <v>5</v>
      </c>
      <c r="M548" s="205">
        <v>0</v>
      </c>
      <c r="N548" s="205">
        <v>2</v>
      </c>
      <c r="O548" s="205">
        <v>9</v>
      </c>
      <c r="P548" s="205">
        <v>13</v>
      </c>
      <c r="Q548" s="205">
        <v>23</v>
      </c>
      <c r="R548" s="205">
        <v>45</v>
      </c>
      <c r="S548" s="206">
        <v>86</v>
      </c>
      <c r="T548" s="205">
        <v>0</v>
      </c>
      <c r="U548" s="205">
        <v>177</v>
      </c>
      <c r="V548" s="207">
        <v>1</v>
      </c>
    </row>
    <row r="549" spans="2:22" x14ac:dyDescent="0.35">
      <c r="B549" s="208"/>
      <c r="C549" s="209"/>
      <c r="D549" s="209"/>
      <c r="E549" s="209"/>
      <c r="F549" s="209" t="s">
        <v>126</v>
      </c>
      <c r="G549" s="210"/>
      <c r="H549" s="16" t="s">
        <v>33</v>
      </c>
      <c r="I549" s="211">
        <v>177</v>
      </c>
      <c r="J549" s="210">
        <v>108</v>
      </c>
      <c r="K549" s="210">
        <v>59</v>
      </c>
      <c r="L549" s="210">
        <v>5</v>
      </c>
      <c r="M549" s="210">
        <v>0</v>
      </c>
      <c r="N549" s="210">
        <v>2</v>
      </c>
      <c r="O549" s="210">
        <v>9</v>
      </c>
      <c r="P549" s="210">
        <v>13</v>
      </c>
      <c r="Q549" s="210">
        <v>23</v>
      </c>
      <c r="R549" s="210">
        <v>45</v>
      </c>
      <c r="S549" s="211">
        <v>86</v>
      </c>
      <c r="T549" s="210">
        <v>0</v>
      </c>
      <c r="U549" s="210">
        <v>177</v>
      </c>
      <c r="V549" s="212">
        <v>1</v>
      </c>
    </row>
    <row r="550" spans="2:22" x14ac:dyDescent="0.35">
      <c r="B550" s="203">
        <v>722</v>
      </c>
      <c r="C550" s="204" t="s">
        <v>25</v>
      </c>
      <c r="D550" s="204" t="s">
        <v>116</v>
      </c>
      <c r="E550" s="204" t="s">
        <v>118</v>
      </c>
      <c r="F550" s="204" t="s">
        <v>125</v>
      </c>
      <c r="G550" s="205" t="s">
        <v>58</v>
      </c>
      <c r="H550" s="205" t="s">
        <v>70</v>
      </c>
      <c r="I550" s="206">
        <v>192</v>
      </c>
      <c r="J550" s="205">
        <v>33</v>
      </c>
      <c r="K550" s="205">
        <v>14</v>
      </c>
      <c r="L550" s="205">
        <v>2</v>
      </c>
      <c r="M550" s="205">
        <v>0</v>
      </c>
      <c r="N550" s="205">
        <v>2</v>
      </c>
      <c r="O550" s="205">
        <v>5</v>
      </c>
      <c r="P550" s="205">
        <v>7</v>
      </c>
      <c r="Q550" s="205">
        <v>15</v>
      </c>
      <c r="R550" s="205">
        <v>38</v>
      </c>
      <c r="S550" s="206">
        <v>76</v>
      </c>
      <c r="T550" s="205">
        <v>0</v>
      </c>
      <c r="U550" s="205">
        <v>192</v>
      </c>
      <c r="V550" s="207">
        <v>1</v>
      </c>
    </row>
    <row r="551" spans="2:22" x14ac:dyDescent="0.35">
      <c r="B551" s="203"/>
      <c r="C551" s="204" t="s">
        <v>25</v>
      </c>
      <c r="D551" s="204" t="s">
        <v>116</v>
      </c>
      <c r="E551" s="204" t="s">
        <v>118</v>
      </c>
      <c r="F551" s="204" t="s">
        <v>125</v>
      </c>
      <c r="G551" s="205" t="s">
        <v>28</v>
      </c>
      <c r="H551" s="205"/>
      <c r="I551" s="206">
        <v>12</v>
      </c>
      <c r="J551" s="205">
        <v>6</v>
      </c>
      <c r="K551" s="205">
        <v>6</v>
      </c>
      <c r="L551" s="205">
        <v>5</v>
      </c>
      <c r="M551" s="205">
        <v>4</v>
      </c>
      <c r="N551" s="205">
        <v>5</v>
      </c>
      <c r="O551" s="205">
        <v>6</v>
      </c>
      <c r="P551" s="205">
        <v>7</v>
      </c>
      <c r="Q551" s="205">
        <v>7</v>
      </c>
      <c r="R551" s="205">
        <v>8</v>
      </c>
      <c r="S551" s="206">
        <v>10</v>
      </c>
      <c r="T551" s="205">
        <v>4</v>
      </c>
      <c r="U551" s="205">
        <v>8</v>
      </c>
      <c r="V551" s="207">
        <v>0.67</v>
      </c>
    </row>
    <row r="552" spans="2:22" x14ac:dyDescent="0.35">
      <c r="B552" s="203"/>
      <c r="C552" s="204" t="s">
        <v>25</v>
      </c>
      <c r="D552" s="204" t="s">
        <v>116</v>
      </c>
      <c r="E552" s="204" t="s">
        <v>118</v>
      </c>
      <c r="F552" s="204" t="s">
        <v>125</v>
      </c>
      <c r="G552" s="205" t="s">
        <v>37</v>
      </c>
      <c r="H552" s="205"/>
      <c r="I552" s="206">
        <v>3</v>
      </c>
      <c r="J552" s="205">
        <v>1</v>
      </c>
      <c r="K552" s="205">
        <v>0</v>
      </c>
      <c r="L552" s="205">
        <v>0</v>
      </c>
      <c r="M552" s="205">
        <v>0</v>
      </c>
      <c r="N552" s="205">
        <v>0</v>
      </c>
      <c r="O552" s="205">
        <v>0</v>
      </c>
      <c r="P552" s="205">
        <v>1</v>
      </c>
      <c r="Q552" s="205">
        <v>2</v>
      </c>
      <c r="R552" s="205">
        <v>2</v>
      </c>
      <c r="S552" s="206">
        <v>2</v>
      </c>
      <c r="T552" s="205">
        <v>0</v>
      </c>
      <c r="U552" s="205">
        <v>3</v>
      </c>
      <c r="V552" s="207">
        <v>1</v>
      </c>
    </row>
    <row r="553" spans="2:22" x14ac:dyDescent="0.35">
      <c r="B553" s="203"/>
      <c r="C553" s="204" t="s">
        <v>25</v>
      </c>
      <c r="D553" s="204" t="s">
        <v>116</v>
      </c>
      <c r="E553" s="204" t="s">
        <v>118</v>
      </c>
      <c r="F553" s="204" t="s">
        <v>125</v>
      </c>
      <c r="G553" s="205" t="s">
        <v>31</v>
      </c>
      <c r="H553" s="205"/>
      <c r="I553" s="206">
        <v>40</v>
      </c>
      <c r="J553" s="205">
        <v>24</v>
      </c>
      <c r="K553" s="205">
        <v>26</v>
      </c>
      <c r="L553" s="205">
        <v>23</v>
      </c>
      <c r="M553" s="205">
        <v>23</v>
      </c>
      <c r="N553" s="205">
        <v>21</v>
      </c>
      <c r="O553" s="205">
        <v>23</v>
      </c>
      <c r="P553" s="205">
        <v>23</v>
      </c>
      <c r="Q553" s="205">
        <v>22</v>
      </c>
      <c r="R553" s="205">
        <v>25</v>
      </c>
      <c r="S553" s="206">
        <v>26</v>
      </c>
      <c r="T553" s="205">
        <v>21</v>
      </c>
      <c r="U553" s="205">
        <v>19</v>
      </c>
      <c r="V553" s="207">
        <v>0.48</v>
      </c>
    </row>
    <row r="554" spans="2:22" x14ac:dyDescent="0.35">
      <c r="B554" s="208"/>
      <c r="C554" s="209"/>
      <c r="D554" s="209"/>
      <c r="E554" s="209"/>
      <c r="F554" s="209" t="s">
        <v>126</v>
      </c>
      <c r="G554" s="210"/>
      <c r="H554" s="16" t="s">
        <v>33</v>
      </c>
      <c r="I554" s="211">
        <v>247</v>
      </c>
      <c r="J554" s="210">
        <v>64</v>
      </c>
      <c r="K554" s="210">
        <v>46</v>
      </c>
      <c r="L554" s="210">
        <v>30</v>
      </c>
      <c r="M554" s="210">
        <v>27</v>
      </c>
      <c r="N554" s="210">
        <v>28</v>
      </c>
      <c r="O554" s="210">
        <v>34</v>
      </c>
      <c r="P554" s="210">
        <v>38</v>
      </c>
      <c r="Q554" s="210">
        <v>46</v>
      </c>
      <c r="R554" s="210">
        <v>73</v>
      </c>
      <c r="S554" s="211">
        <v>114</v>
      </c>
      <c r="T554" s="210">
        <v>27</v>
      </c>
      <c r="U554" s="210">
        <v>220</v>
      </c>
      <c r="V554" s="212">
        <v>0.89</v>
      </c>
    </row>
    <row r="555" spans="2:22" x14ac:dyDescent="0.35">
      <c r="B555" s="203">
        <v>723</v>
      </c>
      <c r="C555" s="204" t="s">
        <v>25</v>
      </c>
      <c r="D555" s="204" t="s">
        <v>116</v>
      </c>
      <c r="E555" s="204" t="s">
        <v>118</v>
      </c>
      <c r="F555" s="204" t="s">
        <v>127</v>
      </c>
      <c r="G555" s="205" t="s">
        <v>36</v>
      </c>
      <c r="H555" s="205"/>
      <c r="I555" s="206">
        <v>218</v>
      </c>
      <c r="J555" s="205">
        <v>0</v>
      </c>
      <c r="K555" s="205">
        <v>0</v>
      </c>
      <c r="L555" s="205">
        <v>0</v>
      </c>
      <c r="M555" s="205">
        <v>0</v>
      </c>
      <c r="N555" s="205">
        <v>0</v>
      </c>
      <c r="O555" s="205">
        <v>0</v>
      </c>
      <c r="P555" s="205">
        <v>0</v>
      </c>
      <c r="Q555" s="205">
        <v>22</v>
      </c>
      <c r="R555" s="205">
        <v>40</v>
      </c>
      <c r="S555" s="206">
        <v>54</v>
      </c>
      <c r="T555" s="205">
        <v>0</v>
      </c>
      <c r="U555" s="205">
        <v>218</v>
      </c>
      <c r="V555" s="207">
        <v>1</v>
      </c>
    </row>
    <row r="556" spans="2:22" x14ac:dyDescent="0.35">
      <c r="B556" s="203"/>
      <c r="C556" s="204" t="s">
        <v>25</v>
      </c>
      <c r="D556" s="204" t="s">
        <v>116</v>
      </c>
      <c r="E556" s="204" t="s">
        <v>118</v>
      </c>
      <c r="F556" s="204" t="s">
        <v>127</v>
      </c>
      <c r="G556" s="205" t="s">
        <v>52</v>
      </c>
      <c r="H556" s="205"/>
      <c r="I556" s="206">
        <v>59</v>
      </c>
      <c r="J556" s="205">
        <v>1</v>
      </c>
      <c r="K556" s="205">
        <v>0</v>
      </c>
      <c r="L556" s="205">
        <v>0</v>
      </c>
      <c r="M556" s="205">
        <v>0</v>
      </c>
      <c r="N556" s="205">
        <v>1</v>
      </c>
      <c r="O556" s="205">
        <v>0</v>
      </c>
      <c r="P556" s="205">
        <v>0</v>
      </c>
      <c r="Q556" s="205">
        <v>0</v>
      </c>
      <c r="R556" s="205">
        <v>16</v>
      </c>
      <c r="S556" s="206">
        <v>9</v>
      </c>
      <c r="T556" s="205">
        <v>0</v>
      </c>
      <c r="U556" s="205">
        <v>59</v>
      </c>
      <c r="V556" s="207">
        <v>1</v>
      </c>
    </row>
    <row r="557" spans="2:22" x14ac:dyDescent="0.35">
      <c r="B557" s="208"/>
      <c r="C557" s="209"/>
      <c r="D557" s="209"/>
      <c r="E557" s="209"/>
      <c r="F557" s="209" t="s">
        <v>128</v>
      </c>
      <c r="G557" s="210"/>
      <c r="H557" s="16" t="s">
        <v>33</v>
      </c>
      <c r="I557" s="211">
        <v>277</v>
      </c>
      <c r="J557" s="210">
        <v>1</v>
      </c>
      <c r="K557" s="210">
        <v>0</v>
      </c>
      <c r="L557" s="210">
        <v>0</v>
      </c>
      <c r="M557" s="210">
        <v>0</v>
      </c>
      <c r="N557" s="210">
        <v>1</v>
      </c>
      <c r="O557" s="210">
        <v>0</v>
      </c>
      <c r="P557" s="210">
        <v>0</v>
      </c>
      <c r="Q557" s="210">
        <v>22</v>
      </c>
      <c r="R557" s="210">
        <v>56</v>
      </c>
      <c r="S557" s="211">
        <v>63</v>
      </c>
      <c r="T557" s="210">
        <v>0</v>
      </c>
      <c r="U557" s="210">
        <v>277</v>
      </c>
      <c r="V557" s="212">
        <v>1</v>
      </c>
    </row>
    <row r="558" spans="2:22" x14ac:dyDescent="0.35">
      <c r="B558" s="203">
        <v>731</v>
      </c>
      <c r="C558" s="204" t="s">
        <v>25</v>
      </c>
      <c r="D558" s="204" t="s">
        <v>116</v>
      </c>
      <c r="E558" s="204" t="s">
        <v>118</v>
      </c>
      <c r="F558" s="204" t="s">
        <v>127</v>
      </c>
      <c r="G558" s="205" t="s">
        <v>52</v>
      </c>
      <c r="H558" s="205"/>
      <c r="I558" s="206">
        <v>130</v>
      </c>
      <c r="J558" s="205">
        <v>98</v>
      </c>
      <c r="K558" s="205">
        <v>86</v>
      </c>
      <c r="L558" s="205">
        <v>64</v>
      </c>
      <c r="M558" s="205">
        <v>21</v>
      </c>
      <c r="N558" s="205">
        <v>12</v>
      </c>
      <c r="O558" s="205">
        <v>16</v>
      </c>
      <c r="P558" s="205">
        <v>6</v>
      </c>
      <c r="Q558" s="205">
        <v>19</v>
      </c>
      <c r="R558" s="205">
        <v>42</v>
      </c>
      <c r="S558" s="206">
        <v>59</v>
      </c>
      <c r="T558" s="205">
        <v>6</v>
      </c>
      <c r="U558" s="205">
        <v>124</v>
      </c>
      <c r="V558" s="207">
        <v>0.95</v>
      </c>
    </row>
    <row r="559" spans="2:22" x14ac:dyDescent="0.35">
      <c r="B559" s="208"/>
      <c r="C559" s="209"/>
      <c r="D559" s="209"/>
      <c r="E559" s="209"/>
      <c r="F559" s="209" t="s">
        <v>128</v>
      </c>
      <c r="G559" s="210"/>
      <c r="H559" s="16" t="s">
        <v>33</v>
      </c>
      <c r="I559" s="211">
        <v>130</v>
      </c>
      <c r="J559" s="210">
        <v>98</v>
      </c>
      <c r="K559" s="210">
        <v>86</v>
      </c>
      <c r="L559" s="210">
        <v>64</v>
      </c>
      <c r="M559" s="210">
        <v>21</v>
      </c>
      <c r="N559" s="210">
        <v>12</v>
      </c>
      <c r="O559" s="210">
        <v>16</v>
      </c>
      <c r="P559" s="210">
        <v>6</v>
      </c>
      <c r="Q559" s="210">
        <v>19</v>
      </c>
      <c r="R559" s="210">
        <v>42</v>
      </c>
      <c r="S559" s="211">
        <v>59</v>
      </c>
      <c r="T559" s="210">
        <v>6</v>
      </c>
      <c r="U559" s="210">
        <v>124</v>
      </c>
      <c r="V559" s="212">
        <v>0.95</v>
      </c>
    </row>
    <row r="560" spans="2:22" x14ac:dyDescent="0.35">
      <c r="B560" s="203">
        <v>732</v>
      </c>
      <c r="C560" s="204" t="s">
        <v>25</v>
      </c>
      <c r="D560" s="204" t="s">
        <v>116</v>
      </c>
      <c r="E560" s="204" t="s">
        <v>118</v>
      </c>
      <c r="F560" s="204" t="s">
        <v>127</v>
      </c>
      <c r="G560" s="205" t="s">
        <v>52</v>
      </c>
      <c r="H560" s="205"/>
      <c r="I560" s="206">
        <v>181</v>
      </c>
      <c r="J560" s="205">
        <v>112</v>
      </c>
      <c r="K560" s="205">
        <v>75</v>
      </c>
      <c r="L560" s="205">
        <v>46</v>
      </c>
      <c r="M560" s="205">
        <v>17</v>
      </c>
      <c r="N560" s="205">
        <v>24</v>
      </c>
      <c r="O560" s="205">
        <v>25</v>
      </c>
      <c r="P560" s="205">
        <v>26</v>
      </c>
      <c r="Q560" s="205">
        <v>35</v>
      </c>
      <c r="R560" s="205">
        <v>67</v>
      </c>
      <c r="S560" s="206">
        <v>104</v>
      </c>
      <c r="T560" s="205">
        <v>17</v>
      </c>
      <c r="U560" s="205">
        <v>164</v>
      </c>
      <c r="V560" s="207">
        <v>0.91</v>
      </c>
    </row>
    <row r="561" spans="2:22" x14ac:dyDescent="0.35">
      <c r="B561" s="208"/>
      <c r="C561" s="209"/>
      <c r="D561" s="209"/>
      <c r="E561" s="209"/>
      <c r="F561" s="209" t="s">
        <v>128</v>
      </c>
      <c r="G561" s="210"/>
      <c r="H561" s="16" t="s">
        <v>33</v>
      </c>
      <c r="I561" s="211">
        <v>181</v>
      </c>
      <c r="J561" s="210">
        <v>112</v>
      </c>
      <c r="K561" s="210">
        <v>75</v>
      </c>
      <c r="L561" s="210">
        <v>46</v>
      </c>
      <c r="M561" s="210">
        <v>17</v>
      </c>
      <c r="N561" s="210">
        <v>24</v>
      </c>
      <c r="O561" s="210">
        <v>25</v>
      </c>
      <c r="P561" s="210">
        <v>26</v>
      </c>
      <c r="Q561" s="210">
        <v>35</v>
      </c>
      <c r="R561" s="210">
        <v>67</v>
      </c>
      <c r="S561" s="211">
        <v>104</v>
      </c>
      <c r="T561" s="210">
        <v>17</v>
      </c>
      <c r="U561" s="210">
        <v>164</v>
      </c>
      <c r="V561" s="212">
        <v>0.91</v>
      </c>
    </row>
    <row r="562" spans="2:22" x14ac:dyDescent="0.35">
      <c r="B562" s="203">
        <v>733</v>
      </c>
      <c r="C562" s="204" t="s">
        <v>25</v>
      </c>
      <c r="D562" s="204" t="s">
        <v>116</v>
      </c>
      <c r="E562" s="204" t="s">
        <v>118</v>
      </c>
      <c r="F562" s="204" t="s">
        <v>127</v>
      </c>
      <c r="G562" s="205" t="s">
        <v>28</v>
      </c>
      <c r="H562" s="205"/>
      <c r="I562" s="206">
        <v>37</v>
      </c>
      <c r="J562" s="205">
        <v>11</v>
      </c>
      <c r="K562" s="205">
        <v>0</v>
      </c>
      <c r="L562" s="205">
        <v>2</v>
      </c>
      <c r="M562" s="205">
        <v>0</v>
      </c>
      <c r="N562" s="205">
        <v>2</v>
      </c>
      <c r="O562" s="205">
        <v>3</v>
      </c>
      <c r="P562" s="205">
        <v>0</v>
      </c>
      <c r="Q562" s="205">
        <v>1</v>
      </c>
      <c r="R562" s="205">
        <v>3</v>
      </c>
      <c r="S562" s="206">
        <v>9</v>
      </c>
      <c r="T562" s="205">
        <v>0</v>
      </c>
      <c r="U562" s="205">
        <v>37</v>
      </c>
      <c r="V562" s="207">
        <v>1</v>
      </c>
    </row>
    <row r="563" spans="2:22" x14ac:dyDescent="0.35">
      <c r="B563" s="203"/>
      <c r="C563" s="204" t="s">
        <v>25</v>
      </c>
      <c r="D563" s="204" t="s">
        <v>116</v>
      </c>
      <c r="E563" s="204" t="s">
        <v>118</v>
      </c>
      <c r="F563" s="204" t="s">
        <v>127</v>
      </c>
      <c r="G563" s="205" t="s">
        <v>37</v>
      </c>
      <c r="H563" s="205"/>
      <c r="I563" s="206">
        <v>6</v>
      </c>
      <c r="J563" s="205">
        <v>0</v>
      </c>
      <c r="K563" s="205">
        <v>0</v>
      </c>
      <c r="L563" s="205">
        <v>0</v>
      </c>
      <c r="M563" s="205">
        <v>0</v>
      </c>
      <c r="N563" s="205">
        <v>1</v>
      </c>
      <c r="O563" s="205">
        <v>0</v>
      </c>
      <c r="P563" s="205">
        <v>1</v>
      </c>
      <c r="Q563" s="205">
        <v>1</v>
      </c>
      <c r="R563" s="205">
        <v>3</v>
      </c>
      <c r="S563" s="206">
        <v>3</v>
      </c>
      <c r="T563" s="205">
        <v>0</v>
      </c>
      <c r="U563" s="205">
        <v>6</v>
      </c>
      <c r="V563" s="207">
        <v>1</v>
      </c>
    </row>
    <row r="564" spans="2:22" x14ac:dyDescent="0.35">
      <c r="B564" s="203"/>
      <c r="C564" s="204" t="s">
        <v>25</v>
      </c>
      <c r="D564" s="204" t="s">
        <v>116</v>
      </c>
      <c r="E564" s="204" t="s">
        <v>118</v>
      </c>
      <c r="F564" s="204" t="s">
        <v>127</v>
      </c>
      <c r="G564" s="205" t="s">
        <v>52</v>
      </c>
      <c r="H564" s="205"/>
      <c r="I564" s="206">
        <v>109</v>
      </c>
      <c r="J564" s="205">
        <v>26</v>
      </c>
      <c r="K564" s="205">
        <v>7</v>
      </c>
      <c r="L564" s="205">
        <v>1</v>
      </c>
      <c r="M564" s="205">
        <v>0</v>
      </c>
      <c r="N564" s="205">
        <v>0</v>
      </c>
      <c r="O564" s="205">
        <v>0</v>
      </c>
      <c r="P564" s="205">
        <v>3</v>
      </c>
      <c r="Q564" s="205">
        <v>3</v>
      </c>
      <c r="R564" s="205">
        <v>11</v>
      </c>
      <c r="S564" s="206">
        <v>20</v>
      </c>
      <c r="T564" s="205">
        <v>0</v>
      </c>
      <c r="U564" s="205">
        <v>109</v>
      </c>
      <c r="V564" s="207">
        <v>1</v>
      </c>
    </row>
    <row r="565" spans="2:22" x14ac:dyDescent="0.35">
      <c r="B565" s="208"/>
      <c r="C565" s="209"/>
      <c r="D565" s="209"/>
      <c r="E565" s="209"/>
      <c r="F565" s="209" t="s">
        <v>128</v>
      </c>
      <c r="G565" s="210"/>
      <c r="H565" s="16" t="s">
        <v>33</v>
      </c>
      <c r="I565" s="211">
        <v>152</v>
      </c>
      <c r="J565" s="210">
        <v>37</v>
      </c>
      <c r="K565" s="210">
        <v>7</v>
      </c>
      <c r="L565" s="210">
        <v>3</v>
      </c>
      <c r="M565" s="210">
        <v>0</v>
      </c>
      <c r="N565" s="210">
        <v>3</v>
      </c>
      <c r="O565" s="210">
        <v>3</v>
      </c>
      <c r="P565" s="210">
        <v>4</v>
      </c>
      <c r="Q565" s="210">
        <v>5</v>
      </c>
      <c r="R565" s="210">
        <v>17</v>
      </c>
      <c r="S565" s="211">
        <v>32</v>
      </c>
      <c r="T565" s="210">
        <v>0</v>
      </c>
      <c r="U565" s="210">
        <v>152</v>
      </c>
      <c r="V565" s="212">
        <v>1</v>
      </c>
    </row>
    <row r="566" spans="2:22" x14ac:dyDescent="0.35">
      <c r="B566" s="203">
        <v>734</v>
      </c>
      <c r="C566" s="204" t="s">
        <v>25</v>
      </c>
      <c r="D566" s="204" t="s">
        <v>116</v>
      </c>
      <c r="E566" s="204" t="s">
        <v>118</v>
      </c>
      <c r="F566" s="204" t="s">
        <v>127</v>
      </c>
      <c r="G566" s="205" t="s">
        <v>58</v>
      </c>
      <c r="H566" s="205" t="s">
        <v>70</v>
      </c>
      <c r="I566" s="206">
        <v>7</v>
      </c>
      <c r="J566" s="205">
        <v>2</v>
      </c>
      <c r="K566" s="205">
        <v>0</v>
      </c>
      <c r="L566" s="205">
        <v>0</v>
      </c>
      <c r="M566" s="205">
        <v>0</v>
      </c>
      <c r="N566" s="205">
        <v>0</v>
      </c>
      <c r="O566" s="205">
        <v>0</v>
      </c>
      <c r="P566" s="205">
        <v>0</v>
      </c>
      <c r="Q566" s="205">
        <v>0</v>
      </c>
      <c r="R566" s="205">
        <v>1</v>
      </c>
      <c r="S566" s="206">
        <v>0</v>
      </c>
      <c r="T566" s="205">
        <v>0</v>
      </c>
      <c r="U566" s="205">
        <v>7</v>
      </c>
      <c r="V566" s="207">
        <v>1</v>
      </c>
    </row>
    <row r="567" spans="2:22" x14ac:dyDescent="0.35">
      <c r="B567" s="203"/>
      <c r="C567" s="204" t="s">
        <v>25</v>
      </c>
      <c r="D567" s="204" t="s">
        <v>116</v>
      </c>
      <c r="E567" s="204" t="s">
        <v>118</v>
      </c>
      <c r="F567" s="204" t="s">
        <v>127</v>
      </c>
      <c r="G567" s="205" t="s">
        <v>28</v>
      </c>
      <c r="H567" s="205"/>
      <c r="I567" s="206">
        <v>31</v>
      </c>
      <c r="J567" s="205">
        <v>0</v>
      </c>
      <c r="K567" s="205">
        <v>0</v>
      </c>
      <c r="L567" s="205">
        <v>0</v>
      </c>
      <c r="M567" s="205">
        <v>0</v>
      </c>
      <c r="N567" s="205">
        <v>0</v>
      </c>
      <c r="O567" s="205">
        <v>0</v>
      </c>
      <c r="P567" s="205">
        <v>0</v>
      </c>
      <c r="Q567" s="205">
        <v>0</v>
      </c>
      <c r="R567" s="205">
        <v>0</v>
      </c>
      <c r="S567" s="206">
        <v>2</v>
      </c>
      <c r="T567" s="205">
        <v>0</v>
      </c>
      <c r="U567" s="205">
        <v>31</v>
      </c>
      <c r="V567" s="207">
        <v>1</v>
      </c>
    </row>
    <row r="568" spans="2:22" x14ac:dyDescent="0.35">
      <c r="B568" s="203"/>
      <c r="C568" s="204" t="s">
        <v>25</v>
      </c>
      <c r="D568" s="204" t="s">
        <v>116</v>
      </c>
      <c r="E568" s="204" t="s">
        <v>118</v>
      </c>
      <c r="F568" s="204" t="s">
        <v>127</v>
      </c>
      <c r="G568" s="205" t="s">
        <v>31</v>
      </c>
      <c r="H568" s="205"/>
      <c r="I568" s="206">
        <v>18</v>
      </c>
      <c r="J568" s="205">
        <v>18</v>
      </c>
      <c r="K568" s="205">
        <v>14</v>
      </c>
      <c r="L568" s="205">
        <v>14</v>
      </c>
      <c r="M568" s="205">
        <v>13</v>
      </c>
      <c r="N568" s="205">
        <v>15</v>
      </c>
      <c r="O568" s="205">
        <v>13</v>
      </c>
      <c r="P568" s="205">
        <v>11</v>
      </c>
      <c r="Q568" s="205">
        <v>13</v>
      </c>
      <c r="R568" s="205">
        <v>13</v>
      </c>
      <c r="S568" s="206">
        <v>15</v>
      </c>
      <c r="T568" s="205">
        <v>11</v>
      </c>
      <c r="U568" s="205">
        <v>7</v>
      </c>
      <c r="V568" s="207">
        <v>0.39</v>
      </c>
    </row>
    <row r="569" spans="2:22" x14ac:dyDescent="0.35">
      <c r="B569" s="203"/>
      <c r="C569" s="204" t="s">
        <v>25</v>
      </c>
      <c r="D569" s="204" t="s">
        <v>116</v>
      </c>
      <c r="E569" s="204" t="s">
        <v>118</v>
      </c>
      <c r="F569" s="204" t="s">
        <v>127</v>
      </c>
      <c r="G569" s="205" t="s">
        <v>31</v>
      </c>
      <c r="H569" s="205" t="s">
        <v>129</v>
      </c>
      <c r="I569" s="206">
        <v>10</v>
      </c>
      <c r="J569" s="205">
        <v>1</v>
      </c>
      <c r="K569" s="205">
        <v>1</v>
      </c>
      <c r="L569" s="205">
        <v>0</v>
      </c>
      <c r="M569" s="205">
        <v>0</v>
      </c>
      <c r="N569" s="205">
        <v>0</v>
      </c>
      <c r="O569" s="205">
        <v>0</v>
      </c>
      <c r="P569" s="205">
        <v>1</v>
      </c>
      <c r="Q569" s="205">
        <v>2</v>
      </c>
      <c r="R569" s="205">
        <v>0</v>
      </c>
      <c r="S569" s="206">
        <v>0</v>
      </c>
      <c r="T569" s="205">
        <v>0</v>
      </c>
      <c r="U569" s="205">
        <v>10</v>
      </c>
      <c r="V569" s="207">
        <v>1</v>
      </c>
    </row>
    <row r="570" spans="2:22" x14ac:dyDescent="0.35">
      <c r="B570" s="203"/>
      <c r="C570" s="204" t="s">
        <v>25</v>
      </c>
      <c r="D570" s="204" t="s">
        <v>116</v>
      </c>
      <c r="E570" s="204" t="s">
        <v>118</v>
      </c>
      <c r="F570" s="204" t="s">
        <v>127</v>
      </c>
      <c r="G570" s="205" t="s">
        <v>52</v>
      </c>
      <c r="H570" s="205"/>
      <c r="I570" s="206">
        <v>65</v>
      </c>
      <c r="J570" s="205">
        <v>1</v>
      </c>
      <c r="K570" s="205">
        <v>0</v>
      </c>
      <c r="L570" s="205">
        <v>0</v>
      </c>
      <c r="M570" s="205">
        <v>0</v>
      </c>
      <c r="N570" s="205">
        <v>0</v>
      </c>
      <c r="O570" s="205">
        <v>0</v>
      </c>
      <c r="P570" s="205">
        <v>2</v>
      </c>
      <c r="Q570" s="205">
        <v>0</v>
      </c>
      <c r="R570" s="205">
        <v>6</v>
      </c>
      <c r="S570" s="206">
        <v>1</v>
      </c>
      <c r="T570" s="205">
        <v>0</v>
      </c>
      <c r="U570" s="205">
        <v>65</v>
      </c>
      <c r="V570" s="207">
        <v>1</v>
      </c>
    </row>
    <row r="571" spans="2:22" x14ac:dyDescent="0.35">
      <c r="B571" s="203"/>
      <c r="C571" s="204" t="s">
        <v>25</v>
      </c>
      <c r="D571" s="204" t="s">
        <v>116</v>
      </c>
      <c r="E571" s="204" t="s">
        <v>118</v>
      </c>
      <c r="F571" s="204" t="s">
        <v>127</v>
      </c>
      <c r="G571" s="205" t="s">
        <v>52</v>
      </c>
      <c r="H571" s="205" t="s">
        <v>130</v>
      </c>
      <c r="I571" s="206">
        <v>1</v>
      </c>
      <c r="J571" s="205">
        <v>1</v>
      </c>
      <c r="K571" s="205">
        <v>0</v>
      </c>
      <c r="L571" s="205">
        <v>0</v>
      </c>
      <c r="M571" s="205">
        <v>0</v>
      </c>
      <c r="N571" s="205">
        <v>1</v>
      </c>
      <c r="O571" s="205">
        <v>0</v>
      </c>
      <c r="P571" s="205">
        <v>1</v>
      </c>
      <c r="Q571" s="205">
        <v>1</v>
      </c>
      <c r="R571" s="205">
        <v>1</v>
      </c>
      <c r="S571" s="206">
        <v>1</v>
      </c>
      <c r="T571" s="205">
        <v>0</v>
      </c>
      <c r="U571" s="205">
        <v>1</v>
      </c>
      <c r="V571" s="207">
        <v>1</v>
      </c>
    </row>
    <row r="572" spans="2:22" x14ac:dyDescent="0.35">
      <c r="B572" s="208"/>
      <c r="C572" s="209"/>
      <c r="D572" s="209"/>
      <c r="E572" s="209"/>
      <c r="F572" s="209" t="s">
        <v>128</v>
      </c>
      <c r="G572" s="210"/>
      <c r="H572" s="16" t="s">
        <v>33</v>
      </c>
      <c r="I572" s="211">
        <v>132</v>
      </c>
      <c r="J572" s="210">
        <v>23</v>
      </c>
      <c r="K572" s="210">
        <v>15</v>
      </c>
      <c r="L572" s="210">
        <v>14</v>
      </c>
      <c r="M572" s="210">
        <v>13</v>
      </c>
      <c r="N572" s="210">
        <v>16</v>
      </c>
      <c r="O572" s="210">
        <v>13</v>
      </c>
      <c r="P572" s="210">
        <v>15</v>
      </c>
      <c r="Q572" s="210">
        <v>16</v>
      </c>
      <c r="R572" s="210">
        <v>21</v>
      </c>
      <c r="S572" s="211">
        <v>19</v>
      </c>
      <c r="T572" s="210">
        <v>13</v>
      </c>
      <c r="U572" s="210">
        <v>119</v>
      </c>
      <c r="V572" s="212">
        <v>0.9</v>
      </c>
    </row>
    <row r="573" spans="2:22" x14ac:dyDescent="0.35">
      <c r="B573" s="203">
        <v>735</v>
      </c>
      <c r="C573" s="204" t="s">
        <v>25</v>
      </c>
      <c r="D573" s="204" t="s">
        <v>116</v>
      </c>
      <c r="E573" s="204" t="s">
        <v>118</v>
      </c>
      <c r="F573" s="204" t="s">
        <v>127</v>
      </c>
      <c r="G573" s="205" t="s">
        <v>28</v>
      </c>
      <c r="H573" s="205"/>
      <c r="I573" s="206">
        <v>36</v>
      </c>
      <c r="J573" s="205">
        <v>18</v>
      </c>
      <c r="K573" s="205">
        <v>12</v>
      </c>
      <c r="L573" s="205">
        <v>11</v>
      </c>
      <c r="M573" s="205">
        <v>1</v>
      </c>
      <c r="N573" s="205">
        <v>0</v>
      </c>
      <c r="O573" s="205">
        <v>1</v>
      </c>
      <c r="P573" s="205">
        <v>0</v>
      </c>
      <c r="Q573" s="205">
        <v>1</v>
      </c>
      <c r="R573" s="205">
        <v>10</v>
      </c>
      <c r="S573" s="206">
        <v>12</v>
      </c>
      <c r="T573" s="205">
        <v>0</v>
      </c>
      <c r="U573" s="205">
        <v>36</v>
      </c>
      <c r="V573" s="207">
        <v>1</v>
      </c>
    </row>
    <row r="574" spans="2:22" x14ac:dyDescent="0.35">
      <c r="B574" s="203"/>
      <c r="C574" s="204" t="s">
        <v>25</v>
      </c>
      <c r="D574" s="204" t="s">
        <v>116</v>
      </c>
      <c r="E574" s="204" t="s">
        <v>118</v>
      </c>
      <c r="F574" s="204" t="s">
        <v>127</v>
      </c>
      <c r="G574" s="205" t="s">
        <v>52</v>
      </c>
      <c r="H574" s="205"/>
      <c r="I574" s="206">
        <v>126</v>
      </c>
      <c r="J574" s="205">
        <v>1</v>
      </c>
      <c r="K574" s="205">
        <v>0</v>
      </c>
      <c r="L574" s="205">
        <v>0</v>
      </c>
      <c r="M574" s="205">
        <v>0</v>
      </c>
      <c r="N574" s="205">
        <v>0</v>
      </c>
      <c r="O574" s="205">
        <v>6</v>
      </c>
      <c r="P574" s="205">
        <v>2</v>
      </c>
      <c r="Q574" s="205">
        <v>4</v>
      </c>
      <c r="R574" s="205">
        <v>22</v>
      </c>
      <c r="S574" s="206">
        <v>33</v>
      </c>
      <c r="T574" s="205">
        <v>0</v>
      </c>
      <c r="U574" s="205">
        <v>126</v>
      </c>
      <c r="V574" s="207">
        <v>1</v>
      </c>
    </row>
    <row r="575" spans="2:22" x14ac:dyDescent="0.35">
      <c r="B575" s="208"/>
      <c r="C575" s="209"/>
      <c r="D575" s="209"/>
      <c r="E575" s="209"/>
      <c r="F575" s="209" t="s">
        <v>128</v>
      </c>
      <c r="G575" s="210"/>
      <c r="H575" s="16" t="s">
        <v>33</v>
      </c>
      <c r="I575" s="211">
        <v>162</v>
      </c>
      <c r="J575" s="210">
        <v>19</v>
      </c>
      <c r="K575" s="210">
        <v>12</v>
      </c>
      <c r="L575" s="210">
        <v>11</v>
      </c>
      <c r="M575" s="210">
        <v>1</v>
      </c>
      <c r="N575" s="210">
        <v>0</v>
      </c>
      <c r="O575" s="210">
        <v>7</v>
      </c>
      <c r="P575" s="210">
        <v>2</v>
      </c>
      <c r="Q575" s="210">
        <v>5</v>
      </c>
      <c r="R575" s="210">
        <v>32</v>
      </c>
      <c r="S575" s="211">
        <v>45</v>
      </c>
      <c r="T575" s="210">
        <v>0</v>
      </c>
      <c r="U575" s="210">
        <v>162</v>
      </c>
      <c r="V575" s="212">
        <v>1</v>
      </c>
    </row>
    <row r="576" spans="2:22" x14ac:dyDescent="0.35">
      <c r="B576" s="203">
        <v>741</v>
      </c>
      <c r="C576" s="204" t="s">
        <v>25</v>
      </c>
      <c r="D576" s="204" t="s">
        <v>116</v>
      </c>
      <c r="E576" s="204" t="s">
        <v>118</v>
      </c>
      <c r="F576" s="204" t="s">
        <v>131</v>
      </c>
      <c r="G576" s="205" t="s">
        <v>58</v>
      </c>
      <c r="H576" s="205"/>
      <c r="I576" s="206">
        <v>4</v>
      </c>
      <c r="J576" s="205">
        <v>3</v>
      </c>
      <c r="K576" s="205">
        <v>0</v>
      </c>
      <c r="L576" s="205">
        <v>1</v>
      </c>
      <c r="M576" s="205">
        <v>0</v>
      </c>
      <c r="N576" s="205">
        <v>1</v>
      </c>
      <c r="O576" s="205">
        <v>2</v>
      </c>
      <c r="P576" s="205">
        <v>2</v>
      </c>
      <c r="Q576" s="205">
        <v>2</v>
      </c>
      <c r="R576" s="205">
        <v>2</v>
      </c>
      <c r="S576" s="206">
        <v>3</v>
      </c>
      <c r="T576" s="205">
        <v>0</v>
      </c>
      <c r="U576" s="205">
        <v>4</v>
      </c>
      <c r="V576" s="207">
        <v>1</v>
      </c>
    </row>
    <row r="577" spans="2:22" x14ac:dyDescent="0.35">
      <c r="B577" s="203"/>
      <c r="C577" s="204" t="s">
        <v>25</v>
      </c>
      <c r="D577" s="204" t="s">
        <v>116</v>
      </c>
      <c r="E577" s="204" t="s">
        <v>118</v>
      </c>
      <c r="F577" s="204" t="s">
        <v>131</v>
      </c>
      <c r="G577" s="205" t="s">
        <v>28</v>
      </c>
      <c r="H577" s="205"/>
      <c r="I577" s="206">
        <v>54</v>
      </c>
      <c r="J577" s="205">
        <v>37</v>
      </c>
      <c r="K577" s="205">
        <v>23</v>
      </c>
      <c r="L577" s="205">
        <v>9</v>
      </c>
      <c r="M577" s="205">
        <v>6</v>
      </c>
      <c r="N577" s="205">
        <v>14</v>
      </c>
      <c r="O577" s="205">
        <v>14</v>
      </c>
      <c r="P577" s="205">
        <v>18</v>
      </c>
      <c r="Q577" s="205">
        <v>20</v>
      </c>
      <c r="R577" s="205">
        <v>29</v>
      </c>
      <c r="S577" s="206">
        <v>35</v>
      </c>
      <c r="T577" s="205">
        <v>6</v>
      </c>
      <c r="U577" s="205">
        <v>48</v>
      </c>
      <c r="V577" s="207">
        <v>0.89</v>
      </c>
    </row>
    <row r="578" spans="2:22" x14ac:dyDescent="0.35">
      <c r="B578" s="203"/>
      <c r="C578" s="204" t="s">
        <v>25</v>
      </c>
      <c r="D578" s="204" t="s">
        <v>116</v>
      </c>
      <c r="E578" s="204" t="s">
        <v>118</v>
      </c>
      <c r="F578" s="204" t="s">
        <v>131</v>
      </c>
      <c r="G578" s="205" t="s">
        <v>28</v>
      </c>
      <c r="H578" s="205" t="s">
        <v>37</v>
      </c>
      <c r="I578" s="206">
        <v>2</v>
      </c>
      <c r="J578" s="205">
        <v>0</v>
      </c>
      <c r="K578" s="205">
        <v>1</v>
      </c>
      <c r="L578" s="205">
        <v>1</v>
      </c>
      <c r="M578" s="205">
        <v>1</v>
      </c>
      <c r="N578" s="205">
        <v>2</v>
      </c>
      <c r="O578" s="205">
        <v>2</v>
      </c>
      <c r="P578" s="205">
        <v>1</v>
      </c>
      <c r="Q578" s="205">
        <v>1</v>
      </c>
      <c r="R578" s="205">
        <v>2</v>
      </c>
      <c r="S578" s="206">
        <v>2</v>
      </c>
      <c r="T578" s="205">
        <v>0</v>
      </c>
      <c r="U578" s="205">
        <v>2</v>
      </c>
      <c r="V578" s="207">
        <v>1</v>
      </c>
    </row>
    <row r="579" spans="2:22" x14ac:dyDescent="0.35">
      <c r="B579" s="203"/>
      <c r="C579" s="204" t="s">
        <v>25</v>
      </c>
      <c r="D579" s="204" t="s">
        <v>116</v>
      </c>
      <c r="E579" s="204" t="s">
        <v>118</v>
      </c>
      <c r="F579" s="204" t="s">
        <v>131</v>
      </c>
      <c r="G579" s="205" t="s">
        <v>37</v>
      </c>
      <c r="H579" s="205"/>
      <c r="I579" s="206">
        <v>16</v>
      </c>
      <c r="J579" s="205">
        <v>12</v>
      </c>
      <c r="K579" s="205">
        <v>8</v>
      </c>
      <c r="L579" s="205">
        <v>5</v>
      </c>
      <c r="M579" s="205">
        <v>5</v>
      </c>
      <c r="N579" s="205">
        <v>5</v>
      </c>
      <c r="O579" s="205">
        <v>8</v>
      </c>
      <c r="P579" s="205">
        <v>8</v>
      </c>
      <c r="Q579" s="205">
        <v>11</v>
      </c>
      <c r="R579" s="205">
        <v>10</v>
      </c>
      <c r="S579" s="206">
        <v>12</v>
      </c>
      <c r="T579" s="205">
        <v>5</v>
      </c>
      <c r="U579" s="205">
        <v>11</v>
      </c>
      <c r="V579" s="207">
        <v>0.69</v>
      </c>
    </row>
    <row r="580" spans="2:22" x14ac:dyDescent="0.35">
      <c r="B580" s="203"/>
      <c r="C580" s="204" t="s">
        <v>25</v>
      </c>
      <c r="D580" s="204" t="s">
        <v>116</v>
      </c>
      <c r="E580" s="204" t="s">
        <v>118</v>
      </c>
      <c r="F580" s="204" t="s">
        <v>131</v>
      </c>
      <c r="G580" s="205" t="s">
        <v>52</v>
      </c>
      <c r="H580" s="205"/>
      <c r="I580" s="206">
        <v>64</v>
      </c>
      <c r="J580" s="205">
        <v>41</v>
      </c>
      <c r="K580" s="205">
        <v>14</v>
      </c>
      <c r="L580" s="205">
        <v>3</v>
      </c>
      <c r="M580" s="205">
        <v>3</v>
      </c>
      <c r="N580" s="205">
        <v>18</v>
      </c>
      <c r="O580" s="205">
        <v>22</v>
      </c>
      <c r="P580" s="205">
        <v>13</v>
      </c>
      <c r="Q580" s="205">
        <v>13</v>
      </c>
      <c r="R580" s="205">
        <v>29</v>
      </c>
      <c r="S580" s="206">
        <v>38</v>
      </c>
      <c r="T580" s="205">
        <v>3</v>
      </c>
      <c r="U580" s="205">
        <v>61</v>
      </c>
      <c r="V580" s="207">
        <v>0.95</v>
      </c>
    </row>
    <row r="581" spans="2:22" x14ac:dyDescent="0.35">
      <c r="B581" s="203"/>
      <c r="C581" s="204" t="s">
        <v>25</v>
      </c>
      <c r="D581" s="204" t="s">
        <v>116</v>
      </c>
      <c r="E581" s="204" t="s">
        <v>118</v>
      </c>
      <c r="F581" s="204" t="s">
        <v>131</v>
      </c>
      <c r="G581" s="205" t="s">
        <v>52</v>
      </c>
      <c r="H581" s="205" t="s">
        <v>130</v>
      </c>
      <c r="I581" s="206">
        <v>7</v>
      </c>
      <c r="J581" s="205">
        <v>7</v>
      </c>
      <c r="K581" s="205">
        <v>4</v>
      </c>
      <c r="L581" s="205">
        <v>5</v>
      </c>
      <c r="M581" s="205">
        <v>3</v>
      </c>
      <c r="N581" s="205">
        <v>3</v>
      </c>
      <c r="O581" s="205">
        <v>6</v>
      </c>
      <c r="P581" s="205">
        <v>3</v>
      </c>
      <c r="Q581" s="205">
        <v>4</v>
      </c>
      <c r="R581" s="205">
        <v>5</v>
      </c>
      <c r="S581" s="206">
        <v>7</v>
      </c>
      <c r="T581" s="205">
        <v>3</v>
      </c>
      <c r="U581" s="205">
        <v>4</v>
      </c>
      <c r="V581" s="207">
        <v>0.56999999999999995</v>
      </c>
    </row>
    <row r="582" spans="2:22" x14ac:dyDescent="0.35">
      <c r="B582" s="208"/>
      <c r="C582" s="209"/>
      <c r="D582" s="209"/>
      <c r="E582" s="209"/>
      <c r="F582" s="209" t="s">
        <v>132</v>
      </c>
      <c r="G582" s="210"/>
      <c r="H582" s="16" t="s">
        <v>33</v>
      </c>
      <c r="I582" s="211">
        <v>147</v>
      </c>
      <c r="J582" s="210">
        <v>100</v>
      </c>
      <c r="K582" s="210">
        <v>50</v>
      </c>
      <c r="L582" s="210">
        <v>24</v>
      </c>
      <c r="M582" s="210">
        <v>18</v>
      </c>
      <c r="N582" s="210">
        <v>43</v>
      </c>
      <c r="O582" s="210">
        <v>54</v>
      </c>
      <c r="P582" s="210">
        <v>45</v>
      </c>
      <c r="Q582" s="210">
        <v>51</v>
      </c>
      <c r="R582" s="210">
        <v>77</v>
      </c>
      <c r="S582" s="211">
        <v>97</v>
      </c>
      <c r="T582" s="210">
        <v>18</v>
      </c>
      <c r="U582" s="210">
        <v>129</v>
      </c>
      <c r="V582" s="212">
        <v>0.88</v>
      </c>
    </row>
    <row r="583" spans="2:22" x14ac:dyDescent="0.35">
      <c r="B583" s="203">
        <v>742</v>
      </c>
      <c r="C583" s="204" t="s">
        <v>25</v>
      </c>
      <c r="D583" s="204" t="s">
        <v>116</v>
      </c>
      <c r="E583" s="204" t="s">
        <v>118</v>
      </c>
      <c r="F583" s="204" t="s">
        <v>131</v>
      </c>
      <c r="G583" s="205" t="s">
        <v>58</v>
      </c>
      <c r="H583" s="205"/>
      <c r="I583" s="206">
        <v>9</v>
      </c>
      <c r="J583" s="205">
        <v>4</v>
      </c>
      <c r="K583" s="205">
        <v>1</v>
      </c>
      <c r="L583" s="205">
        <v>0</v>
      </c>
      <c r="M583" s="205">
        <v>0</v>
      </c>
      <c r="N583" s="205">
        <v>0</v>
      </c>
      <c r="O583" s="205">
        <v>0</v>
      </c>
      <c r="P583" s="205">
        <v>1</v>
      </c>
      <c r="Q583" s="205">
        <v>0</v>
      </c>
      <c r="R583" s="205">
        <v>4</v>
      </c>
      <c r="S583" s="206">
        <v>4</v>
      </c>
      <c r="T583" s="205">
        <v>0</v>
      </c>
      <c r="U583" s="205">
        <v>9</v>
      </c>
      <c r="V583" s="207">
        <v>1</v>
      </c>
    </row>
    <row r="584" spans="2:22" x14ac:dyDescent="0.35">
      <c r="B584" s="203"/>
      <c r="C584" s="204" t="s">
        <v>25</v>
      </c>
      <c r="D584" s="204" t="s">
        <v>116</v>
      </c>
      <c r="E584" s="204" t="s">
        <v>118</v>
      </c>
      <c r="F584" s="204" t="s">
        <v>131</v>
      </c>
      <c r="G584" s="205" t="s">
        <v>28</v>
      </c>
      <c r="H584" s="205"/>
      <c r="I584" s="206">
        <v>18</v>
      </c>
      <c r="J584" s="205">
        <v>18</v>
      </c>
      <c r="K584" s="205">
        <v>15</v>
      </c>
      <c r="L584" s="205">
        <v>13</v>
      </c>
      <c r="M584" s="205">
        <v>16</v>
      </c>
      <c r="N584" s="205">
        <v>15</v>
      </c>
      <c r="O584" s="205">
        <v>15</v>
      </c>
      <c r="P584" s="205">
        <v>15</v>
      </c>
      <c r="Q584" s="205">
        <v>15</v>
      </c>
      <c r="R584" s="205">
        <v>16</v>
      </c>
      <c r="S584" s="206">
        <v>16</v>
      </c>
      <c r="T584" s="205">
        <v>13</v>
      </c>
      <c r="U584" s="205">
        <v>5</v>
      </c>
      <c r="V584" s="207">
        <v>0.28000000000000003</v>
      </c>
    </row>
    <row r="585" spans="2:22" x14ac:dyDescent="0.35">
      <c r="B585" s="203"/>
      <c r="C585" s="204" t="s">
        <v>25</v>
      </c>
      <c r="D585" s="204" t="s">
        <v>116</v>
      </c>
      <c r="E585" s="204" t="s">
        <v>118</v>
      </c>
      <c r="F585" s="204" t="s">
        <v>131</v>
      </c>
      <c r="G585" s="205" t="s">
        <v>52</v>
      </c>
      <c r="H585" s="205"/>
      <c r="I585" s="206">
        <v>115</v>
      </c>
      <c r="J585" s="205">
        <v>96</v>
      </c>
      <c r="K585" s="205">
        <v>79</v>
      </c>
      <c r="L585" s="205">
        <v>66</v>
      </c>
      <c r="M585" s="205">
        <v>56</v>
      </c>
      <c r="N585" s="205">
        <v>67</v>
      </c>
      <c r="O585" s="205">
        <v>61</v>
      </c>
      <c r="P585" s="205">
        <v>57</v>
      </c>
      <c r="Q585" s="205">
        <v>71</v>
      </c>
      <c r="R585" s="205">
        <v>80</v>
      </c>
      <c r="S585" s="206">
        <v>81</v>
      </c>
      <c r="T585" s="205">
        <v>56</v>
      </c>
      <c r="U585" s="205">
        <v>59</v>
      </c>
      <c r="V585" s="207">
        <v>0.51</v>
      </c>
    </row>
    <row r="586" spans="2:22" x14ac:dyDescent="0.35">
      <c r="B586" s="203"/>
      <c r="C586" s="204" t="s">
        <v>25</v>
      </c>
      <c r="D586" s="204" t="s">
        <v>116</v>
      </c>
      <c r="E586" s="204" t="s">
        <v>118</v>
      </c>
      <c r="F586" s="204" t="s">
        <v>131</v>
      </c>
      <c r="G586" s="205" t="s">
        <v>52</v>
      </c>
      <c r="H586" s="205" t="s">
        <v>133</v>
      </c>
      <c r="I586" s="206">
        <v>30</v>
      </c>
      <c r="J586" s="205">
        <v>27</v>
      </c>
      <c r="K586" s="205">
        <v>13</v>
      </c>
      <c r="L586" s="205">
        <v>13</v>
      </c>
      <c r="M586" s="205">
        <v>11</v>
      </c>
      <c r="N586" s="205">
        <v>18</v>
      </c>
      <c r="O586" s="205">
        <v>19</v>
      </c>
      <c r="P586" s="205">
        <v>15</v>
      </c>
      <c r="Q586" s="205">
        <v>17</v>
      </c>
      <c r="R586" s="205">
        <v>21</v>
      </c>
      <c r="S586" s="206">
        <v>21</v>
      </c>
      <c r="T586" s="205">
        <v>11</v>
      </c>
      <c r="U586" s="205">
        <v>19</v>
      </c>
      <c r="V586" s="207">
        <v>0.63</v>
      </c>
    </row>
    <row r="587" spans="2:22" x14ac:dyDescent="0.35">
      <c r="B587" s="203"/>
      <c r="C587" s="204" t="s">
        <v>25</v>
      </c>
      <c r="D587" s="204" t="s">
        <v>116</v>
      </c>
      <c r="E587" s="204" t="s">
        <v>118</v>
      </c>
      <c r="F587" s="204" t="s">
        <v>131</v>
      </c>
      <c r="G587" s="205" t="s">
        <v>52</v>
      </c>
      <c r="H587" s="205" t="s">
        <v>134</v>
      </c>
      <c r="I587" s="206">
        <v>10</v>
      </c>
      <c r="J587" s="205">
        <v>5</v>
      </c>
      <c r="K587" s="205">
        <v>7</v>
      </c>
      <c r="L587" s="205">
        <v>5</v>
      </c>
      <c r="M587" s="205">
        <v>6</v>
      </c>
      <c r="N587" s="205">
        <v>6</v>
      </c>
      <c r="O587" s="205">
        <v>4</v>
      </c>
      <c r="P587" s="205">
        <v>3</v>
      </c>
      <c r="Q587" s="205">
        <v>4</v>
      </c>
      <c r="R587" s="205">
        <v>4</v>
      </c>
      <c r="S587" s="206">
        <v>7</v>
      </c>
      <c r="T587" s="205">
        <v>3</v>
      </c>
      <c r="U587" s="205">
        <v>7</v>
      </c>
      <c r="V587" s="207">
        <v>0.7</v>
      </c>
    </row>
    <row r="588" spans="2:22" x14ac:dyDescent="0.35">
      <c r="B588" s="208"/>
      <c r="C588" s="209"/>
      <c r="D588" s="209"/>
      <c r="E588" s="209"/>
      <c r="F588" s="209" t="s">
        <v>132</v>
      </c>
      <c r="G588" s="210"/>
      <c r="H588" s="16" t="s">
        <v>33</v>
      </c>
      <c r="I588" s="211">
        <v>182</v>
      </c>
      <c r="J588" s="210">
        <v>150</v>
      </c>
      <c r="K588" s="210">
        <v>115</v>
      </c>
      <c r="L588" s="210">
        <v>97</v>
      </c>
      <c r="M588" s="210">
        <v>89</v>
      </c>
      <c r="N588" s="210">
        <v>106</v>
      </c>
      <c r="O588" s="210">
        <v>99</v>
      </c>
      <c r="P588" s="210">
        <v>91</v>
      </c>
      <c r="Q588" s="210">
        <v>107</v>
      </c>
      <c r="R588" s="210">
        <v>125</v>
      </c>
      <c r="S588" s="211">
        <v>129</v>
      </c>
      <c r="T588" s="210">
        <v>89</v>
      </c>
      <c r="U588" s="210">
        <v>93</v>
      </c>
      <c r="V588" s="212">
        <v>0.51</v>
      </c>
    </row>
    <row r="589" spans="2:22" x14ac:dyDescent="0.35">
      <c r="B589" s="203">
        <v>743</v>
      </c>
      <c r="C589" s="204" t="s">
        <v>25</v>
      </c>
      <c r="D589" s="204" t="s">
        <v>116</v>
      </c>
      <c r="E589" s="204" t="s">
        <v>118</v>
      </c>
      <c r="F589" s="204" t="s">
        <v>131</v>
      </c>
      <c r="G589" s="205" t="s">
        <v>58</v>
      </c>
      <c r="H589" s="205"/>
      <c r="I589" s="206">
        <v>57</v>
      </c>
      <c r="J589" s="205">
        <v>25</v>
      </c>
      <c r="K589" s="205">
        <v>12</v>
      </c>
      <c r="L589" s="205">
        <v>12</v>
      </c>
      <c r="M589" s="205">
        <v>7</v>
      </c>
      <c r="N589" s="205">
        <v>6</v>
      </c>
      <c r="O589" s="205">
        <v>6</v>
      </c>
      <c r="P589" s="205">
        <v>9</v>
      </c>
      <c r="Q589" s="205">
        <v>15</v>
      </c>
      <c r="R589" s="205">
        <v>18</v>
      </c>
      <c r="S589" s="206">
        <v>28</v>
      </c>
      <c r="T589" s="205">
        <v>6</v>
      </c>
      <c r="U589" s="205">
        <v>51</v>
      </c>
      <c r="V589" s="207">
        <v>0.89</v>
      </c>
    </row>
    <row r="590" spans="2:22" x14ac:dyDescent="0.35">
      <c r="B590" s="203"/>
      <c r="C590" s="204" t="s">
        <v>25</v>
      </c>
      <c r="D590" s="204" t="s">
        <v>116</v>
      </c>
      <c r="E590" s="204" t="s">
        <v>118</v>
      </c>
      <c r="F590" s="204" t="s">
        <v>131</v>
      </c>
      <c r="G590" s="205" t="s">
        <v>28</v>
      </c>
      <c r="H590" s="205"/>
      <c r="I590" s="206">
        <v>9</v>
      </c>
      <c r="J590" s="205">
        <v>7</v>
      </c>
      <c r="K590" s="205">
        <v>7</v>
      </c>
      <c r="L590" s="205">
        <v>7</v>
      </c>
      <c r="M590" s="205">
        <v>5</v>
      </c>
      <c r="N590" s="205">
        <v>5</v>
      </c>
      <c r="O590" s="205">
        <v>6</v>
      </c>
      <c r="P590" s="205">
        <v>6</v>
      </c>
      <c r="Q590" s="205">
        <v>7</v>
      </c>
      <c r="R590" s="205">
        <v>7</v>
      </c>
      <c r="S590" s="206">
        <v>5</v>
      </c>
      <c r="T590" s="205">
        <v>5</v>
      </c>
      <c r="U590" s="205">
        <v>4</v>
      </c>
      <c r="V590" s="207">
        <v>0.44</v>
      </c>
    </row>
    <row r="591" spans="2:22" x14ac:dyDescent="0.35">
      <c r="B591" s="203"/>
      <c r="C591" s="204" t="s">
        <v>25</v>
      </c>
      <c r="D591" s="204" t="s">
        <v>116</v>
      </c>
      <c r="E591" s="204" t="s">
        <v>118</v>
      </c>
      <c r="F591" s="204" t="s">
        <v>131</v>
      </c>
      <c r="G591" s="205" t="s">
        <v>36</v>
      </c>
      <c r="H591" s="205"/>
      <c r="I591" s="206">
        <v>103</v>
      </c>
      <c r="J591" s="205">
        <v>0</v>
      </c>
      <c r="K591" s="205">
        <v>0</v>
      </c>
      <c r="L591" s="205">
        <v>0</v>
      </c>
      <c r="M591" s="205">
        <v>0</v>
      </c>
      <c r="N591" s="205">
        <v>0</v>
      </c>
      <c r="O591" s="205">
        <v>0</v>
      </c>
      <c r="P591" s="205">
        <v>2</v>
      </c>
      <c r="Q591" s="205">
        <v>11</v>
      </c>
      <c r="R591" s="205">
        <v>29</v>
      </c>
      <c r="S591" s="206">
        <v>38</v>
      </c>
      <c r="T591" s="205">
        <v>0</v>
      </c>
      <c r="U591" s="205">
        <v>103</v>
      </c>
      <c r="V591" s="207">
        <v>1</v>
      </c>
    </row>
    <row r="592" spans="2:22" x14ac:dyDescent="0.35">
      <c r="B592" s="203"/>
      <c r="C592" s="204" t="s">
        <v>25</v>
      </c>
      <c r="D592" s="204" t="s">
        <v>116</v>
      </c>
      <c r="E592" s="204" t="s">
        <v>118</v>
      </c>
      <c r="F592" s="204" t="s">
        <v>131</v>
      </c>
      <c r="G592" s="205" t="s">
        <v>52</v>
      </c>
      <c r="H592" s="205"/>
      <c r="I592" s="206">
        <v>39</v>
      </c>
      <c r="J592" s="205">
        <v>36</v>
      </c>
      <c r="K592" s="205">
        <v>30</v>
      </c>
      <c r="L592" s="205">
        <v>33</v>
      </c>
      <c r="M592" s="205">
        <v>31</v>
      </c>
      <c r="N592" s="205">
        <v>28</v>
      </c>
      <c r="O592" s="205">
        <v>21</v>
      </c>
      <c r="P592" s="205">
        <v>26</v>
      </c>
      <c r="Q592" s="205">
        <v>27</v>
      </c>
      <c r="R592" s="205">
        <v>27</v>
      </c>
      <c r="S592" s="206">
        <v>39</v>
      </c>
      <c r="T592" s="205">
        <v>21</v>
      </c>
      <c r="U592" s="205">
        <v>18</v>
      </c>
      <c r="V592" s="207">
        <v>0.46</v>
      </c>
    </row>
    <row r="593" spans="2:22" x14ac:dyDescent="0.35">
      <c r="B593" s="208"/>
      <c r="C593" s="209"/>
      <c r="D593" s="209"/>
      <c r="E593" s="209"/>
      <c r="F593" s="209" t="s">
        <v>132</v>
      </c>
      <c r="G593" s="210"/>
      <c r="H593" s="16" t="s">
        <v>33</v>
      </c>
      <c r="I593" s="211">
        <v>208</v>
      </c>
      <c r="J593" s="210">
        <v>68</v>
      </c>
      <c r="K593" s="210">
        <v>49</v>
      </c>
      <c r="L593" s="210">
        <v>52</v>
      </c>
      <c r="M593" s="210">
        <v>43</v>
      </c>
      <c r="N593" s="210">
        <v>39</v>
      </c>
      <c r="O593" s="210">
        <v>33</v>
      </c>
      <c r="P593" s="210">
        <v>43</v>
      </c>
      <c r="Q593" s="210">
        <v>60</v>
      </c>
      <c r="R593" s="210">
        <v>81</v>
      </c>
      <c r="S593" s="211">
        <v>110</v>
      </c>
      <c r="T593" s="210">
        <v>33</v>
      </c>
      <c r="U593" s="210">
        <v>175</v>
      </c>
      <c r="V593" s="212">
        <v>0.84</v>
      </c>
    </row>
    <row r="594" spans="2:22" x14ac:dyDescent="0.35">
      <c r="B594" s="203">
        <v>744</v>
      </c>
      <c r="C594" s="204" t="s">
        <v>25</v>
      </c>
      <c r="D594" s="204" t="s">
        <v>116</v>
      </c>
      <c r="E594" s="204" t="s">
        <v>118</v>
      </c>
      <c r="F594" s="204" t="s">
        <v>131</v>
      </c>
      <c r="G594" s="205" t="s">
        <v>58</v>
      </c>
      <c r="H594" s="205"/>
      <c r="I594" s="206">
        <v>117</v>
      </c>
      <c r="J594" s="205">
        <v>104</v>
      </c>
      <c r="K594" s="205">
        <v>80</v>
      </c>
      <c r="L594" s="205">
        <v>62</v>
      </c>
      <c r="M594" s="205">
        <v>58</v>
      </c>
      <c r="N594" s="205">
        <v>58</v>
      </c>
      <c r="O594" s="205">
        <v>56</v>
      </c>
      <c r="P594" s="205">
        <v>55</v>
      </c>
      <c r="Q594" s="205">
        <v>62</v>
      </c>
      <c r="R594" s="205">
        <v>73</v>
      </c>
      <c r="S594" s="206">
        <v>77</v>
      </c>
      <c r="T594" s="205">
        <v>55</v>
      </c>
      <c r="U594" s="205">
        <v>62</v>
      </c>
      <c r="V594" s="207">
        <v>0.53</v>
      </c>
    </row>
    <row r="595" spans="2:22" x14ac:dyDescent="0.35">
      <c r="B595" s="203"/>
      <c r="C595" s="204" t="s">
        <v>25</v>
      </c>
      <c r="D595" s="204" t="s">
        <v>116</v>
      </c>
      <c r="E595" s="204" t="s">
        <v>118</v>
      </c>
      <c r="F595" s="204" t="s">
        <v>131</v>
      </c>
      <c r="G595" s="205" t="s">
        <v>36</v>
      </c>
      <c r="H595" s="205"/>
      <c r="I595" s="206">
        <v>100</v>
      </c>
      <c r="J595" s="205">
        <v>0</v>
      </c>
      <c r="K595" s="205">
        <v>0</v>
      </c>
      <c r="L595" s="205">
        <v>0</v>
      </c>
      <c r="M595" s="205">
        <v>0</v>
      </c>
      <c r="N595" s="205">
        <v>1</v>
      </c>
      <c r="O595" s="205">
        <v>0</v>
      </c>
      <c r="P595" s="205">
        <v>0</v>
      </c>
      <c r="Q595" s="205">
        <v>8</v>
      </c>
      <c r="R595" s="205">
        <v>25</v>
      </c>
      <c r="S595" s="206">
        <v>41</v>
      </c>
      <c r="T595" s="205">
        <v>0</v>
      </c>
      <c r="U595" s="205">
        <v>100</v>
      </c>
      <c r="V595" s="207">
        <v>1</v>
      </c>
    </row>
    <row r="596" spans="2:22" x14ac:dyDescent="0.35">
      <c r="B596" s="203"/>
      <c r="C596" s="204" t="s">
        <v>25</v>
      </c>
      <c r="D596" s="204" t="s">
        <v>116</v>
      </c>
      <c r="E596" s="204" t="s">
        <v>118</v>
      </c>
      <c r="F596" s="204" t="s">
        <v>131</v>
      </c>
      <c r="G596" s="205" t="s">
        <v>31</v>
      </c>
      <c r="H596" s="205"/>
      <c r="I596" s="206">
        <v>6</v>
      </c>
      <c r="J596" s="205">
        <v>6</v>
      </c>
      <c r="K596" s="205">
        <v>6</v>
      </c>
      <c r="L596" s="205">
        <v>6</v>
      </c>
      <c r="M596" s="205">
        <v>5</v>
      </c>
      <c r="N596" s="205">
        <v>5</v>
      </c>
      <c r="O596" s="205">
        <v>5</v>
      </c>
      <c r="P596" s="205">
        <v>5</v>
      </c>
      <c r="Q596" s="205">
        <v>5</v>
      </c>
      <c r="R596" s="205">
        <v>6</v>
      </c>
      <c r="S596" s="206">
        <v>6</v>
      </c>
      <c r="T596" s="205">
        <v>5</v>
      </c>
      <c r="U596" s="205">
        <v>1</v>
      </c>
      <c r="V596" s="207">
        <v>0.17</v>
      </c>
    </row>
    <row r="597" spans="2:22" x14ac:dyDescent="0.35">
      <c r="B597" s="208"/>
      <c r="C597" s="209"/>
      <c r="D597" s="209"/>
      <c r="E597" s="209"/>
      <c r="F597" s="209" t="s">
        <v>132</v>
      </c>
      <c r="G597" s="210"/>
      <c r="H597" s="16" t="s">
        <v>33</v>
      </c>
      <c r="I597" s="211">
        <v>223</v>
      </c>
      <c r="J597" s="210">
        <v>110</v>
      </c>
      <c r="K597" s="210">
        <v>86</v>
      </c>
      <c r="L597" s="210">
        <v>68</v>
      </c>
      <c r="M597" s="210">
        <v>63</v>
      </c>
      <c r="N597" s="210">
        <v>64</v>
      </c>
      <c r="O597" s="210">
        <v>61</v>
      </c>
      <c r="P597" s="210">
        <v>60</v>
      </c>
      <c r="Q597" s="210">
        <v>75</v>
      </c>
      <c r="R597" s="210">
        <v>104</v>
      </c>
      <c r="S597" s="211">
        <v>124</v>
      </c>
      <c r="T597" s="210">
        <v>60</v>
      </c>
      <c r="U597" s="210">
        <v>163</v>
      </c>
      <c r="V597" s="212">
        <v>0.73</v>
      </c>
    </row>
    <row r="598" spans="2:22" x14ac:dyDescent="0.35">
      <c r="B598" s="203">
        <v>745</v>
      </c>
      <c r="C598" s="204" t="s">
        <v>25</v>
      </c>
      <c r="D598" s="204" t="s">
        <v>116</v>
      </c>
      <c r="E598" s="204" t="s">
        <v>118</v>
      </c>
      <c r="F598" s="204" t="s">
        <v>131</v>
      </c>
      <c r="G598" s="205" t="s">
        <v>36</v>
      </c>
      <c r="H598" s="205"/>
      <c r="I598" s="206">
        <v>222</v>
      </c>
      <c r="J598" s="205">
        <v>107</v>
      </c>
      <c r="K598" s="205">
        <v>68</v>
      </c>
      <c r="L598" s="205">
        <v>29</v>
      </c>
      <c r="M598" s="205">
        <v>18</v>
      </c>
      <c r="N598" s="205">
        <v>21</v>
      </c>
      <c r="O598" s="205">
        <v>19</v>
      </c>
      <c r="P598" s="205">
        <v>16</v>
      </c>
      <c r="Q598" s="205">
        <v>34</v>
      </c>
      <c r="R598" s="205">
        <v>69</v>
      </c>
      <c r="S598" s="206">
        <v>119</v>
      </c>
      <c r="T598" s="205">
        <v>16</v>
      </c>
      <c r="U598" s="205">
        <v>206</v>
      </c>
      <c r="V598" s="207">
        <v>0.93</v>
      </c>
    </row>
    <row r="599" spans="2:22" x14ac:dyDescent="0.35">
      <c r="B599" s="203"/>
      <c r="C599" s="204" t="s">
        <v>25</v>
      </c>
      <c r="D599" s="204" t="s">
        <v>116</v>
      </c>
      <c r="E599" s="204" t="s">
        <v>118</v>
      </c>
      <c r="F599" s="204" t="s">
        <v>131</v>
      </c>
      <c r="G599" s="205" t="s">
        <v>37</v>
      </c>
      <c r="H599" s="205"/>
      <c r="I599" s="206">
        <v>2</v>
      </c>
      <c r="J599" s="205">
        <v>0</v>
      </c>
      <c r="K599" s="205">
        <v>0</v>
      </c>
      <c r="L599" s="205">
        <v>0</v>
      </c>
      <c r="M599" s="205">
        <v>0</v>
      </c>
      <c r="N599" s="205">
        <v>0</v>
      </c>
      <c r="O599" s="205">
        <v>1</v>
      </c>
      <c r="P599" s="205">
        <v>1</v>
      </c>
      <c r="Q599" s="205">
        <v>1</v>
      </c>
      <c r="R599" s="205">
        <v>1</v>
      </c>
      <c r="S599" s="206">
        <v>1</v>
      </c>
      <c r="T599" s="205">
        <v>0</v>
      </c>
      <c r="U599" s="205">
        <v>2</v>
      </c>
      <c r="V599" s="207">
        <v>1</v>
      </c>
    </row>
    <row r="600" spans="2:22" x14ac:dyDescent="0.35">
      <c r="B600" s="208"/>
      <c r="C600" s="209"/>
      <c r="D600" s="209"/>
      <c r="E600" s="209"/>
      <c r="F600" s="209" t="s">
        <v>132</v>
      </c>
      <c r="G600" s="210"/>
      <c r="H600" s="16" t="s">
        <v>33</v>
      </c>
      <c r="I600" s="211">
        <v>224</v>
      </c>
      <c r="J600" s="210">
        <v>107</v>
      </c>
      <c r="K600" s="210">
        <v>68</v>
      </c>
      <c r="L600" s="210">
        <v>29</v>
      </c>
      <c r="M600" s="210">
        <v>18</v>
      </c>
      <c r="N600" s="210">
        <v>21</v>
      </c>
      <c r="O600" s="210">
        <v>20</v>
      </c>
      <c r="P600" s="210">
        <v>17</v>
      </c>
      <c r="Q600" s="210">
        <v>35</v>
      </c>
      <c r="R600" s="210">
        <v>70</v>
      </c>
      <c r="S600" s="211">
        <v>120</v>
      </c>
      <c r="T600" s="210">
        <v>17</v>
      </c>
      <c r="U600" s="210">
        <v>207</v>
      </c>
      <c r="V600" s="212">
        <v>0.92</v>
      </c>
    </row>
    <row r="601" spans="2:22" x14ac:dyDescent="0.35">
      <c r="B601" s="203">
        <v>746</v>
      </c>
      <c r="C601" s="204" t="s">
        <v>25</v>
      </c>
      <c r="D601" s="204" t="s">
        <v>116</v>
      </c>
      <c r="E601" s="204" t="s">
        <v>118</v>
      </c>
      <c r="F601" s="204" t="s">
        <v>131</v>
      </c>
      <c r="G601" s="205" t="s">
        <v>36</v>
      </c>
      <c r="H601" s="205"/>
      <c r="I601" s="206">
        <v>130</v>
      </c>
      <c r="J601" s="205">
        <v>121</v>
      </c>
      <c r="K601" s="205">
        <v>109</v>
      </c>
      <c r="L601" s="205">
        <v>88</v>
      </c>
      <c r="M601" s="205">
        <v>80</v>
      </c>
      <c r="N601" s="205">
        <v>79</v>
      </c>
      <c r="O601" s="205">
        <v>72</v>
      </c>
      <c r="P601" s="205">
        <v>73</v>
      </c>
      <c r="Q601" s="205">
        <v>80</v>
      </c>
      <c r="R601" s="205">
        <v>85</v>
      </c>
      <c r="S601" s="206">
        <v>87</v>
      </c>
      <c r="T601" s="205">
        <v>72</v>
      </c>
      <c r="U601" s="205">
        <v>58</v>
      </c>
      <c r="V601" s="207">
        <v>0.45</v>
      </c>
    </row>
    <row r="602" spans="2:22" x14ac:dyDescent="0.35">
      <c r="B602" s="203"/>
      <c r="C602" s="204" t="s">
        <v>25</v>
      </c>
      <c r="D602" s="204" t="s">
        <v>116</v>
      </c>
      <c r="E602" s="204" t="s">
        <v>118</v>
      </c>
      <c r="F602" s="204" t="s">
        <v>131</v>
      </c>
      <c r="G602" s="205" t="s">
        <v>37</v>
      </c>
      <c r="H602" s="205"/>
      <c r="I602" s="206">
        <v>25</v>
      </c>
      <c r="J602" s="205">
        <v>5</v>
      </c>
      <c r="K602" s="205">
        <v>1</v>
      </c>
      <c r="L602" s="205">
        <v>1</v>
      </c>
      <c r="M602" s="205">
        <v>1</v>
      </c>
      <c r="N602" s="205">
        <v>3</v>
      </c>
      <c r="O602" s="205">
        <v>3</v>
      </c>
      <c r="P602" s="205">
        <v>4</v>
      </c>
      <c r="Q602" s="205">
        <v>5</v>
      </c>
      <c r="R602" s="205">
        <v>10</v>
      </c>
      <c r="S602" s="206">
        <v>11</v>
      </c>
      <c r="T602" s="205">
        <v>1</v>
      </c>
      <c r="U602" s="205">
        <v>24</v>
      </c>
      <c r="V602" s="207">
        <v>0.96</v>
      </c>
    </row>
    <row r="603" spans="2:22" x14ac:dyDescent="0.35">
      <c r="B603" s="208"/>
      <c r="C603" s="209"/>
      <c r="D603" s="209"/>
      <c r="E603" s="209"/>
      <c r="F603" s="209" t="s">
        <v>132</v>
      </c>
      <c r="G603" s="210"/>
      <c r="H603" s="16" t="s">
        <v>33</v>
      </c>
      <c r="I603" s="211">
        <v>155</v>
      </c>
      <c r="J603" s="210">
        <v>126</v>
      </c>
      <c r="K603" s="210">
        <v>110</v>
      </c>
      <c r="L603" s="210">
        <v>89</v>
      </c>
      <c r="M603" s="210">
        <v>81</v>
      </c>
      <c r="N603" s="210">
        <v>82</v>
      </c>
      <c r="O603" s="210">
        <v>75</v>
      </c>
      <c r="P603" s="210">
        <v>77</v>
      </c>
      <c r="Q603" s="210">
        <v>85</v>
      </c>
      <c r="R603" s="210">
        <v>95</v>
      </c>
      <c r="S603" s="211">
        <v>98</v>
      </c>
      <c r="T603" s="210">
        <v>75</v>
      </c>
      <c r="U603" s="210">
        <v>80</v>
      </c>
      <c r="V603" s="212">
        <v>0.52</v>
      </c>
    </row>
    <row r="604" spans="2:22" x14ac:dyDescent="0.35">
      <c r="B604" s="203">
        <v>747</v>
      </c>
      <c r="C604" s="204" t="s">
        <v>25</v>
      </c>
      <c r="D604" s="204" t="s">
        <v>116</v>
      </c>
      <c r="E604" s="204" t="s">
        <v>118</v>
      </c>
      <c r="F604" s="204" t="s">
        <v>131</v>
      </c>
      <c r="G604" s="205" t="s">
        <v>36</v>
      </c>
      <c r="H604" s="205"/>
      <c r="I604" s="206">
        <v>99</v>
      </c>
      <c r="J604" s="205">
        <v>98</v>
      </c>
      <c r="K604" s="205">
        <v>98</v>
      </c>
      <c r="L604" s="205">
        <v>97</v>
      </c>
      <c r="M604" s="205">
        <v>96</v>
      </c>
      <c r="N604" s="205">
        <v>96</v>
      </c>
      <c r="O604" s="205">
        <v>97</v>
      </c>
      <c r="P604" s="205">
        <v>97</v>
      </c>
      <c r="Q604" s="205">
        <v>97</v>
      </c>
      <c r="R604" s="205">
        <v>97</v>
      </c>
      <c r="S604" s="206">
        <v>97</v>
      </c>
      <c r="T604" s="205">
        <v>96</v>
      </c>
      <c r="U604" s="205">
        <v>3</v>
      </c>
      <c r="V604" s="207">
        <v>0.03</v>
      </c>
    </row>
    <row r="605" spans="2:22" x14ac:dyDescent="0.35">
      <c r="B605" s="208"/>
      <c r="C605" s="209"/>
      <c r="D605" s="209"/>
      <c r="E605" s="209"/>
      <c r="F605" s="209" t="s">
        <v>132</v>
      </c>
      <c r="G605" s="210"/>
      <c r="H605" s="16" t="s">
        <v>33</v>
      </c>
      <c r="I605" s="211">
        <v>99</v>
      </c>
      <c r="J605" s="210">
        <v>98</v>
      </c>
      <c r="K605" s="210">
        <v>98</v>
      </c>
      <c r="L605" s="210">
        <v>97</v>
      </c>
      <c r="M605" s="210">
        <v>96</v>
      </c>
      <c r="N605" s="210">
        <v>96</v>
      </c>
      <c r="O605" s="210">
        <v>97</v>
      </c>
      <c r="P605" s="210">
        <v>97</v>
      </c>
      <c r="Q605" s="210">
        <v>97</v>
      </c>
      <c r="R605" s="210">
        <v>97</v>
      </c>
      <c r="S605" s="211">
        <v>97</v>
      </c>
      <c r="T605" s="210">
        <v>96</v>
      </c>
      <c r="U605" s="210">
        <v>3</v>
      </c>
      <c r="V605" s="212">
        <v>0.03</v>
      </c>
    </row>
    <row r="606" spans="2:22" x14ac:dyDescent="0.35">
      <c r="B606" s="203">
        <v>751</v>
      </c>
      <c r="C606" s="204" t="s">
        <v>25</v>
      </c>
      <c r="D606" s="204" t="s">
        <v>116</v>
      </c>
      <c r="E606" s="204" t="s">
        <v>118</v>
      </c>
      <c r="F606" s="204" t="s">
        <v>35</v>
      </c>
      <c r="G606" s="205" t="s">
        <v>28</v>
      </c>
      <c r="H606" s="205"/>
      <c r="I606" s="206">
        <v>13</v>
      </c>
      <c r="J606" s="205">
        <v>0</v>
      </c>
      <c r="K606" s="205">
        <v>0</v>
      </c>
      <c r="L606" s="205">
        <v>0</v>
      </c>
      <c r="M606" s="205">
        <v>0</v>
      </c>
      <c r="N606" s="205">
        <v>0</v>
      </c>
      <c r="O606" s="205">
        <v>0</v>
      </c>
      <c r="P606" s="205">
        <v>0</v>
      </c>
      <c r="Q606" s="205">
        <v>0</v>
      </c>
      <c r="R606" s="205">
        <v>0</v>
      </c>
      <c r="S606" s="206">
        <v>0</v>
      </c>
      <c r="T606" s="205">
        <v>0</v>
      </c>
      <c r="U606" s="205">
        <v>13</v>
      </c>
      <c r="V606" s="207">
        <v>1</v>
      </c>
    </row>
    <row r="607" spans="2:22" x14ac:dyDescent="0.35">
      <c r="B607" s="203"/>
      <c r="C607" s="204" t="s">
        <v>25</v>
      </c>
      <c r="D607" s="204" t="s">
        <v>116</v>
      </c>
      <c r="E607" s="204" t="s">
        <v>118</v>
      </c>
      <c r="F607" s="204" t="s">
        <v>35</v>
      </c>
      <c r="G607" s="205" t="s">
        <v>37</v>
      </c>
      <c r="H607" s="205"/>
      <c r="I607" s="206">
        <v>2</v>
      </c>
      <c r="J607" s="205">
        <v>0</v>
      </c>
      <c r="K607" s="205">
        <v>0</v>
      </c>
      <c r="L607" s="205">
        <v>0</v>
      </c>
      <c r="M607" s="205">
        <v>0</v>
      </c>
      <c r="N607" s="205">
        <v>0</v>
      </c>
      <c r="O607" s="205">
        <v>0</v>
      </c>
      <c r="P607" s="205">
        <v>0</v>
      </c>
      <c r="Q607" s="205">
        <v>0</v>
      </c>
      <c r="R607" s="205">
        <v>0</v>
      </c>
      <c r="S607" s="206">
        <v>0</v>
      </c>
      <c r="T607" s="205">
        <v>0</v>
      </c>
      <c r="U607" s="205">
        <v>2</v>
      </c>
      <c r="V607" s="207">
        <v>1</v>
      </c>
    </row>
    <row r="608" spans="2:22" x14ac:dyDescent="0.35">
      <c r="B608" s="203"/>
      <c r="C608" s="204" t="s">
        <v>25</v>
      </c>
      <c r="D608" s="204" t="s">
        <v>116</v>
      </c>
      <c r="E608" s="204" t="s">
        <v>118</v>
      </c>
      <c r="F608" s="204" t="s">
        <v>35</v>
      </c>
      <c r="G608" s="205" t="s">
        <v>31</v>
      </c>
      <c r="H608" s="205"/>
      <c r="I608" s="206">
        <v>1</v>
      </c>
      <c r="J608" s="205">
        <v>0</v>
      </c>
      <c r="K608" s="205">
        <v>0</v>
      </c>
      <c r="L608" s="205">
        <v>0</v>
      </c>
      <c r="M608" s="205">
        <v>0</v>
      </c>
      <c r="N608" s="205">
        <v>0</v>
      </c>
      <c r="O608" s="205">
        <v>0</v>
      </c>
      <c r="P608" s="205">
        <v>0</v>
      </c>
      <c r="Q608" s="205">
        <v>0</v>
      </c>
      <c r="R608" s="205">
        <v>0</v>
      </c>
      <c r="S608" s="206">
        <v>0</v>
      </c>
      <c r="T608" s="205">
        <v>0</v>
      </c>
      <c r="U608" s="205">
        <v>1</v>
      </c>
      <c r="V608" s="207">
        <v>1</v>
      </c>
    </row>
    <row r="609" spans="2:22" x14ac:dyDescent="0.35">
      <c r="B609" s="203"/>
      <c r="C609" s="204" t="s">
        <v>25</v>
      </c>
      <c r="D609" s="204" t="s">
        <v>116</v>
      </c>
      <c r="E609" s="204" t="s">
        <v>118</v>
      </c>
      <c r="F609" s="204" t="s">
        <v>35</v>
      </c>
      <c r="G609" s="205" t="s">
        <v>31</v>
      </c>
      <c r="H609" s="205" t="s">
        <v>135</v>
      </c>
      <c r="I609" s="206">
        <v>109</v>
      </c>
      <c r="J609" s="205">
        <v>0</v>
      </c>
      <c r="K609" s="205">
        <v>0</v>
      </c>
      <c r="L609" s="205">
        <v>0</v>
      </c>
      <c r="M609" s="205">
        <v>0</v>
      </c>
      <c r="N609" s="205">
        <v>0</v>
      </c>
      <c r="O609" s="205">
        <v>0</v>
      </c>
      <c r="P609" s="205">
        <v>0</v>
      </c>
      <c r="Q609" s="205">
        <v>0</v>
      </c>
      <c r="R609" s="205">
        <v>0</v>
      </c>
      <c r="S609" s="206">
        <v>0</v>
      </c>
      <c r="T609" s="205">
        <v>0</v>
      </c>
      <c r="U609" s="205">
        <v>109</v>
      </c>
      <c r="V609" s="207">
        <v>1</v>
      </c>
    </row>
    <row r="610" spans="2:22" x14ac:dyDescent="0.35">
      <c r="B610" s="203"/>
      <c r="C610" s="204" t="s">
        <v>25</v>
      </c>
      <c r="D610" s="204" t="s">
        <v>116</v>
      </c>
      <c r="E610" s="204" t="s">
        <v>118</v>
      </c>
      <c r="F610" s="204" t="s">
        <v>35</v>
      </c>
      <c r="G610" s="205" t="s">
        <v>52</v>
      </c>
      <c r="H610" s="205"/>
      <c r="I610" s="206">
        <v>3</v>
      </c>
      <c r="J610" s="205">
        <v>0</v>
      </c>
      <c r="K610" s="205">
        <v>0</v>
      </c>
      <c r="L610" s="205">
        <v>0</v>
      </c>
      <c r="M610" s="205">
        <v>0</v>
      </c>
      <c r="N610" s="205">
        <v>0</v>
      </c>
      <c r="O610" s="205">
        <v>0</v>
      </c>
      <c r="P610" s="205">
        <v>0</v>
      </c>
      <c r="Q610" s="205">
        <v>0</v>
      </c>
      <c r="R610" s="205">
        <v>0</v>
      </c>
      <c r="S610" s="206">
        <v>0</v>
      </c>
      <c r="T610" s="205">
        <v>0</v>
      </c>
      <c r="U610" s="205">
        <v>3</v>
      </c>
      <c r="V610" s="207">
        <v>1</v>
      </c>
    </row>
    <row r="611" spans="2:22" x14ac:dyDescent="0.35">
      <c r="B611" s="208"/>
      <c r="C611" s="209"/>
      <c r="D611" s="209"/>
      <c r="E611" s="209"/>
      <c r="F611" s="209" t="s">
        <v>39</v>
      </c>
      <c r="G611" s="210"/>
      <c r="H611" s="16" t="s">
        <v>33</v>
      </c>
      <c r="I611" s="211">
        <v>128</v>
      </c>
      <c r="J611" s="210">
        <v>0</v>
      </c>
      <c r="K611" s="210">
        <v>0</v>
      </c>
      <c r="L611" s="210">
        <v>0</v>
      </c>
      <c r="M611" s="210">
        <v>0</v>
      </c>
      <c r="N611" s="210">
        <v>0</v>
      </c>
      <c r="O611" s="210">
        <v>0</v>
      </c>
      <c r="P611" s="210">
        <v>0</v>
      </c>
      <c r="Q611" s="210">
        <v>0</v>
      </c>
      <c r="R611" s="210">
        <v>0</v>
      </c>
      <c r="S611" s="211">
        <v>0</v>
      </c>
      <c r="T611" s="210">
        <v>0</v>
      </c>
      <c r="U611" s="210">
        <v>128</v>
      </c>
      <c r="V611" s="212">
        <v>1</v>
      </c>
    </row>
    <row r="612" spans="2:22" x14ac:dyDescent="0.35">
      <c r="B612" s="203">
        <v>752</v>
      </c>
      <c r="C612" s="204" t="s">
        <v>25</v>
      </c>
      <c r="D612" s="204" t="s">
        <v>116</v>
      </c>
      <c r="E612" s="204" t="s">
        <v>118</v>
      </c>
      <c r="F612" s="204" t="s">
        <v>35</v>
      </c>
      <c r="G612" s="205" t="s">
        <v>28</v>
      </c>
      <c r="H612" s="205"/>
      <c r="I612" s="206">
        <v>2</v>
      </c>
      <c r="J612" s="205">
        <v>0</v>
      </c>
      <c r="K612" s="205">
        <v>0</v>
      </c>
      <c r="L612" s="205">
        <v>1</v>
      </c>
      <c r="M612" s="205">
        <v>0</v>
      </c>
      <c r="N612" s="205">
        <v>0</v>
      </c>
      <c r="O612" s="205">
        <v>0</v>
      </c>
      <c r="P612" s="205">
        <v>0</v>
      </c>
      <c r="Q612" s="205">
        <v>0</v>
      </c>
      <c r="R612" s="205">
        <v>0</v>
      </c>
      <c r="S612" s="206">
        <v>2</v>
      </c>
      <c r="T612" s="205">
        <v>0</v>
      </c>
      <c r="U612" s="205">
        <v>2</v>
      </c>
      <c r="V612" s="207">
        <v>1</v>
      </c>
    </row>
    <row r="613" spans="2:22" x14ac:dyDescent="0.35">
      <c r="B613" s="203"/>
      <c r="C613" s="204" t="s">
        <v>25</v>
      </c>
      <c r="D613" s="204" t="s">
        <v>116</v>
      </c>
      <c r="E613" s="204" t="s">
        <v>118</v>
      </c>
      <c r="F613" s="204" t="s">
        <v>35</v>
      </c>
      <c r="G613" s="205" t="s">
        <v>40</v>
      </c>
      <c r="H613" s="205" t="s">
        <v>136</v>
      </c>
      <c r="I613" s="206">
        <v>4</v>
      </c>
      <c r="J613" s="205">
        <v>3</v>
      </c>
      <c r="K613" s="205">
        <v>3</v>
      </c>
      <c r="L613" s="205">
        <v>2</v>
      </c>
      <c r="M613" s="205">
        <v>2</v>
      </c>
      <c r="N613" s="205">
        <v>2</v>
      </c>
      <c r="O613" s="205">
        <v>1</v>
      </c>
      <c r="P613" s="205">
        <v>1</v>
      </c>
      <c r="Q613" s="205">
        <v>2</v>
      </c>
      <c r="R613" s="205">
        <v>2</v>
      </c>
      <c r="S613" s="206">
        <v>2</v>
      </c>
      <c r="T613" s="205">
        <v>1</v>
      </c>
      <c r="U613" s="205">
        <v>3</v>
      </c>
      <c r="V613" s="207">
        <v>0.75</v>
      </c>
    </row>
    <row r="614" spans="2:22" x14ac:dyDescent="0.35">
      <c r="B614" s="203"/>
      <c r="C614" s="204" t="s">
        <v>25</v>
      </c>
      <c r="D614" s="204" t="s">
        <v>116</v>
      </c>
      <c r="E614" s="204" t="s">
        <v>118</v>
      </c>
      <c r="F614" s="204" t="s">
        <v>35</v>
      </c>
      <c r="G614" s="205" t="s">
        <v>31</v>
      </c>
      <c r="H614" s="205"/>
      <c r="I614" s="206">
        <v>1</v>
      </c>
      <c r="J614" s="205">
        <v>1</v>
      </c>
      <c r="K614" s="205">
        <v>0</v>
      </c>
      <c r="L614" s="205">
        <v>0</v>
      </c>
      <c r="M614" s="205">
        <v>0</v>
      </c>
      <c r="N614" s="205">
        <v>0</v>
      </c>
      <c r="O614" s="205">
        <v>0</v>
      </c>
      <c r="P614" s="205">
        <v>0</v>
      </c>
      <c r="Q614" s="205">
        <v>0</v>
      </c>
      <c r="R614" s="205">
        <v>0</v>
      </c>
      <c r="S614" s="206">
        <v>1</v>
      </c>
      <c r="T614" s="205">
        <v>0</v>
      </c>
      <c r="U614" s="205">
        <v>1</v>
      </c>
      <c r="V614" s="207">
        <v>1</v>
      </c>
    </row>
    <row r="615" spans="2:22" x14ac:dyDescent="0.35">
      <c r="B615" s="203"/>
      <c r="C615" s="204" t="s">
        <v>25</v>
      </c>
      <c r="D615" s="204" t="s">
        <v>116</v>
      </c>
      <c r="E615" s="204" t="s">
        <v>118</v>
      </c>
      <c r="F615" s="204" t="s">
        <v>35</v>
      </c>
      <c r="G615" s="205" t="s">
        <v>31</v>
      </c>
      <c r="H615" s="205" t="s">
        <v>135</v>
      </c>
      <c r="I615" s="206">
        <v>23</v>
      </c>
      <c r="J615" s="205">
        <v>9</v>
      </c>
      <c r="K615" s="205">
        <v>3</v>
      </c>
      <c r="L615" s="205">
        <v>5</v>
      </c>
      <c r="M615" s="205">
        <v>1</v>
      </c>
      <c r="N615" s="205">
        <v>1</v>
      </c>
      <c r="O615" s="205">
        <v>0</v>
      </c>
      <c r="P615" s="205">
        <v>0</v>
      </c>
      <c r="Q615" s="205">
        <v>3</v>
      </c>
      <c r="R615" s="205">
        <v>2</v>
      </c>
      <c r="S615" s="206">
        <v>9</v>
      </c>
      <c r="T615" s="205">
        <v>0</v>
      </c>
      <c r="U615" s="205">
        <v>23</v>
      </c>
      <c r="V615" s="207">
        <v>1</v>
      </c>
    </row>
    <row r="616" spans="2:22" x14ac:dyDescent="0.35">
      <c r="B616" s="208"/>
      <c r="C616" s="209"/>
      <c r="D616" s="209"/>
      <c r="E616" s="209"/>
      <c r="F616" s="209" t="s">
        <v>39</v>
      </c>
      <c r="G616" s="210"/>
      <c r="H616" s="16" t="s">
        <v>33</v>
      </c>
      <c r="I616" s="211">
        <v>30</v>
      </c>
      <c r="J616" s="210">
        <v>13</v>
      </c>
      <c r="K616" s="210">
        <v>6</v>
      </c>
      <c r="L616" s="210">
        <v>8</v>
      </c>
      <c r="M616" s="210">
        <v>3</v>
      </c>
      <c r="N616" s="210">
        <v>3</v>
      </c>
      <c r="O616" s="210">
        <v>1</v>
      </c>
      <c r="P616" s="210">
        <v>1</v>
      </c>
      <c r="Q616" s="210">
        <v>5</v>
      </c>
      <c r="R616" s="210">
        <v>4</v>
      </c>
      <c r="S616" s="211">
        <v>14</v>
      </c>
      <c r="T616" s="210">
        <v>1</v>
      </c>
      <c r="U616" s="210">
        <v>29</v>
      </c>
      <c r="V616" s="212">
        <v>0.97</v>
      </c>
    </row>
    <row r="617" spans="2:22" x14ac:dyDescent="0.35">
      <c r="B617" s="203">
        <v>753</v>
      </c>
      <c r="C617" s="204" t="s">
        <v>25</v>
      </c>
      <c r="D617" s="204" t="s">
        <v>116</v>
      </c>
      <c r="E617" s="204" t="s">
        <v>118</v>
      </c>
      <c r="F617" s="204" t="s">
        <v>35</v>
      </c>
      <c r="G617" s="205" t="s">
        <v>28</v>
      </c>
      <c r="H617" s="205"/>
      <c r="I617" s="206">
        <v>2</v>
      </c>
      <c r="J617" s="205">
        <v>0</v>
      </c>
      <c r="K617" s="205">
        <v>0</v>
      </c>
      <c r="L617" s="205">
        <v>0</v>
      </c>
      <c r="M617" s="205">
        <v>0</v>
      </c>
      <c r="N617" s="205">
        <v>0</v>
      </c>
      <c r="O617" s="205">
        <v>0</v>
      </c>
      <c r="P617" s="205">
        <v>0</v>
      </c>
      <c r="Q617" s="205">
        <v>0</v>
      </c>
      <c r="R617" s="205">
        <v>0</v>
      </c>
      <c r="S617" s="206">
        <v>1</v>
      </c>
      <c r="T617" s="205">
        <v>0</v>
      </c>
      <c r="U617" s="205">
        <v>2</v>
      </c>
      <c r="V617" s="207">
        <v>1</v>
      </c>
    </row>
    <row r="618" spans="2:22" x14ac:dyDescent="0.35">
      <c r="B618" s="203"/>
      <c r="C618" s="204" t="s">
        <v>25</v>
      </c>
      <c r="D618" s="204" t="s">
        <v>116</v>
      </c>
      <c r="E618" s="204" t="s">
        <v>118</v>
      </c>
      <c r="F618" s="204" t="s">
        <v>35</v>
      </c>
      <c r="G618" s="205" t="s">
        <v>31</v>
      </c>
      <c r="H618" s="205"/>
      <c r="I618" s="206">
        <v>32</v>
      </c>
      <c r="J618" s="205">
        <v>23</v>
      </c>
      <c r="K618" s="205">
        <v>21</v>
      </c>
      <c r="L618" s="205">
        <v>18</v>
      </c>
      <c r="M618" s="205">
        <v>17</v>
      </c>
      <c r="N618" s="205">
        <v>20</v>
      </c>
      <c r="O618" s="205">
        <v>19</v>
      </c>
      <c r="P618" s="205">
        <v>19</v>
      </c>
      <c r="Q618" s="205">
        <v>18</v>
      </c>
      <c r="R618" s="205">
        <v>21</v>
      </c>
      <c r="S618" s="206">
        <v>26</v>
      </c>
      <c r="T618" s="205">
        <v>17</v>
      </c>
      <c r="U618" s="205">
        <v>15</v>
      </c>
      <c r="V618" s="207">
        <v>0.47</v>
      </c>
    </row>
    <row r="619" spans="2:22" x14ac:dyDescent="0.35">
      <c r="B619" s="208"/>
      <c r="C619" s="209"/>
      <c r="D619" s="209"/>
      <c r="E619" s="209"/>
      <c r="F619" s="209" t="s">
        <v>39</v>
      </c>
      <c r="G619" s="210"/>
      <c r="H619" s="16" t="s">
        <v>33</v>
      </c>
      <c r="I619" s="211">
        <v>34</v>
      </c>
      <c r="J619" s="210">
        <v>23</v>
      </c>
      <c r="K619" s="210">
        <v>21</v>
      </c>
      <c r="L619" s="210">
        <v>18</v>
      </c>
      <c r="M619" s="210">
        <v>17</v>
      </c>
      <c r="N619" s="210">
        <v>20</v>
      </c>
      <c r="O619" s="210">
        <v>19</v>
      </c>
      <c r="P619" s="210">
        <v>19</v>
      </c>
      <c r="Q619" s="210">
        <v>18</v>
      </c>
      <c r="R619" s="210">
        <v>21</v>
      </c>
      <c r="S619" s="211">
        <v>27</v>
      </c>
      <c r="T619" s="210">
        <v>17</v>
      </c>
      <c r="U619" s="210">
        <v>17</v>
      </c>
      <c r="V619" s="212">
        <v>0.5</v>
      </c>
    </row>
    <row r="620" spans="2:22" x14ac:dyDescent="0.35">
      <c r="B620" s="203">
        <v>757</v>
      </c>
      <c r="C620" s="204" t="s">
        <v>25</v>
      </c>
      <c r="D620" s="204" t="s">
        <v>116</v>
      </c>
      <c r="E620" s="204" t="s">
        <v>118</v>
      </c>
      <c r="F620" s="204" t="s">
        <v>35</v>
      </c>
      <c r="G620" s="205" t="s">
        <v>29</v>
      </c>
      <c r="H620" s="205"/>
      <c r="I620" s="206">
        <v>4</v>
      </c>
      <c r="J620" s="205">
        <v>2</v>
      </c>
      <c r="K620" s="205">
        <v>2</v>
      </c>
      <c r="L620" s="205">
        <v>3</v>
      </c>
      <c r="M620" s="205">
        <v>3</v>
      </c>
      <c r="N620" s="205">
        <v>0</v>
      </c>
      <c r="O620" s="205">
        <v>1</v>
      </c>
      <c r="P620" s="205">
        <v>1</v>
      </c>
      <c r="Q620" s="205">
        <v>3</v>
      </c>
      <c r="R620" s="205">
        <v>1</v>
      </c>
      <c r="S620" s="206">
        <v>3</v>
      </c>
      <c r="T620" s="205">
        <v>0</v>
      </c>
      <c r="U620" s="205">
        <v>4</v>
      </c>
      <c r="V620" s="207">
        <v>1</v>
      </c>
    </row>
    <row r="621" spans="2:22" x14ac:dyDescent="0.35">
      <c r="B621" s="203"/>
      <c r="C621" s="204" t="s">
        <v>25</v>
      </c>
      <c r="D621" s="204" t="s">
        <v>116</v>
      </c>
      <c r="E621" s="204" t="s">
        <v>118</v>
      </c>
      <c r="F621" s="204" t="s">
        <v>35</v>
      </c>
      <c r="G621" s="205" t="s">
        <v>31</v>
      </c>
      <c r="H621" s="205"/>
      <c r="I621" s="206">
        <v>7</v>
      </c>
      <c r="J621" s="205">
        <v>7</v>
      </c>
      <c r="K621" s="205">
        <v>4</v>
      </c>
      <c r="L621" s="205">
        <v>5</v>
      </c>
      <c r="M621" s="205">
        <v>3</v>
      </c>
      <c r="N621" s="205">
        <v>4</v>
      </c>
      <c r="O621" s="205">
        <v>5</v>
      </c>
      <c r="P621" s="205">
        <v>4</v>
      </c>
      <c r="Q621" s="205">
        <v>5</v>
      </c>
      <c r="R621" s="205">
        <v>5</v>
      </c>
      <c r="S621" s="206">
        <v>6</v>
      </c>
      <c r="T621" s="205">
        <v>3</v>
      </c>
      <c r="U621" s="205">
        <v>4</v>
      </c>
      <c r="V621" s="207">
        <v>0.56999999999999995</v>
      </c>
    </row>
    <row r="622" spans="2:22" x14ac:dyDescent="0.35">
      <c r="B622" s="203"/>
      <c r="C622" s="204" t="s">
        <v>25</v>
      </c>
      <c r="D622" s="204" t="s">
        <v>116</v>
      </c>
      <c r="E622" s="204" t="s">
        <v>118</v>
      </c>
      <c r="F622" s="204" t="s">
        <v>35</v>
      </c>
      <c r="G622" s="205" t="s">
        <v>45</v>
      </c>
      <c r="H622" s="205"/>
      <c r="I622" s="206">
        <v>2</v>
      </c>
      <c r="J622" s="205">
        <v>1</v>
      </c>
      <c r="K622" s="205">
        <v>0</v>
      </c>
      <c r="L622" s="205">
        <v>0</v>
      </c>
      <c r="M622" s="205">
        <v>0</v>
      </c>
      <c r="N622" s="205">
        <v>1</v>
      </c>
      <c r="O622" s="205">
        <v>1</v>
      </c>
      <c r="P622" s="205">
        <v>0</v>
      </c>
      <c r="Q622" s="205">
        <v>1</v>
      </c>
      <c r="R622" s="205">
        <v>1</v>
      </c>
      <c r="S622" s="206">
        <v>1</v>
      </c>
      <c r="T622" s="205">
        <v>0</v>
      </c>
      <c r="U622" s="205">
        <v>2</v>
      </c>
      <c r="V622" s="207">
        <v>1</v>
      </c>
    </row>
    <row r="623" spans="2:22" x14ac:dyDescent="0.35">
      <c r="B623" s="208"/>
      <c r="C623" s="209"/>
      <c r="D623" s="209"/>
      <c r="E623" s="209"/>
      <c r="F623" s="209" t="s">
        <v>39</v>
      </c>
      <c r="G623" s="210"/>
      <c r="H623" s="16" t="s">
        <v>33</v>
      </c>
      <c r="I623" s="211">
        <v>13</v>
      </c>
      <c r="J623" s="210">
        <v>10</v>
      </c>
      <c r="K623" s="210">
        <v>6</v>
      </c>
      <c r="L623" s="210">
        <v>8</v>
      </c>
      <c r="M623" s="210">
        <v>6</v>
      </c>
      <c r="N623" s="210">
        <v>5</v>
      </c>
      <c r="O623" s="210">
        <v>7</v>
      </c>
      <c r="P623" s="210">
        <v>5</v>
      </c>
      <c r="Q623" s="210">
        <v>9</v>
      </c>
      <c r="R623" s="210">
        <v>7</v>
      </c>
      <c r="S623" s="211">
        <v>10</v>
      </c>
      <c r="T623" s="210">
        <v>5</v>
      </c>
      <c r="U623" s="210">
        <v>8</v>
      </c>
      <c r="V623" s="212">
        <v>0.62</v>
      </c>
    </row>
    <row r="624" spans="2:22" x14ac:dyDescent="0.35">
      <c r="B624" s="203">
        <v>758</v>
      </c>
      <c r="C624" s="204" t="s">
        <v>25</v>
      </c>
      <c r="D624" s="204" t="s">
        <v>116</v>
      </c>
      <c r="E624" s="204" t="s">
        <v>118</v>
      </c>
      <c r="F624" s="204" t="s">
        <v>35</v>
      </c>
      <c r="G624" s="205" t="s">
        <v>28</v>
      </c>
      <c r="H624" s="205"/>
      <c r="I624" s="206">
        <v>2</v>
      </c>
      <c r="J624" s="205">
        <v>0</v>
      </c>
      <c r="K624" s="205">
        <v>0</v>
      </c>
      <c r="L624" s="205">
        <v>0</v>
      </c>
      <c r="M624" s="205">
        <v>0</v>
      </c>
      <c r="N624" s="205">
        <v>0</v>
      </c>
      <c r="O624" s="205">
        <v>0</v>
      </c>
      <c r="P624" s="205">
        <v>0</v>
      </c>
      <c r="Q624" s="205">
        <v>0</v>
      </c>
      <c r="R624" s="205">
        <v>0</v>
      </c>
      <c r="S624" s="206">
        <v>0</v>
      </c>
      <c r="T624" s="205">
        <v>0</v>
      </c>
      <c r="U624" s="205">
        <v>2</v>
      </c>
      <c r="V624" s="207">
        <v>1</v>
      </c>
    </row>
    <row r="625" spans="2:22" x14ac:dyDescent="0.35">
      <c r="B625" s="203"/>
      <c r="C625" s="204" t="s">
        <v>25</v>
      </c>
      <c r="D625" s="204" t="s">
        <v>116</v>
      </c>
      <c r="E625" s="204" t="s">
        <v>118</v>
      </c>
      <c r="F625" s="204" t="s">
        <v>35</v>
      </c>
      <c r="G625" s="205" t="s">
        <v>31</v>
      </c>
      <c r="H625" s="205"/>
      <c r="I625" s="206">
        <v>5</v>
      </c>
      <c r="J625" s="205">
        <v>2</v>
      </c>
      <c r="K625" s="205">
        <v>3</v>
      </c>
      <c r="L625" s="205">
        <v>1</v>
      </c>
      <c r="M625" s="205">
        <v>0</v>
      </c>
      <c r="N625" s="205">
        <v>3</v>
      </c>
      <c r="O625" s="205">
        <v>2</v>
      </c>
      <c r="P625" s="205">
        <v>2</v>
      </c>
      <c r="Q625" s="205">
        <v>2</v>
      </c>
      <c r="R625" s="205">
        <v>2</v>
      </c>
      <c r="S625" s="206">
        <v>2</v>
      </c>
      <c r="T625" s="205">
        <v>0</v>
      </c>
      <c r="U625" s="205">
        <v>5</v>
      </c>
      <c r="V625" s="207">
        <v>1</v>
      </c>
    </row>
    <row r="626" spans="2:22" x14ac:dyDescent="0.35">
      <c r="B626" s="208"/>
      <c r="C626" s="209"/>
      <c r="D626" s="209"/>
      <c r="E626" s="209"/>
      <c r="F626" s="209" t="s">
        <v>39</v>
      </c>
      <c r="G626" s="210"/>
      <c r="H626" s="16" t="s">
        <v>33</v>
      </c>
      <c r="I626" s="211">
        <v>7</v>
      </c>
      <c r="J626" s="210">
        <v>2</v>
      </c>
      <c r="K626" s="210">
        <v>3</v>
      </c>
      <c r="L626" s="210">
        <v>1</v>
      </c>
      <c r="M626" s="210">
        <v>0</v>
      </c>
      <c r="N626" s="210">
        <v>3</v>
      </c>
      <c r="O626" s="210">
        <v>2</v>
      </c>
      <c r="P626" s="210">
        <v>2</v>
      </c>
      <c r="Q626" s="210">
        <v>2</v>
      </c>
      <c r="R626" s="210">
        <v>2</v>
      </c>
      <c r="S626" s="211">
        <v>2</v>
      </c>
      <c r="T626" s="210">
        <v>0</v>
      </c>
      <c r="U626" s="210">
        <v>7</v>
      </c>
      <c r="V626" s="212">
        <v>1</v>
      </c>
    </row>
    <row r="627" spans="2:22" x14ac:dyDescent="0.35">
      <c r="B627" s="203">
        <v>759</v>
      </c>
      <c r="C627" s="204" t="s">
        <v>25</v>
      </c>
      <c r="D627" s="204" t="s">
        <v>116</v>
      </c>
      <c r="E627" s="204" t="s">
        <v>118</v>
      </c>
      <c r="F627" s="204" t="s">
        <v>35</v>
      </c>
      <c r="G627" s="205" t="s">
        <v>58</v>
      </c>
      <c r="H627" s="205" t="s">
        <v>137</v>
      </c>
      <c r="I627" s="206">
        <v>87</v>
      </c>
      <c r="J627" s="205">
        <v>31</v>
      </c>
      <c r="K627" s="205">
        <v>0</v>
      </c>
      <c r="L627" s="205">
        <v>0</v>
      </c>
      <c r="M627" s="205">
        <v>0</v>
      </c>
      <c r="N627" s="205">
        <v>0</v>
      </c>
      <c r="O627" s="205">
        <v>0</v>
      </c>
      <c r="P627" s="205">
        <v>2</v>
      </c>
      <c r="Q627" s="205">
        <v>7</v>
      </c>
      <c r="R627" s="205">
        <v>16</v>
      </c>
      <c r="S627" s="206">
        <v>37</v>
      </c>
      <c r="T627" s="205">
        <v>0</v>
      </c>
      <c r="U627" s="205">
        <v>87</v>
      </c>
      <c r="V627" s="207">
        <v>1</v>
      </c>
    </row>
    <row r="628" spans="2:22" x14ac:dyDescent="0.35">
      <c r="B628" s="203"/>
      <c r="C628" s="204" t="s">
        <v>25</v>
      </c>
      <c r="D628" s="204" t="s">
        <v>116</v>
      </c>
      <c r="E628" s="204" t="s">
        <v>118</v>
      </c>
      <c r="F628" s="204" t="s">
        <v>35</v>
      </c>
      <c r="G628" s="205" t="s">
        <v>28</v>
      </c>
      <c r="H628" s="205"/>
      <c r="I628" s="206">
        <v>9</v>
      </c>
      <c r="J628" s="205">
        <v>0</v>
      </c>
      <c r="K628" s="205">
        <v>0</v>
      </c>
      <c r="L628" s="205">
        <v>0</v>
      </c>
      <c r="M628" s="205">
        <v>0</v>
      </c>
      <c r="N628" s="205">
        <v>0</v>
      </c>
      <c r="O628" s="205">
        <v>1</v>
      </c>
      <c r="P628" s="205">
        <v>1</v>
      </c>
      <c r="Q628" s="205">
        <v>0</v>
      </c>
      <c r="R628" s="205">
        <v>1</v>
      </c>
      <c r="S628" s="206">
        <v>3</v>
      </c>
      <c r="T628" s="205">
        <v>0</v>
      </c>
      <c r="U628" s="205">
        <v>9</v>
      </c>
      <c r="V628" s="207">
        <v>1</v>
      </c>
    </row>
    <row r="629" spans="2:22" x14ac:dyDescent="0.35">
      <c r="B629" s="203"/>
      <c r="C629" s="204" t="s">
        <v>25</v>
      </c>
      <c r="D629" s="204" t="s">
        <v>116</v>
      </c>
      <c r="E629" s="204" t="s">
        <v>118</v>
      </c>
      <c r="F629" s="204" t="s">
        <v>35</v>
      </c>
      <c r="G629" s="205" t="s">
        <v>31</v>
      </c>
      <c r="H629" s="205" t="s">
        <v>138</v>
      </c>
      <c r="I629" s="206">
        <v>10</v>
      </c>
      <c r="J629" s="205">
        <v>9</v>
      </c>
      <c r="K629" s="205">
        <v>8</v>
      </c>
      <c r="L629" s="205">
        <v>6</v>
      </c>
      <c r="M629" s="205">
        <v>3</v>
      </c>
      <c r="N629" s="205">
        <v>3</v>
      </c>
      <c r="O629" s="205">
        <v>5</v>
      </c>
      <c r="P629" s="205">
        <v>6</v>
      </c>
      <c r="Q629" s="205">
        <v>5</v>
      </c>
      <c r="R629" s="205">
        <v>8</v>
      </c>
      <c r="S629" s="206">
        <v>8</v>
      </c>
      <c r="T629" s="205">
        <v>3</v>
      </c>
      <c r="U629" s="205">
        <v>7</v>
      </c>
      <c r="V629" s="207">
        <v>0.7</v>
      </c>
    </row>
    <row r="630" spans="2:22" x14ac:dyDescent="0.35">
      <c r="B630" s="203"/>
      <c r="C630" s="204" t="s">
        <v>25</v>
      </c>
      <c r="D630" s="204" t="s">
        <v>116</v>
      </c>
      <c r="E630" s="204" t="s">
        <v>118</v>
      </c>
      <c r="F630" s="204" t="s">
        <v>35</v>
      </c>
      <c r="G630" s="205" t="s">
        <v>31</v>
      </c>
      <c r="H630" s="205" t="s">
        <v>139</v>
      </c>
      <c r="I630" s="206">
        <v>5</v>
      </c>
      <c r="J630" s="205">
        <v>5</v>
      </c>
      <c r="K630" s="205">
        <v>3</v>
      </c>
      <c r="L630" s="205">
        <v>3</v>
      </c>
      <c r="M630" s="205">
        <v>2</v>
      </c>
      <c r="N630" s="205">
        <v>3</v>
      </c>
      <c r="O630" s="205">
        <v>2</v>
      </c>
      <c r="P630" s="205">
        <v>1</v>
      </c>
      <c r="Q630" s="205">
        <v>1</v>
      </c>
      <c r="R630" s="205">
        <v>4</v>
      </c>
      <c r="S630" s="206">
        <v>4</v>
      </c>
      <c r="T630" s="205">
        <v>1</v>
      </c>
      <c r="U630" s="205">
        <v>4</v>
      </c>
      <c r="V630" s="207">
        <v>0.8</v>
      </c>
    </row>
    <row r="631" spans="2:22" x14ac:dyDescent="0.35">
      <c r="B631" s="203"/>
      <c r="C631" s="204" t="s">
        <v>25</v>
      </c>
      <c r="D631" s="204" t="s">
        <v>116</v>
      </c>
      <c r="E631" s="204" t="s">
        <v>118</v>
      </c>
      <c r="F631" s="204" t="s">
        <v>35</v>
      </c>
      <c r="G631" s="205" t="s">
        <v>31</v>
      </c>
      <c r="H631" s="205" t="s">
        <v>140</v>
      </c>
      <c r="I631" s="206">
        <v>2</v>
      </c>
      <c r="J631" s="205">
        <v>1</v>
      </c>
      <c r="K631" s="205">
        <v>1</v>
      </c>
      <c r="L631" s="205">
        <v>0</v>
      </c>
      <c r="M631" s="205">
        <v>0</v>
      </c>
      <c r="N631" s="205">
        <v>0</v>
      </c>
      <c r="O631" s="205">
        <v>1</v>
      </c>
      <c r="P631" s="205">
        <v>1</v>
      </c>
      <c r="Q631" s="205">
        <v>1</v>
      </c>
      <c r="R631" s="205">
        <v>1</v>
      </c>
      <c r="S631" s="206">
        <v>2</v>
      </c>
      <c r="T631" s="205">
        <v>0</v>
      </c>
      <c r="U631" s="205">
        <v>2</v>
      </c>
      <c r="V631" s="207">
        <v>1</v>
      </c>
    </row>
    <row r="632" spans="2:22" x14ac:dyDescent="0.35">
      <c r="B632" s="208"/>
      <c r="C632" s="209"/>
      <c r="D632" s="209"/>
      <c r="E632" s="209"/>
      <c r="F632" s="209" t="s">
        <v>39</v>
      </c>
      <c r="G632" s="210"/>
      <c r="H632" s="16" t="s">
        <v>33</v>
      </c>
      <c r="I632" s="211">
        <v>113</v>
      </c>
      <c r="J632" s="210">
        <v>46</v>
      </c>
      <c r="K632" s="210">
        <v>12</v>
      </c>
      <c r="L632" s="210">
        <v>9</v>
      </c>
      <c r="M632" s="210">
        <v>5</v>
      </c>
      <c r="N632" s="210">
        <v>6</v>
      </c>
      <c r="O632" s="210">
        <v>9</v>
      </c>
      <c r="P632" s="210">
        <v>11</v>
      </c>
      <c r="Q632" s="210">
        <v>14</v>
      </c>
      <c r="R632" s="210">
        <v>30</v>
      </c>
      <c r="S632" s="211">
        <v>54</v>
      </c>
      <c r="T632" s="210">
        <v>5</v>
      </c>
      <c r="U632" s="210">
        <v>108</v>
      </c>
      <c r="V632" s="212">
        <v>0.96</v>
      </c>
    </row>
    <row r="633" spans="2:22" x14ac:dyDescent="0.35">
      <c r="B633" s="203">
        <v>760</v>
      </c>
      <c r="C633" s="204" t="s">
        <v>25</v>
      </c>
      <c r="D633" s="204" t="s">
        <v>116</v>
      </c>
      <c r="E633" s="204" t="s">
        <v>118</v>
      </c>
      <c r="F633" s="204" t="s">
        <v>35</v>
      </c>
      <c r="G633" s="205" t="s">
        <v>58</v>
      </c>
      <c r="H633" s="205"/>
      <c r="I633" s="206">
        <v>52</v>
      </c>
      <c r="J633" s="205">
        <v>42</v>
      </c>
      <c r="K633" s="205">
        <v>35</v>
      </c>
      <c r="L633" s="205">
        <v>26</v>
      </c>
      <c r="M633" s="205">
        <v>23</v>
      </c>
      <c r="N633" s="205">
        <v>31</v>
      </c>
      <c r="O633" s="205">
        <v>32</v>
      </c>
      <c r="P633" s="205">
        <v>23</v>
      </c>
      <c r="Q633" s="205">
        <v>24</v>
      </c>
      <c r="R633" s="205">
        <v>32</v>
      </c>
      <c r="S633" s="206">
        <v>39</v>
      </c>
      <c r="T633" s="205">
        <v>23</v>
      </c>
      <c r="U633" s="205">
        <v>29</v>
      </c>
      <c r="V633" s="207">
        <v>0.56000000000000005</v>
      </c>
    </row>
    <row r="634" spans="2:22" x14ac:dyDescent="0.35">
      <c r="B634" s="203"/>
      <c r="C634" s="204" t="s">
        <v>25</v>
      </c>
      <c r="D634" s="204" t="s">
        <v>116</v>
      </c>
      <c r="E634" s="204" t="s">
        <v>118</v>
      </c>
      <c r="F634" s="204" t="s">
        <v>35</v>
      </c>
      <c r="G634" s="205" t="s">
        <v>58</v>
      </c>
      <c r="H634" s="205" t="s">
        <v>70</v>
      </c>
      <c r="I634" s="206">
        <v>22</v>
      </c>
      <c r="J634" s="205">
        <v>7</v>
      </c>
      <c r="K634" s="205">
        <v>7</v>
      </c>
      <c r="L634" s="205">
        <v>3</v>
      </c>
      <c r="M634" s="205">
        <v>3</v>
      </c>
      <c r="N634" s="205">
        <v>6</v>
      </c>
      <c r="O634" s="205">
        <v>6</v>
      </c>
      <c r="P634" s="205">
        <v>4</v>
      </c>
      <c r="Q634" s="205">
        <v>7</v>
      </c>
      <c r="R634" s="205">
        <v>8</v>
      </c>
      <c r="S634" s="206">
        <v>14</v>
      </c>
      <c r="T634" s="205">
        <v>3</v>
      </c>
      <c r="U634" s="205">
        <v>19</v>
      </c>
      <c r="V634" s="207">
        <v>0.86</v>
      </c>
    </row>
    <row r="635" spans="2:22" x14ac:dyDescent="0.35">
      <c r="B635" s="203"/>
      <c r="C635" s="204" t="s">
        <v>25</v>
      </c>
      <c r="D635" s="204" t="s">
        <v>116</v>
      </c>
      <c r="E635" s="204" t="s">
        <v>118</v>
      </c>
      <c r="F635" s="204" t="s">
        <v>35</v>
      </c>
      <c r="G635" s="205" t="s">
        <v>28</v>
      </c>
      <c r="H635" s="205"/>
      <c r="I635" s="206">
        <v>11</v>
      </c>
      <c r="J635" s="205">
        <v>0</v>
      </c>
      <c r="K635" s="205">
        <v>0</v>
      </c>
      <c r="L635" s="205">
        <v>0</v>
      </c>
      <c r="M635" s="205">
        <v>0</v>
      </c>
      <c r="N635" s="205">
        <v>1</v>
      </c>
      <c r="O635" s="205">
        <v>1</v>
      </c>
      <c r="P635" s="205">
        <v>0</v>
      </c>
      <c r="Q635" s="205">
        <v>2</v>
      </c>
      <c r="R635" s="205">
        <v>1</v>
      </c>
      <c r="S635" s="206">
        <v>6</v>
      </c>
      <c r="T635" s="205">
        <v>0</v>
      </c>
      <c r="U635" s="205">
        <v>11</v>
      </c>
      <c r="V635" s="207">
        <v>1</v>
      </c>
    </row>
    <row r="636" spans="2:22" x14ac:dyDescent="0.35">
      <c r="B636" s="203"/>
      <c r="C636" s="204" t="s">
        <v>25</v>
      </c>
      <c r="D636" s="204" t="s">
        <v>116</v>
      </c>
      <c r="E636" s="204" t="s">
        <v>118</v>
      </c>
      <c r="F636" s="204" t="s">
        <v>35</v>
      </c>
      <c r="G636" s="205" t="s">
        <v>36</v>
      </c>
      <c r="H636" s="205"/>
      <c r="I636" s="206">
        <v>111</v>
      </c>
      <c r="J636" s="205">
        <v>1</v>
      </c>
      <c r="K636" s="205">
        <v>1</v>
      </c>
      <c r="L636" s="205">
        <v>0</v>
      </c>
      <c r="M636" s="205">
        <v>0</v>
      </c>
      <c r="N636" s="205">
        <v>0</v>
      </c>
      <c r="O636" s="205">
        <v>0</v>
      </c>
      <c r="P636" s="205">
        <v>2</v>
      </c>
      <c r="Q636" s="205">
        <v>5</v>
      </c>
      <c r="R636" s="205">
        <v>16</v>
      </c>
      <c r="S636" s="206">
        <v>31</v>
      </c>
      <c r="T636" s="205">
        <v>0</v>
      </c>
      <c r="U636" s="205">
        <v>111</v>
      </c>
      <c r="V636" s="207">
        <v>1</v>
      </c>
    </row>
    <row r="637" spans="2:22" x14ac:dyDescent="0.35">
      <c r="B637" s="203"/>
      <c r="C637" s="204" t="s">
        <v>25</v>
      </c>
      <c r="D637" s="204" t="s">
        <v>116</v>
      </c>
      <c r="E637" s="204" t="s">
        <v>118</v>
      </c>
      <c r="F637" s="204" t="s">
        <v>35</v>
      </c>
      <c r="G637" s="205" t="s">
        <v>29</v>
      </c>
      <c r="H637" s="205"/>
      <c r="I637" s="206">
        <v>4</v>
      </c>
      <c r="J637" s="205">
        <v>2</v>
      </c>
      <c r="K637" s="205">
        <v>0</v>
      </c>
      <c r="L637" s="205">
        <v>0</v>
      </c>
      <c r="M637" s="205">
        <v>0</v>
      </c>
      <c r="N637" s="205">
        <v>0</v>
      </c>
      <c r="O637" s="205">
        <v>0</v>
      </c>
      <c r="P637" s="205">
        <v>1</v>
      </c>
      <c r="Q637" s="205">
        <v>1</v>
      </c>
      <c r="R637" s="205">
        <v>2</v>
      </c>
      <c r="S637" s="206">
        <v>3</v>
      </c>
      <c r="T637" s="205">
        <v>0</v>
      </c>
      <c r="U637" s="205">
        <v>4</v>
      </c>
      <c r="V637" s="207">
        <v>1</v>
      </c>
    </row>
    <row r="638" spans="2:22" x14ac:dyDescent="0.35">
      <c r="B638" s="203"/>
      <c r="C638" s="204" t="s">
        <v>25</v>
      </c>
      <c r="D638" s="204" t="s">
        <v>116</v>
      </c>
      <c r="E638" s="204" t="s">
        <v>118</v>
      </c>
      <c r="F638" s="204" t="s">
        <v>35</v>
      </c>
      <c r="G638" s="205" t="s">
        <v>31</v>
      </c>
      <c r="H638" s="205"/>
      <c r="I638" s="206">
        <v>1</v>
      </c>
      <c r="J638" s="205">
        <v>0</v>
      </c>
      <c r="K638" s="205">
        <v>0</v>
      </c>
      <c r="L638" s="205">
        <v>0</v>
      </c>
      <c r="M638" s="205">
        <v>0</v>
      </c>
      <c r="N638" s="205">
        <v>1</v>
      </c>
      <c r="O638" s="205">
        <v>1</v>
      </c>
      <c r="P638" s="205">
        <v>0</v>
      </c>
      <c r="Q638" s="205">
        <v>2</v>
      </c>
      <c r="R638" s="205">
        <v>1</v>
      </c>
      <c r="S638" s="206">
        <v>6</v>
      </c>
      <c r="T638" s="205">
        <v>0</v>
      </c>
      <c r="U638" s="205">
        <v>1</v>
      </c>
      <c r="V638" s="207">
        <v>1</v>
      </c>
    </row>
    <row r="639" spans="2:22" x14ac:dyDescent="0.35">
      <c r="B639" s="203"/>
      <c r="C639" s="204" t="s">
        <v>25</v>
      </c>
      <c r="D639" s="204" t="s">
        <v>116</v>
      </c>
      <c r="E639" s="204" t="s">
        <v>118</v>
      </c>
      <c r="F639" s="204" t="s">
        <v>35</v>
      </c>
      <c r="G639" s="205" t="s">
        <v>45</v>
      </c>
      <c r="H639" s="205"/>
      <c r="I639" s="206">
        <v>1</v>
      </c>
      <c r="J639" s="205">
        <v>1</v>
      </c>
      <c r="K639" s="205">
        <v>1</v>
      </c>
      <c r="L639" s="205">
        <v>1</v>
      </c>
      <c r="M639" s="205">
        <v>1</v>
      </c>
      <c r="N639" s="205">
        <v>1</v>
      </c>
      <c r="O639" s="205">
        <v>1</v>
      </c>
      <c r="P639" s="205">
        <v>0</v>
      </c>
      <c r="Q639" s="205">
        <v>1</v>
      </c>
      <c r="R639" s="205">
        <v>1</v>
      </c>
      <c r="S639" s="206">
        <v>1</v>
      </c>
      <c r="T639" s="205">
        <v>0</v>
      </c>
      <c r="U639" s="205">
        <v>1</v>
      </c>
      <c r="V639" s="207">
        <v>1</v>
      </c>
    </row>
    <row r="640" spans="2:22" x14ac:dyDescent="0.35">
      <c r="B640" s="203"/>
      <c r="C640" s="204" t="s">
        <v>25</v>
      </c>
      <c r="D640" s="204" t="s">
        <v>116</v>
      </c>
      <c r="E640" s="204" t="s">
        <v>118</v>
      </c>
      <c r="F640" s="204" t="s">
        <v>35</v>
      </c>
      <c r="G640" s="205" t="s">
        <v>52</v>
      </c>
      <c r="H640" s="205"/>
      <c r="I640" s="206">
        <v>50</v>
      </c>
      <c r="J640" s="205">
        <v>22</v>
      </c>
      <c r="K640" s="205">
        <v>9</v>
      </c>
      <c r="L640" s="205">
        <v>5</v>
      </c>
      <c r="M640" s="205">
        <v>2</v>
      </c>
      <c r="N640" s="205">
        <v>6</v>
      </c>
      <c r="O640" s="205">
        <v>10</v>
      </c>
      <c r="P640" s="205">
        <v>3</v>
      </c>
      <c r="Q640" s="205">
        <v>5</v>
      </c>
      <c r="R640" s="205">
        <v>18</v>
      </c>
      <c r="S640" s="206">
        <v>34</v>
      </c>
      <c r="T640" s="205">
        <v>2</v>
      </c>
      <c r="U640" s="205">
        <v>48</v>
      </c>
      <c r="V640" s="207">
        <v>0.96</v>
      </c>
    </row>
    <row r="641" spans="2:22" x14ac:dyDescent="0.35">
      <c r="B641" s="208"/>
      <c r="C641" s="209"/>
      <c r="D641" s="209"/>
      <c r="E641" s="209"/>
      <c r="F641" s="209" t="s">
        <v>39</v>
      </c>
      <c r="G641" s="210"/>
      <c r="H641" s="16" t="s">
        <v>33</v>
      </c>
      <c r="I641" s="211">
        <v>252</v>
      </c>
      <c r="J641" s="210">
        <v>75</v>
      </c>
      <c r="K641" s="210">
        <v>53</v>
      </c>
      <c r="L641" s="210">
        <v>35</v>
      </c>
      <c r="M641" s="210">
        <v>29</v>
      </c>
      <c r="N641" s="210">
        <v>46</v>
      </c>
      <c r="O641" s="210">
        <v>51</v>
      </c>
      <c r="P641" s="210">
        <v>33</v>
      </c>
      <c r="Q641" s="210">
        <v>47</v>
      </c>
      <c r="R641" s="210">
        <v>79</v>
      </c>
      <c r="S641" s="211">
        <v>134</v>
      </c>
      <c r="T641" s="210">
        <v>29</v>
      </c>
      <c r="U641" s="210">
        <v>223</v>
      </c>
      <c r="V641" s="212">
        <v>0.88</v>
      </c>
    </row>
    <row r="642" spans="2:22" x14ac:dyDescent="0.35">
      <c r="B642" s="203">
        <v>761</v>
      </c>
      <c r="C642" s="204" t="s">
        <v>25</v>
      </c>
      <c r="D642" s="204" t="s">
        <v>116</v>
      </c>
      <c r="E642" s="204" t="s">
        <v>118</v>
      </c>
      <c r="F642" s="204" t="s">
        <v>35</v>
      </c>
      <c r="G642" s="205" t="s">
        <v>45</v>
      </c>
      <c r="H642" s="205"/>
      <c r="I642" s="206">
        <v>3</v>
      </c>
      <c r="J642" s="205">
        <v>1</v>
      </c>
      <c r="K642" s="205">
        <v>2</v>
      </c>
      <c r="L642" s="205">
        <v>1</v>
      </c>
      <c r="M642" s="205">
        <v>1</v>
      </c>
      <c r="N642" s="205">
        <v>2</v>
      </c>
      <c r="O642" s="205">
        <v>1</v>
      </c>
      <c r="P642" s="205">
        <v>3</v>
      </c>
      <c r="Q642" s="205">
        <v>1</v>
      </c>
      <c r="R642" s="205">
        <v>3</v>
      </c>
      <c r="S642" s="206">
        <v>3</v>
      </c>
      <c r="T642" s="205">
        <v>1</v>
      </c>
      <c r="U642" s="205">
        <v>2</v>
      </c>
      <c r="V642" s="207">
        <v>0.67</v>
      </c>
    </row>
    <row r="643" spans="2:22" x14ac:dyDescent="0.35">
      <c r="B643" s="208"/>
      <c r="C643" s="209"/>
      <c r="D643" s="209"/>
      <c r="E643" s="209"/>
      <c r="F643" s="209" t="s">
        <v>39</v>
      </c>
      <c r="G643" s="210"/>
      <c r="H643" s="16" t="s">
        <v>33</v>
      </c>
      <c r="I643" s="211">
        <v>3</v>
      </c>
      <c r="J643" s="210">
        <v>1</v>
      </c>
      <c r="K643" s="210">
        <v>2</v>
      </c>
      <c r="L643" s="210">
        <v>1</v>
      </c>
      <c r="M643" s="210">
        <v>1</v>
      </c>
      <c r="N643" s="210">
        <v>2</v>
      </c>
      <c r="O643" s="210">
        <v>1</v>
      </c>
      <c r="P643" s="210">
        <v>3</v>
      </c>
      <c r="Q643" s="210">
        <v>1</v>
      </c>
      <c r="R643" s="210">
        <v>3</v>
      </c>
      <c r="S643" s="211">
        <v>3</v>
      </c>
      <c r="T643" s="210">
        <v>1</v>
      </c>
      <c r="U643" s="210">
        <v>2</v>
      </c>
      <c r="V643" s="212">
        <v>0.67</v>
      </c>
    </row>
    <row r="644" spans="2:22" x14ac:dyDescent="0.35">
      <c r="B644" s="203">
        <v>762</v>
      </c>
      <c r="C644" s="204" t="s">
        <v>25</v>
      </c>
      <c r="D644" s="204" t="s">
        <v>116</v>
      </c>
      <c r="E644" s="204" t="s">
        <v>118</v>
      </c>
      <c r="F644" s="204" t="s">
        <v>35</v>
      </c>
      <c r="G644" s="205" t="s">
        <v>29</v>
      </c>
      <c r="H644" s="205"/>
      <c r="I644" s="206">
        <v>1</v>
      </c>
      <c r="J644" s="205">
        <v>0</v>
      </c>
      <c r="K644" s="205">
        <v>0</v>
      </c>
      <c r="L644" s="205">
        <v>0</v>
      </c>
      <c r="M644" s="205">
        <v>0</v>
      </c>
      <c r="N644" s="205">
        <v>0</v>
      </c>
      <c r="O644" s="205">
        <v>1</v>
      </c>
      <c r="P644" s="205">
        <v>0</v>
      </c>
      <c r="Q644" s="205">
        <v>0</v>
      </c>
      <c r="R644" s="205">
        <v>0</v>
      </c>
      <c r="S644" s="206">
        <v>1</v>
      </c>
      <c r="T644" s="205">
        <v>0</v>
      </c>
      <c r="U644" s="205">
        <v>1</v>
      </c>
      <c r="V644" s="207">
        <v>1</v>
      </c>
    </row>
    <row r="645" spans="2:22" x14ac:dyDescent="0.35">
      <c r="B645" s="203"/>
      <c r="C645" s="204" t="s">
        <v>25</v>
      </c>
      <c r="D645" s="204" t="s">
        <v>116</v>
      </c>
      <c r="E645" s="204" t="s">
        <v>118</v>
      </c>
      <c r="F645" s="204" t="s">
        <v>35</v>
      </c>
      <c r="G645" s="205" t="s">
        <v>44</v>
      </c>
      <c r="H645" s="205"/>
      <c r="I645" s="206">
        <v>3</v>
      </c>
      <c r="J645" s="205">
        <v>1</v>
      </c>
      <c r="K645" s="205">
        <v>0</v>
      </c>
      <c r="L645" s="205">
        <v>0</v>
      </c>
      <c r="M645" s="205">
        <v>0</v>
      </c>
      <c r="N645" s="205">
        <v>0</v>
      </c>
      <c r="O645" s="205">
        <v>2</v>
      </c>
      <c r="P645" s="205">
        <v>2</v>
      </c>
      <c r="Q645" s="205">
        <v>1</v>
      </c>
      <c r="R645" s="205">
        <v>1</v>
      </c>
      <c r="S645" s="206">
        <v>2</v>
      </c>
      <c r="T645" s="205">
        <v>0</v>
      </c>
      <c r="U645" s="205">
        <v>3</v>
      </c>
      <c r="V645" s="207">
        <v>1</v>
      </c>
    </row>
    <row r="646" spans="2:22" x14ac:dyDescent="0.35">
      <c r="B646" s="208"/>
      <c r="C646" s="209"/>
      <c r="D646" s="209"/>
      <c r="E646" s="209"/>
      <c r="F646" s="209" t="s">
        <v>39</v>
      </c>
      <c r="G646" s="210"/>
      <c r="H646" s="16" t="s">
        <v>33</v>
      </c>
      <c r="I646" s="211">
        <v>4</v>
      </c>
      <c r="J646" s="210">
        <v>1</v>
      </c>
      <c r="K646" s="210">
        <v>0</v>
      </c>
      <c r="L646" s="210">
        <v>0</v>
      </c>
      <c r="M646" s="210">
        <v>0</v>
      </c>
      <c r="N646" s="210">
        <v>0</v>
      </c>
      <c r="O646" s="210">
        <v>3</v>
      </c>
      <c r="P646" s="210">
        <v>2</v>
      </c>
      <c r="Q646" s="210">
        <v>1</v>
      </c>
      <c r="R646" s="210">
        <v>1</v>
      </c>
      <c r="S646" s="211">
        <v>3</v>
      </c>
      <c r="T646" s="210">
        <v>0</v>
      </c>
      <c r="U646" s="210">
        <v>4</v>
      </c>
      <c r="V646" s="212">
        <v>1</v>
      </c>
    </row>
    <row r="647" spans="2:22" x14ac:dyDescent="0.35">
      <c r="B647" s="203">
        <v>782</v>
      </c>
      <c r="C647" s="204" t="s">
        <v>25</v>
      </c>
      <c r="D647" s="204" t="s">
        <v>116</v>
      </c>
      <c r="E647" s="204" t="s">
        <v>141</v>
      </c>
      <c r="F647" s="204" t="s">
        <v>35</v>
      </c>
      <c r="G647" s="213">
        <v>3</v>
      </c>
      <c r="H647" s="205"/>
      <c r="I647" s="206">
        <v>242</v>
      </c>
      <c r="J647" s="205">
        <v>219</v>
      </c>
      <c r="K647" s="205">
        <v>218</v>
      </c>
      <c r="L647" s="205">
        <v>213</v>
      </c>
      <c r="M647" s="205">
        <v>211</v>
      </c>
      <c r="N647" s="205">
        <v>208</v>
      </c>
      <c r="O647" s="205">
        <v>204</v>
      </c>
      <c r="P647" s="205">
        <v>207</v>
      </c>
      <c r="Q647" s="205">
        <v>211</v>
      </c>
      <c r="R647" s="205">
        <v>217</v>
      </c>
      <c r="S647" s="206">
        <v>223</v>
      </c>
      <c r="T647" s="205">
        <v>204</v>
      </c>
      <c r="U647" s="205">
        <v>38</v>
      </c>
      <c r="V647" s="207">
        <v>0.16</v>
      </c>
    </row>
    <row r="648" spans="2:22" x14ac:dyDescent="0.35">
      <c r="B648" s="208"/>
      <c r="C648" s="209"/>
      <c r="D648" s="209"/>
      <c r="E648" s="209"/>
      <c r="F648" s="209" t="s">
        <v>39</v>
      </c>
      <c r="G648" s="210"/>
      <c r="H648" s="16" t="s">
        <v>33</v>
      </c>
      <c r="I648" s="211">
        <v>242</v>
      </c>
      <c r="J648" s="210">
        <v>219</v>
      </c>
      <c r="K648" s="210">
        <v>218</v>
      </c>
      <c r="L648" s="210">
        <v>213</v>
      </c>
      <c r="M648" s="210">
        <v>211</v>
      </c>
      <c r="N648" s="210">
        <v>208</v>
      </c>
      <c r="O648" s="210">
        <v>204</v>
      </c>
      <c r="P648" s="210">
        <v>207</v>
      </c>
      <c r="Q648" s="210">
        <v>211</v>
      </c>
      <c r="R648" s="210">
        <v>217</v>
      </c>
      <c r="S648" s="211">
        <v>223</v>
      </c>
      <c r="T648" s="210">
        <v>204</v>
      </c>
      <c r="U648" s="210">
        <v>38</v>
      </c>
      <c r="V648" s="212">
        <v>0.16</v>
      </c>
    </row>
    <row r="649" spans="2:22" x14ac:dyDescent="0.35">
      <c r="B649" s="203">
        <v>784</v>
      </c>
      <c r="C649" s="204" t="s">
        <v>25</v>
      </c>
      <c r="D649" s="204" t="s">
        <v>116</v>
      </c>
      <c r="E649" s="204" t="s">
        <v>118</v>
      </c>
      <c r="F649" s="204" t="s">
        <v>35</v>
      </c>
      <c r="G649" s="205" t="s">
        <v>28</v>
      </c>
      <c r="H649" s="205"/>
      <c r="I649" s="206">
        <v>18</v>
      </c>
      <c r="J649" s="205">
        <v>7</v>
      </c>
      <c r="K649" s="205">
        <v>1</v>
      </c>
      <c r="L649" s="205">
        <v>3</v>
      </c>
      <c r="M649" s="205">
        <v>2</v>
      </c>
      <c r="N649" s="205">
        <v>6</v>
      </c>
      <c r="O649" s="205">
        <v>6</v>
      </c>
      <c r="P649" s="205">
        <v>3</v>
      </c>
      <c r="Q649" s="205">
        <v>4</v>
      </c>
      <c r="R649" s="205">
        <v>9</v>
      </c>
      <c r="S649" s="206">
        <v>12</v>
      </c>
      <c r="T649" s="205">
        <v>1</v>
      </c>
      <c r="U649" s="205">
        <v>17</v>
      </c>
      <c r="V649" s="207">
        <v>0.94</v>
      </c>
    </row>
    <row r="650" spans="2:22" x14ac:dyDescent="0.35">
      <c r="B650" s="203"/>
      <c r="C650" s="204" t="s">
        <v>25</v>
      </c>
      <c r="D650" s="204" t="s">
        <v>116</v>
      </c>
      <c r="E650" s="204" t="s">
        <v>118</v>
      </c>
      <c r="F650" s="204" t="s">
        <v>35</v>
      </c>
      <c r="G650" s="205" t="s">
        <v>36</v>
      </c>
      <c r="H650" s="205"/>
      <c r="I650" s="206">
        <v>81</v>
      </c>
      <c r="J650" s="205">
        <v>2</v>
      </c>
      <c r="K650" s="205">
        <v>0</v>
      </c>
      <c r="L650" s="205">
        <v>0</v>
      </c>
      <c r="M650" s="205">
        <v>0</v>
      </c>
      <c r="N650" s="205">
        <v>0</v>
      </c>
      <c r="O650" s="205">
        <v>0</v>
      </c>
      <c r="P650" s="205">
        <v>1</v>
      </c>
      <c r="Q650" s="205">
        <v>14</v>
      </c>
      <c r="R650" s="205">
        <v>24</v>
      </c>
      <c r="S650" s="206">
        <v>43</v>
      </c>
      <c r="T650" s="205">
        <v>0</v>
      </c>
      <c r="U650" s="205">
        <v>81</v>
      </c>
      <c r="V650" s="207">
        <v>1</v>
      </c>
    </row>
    <row r="651" spans="2:22" x14ac:dyDescent="0.35">
      <c r="B651" s="203"/>
      <c r="C651" s="204" t="s">
        <v>25</v>
      </c>
      <c r="D651" s="204" t="s">
        <v>116</v>
      </c>
      <c r="E651" s="204" t="s">
        <v>118</v>
      </c>
      <c r="F651" s="204" t="s">
        <v>35</v>
      </c>
      <c r="G651" s="205" t="s">
        <v>31</v>
      </c>
      <c r="H651" s="205" t="s">
        <v>135</v>
      </c>
      <c r="I651" s="206">
        <v>9</v>
      </c>
      <c r="J651" s="205">
        <v>9</v>
      </c>
      <c r="K651" s="205">
        <v>8</v>
      </c>
      <c r="L651" s="205">
        <v>8</v>
      </c>
      <c r="M651" s="205">
        <v>8</v>
      </c>
      <c r="N651" s="205">
        <v>5</v>
      </c>
      <c r="O651" s="205">
        <v>7</v>
      </c>
      <c r="P651" s="205">
        <v>7</v>
      </c>
      <c r="Q651" s="205">
        <v>8</v>
      </c>
      <c r="R651" s="205">
        <v>8</v>
      </c>
      <c r="S651" s="206">
        <v>8</v>
      </c>
      <c r="T651" s="205">
        <v>5</v>
      </c>
      <c r="U651" s="205">
        <v>4</v>
      </c>
      <c r="V651" s="207">
        <v>0.44</v>
      </c>
    </row>
    <row r="652" spans="2:22" x14ac:dyDescent="0.35">
      <c r="B652" s="208"/>
      <c r="C652" s="209"/>
      <c r="D652" s="209"/>
      <c r="E652" s="209"/>
      <c r="F652" s="209" t="s">
        <v>39</v>
      </c>
      <c r="G652" s="210"/>
      <c r="H652" s="16" t="s">
        <v>33</v>
      </c>
      <c r="I652" s="211">
        <v>108</v>
      </c>
      <c r="J652" s="210">
        <v>18</v>
      </c>
      <c r="K652" s="210">
        <v>9</v>
      </c>
      <c r="L652" s="210">
        <v>11</v>
      </c>
      <c r="M652" s="210">
        <v>10</v>
      </c>
      <c r="N652" s="210">
        <v>11</v>
      </c>
      <c r="O652" s="210">
        <v>13</v>
      </c>
      <c r="P652" s="210">
        <v>11</v>
      </c>
      <c r="Q652" s="210">
        <v>26</v>
      </c>
      <c r="R652" s="210">
        <v>41</v>
      </c>
      <c r="S652" s="211">
        <v>63</v>
      </c>
      <c r="T652" s="210">
        <v>9</v>
      </c>
      <c r="U652" s="210">
        <v>99</v>
      </c>
      <c r="V652" s="212">
        <v>0.92</v>
      </c>
    </row>
    <row r="653" spans="2:22" x14ac:dyDescent="0.35">
      <c r="B653" s="203">
        <v>785</v>
      </c>
      <c r="C653" s="204" t="s">
        <v>25</v>
      </c>
      <c r="D653" s="204" t="s">
        <v>116</v>
      </c>
      <c r="E653" s="204" t="s">
        <v>118</v>
      </c>
      <c r="F653" s="204" t="s">
        <v>35</v>
      </c>
      <c r="G653" s="205" t="s">
        <v>28</v>
      </c>
      <c r="H653" s="205"/>
      <c r="I653" s="206">
        <v>8</v>
      </c>
      <c r="J653" s="205">
        <v>7</v>
      </c>
      <c r="K653" s="205">
        <v>7</v>
      </c>
      <c r="L653" s="205">
        <v>6</v>
      </c>
      <c r="M653" s="205">
        <v>5</v>
      </c>
      <c r="N653" s="205">
        <v>6</v>
      </c>
      <c r="O653" s="205">
        <v>5</v>
      </c>
      <c r="P653" s="205">
        <v>5</v>
      </c>
      <c r="Q653" s="205">
        <v>5</v>
      </c>
      <c r="R653" s="205">
        <v>5</v>
      </c>
      <c r="S653" s="206">
        <v>7</v>
      </c>
      <c r="T653" s="205">
        <v>5</v>
      </c>
      <c r="U653" s="205">
        <v>3</v>
      </c>
      <c r="V653" s="207">
        <v>0.38</v>
      </c>
    </row>
    <row r="654" spans="2:22" x14ac:dyDescent="0.35">
      <c r="B654" s="203"/>
      <c r="C654" s="204" t="s">
        <v>25</v>
      </c>
      <c r="D654" s="204" t="s">
        <v>116</v>
      </c>
      <c r="E654" s="204" t="s">
        <v>118</v>
      </c>
      <c r="F654" s="204" t="s">
        <v>35</v>
      </c>
      <c r="G654" s="205" t="s">
        <v>36</v>
      </c>
      <c r="H654" s="205"/>
      <c r="I654" s="206">
        <v>384</v>
      </c>
      <c r="J654" s="205">
        <v>191</v>
      </c>
      <c r="K654" s="205">
        <v>182</v>
      </c>
      <c r="L654" s="205">
        <v>158</v>
      </c>
      <c r="M654" s="205">
        <v>146</v>
      </c>
      <c r="N654" s="205">
        <v>144</v>
      </c>
      <c r="O654" s="205">
        <v>137</v>
      </c>
      <c r="P654" s="205">
        <v>151</v>
      </c>
      <c r="Q654" s="205">
        <v>155</v>
      </c>
      <c r="R654" s="205">
        <v>199</v>
      </c>
      <c r="S654" s="206">
        <v>236</v>
      </c>
      <c r="T654" s="205">
        <v>137</v>
      </c>
      <c r="U654" s="205">
        <v>247</v>
      </c>
      <c r="V654" s="207">
        <v>0.64</v>
      </c>
    </row>
    <row r="655" spans="2:22" x14ac:dyDescent="0.35">
      <c r="B655" s="208"/>
      <c r="C655" s="209"/>
      <c r="D655" s="209"/>
      <c r="E655" s="209"/>
      <c r="F655" s="209" t="s">
        <v>39</v>
      </c>
      <c r="G655" s="210"/>
      <c r="H655" s="16" t="s">
        <v>33</v>
      </c>
      <c r="I655" s="211">
        <v>392</v>
      </c>
      <c r="J655" s="210">
        <v>198</v>
      </c>
      <c r="K655" s="210">
        <v>189</v>
      </c>
      <c r="L655" s="210">
        <v>164</v>
      </c>
      <c r="M655" s="210">
        <v>151</v>
      </c>
      <c r="N655" s="210">
        <v>150</v>
      </c>
      <c r="O655" s="210">
        <v>142</v>
      </c>
      <c r="P655" s="210">
        <v>156</v>
      </c>
      <c r="Q655" s="210">
        <v>160</v>
      </c>
      <c r="R655" s="210">
        <v>204</v>
      </c>
      <c r="S655" s="211">
        <v>243</v>
      </c>
      <c r="T655" s="210">
        <v>142</v>
      </c>
      <c r="U655" s="210">
        <v>250</v>
      </c>
      <c r="V655" s="212">
        <v>0.64</v>
      </c>
    </row>
    <row r="656" spans="2:22" x14ac:dyDescent="0.35">
      <c r="B656" s="203">
        <v>791</v>
      </c>
      <c r="C656" s="204" t="s">
        <v>25</v>
      </c>
      <c r="D656" s="204" t="s">
        <v>116</v>
      </c>
      <c r="E656" s="204" t="s">
        <v>141</v>
      </c>
      <c r="F656" s="204" t="s">
        <v>142</v>
      </c>
      <c r="G656" s="205" t="s">
        <v>28</v>
      </c>
      <c r="H656" s="205"/>
      <c r="I656" s="206">
        <v>8</v>
      </c>
      <c r="J656" s="205">
        <v>7</v>
      </c>
      <c r="K656" s="205">
        <v>7</v>
      </c>
      <c r="L656" s="205">
        <v>6</v>
      </c>
      <c r="M656" s="205">
        <v>7</v>
      </c>
      <c r="N656" s="205">
        <v>5</v>
      </c>
      <c r="O656" s="205">
        <v>4</v>
      </c>
      <c r="P656" s="205">
        <v>4</v>
      </c>
      <c r="Q656" s="205">
        <v>5</v>
      </c>
      <c r="R656" s="205">
        <v>5</v>
      </c>
      <c r="S656" s="206">
        <v>6</v>
      </c>
      <c r="T656" s="205">
        <v>4</v>
      </c>
      <c r="U656" s="205">
        <v>4</v>
      </c>
      <c r="V656" s="207">
        <v>0.5</v>
      </c>
    </row>
    <row r="657" spans="2:22" x14ac:dyDescent="0.35">
      <c r="B657" s="203"/>
      <c r="C657" s="204" t="s">
        <v>25</v>
      </c>
      <c r="D657" s="204" t="s">
        <v>116</v>
      </c>
      <c r="E657" s="204" t="s">
        <v>141</v>
      </c>
      <c r="F657" s="204" t="s">
        <v>142</v>
      </c>
      <c r="G657" s="205" t="s">
        <v>36</v>
      </c>
      <c r="H657" s="205"/>
      <c r="I657" s="206">
        <v>189</v>
      </c>
      <c r="J657" s="205">
        <v>13</v>
      </c>
      <c r="K657" s="205">
        <v>7</v>
      </c>
      <c r="L657" s="205">
        <v>1</v>
      </c>
      <c r="M657" s="205">
        <v>2</v>
      </c>
      <c r="N657" s="205">
        <v>10</v>
      </c>
      <c r="O657" s="205">
        <v>4</v>
      </c>
      <c r="P657" s="205">
        <v>5</v>
      </c>
      <c r="Q657" s="205">
        <v>26</v>
      </c>
      <c r="R657" s="205">
        <v>54</v>
      </c>
      <c r="S657" s="206">
        <v>127</v>
      </c>
      <c r="T657" s="205">
        <v>1</v>
      </c>
      <c r="U657" s="205">
        <v>188</v>
      </c>
      <c r="V657" s="207">
        <v>0.99</v>
      </c>
    </row>
    <row r="658" spans="2:22" x14ac:dyDescent="0.35">
      <c r="B658" s="203"/>
      <c r="C658" s="204" t="s">
        <v>25</v>
      </c>
      <c r="D658" s="204" t="s">
        <v>116</v>
      </c>
      <c r="E658" s="204" t="s">
        <v>141</v>
      </c>
      <c r="F658" s="204" t="s">
        <v>142</v>
      </c>
      <c r="G658" s="205" t="s">
        <v>64</v>
      </c>
      <c r="H658" s="205" t="s">
        <v>65</v>
      </c>
      <c r="I658" s="206">
        <v>15</v>
      </c>
      <c r="J658" s="205">
        <v>15</v>
      </c>
      <c r="K658" s="205">
        <v>14</v>
      </c>
      <c r="L658" s="205">
        <v>14</v>
      </c>
      <c r="M658" s="205">
        <v>12</v>
      </c>
      <c r="N658" s="205">
        <v>9</v>
      </c>
      <c r="O658" s="205">
        <v>1</v>
      </c>
      <c r="P658" s="205">
        <v>0</v>
      </c>
      <c r="Q658" s="205">
        <v>0</v>
      </c>
      <c r="R658" s="205">
        <v>2</v>
      </c>
      <c r="S658" s="206">
        <v>5</v>
      </c>
      <c r="T658" s="205">
        <v>0</v>
      </c>
      <c r="U658" s="205">
        <v>15</v>
      </c>
      <c r="V658" s="207">
        <v>1</v>
      </c>
    </row>
    <row r="659" spans="2:22" x14ac:dyDescent="0.35">
      <c r="B659" s="203"/>
      <c r="C659" s="204" t="s">
        <v>25</v>
      </c>
      <c r="D659" s="204" t="s">
        <v>116</v>
      </c>
      <c r="E659" s="204" t="s">
        <v>141</v>
      </c>
      <c r="F659" s="204" t="s">
        <v>142</v>
      </c>
      <c r="G659" s="205" t="s">
        <v>37</v>
      </c>
      <c r="H659" s="205"/>
      <c r="I659" s="206">
        <v>18</v>
      </c>
      <c r="J659" s="205">
        <v>10</v>
      </c>
      <c r="K659" s="205">
        <v>9</v>
      </c>
      <c r="L659" s="205">
        <v>9</v>
      </c>
      <c r="M659" s="205">
        <v>6</v>
      </c>
      <c r="N659" s="205">
        <v>3</v>
      </c>
      <c r="O659" s="205">
        <v>7</v>
      </c>
      <c r="P659" s="205">
        <v>6</v>
      </c>
      <c r="Q659" s="205">
        <v>7</v>
      </c>
      <c r="R659" s="205">
        <v>8</v>
      </c>
      <c r="S659" s="206">
        <v>11</v>
      </c>
      <c r="T659" s="205">
        <v>3</v>
      </c>
      <c r="U659" s="205">
        <v>15</v>
      </c>
      <c r="V659" s="207">
        <v>0.83</v>
      </c>
    </row>
    <row r="660" spans="2:22" x14ac:dyDescent="0.35">
      <c r="B660" s="208"/>
      <c r="C660" s="209"/>
      <c r="D660" s="209"/>
      <c r="E660" s="209"/>
      <c r="F660" s="209" t="s">
        <v>143</v>
      </c>
      <c r="G660" s="210"/>
      <c r="H660" s="16" t="s">
        <v>33</v>
      </c>
      <c r="I660" s="211">
        <v>230</v>
      </c>
      <c r="J660" s="210">
        <v>45</v>
      </c>
      <c r="K660" s="210">
        <v>37</v>
      </c>
      <c r="L660" s="210">
        <v>30</v>
      </c>
      <c r="M660" s="210">
        <v>27</v>
      </c>
      <c r="N660" s="210">
        <v>27</v>
      </c>
      <c r="O660" s="210">
        <v>16</v>
      </c>
      <c r="P660" s="210">
        <v>15</v>
      </c>
      <c r="Q660" s="210">
        <v>38</v>
      </c>
      <c r="R660" s="210">
        <v>69</v>
      </c>
      <c r="S660" s="211">
        <v>149</v>
      </c>
      <c r="T660" s="210">
        <v>15</v>
      </c>
      <c r="U660" s="210">
        <v>215</v>
      </c>
      <c r="V660" s="212">
        <v>0.93</v>
      </c>
    </row>
    <row r="661" spans="2:22" x14ac:dyDescent="0.35">
      <c r="B661" s="203">
        <v>792</v>
      </c>
      <c r="C661" s="204" t="s">
        <v>25</v>
      </c>
      <c r="D661" s="204" t="s">
        <v>116</v>
      </c>
      <c r="E661" s="204" t="s">
        <v>141</v>
      </c>
      <c r="F661" s="204" t="s">
        <v>142</v>
      </c>
      <c r="G661" s="205" t="s">
        <v>28</v>
      </c>
      <c r="H661" s="205"/>
      <c r="I661" s="206">
        <v>6</v>
      </c>
      <c r="J661" s="205">
        <v>6</v>
      </c>
      <c r="K661" s="205">
        <v>6</v>
      </c>
      <c r="L661" s="205">
        <v>6</v>
      </c>
      <c r="M661" s="205">
        <v>6</v>
      </c>
      <c r="N661" s="205">
        <v>6</v>
      </c>
      <c r="O661" s="205">
        <v>6</v>
      </c>
      <c r="P661" s="205">
        <v>6</v>
      </c>
      <c r="Q661" s="205">
        <v>6</v>
      </c>
      <c r="R661" s="205">
        <v>6</v>
      </c>
      <c r="S661" s="206">
        <v>6</v>
      </c>
      <c r="T661" s="205">
        <v>6</v>
      </c>
      <c r="U661" s="205">
        <v>0</v>
      </c>
      <c r="V661" s="207">
        <v>0</v>
      </c>
    </row>
    <row r="662" spans="2:22" x14ac:dyDescent="0.35">
      <c r="B662" s="203"/>
      <c r="C662" s="204" t="s">
        <v>25</v>
      </c>
      <c r="D662" s="204" t="s">
        <v>116</v>
      </c>
      <c r="E662" s="204" t="s">
        <v>141</v>
      </c>
      <c r="F662" s="204" t="s">
        <v>142</v>
      </c>
      <c r="G662" s="205" t="s">
        <v>36</v>
      </c>
      <c r="H662" s="205"/>
      <c r="I662" s="206">
        <v>198</v>
      </c>
      <c r="J662" s="205">
        <v>94</v>
      </c>
      <c r="K662" s="205">
        <v>54</v>
      </c>
      <c r="L662" s="205">
        <v>19</v>
      </c>
      <c r="M662" s="205">
        <v>10</v>
      </c>
      <c r="N662" s="205">
        <v>15</v>
      </c>
      <c r="O662" s="205">
        <v>14</v>
      </c>
      <c r="P662" s="205">
        <v>18</v>
      </c>
      <c r="Q662" s="205">
        <v>27</v>
      </c>
      <c r="R662" s="205">
        <v>39</v>
      </c>
      <c r="S662" s="206">
        <v>88</v>
      </c>
      <c r="T662" s="205">
        <v>10</v>
      </c>
      <c r="U662" s="205">
        <v>188</v>
      </c>
      <c r="V662" s="207">
        <v>0.95</v>
      </c>
    </row>
    <row r="663" spans="2:22" x14ac:dyDescent="0.35">
      <c r="B663" s="203"/>
      <c r="C663" s="204" t="s">
        <v>25</v>
      </c>
      <c r="D663" s="204" t="s">
        <v>116</v>
      </c>
      <c r="E663" s="204" t="s">
        <v>141</v>
      </c>
      <c r="F663" s="204" t="s">
        <v>142</v>
      </c>
      <c r="G663" s="205" t="s">
        <v>37</v>
      </c>
      <c r="H663" s="205"/>
      <c r="I663" s="206">
        <v>6</v>
      </c>
      <c r="J663" s="205">
        <v>5</v>
      </c>
      <c r="K663" s="205">
        <v>5</v>
      </c>
      <c r="L663" s="205">
        <v>4</v>
      </c>
      <c r="M663" s="205">
        <v>4</v>
      </c>
      <c r="N663" s="205">
        <v>4</v>
      </c>
      <c r="O663" s="205">
        <v>4</v>
      </c>
      <c r="P663" s="205">
        <v>5</v>
      </c>
      <c r="Q663" s="205">
        <v>5</v>
      </c>
      <c r="R663" s="205">
        <v>5</v>
      </c>
      <c r="S663" s="206">
        <v>5</v>
      </c>
      <c r="T663" s="205">
        <v>4</v>
      </c>
      <c r="U663" s="205">
        <v>2</v>
      </c>
      <c r="V663" s="207">
        <v>0.33</v>
      </c>
    </row>
    <row r="664" spans="2:22" x14ac:dyDescent="0.35">
      <c r="B664" s="208"/>
      <c r="C664" s="209"/>
      <c r="D664" s="209"/>
      <c r="E664" s="209"/>
      <c r="F664" s="209" t="s">
        <v>143</v>
      </c>
      <c r="G664" s="210"/>
      <c r="H664" s="16" t="s">
        <v>33</v>
      </c>
      <c r="I664" s="211">
        <v>210</v>
      </c>
      <c r="J664" s="210">
        <v>105</v>
      </c>
      <c r="K664" s="210">
        <v>65</v>
      </c>
      <c r="L664" s="210">
        <v>29</v>
      </c>
      <c r="M664" s="210">
        <v>20</v>
      </c>
      <c r="N664" s="210">
        <v>25</v>
      </c>
      <c r="O664" s="210">
        <v>24</v>
      </c>
      <c r="P664" s="210">
        <v>29</v>
      </c>
      <c r="Q664" s="210">
        <v>38</v>
      </c>
      <c r="R664" s="210">
        <v>50</v>
      </c>
      <c r="S664" s="211">
        <v>99</v>
      </c>
      <c r="T664" s="210">
        <v>20</v>
      </c>
      <c r="U664" s="210">
        <v>190</v>
      </c>
      <c r="V664" s="212">
        <v>0.9</v>
      </c>
    </row>
    <row r="665" spans="2:22" x14ac:dyDescent="0.35">
      <c r="B665" s="203">
        <v>793</v>
      </c>
      <c r="C665" s="204" t="s">
        <v>25</v>
      </c>
      <c r="D665" s="204" t="s">
        <v>116</v>
      </c>
      <c r="E665" s="204" t="s">
        <v>141</v>
      </c>
      <c r="F665" s="204" t="s">
        <v>142</v>
      </c>
      <c r="G665" s="205" t="s">
        <v>28</v>
      </c>
      <c r="H665" s="205"/>
      <c r="I665" s="206">
        <v>5</v>
      </c>
      <c r="J665" s="205">
        <v>5</v>
      </c>
      <c r="K665" s="205">
        <v>5</v>
      </c>
      <c r="L665" s="205">
        <v>4</v>
      </c>
      <c r="M665" s="205">
        <v>4</v>
      </c>
      <c r="N665" s="205">
        <v>4</v>
      </c>
      <c r="O665" s="205">
        <v>1</v>
      </c>
      <c r="P665" s="205">
        <v>4</v>
      </c>
      <c r="Q665" s="205">
        <v>4</v>
      </c>
      <c r="R665" s="205">
        <v>4</v>
      </c>
      <c r="S665" s="206">
        <v>5</v>
      </c>
      <c r="T665" s="205">
        <v>1</v>
      </c>
      <c r="U665" s="205">
        <v>4</v>
      </c>
      <c r="V665" s="207">
        <v>0.8</v>
      </c>
    </row>
    <row r="666" spans="2:22" x14ac:dyDescent="0.35">
      <c r="B666" s="203"/>
      <c r="C666" s="204" t="s">
        <v>25</v>
      </c>
      <c r="D666" s="204" t="s">
        <v>116</v>
      </c>
      <c r="E666" s="204" t="s">
        <v>141</v>
      </c>
      <c r="F666" s="204" t="s">
        <v>142</v>
      </c>
      <c r="G666" s="205" t="s">
        <v>36</v>
      </c>
      <c r="H666" s="205"/>
      <c r="I666" s="206">
        <v>68</v>
      </c>
      <c r="J666" s="205">
        <v>32</v>
      </c>
      <c r="K666" s="205">
        <v>46</v>
      </c>
      <c r="L666" s="205">
        <v>45</v>
      </c>
      <c r="M666" s="205">
        <v>49</v>
      </c>
      <c r="N666" s="205">
        <v>51</v>
      </c>
      <c r="O666" s="205">
        <v>49</v>
      </c>
      <c r="P666" s="205">
        <v>47</v>
      </c>
      <c r="Q666" s="205">
        <v>54</v>
      </c>
      <c r="R666" s="205">
        <v>65</v>
      </c>
      <c r="S666" s="206">
        <v>75</v>
      </c>
      <c r="T666" s="205">
        <v>32</v>
      </c>
      <c r="U666" s="205">
        <v>36</v>
      </c>
      <c r="V666" s="207">
        <v>0.53</v>
      </c>
    </row>
    <row r="667" spans="2:22" x14ac:dyDescent="0.35">
      <c r="B667" s="203"/>
      <c r="C667" s="204" t="s">
        <v>25</v>
      </c>
      <c r="D667" s="204" t="s">
        <v>116</v>
      </c>
      <c r="E667" s="204" t="s">
        <v>141</v>
      </c>
      <c r="F667" s="204" t="s">
        <v>142</v>
      </c>
      <c r="G667" s="205" t="s">
        <v>37</v>
      </c>
      <c r="H667" s="205"/>
      <c r="I667" s="206">
        <v>10</v>
      </c>
      <c r="J667" s="205">
        <v>3</v>
      </c>
      <c r="K667" s="205">
        <v>4</v>
      </c>
      <c r="L667" s="205">
        <v>4</v>
      </c>
      <c r="M667" s="205">
        <v>6</v>
      </c>
      <c r="N667" s="205">
        <v>5</v>
      </c>
      <c r="O667" s="205">
        <v>4</v>
      </c>
      <c r="P667" s="205">
        <v>5</v>
      </c>
      <c r="Q667" s="205">
        <v>5</v>
      </c>
      <c r="R667" s="205">
        <v>5</v>
      </c>
      <c r="S667" s="206">
        <v>6</v>
      </c>
      <c r="T667" s="205">
        <v>3</v>
      </c>
      <c r="U667" s="205">
        <v>7</v>
      </c>
      <c r="V667" s="207">
        <v>0.7</v>
      </c>
    </row>
    <row r="668" spans="2:22" x14ac:dyDescent="0.35">
      <c r="B668" s="208"/>
      <c r="C668" s="209"/>
      <c r="D668" s="209"/>
      <c r="E668" s="209"/>
      <c r="F668" s="209" t="s">
        <v>143</v>
      </c>
      <c r="G668" s="210"/>
      <c r="H668" s="16" t="s">
        <v>33</v>
      </c>
      <c r="I668" s="211">
        <v>83</v>
      </c>
      <c r="J668" s="210">
        <v>40</v>
      </c>
      <c r="K668" s="210">
        <v>55</v>
      </c>
      <c r="L668" s="210">
        <v>53</v>
      </c>
      <c r="M668" s="210">
        <v>59</v>
      </c>
      <c r="N668" s="210">
        <v>60</v>
      </c>
      <c r="O668" s="210">
        <v>54</v>
      </c>
      <c r="P668" s="210">
        <v>56</v>
      </c>
      <c r="Q668" s="210">
        <v>63</v>
      </c>
      <c r="R668" s="210">
        <v>74</v>
      </c>
      <c r="S668" s="211">
        <v>86</v>
      </c>
      <c r="T668" s="210">
        <v>40</v>
      </c>
      <c r="U668" s="210">
        <v>43</v>
      </c>
      <c r="V668" s="212">
        <v>0.52</v>
      </c>
    </row>
    <row r="669" spans="2:22" x14ac:dyDescent="0.35">
      <c r="B669" s="203">
        <v>901</v>
      </c>
      <c r="C669" s="204" t="s">
        <v>144</v>
      </c>
      <c r="D669" s="204" t="s">
        <v>144</v>
      </c>
      <c r="E669" s="204" t="s">
        <v>144</v>
      </c>
      <c r="F669" s="204" t="s">
        <v>145</v>
      </c>
      <c r="G669" s="205" t="s">
        <v>52</v>
      </c>
      <c r="H669" s="205"/>
      <c r="I669" s="206">
        <v>41</v>
      </c>
      <c r="J669" s="205">
        <v>0</v>
      </c>
      <c r="K669" s="205">
        <v>0</v>
      </c>
      <c r="L669" s="205">
        <v>0</v>
      </c>
      <c r="M669" s="205">
        <v>0</v>
      </c>
      <c r="N669" s="205">
        <v>0</v>
      </c>
      <c r="O669" s="205">
        <v>0</v>
      </c>
      <c r="P669" s="205">
        <v>0</v>
      </c>
      <c r="Q669" s="205">
        <v>0</v>
      </c>
      <c r="R669" s="205">
        <v>0</v>
      </c>
      <c r="S669" s="206">
        <v>0</v>
      </c>
      <c r="T669" s="205">
        <v>0</v>
      </c>
      <c r="U669" s="205">
        <v>41</v>
      </c>
      <c r="V669" s="207">
        <v>1</v>
      </c>
    </row>
    <row r="670" spans="2:22" x14ac:dyDescent="0.35">
      <c r="B670" s="208"/>
      <c r="C670" s="209"/>
      <c r="D670" s="209"/>
      <c r="E670" s="209"/>
      <c r="F670" s="209" t="s">
        <v>146</v>
      </c>
      <c r="G670" s="210"/>
      <c r="H670" s="16" t="s">
        <v>33</v>
      </c>
      <c r="I670" s="211">
        <v>41</v>
      </c>
      <c r="J670" s="210">
        <v>0</v>
      </c>
      <c r="K670" s="210">
        <v>0</v>
      </c>
      <c r="L670" s="210">
        <v>0</v>
      </c>
      <c r="M670" s="210">
        <v>0</v>
      </c>
      <c r="N670" s="210">
        <v>0</v>
      </c>
      <c r="O670" s="210">
        <v>0</v>
      </c>
      <c r="P670" s="210">
        <v>0</v>
      </c>
      <c r="Q670" s="210">
        <v>0</v>
      </c>
      <c r="R670" s="210">
        <v>0</v>
      </c>
      <c r="S670" s="211">
        <v>0</v>
      </c>
      <c r="T670" s="210">
        <v>0</v>
      </c>
      <c r="U670" s="210">
        <v>41</v>
      </c>
      <c r="V670" s="212">
        <v>1</v>
      </c>
    </row>
    <row r="671" spans="2:22" x14ac:dyDescent="0.35">
      <c r="B671" s="203">
        <v>902</v>
      </c>
      <c r="C671" s="204" t="s">
        <v>144</v>
      </c>
      <c r="D671" s="204" t="s">
        <v>144</v>
      </c>
      <c r="E671" s="204" t="s">
        <v>144</v>
      </c>
      <c r="F671" s="204" t="s">
        <v>145</v>
      </c>
      <c r="G671" s="205" t="s">
        <v>52</v>
      </c>
      <c r="H671" s="205"/>
      <c r="I671" s="206">
        <v>41</v>
      </c>
      <c r="J671" s="205">
        <v>31</v>
      </c>
      <c r="K671" s="205">
        <v>29</v>
      </c>
      <c r="L671" s="205">
        <v>24</v>
      </c>
      <c r="M671" s="205">
        <v>23</v>
      </c>
      <c r="N671" s="205">
        <v>23</v>
      </c>
      <c r="O671" s="205">
        <v>23</v>
      </c>
      <c r="P671" s="205">
        <v>20</v>
      </c>
      <c r="Q671" s="205">
        <v>20</v>
      </c>
      <c r="R671" s="205">
        <v>28</v>
      </c>
      <c r="S671" s="206">
        <v>29</v>
      </c>
      <c r="T671" s="205">
        <v>20</v>
      </c>
      <c r="U671" s="205">
        <v>21</v>
      </c>
      <c r="V671" s="207">
        <v>0.51</v>
      </c>
    </row>
    <row r="672" spans="2:22" x14ac:dyDescent="0.35">
      <c r="B672" s="208"/>
      <c r="C672" s="209"/>
      <c r="D672" s="209"/>
      <c r="E672" s="209"/>
      <c r="F672" s="209" t="s">
        <v>146</v>
      </c>
      <c r="G672" s="210"/>
      <c r="H672" s="16" t="s">
        <v>33</v>
      </c>
      <c r="I672" s="211">
        <v>41</v>
      </c>
      <c r="J672" s="210">
        <v>31</v>
      </c>
      <c r="K672" s="210">
        <v>29</v>
      </c>
      <c r="L672" s="210">
        <v>24</v>
      </c>
      <c r="M672" s="210">
        <v>23</v>
      </c>
      <c r="N672" s="210">
        <v>23</v>
      </c>
      <c r="O672" s="210">
        <v>23</v>
      </c>
      <c r="P672" s="210">
        <v>20</v>
      </c>
      <c r="Q672" s="210">
        <v>20</v>
      </c>
      <c r="R672" s="210">
        <v>28</v>
      </c>
      <c r="S672" s="211">
        <v>29</v>
      </c>
      <c r="T672" s="210">
        <v>20</v>
      </c>
      <c r="U672" s="210">
        <v>21</v>
      </c>
      <c r="V672" s="212">
        <v>0.51</v>
      </c>
    </row>
    <row r="673" spans="2:22" x14ac:dyDescent="0.35">
      <c r="B673" s="203">
        <v>903</v>
      </c>
      <c r="C673" s="204" t="s">
        <v>144</v>
      </c>
      <c r="D673" s="204" t="s">
        <v>144</v>
      </c>
      <c r="E673" s="204" t="s">
        <v>144</v>
      </c>
      <c r="F673" s="204" t="s">
        <v>145</v>
      </c>
      <c r="G673" s="205" t="s">
        <v>52</v>
      </c>
      <c r="H673" s="205"/>
      <c r="I673" s="206">
        <v>39</v>
      </c>
      <c r="J673" s="205">
        <v>0</v>
      </c>
      <c r="K673" s="205">
        <v>0</v>
      </c>
      <c r="L673" s="205">
        <v>0</v>
      </c>
      <c r="M673" s="205">
        <v>0</v>
      </c>
      <c r="N673" s="205">
        <v>0</v>
      </c>
      <c r="O673" s="205">
        <v>0</v>
      </c>
      <c r="P673" s="205">
        <v>0</v>
      </c>
      <c r="Q673" s="205">
        <v>1</v>
      </c>
      <c r="R673" s="205">
        <v>26</v>
      </c>
      <c r="S673" s="206">
        <v>27</v>
      </c>
      <c r="T673" s="205">
        <v>0</v>
      </c>
      <c r="U673" s="205">
        <v>39</v>
      </c>
      <c r="V673" s="207">
        <v>1</v>
      </c>
    </row>
    <row r="674" spans="2:22" x14ac:dyDescent="0.35">
      <c r="B674" s="208"/>
      <c r="C674" s="209"/>
      <c r="D674" s="209"/>
      <c r="E674" s="209"/>
      <c r="F674" s="209" t="s">
        <v>146</v>
      </c>
      <c r="G674" s="210"/>
      <c r="H674" s="16" t="s">
        <v>33</v>
      </c>
      <c r="I674" s="211">
        <v>39</v>
      </c>
      <c r="J674" s="210">
        <v>0</v>
      </c>
      <c r="K674" s="210">
        <v>0</v>
      </c>
      <c r="L674" s="210">
        <v>0</v>
      </c>
      <c r="M674" s="210">
        <v>0</v>
      </c>
      <c r="N674" s="210">
        <v>0</v>
      </c>
      <c r="O674" s="210">
        <v>0</v>
      </c>
      <c r="P674" s="210">
        <v>0</v>
      </c>
      <c r="Q674" s="210">
        <v>1</v>
      </c>
      <c r="R674" s="210">
        <v>26</v>
      </c>
      <c r="S674" s="211">
        <v>27</v>
      </c>
      <c r="T674" s="210">
        <v>0</v>
      </c>
      <c r="U674" s="210">
        <v>39</v>
      </c>
      <c r="V674" s="212">
        <v>1</v>
      </c>
    </row>
    <row r="675" spans="2:22" x14ac:dyDescent="0.35">
      <c r="B675" s="203">
        <v>904</v>
      </c>
      <c r="C675" s="204" t="s">
        <v>144</v>
      </c>
      <c r="D675" s="204" t="s">
        <v>144</v>
      </c>
      <c r="E675" s="204" t="s">
        <v>144</v>
      </c>
      <c r="F675" s="204" t="s">
        <v>145</v>
      </c>
      <c r="G675" s="205" t="s">
        <v>52</v>
      </c>
      <c r="H675" s="205"/>
      <c r="I675" s="206">
        <v>39</v>
      </c>
      <c r="J675" s="205">
        <v>0</v>
      </c>
      <c r="K675" s="205">
        <v>0</v>
      </c>
      <c r="L675" s="205">
        <v>0</v>
      </c>
      <c r="M675" s="205">
        <v>0</v>
      </c>
      <c r="N675" s="205">
        <v>0</v>
      </c>
      <c r="O675" s="205">
        <v>0</v>
      </c>
      <c r="P675" s="205">
        <v>0</v>
      </c>
      <c r="Q675" s="205">
        <v>0</v>
      </c>
      <c r="R675" s="205">
        <v>28</v>
      </c>
      <c r="S675" s="206">
        <v>28</v>
      </c>
      <c r="T675" s="205">
        <v>0</v>
      </c>
      <c r="U675" s="205">
        <v>39</v>
      </c>
      <c r="V675" s="207">
        <v>1</v>
      </c>
    </row>
    <row r="676" spans="2:22" x14ac:dyDescent="0.35">
      <c r="B676" s="208"/>
      <c r="C676" s="209"/>
      <c r="D676" s="209"/>
      <c r="E676" s="209"/>
      <c r="F676" s="209" t="s">
        <v>146</v>
      </c>
      <c r="G676" s="210"/>
      <c r="H676" s="16" t="s">
        <v>33</v>
      </c>
      <c r="I676" s="211">
        <v>39</v>
      </c>
      <c r="J676" s="210">
        <v>0</v>
      </c>
      <c r="K676" s="210">
        <v>0</v>
      </c>
      <c r="L676" s="210">
        <v>0</v>
      </c>
      <c r="M676" s="210">
        <v>0</v>
      </c>
      <c r="N676" s="210">
        <v>0</v>
      </c>
      <c r="O676" s="210">
        <v>0</v>
      </c>
      <c r="P676" s="210">
        <v>0</v>
      </c>
      <c r="Q676" s="210">
        <v>0</v>
      </c>
      <c r="R676" s="210">
        <v>28</v>
      </c>
      <c r="S676" s="211">
        <v>28</v>
      </c>
      <c r="T676" s="210">
        <v>0</v>
      </c>
      <c r="U676" s="210">
        <v>39</v>
      </c>
      <c r="V676" s="212">
        <v>1</v>
      </c>
    </row>
    <row r="677" spans="2:22" x14ac:dyDescent="0.35">
      <c r="B677" s="203">
        <v>905</v>
      </c>
      <c r="C677" s="204" t="s">
        <v>144</v>
      </c>
      <c r="D677" s="204" t="s">
        <v>144</v>
      </c>
      <c r="E677" s="204" t="s">
        <v>144</v>
      </c>
      <c r="F677" s="204" t="s">
        <v>145</v>
      </c>
      <c r="G677" s="205" t="s">
        <v>52</v>
      </c>
      <c r="H677" s="205"/>
      <c r="I677" s="206">
        <v>39</v>
      </c>
      <c r="J677" s="205">
        <v>0</v>
      </c>
      <c r="K677" s="205">
        <v>0</v>
      </c>
      <c r="L677" s="205">
        <v>0</v>
      </c>
      <c r="M677" s="205">
        <v>0</v>
      </c>
      <c r="N677" s="205">
        <v>0</v>
      </c>
      <c r="O677" s="205">
        <v>0</v>
      </c>
      <c r="P677" s="205">
        <v>0</v>
      </c>
      <c r="Q677" s="205">
        <v>0</v>
      </c>
      <c r="R677" s="205">
        <v>18</v>
      </c>
      <c r="S677" s="206">
        <v>18</v>
      </c>
      <c r="T677" s="205">
        <v>0</v>
      </c>
      <c r="U677" s="205">
        <v>39</v>
      </c>
      <c r="V677" s="207">
        <v>1</v>
      </c>
    </row>
    <row r="678" spans="2:22" x14ac:dyDescent="0.35">
      <c r="B678" s="208"/>
      <c r="C678" s="209"/>
      <c r="D678" s="209"/>
      <c r="E678" s="209"/>
      <c r="F678" s="209" t="s">
        <v>146</v>
      </c>
      <c r="G678" s="210"/>
      <c r="H678" s="16" t="s">
        <v>33</v>
      </c>
      <c r="I678" s="211">
        <v>39</v>
      </c>
      <c r="J678" s="210">
        <v>0</v>
      </c>
      <c r="K678" s="210">
        <v>0</v>
      </c>
      <c r="L678" s="210">
        <v>0</v>
      </c>
      <c r="M678" s="210">
        <v>0</v>
      </c>
      <c r="N678" s="210">
        <v>0</v>
      </c>
      <c r="O678" s="210">
        <v>0</v>
      </c>
      <c r="P678" s="210">
        <v>0</v>
      </c>
      <c r="Q678" s="210">
        <v>0</v>
      </c>
      <c r="R678" s="210">
        <v>18</v>
      </c>
      <c r="S678" s="211">
        <v>18</v>
      </c>
      <c r="T678" s="210">
        <v>0</v>
      </c>
      <c r="U678" s="210">
        <v>39</v>
      </c>
      <c r="V678" s="212">
        <v>1</v>
      </c>
    </row>
    <row r="679" spans="2:22" x14ac:dyDescent="0.35">
      <c r="B679" s="203">
        <v>906</v>
      </c>
      <c r="C679" s="204" t="s">
        <v>144</v>
      </c>
      <c r="D679" s="204" t="s">
        <v>144</v>
      </c>
      <c r="E679" s="204" t="s">
        <v>144</v>
      </c>
      <c r="F679" s="204" t="s">
        <v>145</v>
      </c>
      <c r="G679" s="205" t="s">
        <v>52</v>
      </c>
      <c r="H679" s="205"/>
      <c r="I679" s="206">
        <v>39</v>
      </c>
      <c r="J679" s="205">
        <v>0</v>
      </c>
      <c r="K679" s="205">
        <v>0</v>
      </c>
      <c r="L679" s="205">
        <v>0</v>
      </c>
      <c r="M679" s="205">
        <v>0</v>
      </c>
      <c r="N679" s="205">
        <v>0</v>
      </c>
      <c r="O679" s="205">
        <v>0</v>
      </c>
      <c r="P679" s="205">
        <v>0</v>
      </c>
      <c r="Q679" s="205">
        <v>0</v>
      </c>
      <c r="R679" s="205">
        <v>15</v>
      </c>
      <c r="S679" s="206">
        <v>16</v>
      </c>
      <c r="T679" s="205">
        <v>0</v>
      </c>
      <c r="U679" s="205">
        <v>39</v>
      </c>
      <c r="V679" s="207">
        <v>1</v>
      </c>
    </row>
    <row r="680" spans="2:22" x14ac:dyDescent="0.35">
      <c r="B680" s="208"/>
      <c r="C680" s="209"/>
      <c r="D680" s="209"/>
      <c r="E680" s="209"/>
      <c r="F680" s="209" t="s">
        <v>146</v>
      </c>
      <c r="G680" s="210"/>
      <c r="H680" s="16" t="s">
        <v>33</v>
      </c>
      <c r="I680" s="211">
        <v>39</v>
      </c>
      <c r="J680" s="210">
        <v>0</v>
      </c>
      <c r="K680" s="210">
        <v>0</v>
      </c>
      <c r="L680" s="210">
        <v>0</v>
      </c>
      <c r="M680" s="210">
        <v>0</v>
      </c>
      <c r="N680" s="210">
        <v>0</v>
      </c>
      <c r="O680" s="210">
        <v>0</v>
      </c>
      <c r="P680" s="210">
        <v>0</v>
      </c>
      <c r="Q680" s="210">
        <v>0</v>
      </c>
      <c r="R680" s="210">
        <v>15</v>
      </c>
      <c r="S680" s="211">
        <v>16</v>
      </c>
      <c r="T680" s="210">
        <v>0</v>
      </c>
      <c r="U680" s="210">
        <v>39</v>
      </c>
      <c r="V680" s="212">
        <v>1</v>
      </c>
    </row>
    <row r="681" spans="2:22" x14ac:dyDescent="0.35">
      <c r="B681" s="203">
        <v>907</v>
      </c>
      <c r="C681" s="204" t="s">
        <v>144</v>
      </c>
      <c r="D681" s="204" t="s">
        <v>144</v>
      </c>
      <c r="E681" s="204" t="s">
        <v>144</v>
      </c>
      <c r="F681" s="204" t="s">
        <v>145</v>
      </c>
      <c r="G681" s="205" t="s">
        <v>52</v>
      </c>
      <c r="H681" s="205"/>
      <c r="I681" s="206">
        <v>25</v>
      </c>
      <c r="J681" s="205">
        <v>0</v>
      </c>
      <c r="K681" s="205">
        <v>0</v>
      </c>
      <c r="L681" s="205">
        <v>0</v>
      </c>
      <c r="M681" s="205">
        <v>0</v>
      </c>
      <c r="N681" s="205">
        <v>2</v>
      </c>
      <c r="O681" s="205">
        <v>2</v>
      </c>
      <c r="P681" s="205">
        <v>0</v>
      </c>
      <c r="Q681" s="205">
        <v>0</v>
      </c>
      <c r="R681" s="205">
        <v>9</v>
      </c>
      <c r="S681" s="206">
        <v>9</v>
      </c>
      <c r="T681" s="205">
        <v>0</v>
      </c>
      <c r="U681" s="205">
        <v>25</v>
      </c>
      <c r="V681" s="207">
        <v>1</v>
      </c>
    </row>
    <row r="682" spans="2:22" x14ac:dyDescent="0.35">
      <c r="B682" s="203"/>
      <c r="C682" s="204" t="s">
        <v>144</v>
      </c>
      <c r="D682" s="204" t="s">
        <v>144</v>
      </c>
      <c r="E682" s="204" t="s">
        <v>144</v>
      </c>
      <c r="F682" s="204" t="s">
        <v>145</v>
      </c>
      <c r="G682" s="205" t="s">
        <v>52</v>
      </c>
      <c r="H682" s="205" t="s">
        <v>130</v>
      </c>
      <c r="I682" s="206">
        <v>4</v>
      </c>
      <c r="J682" s="205">
        <v>0</v>
      </c>
      <c r="K682" s="205">
        <v>0</v>
      </c>
      <c r="L682" s="205">
        <v>0</v>
      </c>
      <c r="M682" s="205">
        <v>0</v>
      </c>
      <c r="N682" s="205">
        <v>0</v>
      </c>
      <c r="O682" s="205">
        <v>0</v>
      </c>
      <c r="P682" s="205">
        <v>0</v>
      </c>
      <c r="Q682" s="205">
        <v>0</v>
      </c>
      <c r="R682" s="205">
        <v>2</v>
      </c>
      <c r="S682" s="206">
        <v>2</v>
      </c>
      <c r="T682" s="205">
        <v>0</v>
      </c>
      <c r="U682" s="205">
        <v>4</v>
      </c>
      <c r="V682" s="207">
        <v>1</v>
      </c>
    </row>
    <row r="683" spans="2:22" x14ac:dyDescent="0.35">
      <c r="B683" s="208"/>
      <c r="C683" s="209"/>
      <c r="D683" s="209"/>
      <c r="E683" s="209"/>
      <c r="F683" s="209" t="s">
        <v>146</v>
      </c>
      <c r="G683" s="210"/>
      <c r="H683" s="16" t="s">
        <v>33</v>
      </c>
      <c r="I683" s="211">
        <v>29</v>
      </c>
      <c r="J683" s="210">
        <v>0</v>
      </c>
      <c r="K683" s="210">
        <v>0</v>
      </c>
      <c r="L683" s="210">
        <v>0</v>
      </c>
      <c r="M683" s="210">
        <v>0</v>
      </c>
      <c r="N683" s="210">
        <v>2</v>
      </c>
      <c r="O683" s="210">
        <v>2</v>
      </c>
      <c r="P683" s="210">
        <v>0</v>
      </c>
      <c r="Q683" s="210">
        <v>0</v>
      </c>
      <c r="R683" s="210">
        <v>11</v>
      </c>
      <c r="S683" s="211">
        <v>11</v>
      </c>
      <c r="T683" s="210">
        <v>0</v>
      </c>
      <c r="U683" s="210">
        <v>29</v>
      </c>
      <c r="V683" s="212">
        <v>1</v>
      </c>
    </row>
    <row r="684" spans="2:22" x14ac:dyDescent="0.35">
      <c r="B684" s="203">
        <v>908</v>
      </c>
      <c r="C684" s="204" t="s">
        <v>144</v>
      </c>
      <c r="D684" s="204" t="s">
        <v>144</v>
      </c>
      <c r="E684" s="204" t="s">
        <v>144</v>
      </c>
      <c r="F684" s="204" t="s">
        <v>145</v>
      </c>
      <c r="G684" s="205" t="s">
        <v>28</v>
      </c>
      <c r="H684" s="205"/>
      <c r="I684" s="206">
        <v>10</v>
      </c>
      <c r="J684" s="205">
        <v>0</v>
      </c>
      <c r="K684" s="205">
        <v>0</v>
      </c>
      <c r="L684" s="205">
        <v>0</v>
      </c>
      <c r="M684" s="205">
        <v>0</v>
      </c>
      <c r="N684" s="205">
        <v>0</v>
      </c>
      <c r="O684" s="205">
        <v>0</v>
      </c>
      <c r="P684" s="205">
        <v>0</v>
      </c>
      <c r="Q684" s="205">
        <v>0</v>
      </c>
      <c r="R684" s="205">
        <v>1</v>
      </c>
      <c r="S684" s="206">
        <v>1</v>
      </c>
      <c r="T684" s="205">
        <v>0</v>
      </c>
      <c r="U684" s="205">
        <v>10</v>
      </c>
      <c r="V684" s="207">
        <v>1</v>
      </c>
    </row>
    <row r="685" spans="2:22" x14ac:dyDescent="0.35">
      <c r="B685" s="203"/>
      <c r="C685" s="204" t="s">
        <v>144</v>
      </c>
      <c r="D685" s="204" t="s">
        <v>144</v>
      </c>
      <c r="E685" s="204" t="s">
        <v>144</v>
      </c>
      <c r="F685" s="204" t="s">
        <v>145</v>
      </c>
      <c r="G685" s="205" t="s">
        <v>40</v>
      </c>
      <c r="H685" s="205" t="s">
        <v>147</v>
      </c>
      <c r="I685" s="206">
        <v>2</v>
      </c>
      <c r="J685" s="205">
        <v>1</v>
      </c>
      <c r="K685" s="205">
        <v>1</v>
      </c>
      <c r="L685" s="205">
        <v>1</v>
      </c>
      <c r="M685" s="205">
        <v>1</v>
      </c>
      <c r="N685" s="205">
        <v>1</v>
      </c>
      <c r="O685" s="205">
        <v>1</v>
      </c>
      <c r="P685" s="205">
        <v>1</v>
      </c>
      <c r="Q685" s="205">
        <v>1</v>
      </c>
      <c r="R685" s="205">
        <v>1</v>
      </c>
      <c r="S685" s="206">
        <v>1</v>
      </c>
      <c r="T685" s="205">
        <v>1</v>
      </c>
      <c r="U685" s="205">
        <v>1</v>
      </c>
      <c r="V685" s="207">
        <v>0.5</v>
      </c>
    </row>
    <row r="686" spans="2:22" x14ac:dyDescent="0.35">
      <c r="B686" s="203"/>
      <c r="C686" s="204" t="s">
        <v>144</v>
      </c>
      <c r="D686" s="204" t="s">
        <v>144</v>
      </c>
      <c r="E686" s="204" t="s">
        <v>144</v>
      </c>
      <c r="F686" s="204" t="s">
        <v>145</v>
      </c>
      <c r="G686" s="205" t="s">
        <v>45</v>
      </c>
      <c r="H686" s="205"/>
      <c r="I686" s="206">
        <v>2</v>
      </c>
      <c r="J686" s="205">
        <v>0</v>
      </c>
      <c r="K686" s="205">
        <v>0</v>
      </c>
      <c r="L686" s="205">
        <v>0</v>
      </c>
      <c r="M686" s="205">
        <v>0</v>
      </c>
      <c r="N686" s="205">
        <v>0</v>
      </c>
      <c r="O686" s="205">
        <v>0</v>
      </c>
      <c r="P686" s="205">
        <v>0</v>
      </c>
      <c r="Q686" s="205">
        <v>0</v>
      </c>
      <c r="R686" s="205">
        <v>1</v>
      </c>
      <c r="S686" s="206">
        <v>1</v>
      </c>
      <c r="T686" s="205">
        <v>0</v>
      </c>
      <c r="U686" s="205">
        <v>2</v>
      </c>
      <c r="V686" s="207">
        <v>1</v>
      </c>
    </row>
    <row r="687" spans="2:22" x14ac:dyDescent="0.35">
      <c r="B687" s="208"/>
      <c r="C687" s="209"/>
      <c r="D687" s="209"/>
      <c r="E687" s="209"/>
      <c r="F687" s="209" t="s">
        <v>146</v>
      </c>
      <c r="G687" s="210"/>
      <c r="H687" s="16" t="s">
        <v>33</v>
      </c>
      <c r="I687" s="211">
        <v>14</v>
      </c>
      <c r="J687" s="210">
        <v>1</v>
      </c>
      <c r="K687" s="210">
        <v>1</v>
      </c>
      <c r="L687" s="210">
        <v>1</v>
      </c>
      <c r="M687" s="210">
        <v>1</v>
      </c>
      <c r="N687" s="210">
        <v>1</v>
      </c>
      <c r="O687" s="210">
        <v>1</v>
      </c>
      <c r="P687" s="210">
        <v>1</v>
      </c>
      <c r="Q687" s="210">
        <v>1</v>
      </c>
      <c r="R687" s="210">
        <v>3</v>
      </c>
      <c r="S687" s="211">
        <v>3</v>
      </c>
      <c r="T687" s="210">
        <v>1</v>
      </c>
      <c r="U687" s="210">
        <v>13</v>
      </c>
      <c r="V687" s="212">
        <v>0.93</v>
      </c>
    </row>
    <row r="688" spans="2:22" x14ac:dyDescent="0.35">
      <c r="B688" s="203">
        <v>909</v>
      </c>
      <c r="C688" s="204" t="s">
        <v>144</v>
      </c>
      <c r="D688" s="204" t="s">
        <v>144</v>
      </c>
      <c r="E688" s="204" t="s">
        <v>144</v>
      </c>
      <c r="F688" s="204" t="s">
        <v>145</v>
      </c>
      <c r="G688" s="205" t="s">
        <v>37</v>
      </c>
      <c r="H688" s="205"/>
      <c r="I688" s="206">
        <v>12</v>
      </c>
      <c r="J688" s="205">
        <v>0</v>
      </c>
      <c r="K688" s="205">
        <v>0</v>
      </c>
      <c r="L688" s="205">
        <v>1</v>
      </c>
      <c r="M688" s="205">
        <v>1</v>
      </c>
      <c r="N688" s="205">
        <v>4</v>
      </c>
      <c r="O688" s="205">
        <v>6</v>
      </c>
      <c r="P688" s="205">
        <v>3</v>
      </c>
      <c r="Q688" s="205">
        <v>3</v>
      </c>
      <c r="R688" s="205">
        <v>10</v>
      </c>
      <c r="S688" s="206">
        <v>10</v>
      </c>
      <c r="T688" s="205">
        <v>0</v>
      </c>
      <c r="U688" s="205">
        <v>12</v>
      </c>
      <c r="V688" s="207">
        <v>1</v>
      </c>
    </row>
    <row r="689" spans="2:22" x14ac:dyDescent="0.35">
      <c r="B689" s="203"/>
      <c r="C689" s="204" t="s">
        <v>144</v>
      </c>
      <c r="D689" s="204" t="s">
        <v>144</v>
      </c>
      <c r="E689" s="204" t="s">
        <v>144</v>
      </c>
      <c r="F689" s="204" t="s">
        <v>145</v>
      </c>
      <c r="G689" s="205" t="s">
        <v>31</v>
      </c>
      <c r="H689" s="205"/>
      <c r="I689" s="206">
        <v>19</v>
      </c>
      <c r="J689" s="205">
        <v>13</v>
      </c>
      <c r="K689" s="205">
        <v>15</v>
      </c>
      <c r="L689" s="205">
        <v>13</v>
      </c>
      <c r="M689" s="205">
        <v>13</v>
      </c>
      <c r="N689" s="205">
        <v>15</v>
      </c>
      <c r="O689" s="205">
        <v>15</v>
      </c>
      <c r="P689" s="205">
        <v>13</v>
      </c>
      <c r="Q689" s="205">
        <v>13</v>
      </c>
      <c r="R689" s="205">
        <v>17</v>
      </c>
      <c r="S689" s="206">
        <v>17</v>
      </c>
      <c r="T689" s="205">
        <v>13</v>
      </c>
      <c r="U689" s="205">
        <v>6</v>
      </c>
      <c r="V689" s="207">
        <v>0.32</v>
      </c>
    </row>
    <row r="690" spans="2:22" x14ac:dyDescent="0.35">
      <c r="B690" s="208"/>
      <c r="C690" s="209"/>
      <c r="D690" s="209"/>
      <c r="E690" s="209"/>
      <c r="F690" s="209" t="s">
        <v>146</v>
      </c>
      <c r="G690" s="210"/>
      <c r="H690" s="16" t="s">
        <v>33</v>
      </c>
      <c r="I690" s="211">
        <v>31</v>
      </c>
      <c r="J690" s="210">
        <v>13</v>
      </c>
      <c r="K690" s="210">
        <v>15</v>
      </c>
      <c r="L690" s="210">
        <v>14</v>
      </c>
      <c r="M690" s="210">
        <v>14</v>
      </c>
      <c r="N690" s="210">
        <v>19</v>
      </c>
      <c r="O690" s="210">
        <v>21</v>
      </c>
      <c r="P690" s="210">
        <v>16</v>
      </c>
      <c r="Q690" s="210">
        <v>16</v>
      </c>
      <c r="R690" s="210">
        <v>27</v>
      </c>
      <c r="S690" s="211">
        <v>27</v>
      </c>
      <c r="T690" s="210">
        <v>13</v>
      </c>
      <c r="U690" s="210">
        <v>18</v>
      </c>
      <c r="V690" s="212">
        <v>0.57999999999999996</v>
      </c>
    </row>
    <row r="691" spans="2:22" x14ac:dyDescent="0.35">
      <c r="B691" s="203">
        <v>910</v>
      </c>
      <c r="C691" s="204" t="s">
        <v>144</v>
      </c>
      <c r="D691" s="204" t="s">
        <v>144</v>
      </c>
      <c r="E691" s="204" t="s">
        <v>144</v>
      </c>
      <c r="F691" s="204" t="s">
        <v>145</v>
      </c>
      <c r="G691" s="205" t="s">
        <v>58</v>
      </c>
      <c r="H691" s="205"/>
      <c r="I691" s="206">
        <v>44</v>
      </c>
      <c r="J691" s="205">
        <v>0</v>
      </c>
      <c r="K691" s="205">
        <v>0</v>
      </c>
      <c r="L691" s="205">
        <v>0</v>
      </c>
      <c r="M691" s="205">
        <v>0</v>
      </c>
      <c r="N691" s="205">
        <v>0</v>
      </c>
      <c r="O691" s="205">
        <v>0</v>
      </c>
      <c r="P691" s="205">
        <v>2</v>
      </c>
      <c r="Q691" s="205">
        <v>2</v>
      </c>
      <c r="R691" s="205">
        <v>10</v>
      </c>
      <c r="S691" s="206">
        <v>10</v>
      </c>
      <c r="T691" s="205">
        <v>0</v>
      </c>
      <c r="U691" s="205">
        <v>44</v>
      </c>
      <c r="V691" s="207">
        <v>1</v>
      </c>
    </row>
    <row r="692" spans="2:22" x14ac:dyDescent="0.35">
      <c r="B692" s="203"/>
      <c r="C692" s="204" t="s">
        <v>144</v>
      </c>
      <c r="D692" s="204" t="s">
        <v>144</v>
      </c>
      <c r="E692" s="204" t="s">
        <v>144</v>
      </c>
      <c r="F692" s="204" t="s">
        <v>145</v>
      </c>
      <c r="G692" s="205" t="s">
        <v>28</v>
      </c>
      <c r="H692" s="205"/>
      <c r="I692" s="206">
        <v>3</v>
      </c>
      <c r="J692" s="205">
        <v>0</v>
      </c>
      <c r="K692" s="205">
        <v>0</v>
      </c>
      <c r="L692" s="205">
        <v>0</v>
      </c>
      <c r="M692" s="205">
        <v>0</v>
      </c>
      <c r="N692" s="205">
        <v>0</v>
      </c>
      <c r="O692" s="205">
        <v>0</v>
      </c>
      <c r="P692" s="205">
        <v>2</v>
      </c>
      <c r="Q692" s="205">
        <v>2</v>
      </c>
      <c r="R692" s="205">
        <v>2</v>
      </c>
      <c r="S692" s="206">
        <v>2</v>
      </c>
      <c r="T692" s="205">
        <v>0</v>
      </c>
      <c r="U692" s="205">
        <v>3</v>
      </c>
      <c r="V692" s="207">
        <v>1</v>
      </c>
    </row>
    <row r="693" spans="2:22" x14ac:dyDescent="0.35">
      <c r="B693" s="208"/>
      <c r="C693" s="209"/>
      <c r="D693" s="209"/>
      <c r="E693" s="209"/>
      <c r="F693" s="209" t="s">
        <v>146</v>
      </c>
      <c r="G693" s="210"/>
      <c r="H693" s="16" t="s">
        <v>33</v>
      </c>
      <c r="I693" s="211">
        <v>47</v>
      </c>
      <c r="J693" s="210">
        <v>0</v>
      </c>
      <c r="K693" s="210">
        <v>0</v>
      </c>
      <c r="L693" s="210">
        <v>0</v>
      </c>
      <c r="M693" s="210">
        <v>0</v>
      </c>
      <c r="N693" s="210">
        <v>0</v>
      </c>
      <c r="O693" s="210">
        <v>0</v>
      </c>
      <c r="P693" s="210">
        <v>4</v>
      </c>
      <c r="Q693" s="210">
        <v>4</v>
      </c>
      <c r="R693" s="210">
        <v>12</v>
      </c>
      <c r="S693" s="211">
        <v>12</v>
      </c>
      <c r="T693" s="210">
        <v>0</v>
      </c>
      <c r="U693" s="210">
        <v>47</v>
      </c>
      <c r="V693" s="212">
        <v>1</v>
      </c>
    </row>
    <row r="694" spans="2:22" x14ac:dyDescent="0.35">
      <c r="B694" s="203">
        <v>911</v>
      </c>
      <c r="C694" s="204" t="s">
        <v>144</v>
      </c>
      <c r="D694" s="204" t="s">
        <v>144</v>
      </c>
      <c r="E694" s="204" t="s">
        <v>144</v>
      </c>
      <c r="F694" s="204" t="s">
        <v>145</v>
      </c>
      <c r="G694" s="205" t="s">
        <v>58</v>
      </c>
      <c r="H694" s="205"/>
      <c r="I694" s="206">
        <v>47</v>
      </c>
      <c r="J694" s="205">
        <v>0</v>
      </c>
      <c r="K694" s="205">
        <v>0</v>
      </c>
      <c r="L694" s="205">
        <v>0</v>
      </c>
      <c r="M694" s="205">
        <v>0</v>
      </c>
      <c r="N694" s="205">
        <v>0</v>
      </c>
      <c r="O694" s="205">
        <v>0</v>
      </c>
      <c r="P694" s="205">
        <v>5</v>
      </c>
      <c r="Q694" s="205">
        <v>5</v>
      </c>
      <c r="R694" s="205">
        <v>15</v>
      </c>
      <c r="S694" s="206">
        <v>16</v>
      </c>
      <c r="T694" s="205">
        <v>0</v>
      </c>
      <c r="U694" s="205">
        <v>47</v>
      </c>
      <c r="V694" s="207">
        <v>1</v>
      </c>
    </row>
    <row r="695" spans="2:22" x14ac:dyDescent="0.35">
      <c r="B695" s="208"/>
      <c r="C695" s="209"/>
      <c r="D695" s="209"/>
      <c r="E695" s="209"/>
      <c r="F695" s="209" t="s">
        <v>146</v>
      </c>
      <c r="G695" s="210"/>
      <c r="H695" s="16" t="s">
        <v>33</v>
      </c>
      <c r="I695" s="211">
        <v>47</v>
      </c>
      <c r="J695" s="210">
        <v>0</v>
      </c>
      <c r="K695" s="210">
        <v>0</v>
      </c>
      <c r="L695" s="210">
        <v>0</v>
      </c>
      <c r="M695" s="210">
        <v>0</v>
      </c>
      <c r="N695" s="210">
        <v>0</v>
      </c>
      <c r="O695" s="210">
        <v>0</v>
      </c>
      <c r="P695" s="210">
        <v>5</v>
      </c>
      <c r="Q695" s="210">
        <v>5</v>
      </c>
      <c r="R695" s="210">
        <v>15</v>
      </c>
      <c r="S695" s="211">
        <v>16</v>
      </c>
      <c r="T695" s="210">
        <v>0</v>
      </c>
      <c r="U695" s="210">
        <v>47</v>
      </c>
      <c r="V695" s="212">
        <v>1</v>
      </c>
    </row>
    <row r="696" spans="2:22" x14ac:dyDescent="0.35">
      <c r="B696" s="203">
        <v>912</v>
      </c>
      <c r="C696" s="204" t="s">
        <v>144</v>
      </c>
      <c r="D696" s="204" t="s">
        <v>144</v>
      </c>
      <c r="E696" s="204" t="s">
        <v>144</v>
      </c>
      <c r="F696" s="204" t="s">
        <v>145</v>
      </c>
      <c r="G696" s="205" t="s">
        <v>58</v>
      </c>
      <c r="H696" s="205"/>
      <c r="I696" s="206">
        <v>45</v>
      </c>
      <c r="J696" s="205">
        <v>1</v>
      </c>
      <c r="K696" s="205">
        <v>0</v>
      </c>
      <c r="L696" s="205">
        <v>0</v>
      </c>
      <c r="M696" s="205">
        <v>0</v>
      </c>
      <c r="N696" s="205">
        <v>0</v>
      </c>
      <c r="O696" s="205">
        <v>0</v>
      </c>
      <c r="P696" s="205">
        <v>2</v>
      </c>
      <c r="Q696" s="205">
        <v>2</v>
      </c>
      <c r="R696" s="205">
        <v>18</v>
      </c>
      <c r="S696" s="206">
        <v>19</v>
      </c>
      <c r="T696" s="205">
        <v>0</v>
      </c>
      <c r="U696" s="205">
        <v>45</v>
      </c>
      <c r="V696" s="207">
        <v>1</v>
      </c>
    </row>
    <row r="697" spans="2:22" x14ac:dyDescent="0.35">
      <c r="B697" s="203"/>
      <c r="C697" s="204" t="s">
        <v>144</v>
      </c>
      <c r="D697" s="204" t="s">
        <v>144</v>
      </c>
      <c r="E697" s="204" t="s">
        <v>144</v>
      </c>
      <c r="F697" s="204" t="s">
        <v>145</v>
      </c>
      <c r="G697" s="205" t="s">
        <v>28</v>
      </c>
      <c r="H697" s="205"/>
      <c r="I697" s="206">
        <v>1</v>
      </c>
      <c r="J697" s="205">
        <v>1</v>
      </c>
      <c r="K697" s="205">
        <v>1</v>
      </c>
      <c r="L697" s="205">
        <v>0</v>
      </c>
      <c r="M697" s="205">
        <v>0</v>
      </c>
      <c r="N697" s="205">
        <v>0</v>
      </c>
      <c r="O697" s="205">
        <v>0</v>
      </c>
      <c r="P697" s="205">
        <v>0</v>
      </c>
      <c r="Q697" s="205">
        <v>0</v>
      </c>
      <c r="R697" s="205">
        <v>0</v>
      </c>
      <c r="S697" s="206">
        <v>0</v>
      </c>
      <c r="T697" s="205">
        <v>0</v>
      </c>
      <c r="U697" s="205">
        <v>1</v>
      </c>
      <c r="V697" s="207">
        <v>1</v>
      </c>
    </row>
    <row r="698" spans="2:22" x14ac:dyDescent="0.35">
      <c r="B698" s="208"/>
      <c r="C698" s="209"/>
      <c r="D698" s="209"/>
      <c r="E698" s="209"/>
      <c r="F698" s="209" t="s">
        <v>146</v>
      </c>
      <c r="G698" s="210"/>
      <c r="H698" s="16" t="s">
        <v>33</v>
      </c>
      <c r="I698" s="211">
        <v>46</v>
      </c>
      <c r="J698" s="210">
        <v>2</v>
      </c>
      <c r="K698" s="210">
        <v>1</v>
      </c>
      <c r="L698" s="210">
        <v>0</v>
      </c>
      <c r="M698" s="210">
        <v>0</v>
      </c>
      <c r="N698" s="210">
        <v>0</v>
      </c>
      <c r="O698" s="210">
        <v>0</v>
      </c>
      <c r="P698" s="210">
        <v>2</v>
      </c>
      <c r="Q698" s="210">
        <v>2</v>
      </c>
      <c r="R698" s="210">
        <v>18</v>
      </c>
      <c r="S698" s="211">
        <v>19</v>
      </c>
      <c r="T698" s="210">
        <v>0</v>
      </c>
      <c r="U698" s="210">
        <v>46</v>
      </c>
      <c r="V698" s="212">
        <v>1</v>
      </c>
    </row>
    <row r="699" spans="2:22" x14ac:dyDescent="0.35">
      <c r="B699" s="203">
        <v>913</v>
      </c>
      <c r="C699" s="204" t="s">
        <v>144</v>
      </c>
      <c r="D699" s="204" t="s">
        <v>144</v>
      </c>
      <c r="E699" s="204" t="s">
        <v>148</v>
      </c>
      <c r="F699" s="204" t="s">
        <v>145</v>
      </c>
      <c r="G699" s="205" t="s">
        <v>58</v>
      </c>
      <c r="H699" s="205"/>
      <c r="I699" s="206">
        <v>47</v>
      </c>
      <c r="J699" s="205">
        <v>21</v>
      </c>
      <c r="K699" s="205">
        <v>21</v>
      </c>
      <c r="L699" s="205">
        <v>14</v>
      </c>
      <c r="M699" s="205">
        <v>14</v>
      </c>
      <c r="N699" s="205">
        <v>12</v>
      </c>
      <c r="O699" s="205">
        <v>12</v>
      </c>
      <c r="P699" s="205">
        <v>6</v>
      </c>
      <c r="Q699" s="205">
        <v>6</v>
      </c>
      <c r="R699" s="205">
        <v>18</v>
      </c>
      <c r="S699" s="206">
        <v>19</v>
      </c>
      <c r="T699" s="205">
        <v>6</v>
      </c>
      <c r="U699" s="205">
        <v>41</v>
      </c>
      <c r="V699" s="207">
        <v>0.87</v>
      </c>
    </row>
    <row r="700" spans="2:22" x14ac:dyDescent="0.35">
      <c r="B700" s="208"/>
      <c r="C700" s="209"/>
      <c r="D700" s="209"/>
      <c r="E700" s="209"/>
      <c r="F700" s="209" t="s">
        <v>146</v>
      </c>
      <c r="G700" s="210"/>
      <c r="H700" s="16" t="s">
        <v>33</v>
      </c>
      <c r="I700" s="211">
        <v>47</v>
      </c>
      <c r="J700" s="210">
        <v>21</v>
      </c>
      <c r="K700" s="210">
        <v>21</v>
      </c>
      <c r="L700" s="210">
        <v>14</v>
      </c>
      <c r="M700" s="210">
        <v>14</v>
      </c>
      <c r="N700" s="210">
        <v>12</v>
      </c>
      <c r="O700" s="210">
        <v>12</v>
      </c>
      <c r="P700" s="210">
        <v>6</v>
      </c>
      <c r="Q700" s="210">
        <v>6</v>
      </c>
      <c r="R700" s="210">
        <v>18</v>
      </c>
      <c r="S700" s="211">
        <v>19</v>
      </c>
      <c r="T700" s="210">
        <v>6</v>
      </c>
      <c r="U700" s="210">
        <v>41</v>
      </c>
      <c r="V700" s="212">
        <v>0.87</v>
      </c>
    </row>
    <row r="701" spans="2:22" x14ac:dyDescent="0.35">
      <c r="B701" s="203">
        <v>914</v>
      </c>
      <c r="C701" s="204" t="s">
        <v>144</v>
      </c>
      <c r="D701" s="204" t="s">
        <v>144</v>
      </c>
      <c r="E701" s="204" t="s">
        <v>144</v>
      </c>
      <c r="F701" s="204" t="s">
        <v>145</v>
      </c>
      <c r="G701" s="205" t="s">
        <v>58</v>
      </c>
      <c r="H701" s="205"/>
      <c r="I701" s="206">
        <v>43</v>
      </c>
      <c r="J701" s="205">
        <v>38</v>
      </c>
      <c r="K701" s="205">
        <v>37</v>
      </c>
      <c r="L701" s="205">
        <v>36</v>
      </c>
      <c r="M701" s="205">
        <v>36</v>
      </c>
      <c r="N701" s="205">
        <v>34</v>
      </c>
      <c r="O701" s="205">
        <v>34</v>
      </c>
      <c r="P701" s="205">
        <v>30</v>
      </c>
      <c r="Q701" s="205">
        <v>30</v>
      </c>
      <c r="R701" s="205">
        <v>31</v>
      </c>
      <c r="S701" s="206">
        <v>31</v>
      </c>
      <c r="T701" s="205">
        <v>30</v>
      </c>
      <c r="U701" s="205">
        <v>13</v>
      </c>
      <c r="V701" s="207">
        <v>0.3</v>
      </c>
    </row>
    <row r="702" spans="2:22" x14ac:dyDescent="0.35">
      <c r="B702" s="203"/>
      <c r="C702" s="204" t="s">
        <v>144</v>
      </c>
      <c r="D702" s="204" t="s">
        <v>144</v>
      </c>
      <c r="E702" s="204" t="s">
        <v>144</v>
      </c>
      <c r="F702" s="204" t="s">
        <v>145</v>
      </c>
      <c r="G702" s="205" t="s">
        <v>28</v>
      </c>
      <c r="H702" s="205"/>
      <c r="I702" s="206">
        <v>1</v>
      </c>
      <c r="J702" s="205">
        <v>0</v>
      </c>
      <c r="K702" s="205">
        <v>0</v>
      </c>
      <c r="L702" s="205">
        <v>0</v>
      </c>
      <c r="M702" s="205">
        <v>0</v>
      </c>
      <c r="N702" s="205">
        <v>0</v>
      </c>
      <c r="O702" s="205">
        <v>0</v>
      </c>
      <c r="P702" s="205">
        <v>0</v>
      </c>
      <c r="Q702" s="205">
        <v>0</v>
      </c>
      <c r="R702" s="205">
        <v>0</v>
      </c>
      <c r="S702" s="206">
        <v>0</v>
      </c>
      <c r="T702" s="205">
        <v>0</v>
      </c>
      <c r="U702" s="205">
        <v>1</v>
      </c>
      <c r="V702" s="207">
        <v>1</v>
      </c>
    </row>
    <row r="703" spans="2:22" x14ac:dyDescent="0.35">
      <c r="B703" s="208"/>
      <c r="C703" s="209"/>
      <c r="D703" s="209"/>
      <c r="E703" s="209"/>
      <c r="F703" s="209" t="s">
        <v>146</v>
      </c>
      <c r="G703" s="210"/>
      <c r="H703" s="16" t="s">
        <v>33</v>
      </c>
      <c r="I703" s="211">
        <v>44</v>
      </c>
      <c r="J703" s="210">
        <v>38</v>
      </c>
      <c r="K703" s="210">
        <v>37</v>
      </c>
      <c r="L703" s="210">
        <v>36</v>
      </c>
      <c r="M703" s="210">
        <v>36</v>
      </c>
      <c r="N703" s="210">
        <v>34</v>
      </c>
      <c r="O703" s="210">
        <v>34</v>
      </c>
      <c r="P703" s="210">
        <v>30</v>
      </c>
      <c r="Q703" s="210">
        <v>30</v>
      </c>
      <c r="R703" s="210">
        <v>31</v>
      </c>
      <c r="S703" s="211">
        <v>31</v>
      </c>
      <c r="T703" s="210">
        <v>30</v>
      </c>
      <c r="U703" s="210">
        <v>14</v>
      </c>
      <c r="V703" s="212">
        <v>0.32</v>
      </c>
    </row>
    <row r="704" spans="2:22" x14ac:dyDescent="0.35">
      <c r="B704" s="203">
        <v>921</v>
      </c>
      <c r="C704" s="204" t="s">
        <v>144</v>
      </c>
      <c r="D704" s="204" t="s">
        <v>144</v>
      </c>
      <c r="E704" s="204" t="s">
        <v>148</v>
      </c>
      <c r="F704" s="204" t="s">
        <v>149</v>
      </c>
      <c r="G704" s="205" t="s">
        <v>28</v>
      </c>
      <c r="H704" s="205"/>
      <c r="I704" s="206">
        <v>2</v>
      </c>
      <c r="J704" s="205">
        <v>1</v>
      </c>
      <c r="K704" s="205">
        <v>1</v>
      </c>
      <c r="L704" s="205">
        <v>1</v>
      </c>
      <c r="M704" s="205">
        <v>0</v>
      </c>
      <c r="N704" s="205">
        <v>1</v>
      </c>
      <c r="O704" s="205">
        <v>1</v>
      </c>
      <c r="P704" s="205">
        <v>1</v>
      </c>
      <c r="Q704" s="205">
        <v>1</v>
      </c>
      <c r="R704" s="205">
        <v>1</v>
      </c>
      <c r="S704" s="206">
        <v>2</v>
      </c>
      <c r="T704" s="205">
        <v>0</v>
      </c>
      <c r="U704" s="205">
        <v>2</v>
      </c>
      <c r="V704" s="207">
        <v>1</v>
      </c>
    </row>
    <row r="705" spans="2:22" x14ac:dyDescent="0.35">
      <c r="B705" s="203"/>
      <c r="C705" s="204" t="s">
        <v>144</v>
      </c>
      <c r="D705" s="204" t="s">
        <v>144</v>
      </c>
      <c r="E705" s="204" t="s">
        <v>148</v>
      </c>
      <c r="F705" s="204" t="s">
        <v>149</v>
      </c>
      <c r="G705" s="205" t="s">
        <v>36</v>
      </c>
      <c r="H705" s="205"/>
      <c r="I705" s="206">
        <v>53</v>
      </c>
      <c r="J705" s="205">
        <v>19</v>
      </c>
      <c r="K705" s="205">
        <v>16</v>
      </c>
      <c r="L705" s="205">
        <v>7</v>
      </c>
      <c r="M705" s="205">
        <v>0</v>
      </c>
      <c r="N705" s="205">
        <v>2</v>
      </c>
      <c r="O705" s="205">
        <v>6</v>
      </c>
      <c r="P705" s="205">
        <v>6</v>
      </c>
      <c r="Q705" s="205">
        <v>15</v>
      </c>
      <c r="R705" s="205">
        <v>45</v>
      </c>
      <c r="S705" s="206">
        <v>50</v>
      </c>
      <c r="T705" s="205">
        <v>0</v>
      </c>
      <c r="U705" s="205">
        <v>53</v>
      </c>
      <c r="V705" s="207">
        <v>1</v>
      </c>
    </row>
    <row r="706" spans="2:22" x14ac:dyDescent="0.35">
      <c r="B706" s="208"/>
      <c r="C706" s="209"/>
      <c r="D706" s="209"/>
      <c r="E706" s="209"/>
      <c r="F706" s="209" t="s">
        <v>150</v>
      </c>
      <c r="G706" s="210"/>
      <c r="H706" s="16" t="s">
        <v>33</v>
      </c>
      <c r="I706" s="211">
        <v>55</v>
      </c>
      <c r="J706" s="210">
        <v>20</v>
      </c>
      <c r="K706" s="210">
        <v>17</v>
      </c>
      <c r="L706" s="210">
        <v>8</v>
      </c>
      <c r="M706" s="210">
        <v>0</v>
      </c>
      <c r="N706" s="210">
        <v>3</v>
      </c>
      <c r="O706" s="210">
        <v>7</v>
      </c>
      <c r="P706" s="210">
        <v>7</v>
      </c>
      <c r="Q706" s="210">
        <v>16</v>
      </c>
      <c r="R706" s="210">
        <v>46</v>
      </c>
      <c r="S706" s="211">
        <v>52</v>
      </c>
      <c r="T706" s="210">
        <v>0</v>
      </c>
      <c r="U706" s="210">
        <v>55</v>
      </c>
      <c r="V706" s="212">
        <v>1</v>
      </c>
    </row>
    <row r="707" spans="2:22" x14ac:dyDescent="0.35">
      <c r="B707" s="203">
        <v>922</v>
      </c>
      <c r="C707" s="204" t="s">
        <v>144</v>
      </c>
      <c r="D707" s="204" t="s">
        <v>144</v>
      </c>
      <c r="E707" s="204" t="s">
        <v>148</v>
      </c>
      <c r="F707" s="204" t="s">
        <v>149</v>
      </c>
      <c r="G707" s="205" t="s">
        <v>28</v>
      </c>
      <c r="H707" s="205"/>
      <c r="I707" s="206">
        <v>1</v>
      </c>
      <c r="J707" s="205">
        <v>0</v>
      </c>
      <c r="K707" s="205">
        <v>0</v>
      </c>
      <c r="L707" s="205">
        <v>0</v>
      </c>
      <c r="M707" s="205">
        <v>0</v>
      </c>
      <c r="N707" s="205">
        <v>0</v>
      </c>
      <c r="O707" s="205">
        <v>0</v>
      </c>
      <c r="P707" s="205">
        <v>0</v>
      </c>
      <c r="Q707" s="205">
        <v>0</v>
      </c>
      <c r="R707" s="205">
        <v>1</v>
      </c>
      <c r="S707" s="206">
        <v>1</v>
      </c>
      <c r="T707" s="205">
        <v>0</v>
      </c>
      <c r="U707" s="205">
        <v>1</v>
      </c>
      <c r="V707" s="207">
        <v>1</v>
      </c>
    </row>
    <row r="708" spans="2:22" x14ac:dyDescent="0.35">
      <c r="B708" s="203"/>
      <c r="C708" s="204" t="s">
        <v>144</v>
      </c>
      <c r="D708" s="204" t="s">
        <v>144</v>
      </c>
      <c r="E708" s="204" t="s">
        <v>148</v>
      </c>
      <c r="F708" s="204" t="s">
        <v>149</v>
      </c>
      <c r="G708" s="205" t="s">
        <v>28</v>
      </c>
      <c r="H708" s="205" t="s">
        <v>37</v>
      </c>
      <c r="I708" s="206">
        <v>1</v>
      </c>
      <c r="J708" s="205">
        <v>1</v>
      </c>
      <c r="K708" s="205">
        <v>1</v>
      </c>
      <c r="L708" s="205">
        <v>1</v>
      </c>
      <c r="M708" s="205">
        <v>1</v>
      </c>
      <c r="N708" s="205">
        <v>1</v>
      </c>
      <c r="O708" s="205">
        <v>1</v>
      </c>
      <c r="P708" s="205">
        <v>1</v>
      </c>
      <c r="Q708" s="205">
        <v>1</v>
      </c>
      <c r="R708" s="205">
        <v>1</v>
      </c>
      <c r="S708" s="206">
        <v>1</v>
      </c>
      <c r="T708" s="205">
        <v>1</v>
      </c>
      <c r="U708" s="205">
        <v>0</v>
      </c>
      <c r="V708" s="207">
        <v>0</v>
      </c>
    </row>
    <row r="709" spans="2:22" x14ac:dyDescent="0.35">
      <c r="B709" s="203"/>
      <c r="C709" s="204" t="s">
        <v>144</v>
      </c>
      <c r="D709" s="204" t="s">
        <v>144</v>
      </c>
      <c r="E709" s="204" t="s">
        <v>148</v>
      </c>
      <c r="F709" s="204" t="s">
        <v>149</v>
      </c>
      <c r="G709" s="205" t="s">
        <v>36</v>
      </c>
      <c r="H709" s="205"/>
      <c r="I709" s="206">
        <v>84</v>
      </c>
      <c r="J709" s="205">
        <v>3</v>
      </c>
      <c r="K709" s="205">
        <v>3</v>
      </c>
      <c r="L709" s="205">
        <v>1</v>
      </c>
      <c r="M709" s="205">
        <v>2</v>
      </c>
      <c r="N709" s="205">
        <v>2</v>
      </c>
      <c r="O709" s="205">
        <v>3</v>
      </c>
      <c r="P709" s="205">
        <v>3</v>
      </c>
      <c r="Q709" s="205">
        <v>6</v>
      </c>
      <c r="R709" s="205">
        <v>31</v>
      </c>
      <c r="S709" s="206">
        <v>38</v>
      </c>
      <c r="T709" s="205">
        <v>1</v>
      </c>
      <c r="U709" s="205">
        <v>83</v>
      </c>
      <c r="V709" s="207">
        <v>0.99</v>
      </c>
    </row>
    <row r="710" spans="2:22" x14ac:dyDescent="0.35">
      <c r="B710" s="203"/>
      <c r="C710" s="204" t="s">
        <v>144</v>
      </c>
      <c r="D710" s="204" t="s">
        <v>144</v>
      </c>
      <c r="E710" s="204" t="s">
        <v>148</v>
      </c>
      <c r="F710" s="204" t="s">
        <v>149</v>
      </c>
      <c r="G710" s="205" t="s">
        <v>37</v>
      </c>
      <c r="H710" s="205"/>
      <c r="I710" s="206">
        <v>5</v>
      </c>
      <c r="J710" s="205">
        <v>2</v>
      </c>
      <c r="K710" s="205">
        <v>2</v>
      </c>
      <c r="L710" s="205">
        <v>1</v>
      </c>
      <c r="M710" s="205">
        <v>1</v>
      </c>
      <c r="N710" s="205">
        <v>1</v>
      </c>
      <c r="O710" s="205">
        <v>1</v>
      </c>
      <c r="P710" s="205">
        <v>1</v>
      </c>
      <c r="Q710" s="205">
        <v>1</v>
      </c>
      <c r="R710" s="205">
        <v>1</v>
      </c>
      <c r="S710" s="206">
        <v>1</v>
      </c>
      <c r="T710" s="205">
        <v>1</v>
      </c>
      <c r="U710" s="205">
        <v>4</v>
      </c>
      <c r="V710" s="207">
        <v>0.8</v>
      </c>
    </row>
    <row r="711" spans="2:22" x14ac:dyDescent="0.35">
      <c r="B711" s="208"/>
      <c r="C711" s="209"/>
      <c r="D711" s="209"/>
      <c r="E711" s="209"/>
      <c r="F711" s="209" t="s">
        <v>150</v>
      </c>
      <c r="G711" s="210"/>
      <c r="H711" s="16" t="s">
        <v>33</v>
      </c>
      <c r="I711" s="211">
        <v>91</v>
      </c>
      <c r="J711" s="210">
        <v>6</v>
      </c>
      <c r="K711" s="210">
        <v>6</v>
      </c>
      <c r="L711" s="210">
        <v>3</v>
      </c>
      <c r="M711" s="210">
        <v>4</v>
      </c>
      <c r="N711" s="210">
        <v>4</v>
      </c>
      <c r="O711" s="210">
        <v>5</v>
      </c>
      <c r="P711" s="210">
        <v>5</v>
      </c>
      <c r="Q711" s="210">
        <v>8</v>
      </c>
      <c r="R711" s="210">
        <v>34</v>
      </c>
      <c r="S711" s="211">
        <v>41</v>
      </c>
      <c r="T711" s="210">
        <v>3</v>
      </c>
      <c r="U711" s="210">
        <v>88</v>
      </c>
      <c r="V711" s="212">
        <v>0.97</v>
      </c>
    </row>
    <row r="712" spans="2:22" x14ac:dyDescent="0.35">
      <c r="B712" s="203">
        <v>923</v>
      </c>
      <c r="C712" s="204" t="s">
        <v>144</v>
      </c>
      <c r="D712" s="204" t="s">
        <v>144</v>
      </c>
      <c r="E712" s="204" t="s">
        <v>144</v>
      </c>
      <c r="F712" s="204" t="s">
        <v>149</v>
      </c>
      <c r="G712" s="205" t="s">
        <v>36</v>
      </c>
      <c r="H712" s="205"/>
      <c r="I712" s="206">
        <v>101</v>
      </c>
      <c r="J712" s="205">
        <v>10</v>
      </c>
      <c r="K712" s="205">
        <v>5</v>
      </c>
      <c r="L712" s="205">
        <v>0</v>
      </c>
      <c r="M712" s="205">
        <v>1</v>
      </c>
      <c r="N712" s="205">
        <v>1</v>
      </c>
      <c r="O712" s="205">
        <v>0</v>
      </c>
      <c r="P712" s="205">
        <v>0</v>
      </c>
      <c r="Q712" s="205">
        <v>5</v>
      </c>
      <c r="R712" s="205">
        <v>49</v>
      </c>
      <c r="S712" s="206">
        <v>57</v>
      </c>
      <c r="T712" s="205">
        <v>0</v>
      </c>
      <c r="U712" s="205">
        <v>101</v>
      </c>
      <c r="V712" s="207">
        <v>1</v>
      </c>
    </row>
    <row r="713" spans="2:22" x14ac:dyDescent="0.35">
      <c r="B713" s="203"/>
      <c r="C713" s="204" t="s">
        <v>144</v>
      </c>
      <c r="D713" s="204" t="s">
        <v>144</v>
      </c>
      <c r="E713" s="204" t="s">
        <v>144</v>
      </c>
      <c r="F713" s="204" t="s">
        <v>149</v>
      </c>
      <c r="G713" s="205" t="s">
        <v>45</v>
      </c>
      <c r="H713" s="205" t="s">
        <v>147</v>
      </c>
      <c r="I713" s="206">
        <v>1</v>
      </c>
      <c r="J713" s="205">
        <v>0</v>
      </c>
      <c r="K713" s="205">
        <v>0</v>
      </c>
      <c r="L713" s="205">
        <v>0</v>
      </c>
      <c r="M713" s="205">
        <v>0</v>
      </c>
      <c r="N713" s="205">
        <v>0</v>
      </c>
      <c r="O713" s="205">
        <v>0</v>
      </c>
      <c r="P713" s="205">
        <v>0</v>
      </c>
      <c r="Q713" s="205">
        <v>0</v>
      </c>
      <c r="R713" s="205">
        <v>0</v>
      </c>
      <c r="S713" s="206">
        <v>0</v>
      </c>
      <c r="T713" s="205">
        <v>0</v>
      </c>
      <c r="U713" s="205">
        <v>1</v>
      </c>
      <c r="V713" s="207">
        <v>1</v>
      </c>
    </row>
    <row r="714" spans="2:22" x14ac:dyDescent="0.35">
      <c r="B714" s="208"/>
      <c r="C714" s="209"/>
      <c r="D714" s="209"/>
      <c r="E714" s="209"/>
      <c r="F714" s="209" t="s">
        <v>150</v>
      </c>
      <c r="G714" s="210"/>
      <c r="H714" s="16" t="s">
        <v>33</v>
      </c>
      <c r="I714" s="211">
        <v>102</v>
      </c>
      <c r="J714" s="210">
        <v>10</v>
      </c>
      <c r="K714" s="210">
        <v>5</v>
      </c>
      <c r="L714" s="210">
        <v>0</v>
      </c>
      <c r="M714" s="210">
        <v>1</v>
      </c>
      <c r="N714" s="210">
        <v>1</v>
      </c>
      <c r="O714" s="210">
        <v>0</v>
      </c>
      <c r="P714" s="210">
        <v>0</v>
      </c>
      <c r="Q714" s="210">
        <v>5</v>
      </c>
      <c r="R714" s="210">
        <v>49</v>
      </c>
      <c r="S714" s="211">
        <v>57</v>
      </c>
      <c r="T714" s="210">
        <v>0</v>
      </c>
      <c r="U714" s="210">
        <v>102</v>
      </c>
      <c r="V714" s="212">
        <v>1</v>
      </c>
    </row>
    <row r="715" spans="2:22" x14ac:dyDescent="0.35">
      <c r="B715" s="203">
        <v>924</v>
      </c>
      <c r="C715" s="204" t="s">
        <v>144</v>
      </c>
      <c r="D715" s="204" t="s">
        <v>144</v>
      </c>
      <c r="E715" s="204" t="s">
        <v>144</v>
      </c>
      <c r="F715" s="204" t="s">
        <v>149</v>
      </c>
      <c r="G715" s="205" t="s">
        <v>36</v>
      </c>
      <c r="H715" s="205"/>
      <c r="I715" s="206">
        <v>103</v>
      </c>
      <c r="J715" s="205">
        <v>7</v>
      </c>
      <c r="K715" s="205">
        <v>2</v>
      </c>
      <c r="L715" s="205">
        <v>1</v>
      </c>
      <c r="M715" s="205">
        <v>1</v>
      </c>
      <c r="N715" s="205">
        <v>1</v>
      </c>
      <c r="O715" s="205">
        <v>0</v>
      </c>
      <c r="P715" s="205">
        <v>0</v>
      </c>
      <c r="Q715" s="205">
        <v>10</v>
      </c>
      <c r="R715" s="205">
        <v>54</v>
      </c>
      <c r="S715" s="206">
        <v>61</v>
      </c>
      <c r="T715" s="205">
        <v>0</v>
      </c>
      <c r="U715" s="205">
        <v>103</v>
      </c>
      <c r="V715" s="207">
        <v>1</v>
      </c>
    </row>
    <row r="716" spans="2:22" x14ac:dyDescent="0.35">
      <c r="B716" s="208"/>
      <c r="C716" s="209"/>
      <c r="D716" s="209"/>
      <c r="E716" s="209"/>
      <c r="F716" s="209" t="s">
        <v>150</v>
      </c>
      <c r="G716" s="210"/>
      <c r="H716" s="16" t="s">
        <v>33</v>
      </c>
      <c r="I716" s="211">
        <v>103</v>
      </c>
      <c r="J716" s="210">
        <v>7</v>
      </c>
      <c r="K716" s="210">
        <v>2</v>
      </c>
      <c r="L716" s="210">
        <v>1</v>
      </c>
      <c r="M716" s="210">
        <v>1</v>
      </c>
      <c r="N716" s="210">
        <v>1</v>
      </c>
      <c r="O716" s="210">
        <v>0</v>
      </c>
      <c r="P716" s="210">
        <v>0</v>
      </c>
      <c r="Q716" s="210">
        <v>10</v>
      </c>
      <c r="R716" s="210">
        <v>54</v>
      </c>
      <c r="S716" s="211">
        <v>61</v>
      </c>
      <c r="T716" s="210">
        <v>0</v>
      </c>
      <c r="U716" s="210">
        <v>103</v>
      </c>
      <c r="V716" s="212">
        <v>1</v>
      </c>
    </row>
    <row r="717" spans="2:22" x14ac:dyDescent="0.35">
      <c r="B717" s="203">
        <v>925</v>
      </c>
      <c r="C717" s="204" t="s">
        <v>144</v>
      </c>
      <c r="D717" s="204" t="s">
        <v>144</v>
      </c>
      <c r="E717" s="204" t="s">
        <v>144</v>
      </c>
      <c r="F717" s="204" t="s">
        <v>149</v>
      </c>
      <c r="G717" s="205" t="s">
        <v>36</v>
      </c>
      <c r="H717" s="205"/>
      <c r="I717" s="206">
        <v>175</v>
      </c>
      <c r="J717" s="205">
        <v>32</v>
      </c>
      <c r="K717" s="205">
        <v>27</v>
      </c>
      <c r="L717" s="205">
        <v>10</v>
      </c>
      <c r="M717" s="205">
        <v>1</v>
      </c>
      <c r="N717" s="205">
        <v>1</v>
      </c>
      <c r="O717" s="205">
        <v>6</v>
      </c>
      <c r="P717" s="205">
        <v>6</v>
      </c>
      <c r="Q717" s="205">
        <v>13</v>
      </c>
      <c r="R717" s="205">
        <v>39</v>
      </c>
      <c r="S717" s="206">
        <v>59</v>
      </c>
      <c r="T717" s="205">
        <v>1</v>
      </c>
      <c r="U717" s="205">
        <v>174</v>
      </c>
      <c r="V717" s="207">
        <v>0.99</v>
      </c>
    </row>
    <row r="718" spans="2:22" x14ac:dyDescent="0.35">
      <c r="B718" s="208"/>
      <c r="C718" s="209"/>
      <c r="D718" s="209"/>
      <c r="E718" s="209"/>
      <c r="F718" s="209" t="s">
        <v>150</v>
      </c>
      <c r="G718" s="210"/>
      <c r="H718" s="16" t="s">
        <v>33</v>
      </c>
      <c r="I718" s="211">
        <v>175</v>
      </c>
      <c r="J718" s="210">
        <v>32</v>
      </c>
      <c r="K718" s="210">
        <v>27</v>
      </c>
      <c r="L718" s="210">
        <v>10</v>
      </c>
      <c r="M718" s="210">
        <v>1</v>
      </c>
      <c r="N718" s="210">
        <v>1</v>
      </c>
      <c r="O718" s="210">
        <v>6</v>
      </c>
      <c r="P718" s="210">
        <v>6</v>
      </c>
      <c r="Q718" s="210">
        <v>13</v>
      </c>
      <c r="R718" s="210">
        <v>39</v>
      </c>
      <c r="S718" s="211">
        <v>59</v>
      </c>
      <c r="T718" s="210">
        <v>1</v>
      </c>
      <c r="U718" s="210">
        <v>174</v>
      </c>
      <c r="V718" s="212">
        <v>0.99</v>
      </c>
    </row>
    <row r="719" spans="2:22" x14ac:dyDescent="0.35">
      <c r="B719" s="203">
        <v>926</v>
      </c>
      <c r="C719" s="204" t="s">
        <v>144</v>
      </c>
      <c r="D719" s="204" t="s">
        <v>144</v>
      </c>
      <c r="E719" s="204" t="s">
        <v>144</v>
      </c>
      <c r="F719" s="204" t="s">
        <v>149</v>
      </c>
      <c r="G719" s="205" t="s">
        <v>28</v>
      </c>
      <c r="H719" s="205"/>
      <c r="I719" s="206">
        <v>2</v>
      </c>
      <c r="J719" s="205">
        <v>2</v>
      </c>
      <c r="K719" s="205">
        <v>2</v>
      </c>
      <c r="L719" s="205">
        <v>1</v>
      </c>
      <c r="M719" s="205">
        <v>1</v>
      </c>
      <c r="N719" s="205">
        <v>1</v>
      </c>
      <c r="O719" s="205">
        <v>2</v>
      </c>
      <c r="P719" s="205">
        <v>2</v>
      </c>
      <c r="Q719" s="205">
        <v>2</v>
      </c>
      <c r="R719" s="205">
        <v>1</v>
      </c>
      <c r="S719" s="206">
        <v>1</v>
      </c>
      <c r="T719" s="205">
        <v>1</v>
      </c>
      <c r="U719" s="205">
        <v>1</v>
      </c>
      <c r="V719" s="207">
        <v>0.5</v>
      </c>
    </row>
    <row r="720" spans="2:22" x14ac:dyDescent="0.35">
      <c r="B720" s="203"/>
      <c r="C720" s="204" t="s">
        <v>144</v>
      </c>
      <c r="D720" s="204" t="s">
        <v>144</v>
      </c>
      <c r="E720" s="204" t="s">
        <v>144</v>
      </c>
      <c r="F720" s="204" t="s">
        <v>149</v>
      </c>
      <c r="G720" s="205" t="s">
        <v>36</v>
      </c>
      <c r="H720" s="205"/>
      <c r="I720" s="206">
        <v>125</v>
      </c>
      <c r="J720" s="205">
        <v>1</v>
      </c>
      <c r="K720" s="205">
        <v>1</v>
      </c>
      <c r="L720" s="205">
        <v>0</v>
      </c>
      <c r="M720" s="205">
        <v>0</v>
      </c>
      <c r="N720" s="205">
        <v>0</v>
      </c>
      <c r="O720" s="205">
        <v>7</v>
      </c>
      <c r="P720" s="205">
        <v>7</v>
      </c>
      <c r="Q720" s="205">
        <v>15</v>
      </c>
      <c r="R720" s="205">
        <v>32</v>
      </c>
      <c r="S720" s="206">
        <v>39</v>
      </c>
      <c r="T720" s="205">
        <v>0</v>
      </c>
      <c r="U720" s="205">
        <v>125</v>
      </c>
      <c r="V720" s="207">
        <v>1</v>
      </c>
    </row>
    <row r="721" spans="2:22" x14ac:dyDescent="0.35">
      <c r="B721" s="208"/>
      <c r="C721" s="209"/>
      <c r="D721" s="209"/>
      <c r="E721" s="209"/>
      <c r="F721" s="209" t="s">
        <v>150</v>
      </c>
      <c r="G721" s="210"/>
      <c r="H721" s="16" t="s">
        <v>33</v>
      </c>
      <c r="I721" s="211">
        <v>127</v>
      </c>
      <c r="J721" s="210">
        <v>3</v>
      </c>
      <c r="K721" s="210">
        <v>3</v>
      </c>
      <c r="L721" s="210">
        <v>1</v>
      </c>
      <c r="M721" s="210">
        <v>1</v>
      </c>
      <c r="N721" s="210">
        <v>1</v>
      </c>
      <c r="O721" s="210">
        <v>9</v>
      </c>
      <c r="P721" s="210">
        <v>9</v>
      </c>
      <c r="Q721" s="210">
        <v>17</v>
      </c>
      <c r="R721" s="210">
        <v>33</v>
      </c>
      <c r="S721" s="211">
        <v>40</v>
      </c>
      <c r="T721" s="210">
        <v>1</v>
      </c>
      <c r="U721" s="210">
        <v>126</v>
      </c>
      <c r="V721" s="212">
        <v>0.99</v>
      </c>
    </row>
    <row r="722" spans="2:22" x14ac:dyDescent="0.35">
      <c r="B722" s="203">
        <v>927</v>
      </c>
      <c r="C722" s="204" t="s">
        <v>144</v>
      </c>
      <c r="D722" s="204" t="s">
        <v>144</v>
      </c>
      <c r="E722" s="204" t="s">
        <v>144</v>
      </c>
      <c r="F722" s="204" t="s">
        <v>149</v>
      </c>
      <c r="G722" s="205" t="s">
        <v>36</v>
      </c>
      <c r="H722" s="205"/>
      <c r="I722" s="206">
        <v>86</v>
      </c>
      <c r="J722" s="205">
        <v>0</v>
      </c>
      <c r="K722" s="205">
        <v>0</v>
      </c>
      <c r="L722" s="205">
        <v>0</v>
      </c>
      <c r="M722" s="205">
        <v>0</v>
      </c>
      <c r="N722" s="205">
        <v>0</v>
      </c>
      <c r="O722" s="205">
        <v>3</v>
      </c>
      <c r="P722" s="205">
        <v>1</v>
      </c>
      <c r="Q722" s="205">
        <v>6</v>
      </c>
      <c r="R722" s="205">
        <v>32</v>
      </c>
      <c r="S722" s="206">
        <v>44</v>
      </c>
      <c r="T722" s="205">
        <v>0</v>
      </c>
      <c r="U722" s="205">
        <v>86</v>
      </c>
      <c r="V722" s="207">
        <v>1</v>
      </c>
    </row>
    <row r="723" spans="2:22" x14ac:dyDescent="0.35">
      <c r="B723" s="208"/>
      <c r="C723" s="209"/>
      <c r="D723" s="209"/>
      <c r="E723" s="209"/>
      <c r="F723" s="209" t="s">
        <v>150</v>
      </c>
      <c r="G723" s="210"/>
      <c r="H723" s="16" t="s">
        <v>33</v>
      </c>
      <c r="I723" s="211">
        <v>86</v>
      </c>
      <c r="J723" s="210">
        <v>0</v>
      </c>
      <c r="K723" s="210">
        <v>0</v>
      </c>
      <c r="L723" s="210">
        <v>0</v>
      </c>
      <c r="M723" s="210">
        <v>0</v>
      </c>
      <c r="N723" s="210">
        <v>0</v>
      </c>
      <c r="O723" s="210">
        <v>3</v>
      </c>
      <c r="P723" s="210">
        <v>1</v>
      </c>
      <c r="Q723" s="210">
        <v>6</v>
      </c>
      <c r="R723" s="210">
        <v>32</v>
      </c>
      <c r="S723" s="211">
        <v>44</v>
      </c>
      <c r="T723" s="210">
        <v>0</v>
      </c>
      <c r="U723" s="210">
        <v>86</v>
      </c>
      <c r="V723" s="212">
        <v>1</v>
      </c>
    </row>
    <row r="724" spans="2:22" x14ac:dyDescent="0.35">
      <c r="B724" s="203">
        <v>928</v>
      </c>
      <c r="C724" s="204" t="s">
        <v>144</v>
      </c>
      <c r="D724" s="204" t="s">
        <v>144</v>
      </c>
      <c r="E724" s="204" t="s">
        <v>144</v>
      </c>
      <c r="F724" s="204" t="s">
        <v>149</v>
      </c>
      <c r="G724" s="205" t="s">
        <v>36</v>
      </c>
      <c r="H724" s="205"/>
      <c r="I724" s="206">
        <v>91</v>
      </c>
      <c r="J724" s="205">
        <v>0</v>
      </c>
      <c r="K724" s="205">
        <v>0</v>
      </c>
      <c r="L724" s="205">
        <v>0</v>
      </c>
      <c r="M724" s="205">
        <v>0</v>
      </c>
      <c r="N724" s="205">
        <v>0</v>
      </c>
      <c r="O724" s="205">
        <v>1</v>
      </c>
      <c r="P724" s="205">
        <v>1</v>
      </c>
      <c r="Q724" s="205">
        <v>9</v>
      </c>
      <c r="R724" s="205">
        <v>27</v>
      </c>
      <c r="S724" s="206">
        <v>40</v>
      </c>
      <c r="T724" s="205">
        <v>0</v>
      </c>
      <c r="U724" s="205">
        <v>91</v>
      </c>
      <c r="V724" s="207">
        <v>1</v>
      </c>
    </row>
    <row r="725" spans="2:22" x14ac:dyDescent="0.35">
      <c r="B725" s="208"/>
      <c r="C725" s="209"/>
      <c r="D725" s="209"/>
      <c r="E725" s="209"/>
      <c r="F725" s="209" t="s">
        <v>150</v>
      </c>
      <c r="G725" s="210"/>
      <c r="H725" s="16" t="s">
        <v>33</v>
      </c>
      <c r="I725" s="211">
        <v>91</v>
      </c>
      <c r="J725" s="210">
        <v>0</v>
      </c>
      <c r="K725" s="210">
        <v>0</v>
      </c>
      <c r="L725" s="210">
        <v>0</v>
      </c>
      <c r="M725" s="210">
        <v>0</v>
      </c>
      <c r="N725" s="210">
        <v>0</v>
      </c>
      <c r="O725" s="210">
        <v>1</v>
      </c>
      <c r="P725" s="210">
        <v>1</v>
      </c>
      <c r="Q725" s="210">
        <v>9</v>
      </c>
      <c r="R725" s="210">
        <v>27</v>
      </c>
      <c r="S725" s="211">
        <v>40</v>
      </c>
      <c r="T725" s="210">
        <v>0</v>
      </c>
      <c r="U725" s="210">
        <v>91</v>
      </c>
      <c r="V725" s="212">
        <v>1</v>
      </c>
    </row>
    <row r="726" spans="2:22" x14ac:dyDescent="0.35">
      <c r="B726" s="203">
        <v>929</v>
      </c>
      <c r="C726" s="204" t="s">
        <v>144</v>
      </c>
      <c r="D726" s="204" t="s">
        <v>144</v>
      </c>
      <c r="E726" s="204" t="s">
        <v>144</v>
      </c>
      <c r="F726" s="204" t="s">
        <v>149</v>
      </c>
      <c r="G726" s="205" t="s">
        <v>36</v>
      </c>
      <c r="H726" s="205"/>
      <c r="I726" s="206">
        <v>85</v>
      </c>
      <c r="J726" s="205">
        <v>2</v>
      </c>
      <c r="K726" s="205">
        <v>1</v>
      </c>
      <c r="L726" s="205">
        <v>0</v>
      </c>
      <c r="M726" s="205">
        <v>0</v>
      </c>
      <c r="N726" s="205">
        <v>0</v>
      </c>
      <c r="O726" s="205">
        <v>1</v>
      </c>
      <c r="P726" s="205">
        <v>1</v>
      </c>
      <c r="Q726" s="205">
        <v>11</v>
      </c>
      <c r="R726" s="205">
        <v>38</v>
      </c>
      <c r="S726" s="206">
        <v>39</v>
      </c>
      <c r="T726" s="205">
        <v>0</v>
      </c>
      <c r="U726" s="205">
        <v>85</v>
      </c>
      <c r="V726" s="207">
        <v>1</v>
      </c>
    </row>
    <row r="727" spans="2:22" x14ac:dyDescent="0.35">
      <c r="B727" s="208"/>
      <c r="C727" s="209"/>
      <c r="D727" s="209"/>
      <c r="E727" s="209"/>
      <c r="F727" s="209" t="s">
        <v>150</v>
      </c>
      <c r="G727" s="210"/>
      <c r="H727" s="16" t="s">
        <v>33</v>
      </c>
      <c r="I727" s="211">
        <v>85</v>
      </c>
      <c r="J727" s="210">
        <v>2</v>
      </c>
      <c r="K727" s="210">
        <v>1</v>
      </c>
      <c r="L727" s="210">
        <v>0</v>
      </c>
      <c r="M727" s="210">
        <v>0</v>
      </c>
      <c r="N727" s="210">
        <v>0</v>
      </c>
      <c r="O727" s="210">
        <v>1</v>
      </c>
      <c r="P727" s="210">
        <v>1</v>
      </c>
      <c r="Q727" s="210">
        <v>11</v>
      </c>
      <c r="R727" s="210">
        <v>38</v>
      </c>
      <c r="S727" s="211">
        <v>39</v>
      </c>
      <c r="T727" s="210">
        <v>0</v>
      </c>
      <c r="U727" s="210">
        <v>85</v>
      </c>
      <c r="V727" s="212">
        <v>1</v>
      </c>
    </row>
    <row r="728" spans="2:22" x14ac:dyDescent="0.35">
      <c r="B728" s="203">
        <v>930</v>
      </c>
      <c r="C728" s="204" t="s">
        <v>144</v>
      </c>
      <c r="D728" s="204" t="s">
        <v>144</v>
      </c>
      <c r="E728" s="204" t="s">
        <v>144</v>
      </c>
      <c r="F728" s="204" t="s">
        <v>149</v>
      </c>
      <c r="G728" s="205" t="s">
        <v>36</v>
      </c>
      <c r="H728" s="205"/>
      <c r="I728" s="206">
        <v>91</v>
      </c>
      <c r="J728" s="205">
        <v>1</v>
      </c>
      <c r="K728" s="205">
        <v>1</v>
      </c>
      <c r="L728" s="205">
        <v>0</v>
      </c>
      <c r="M728" s="205">
        <v>0</v>
      </c>
      <c r="N728" s="205">
        <v>0</v>
      </c>
      <c r="O728" s="205">
        <v>0</v>
      </c>
      <c r="P728" s="205">
        <v>0</v>
      </c>
      <c r="Q728" s="205">
        <v>10</v>
      </c>
      <c r="R728" s="205">
        <v>35</v>
      </c>
      <c r="S728" s="206">
        <v>39</v>
      </c>
      <c r="T728" s="205">
        <v>0</v>
      </c>
      <c r="U728" s="205">
        <v>91</v>
      </c>
      <c r="V728" s="207">
        <v>1</v>
      </c>
    </row>
    <row r="729" spans="2:22" x14ac:dyDescent="0.35">
      <c r="B729" s="208"/>
      <c r="C729" s="209"/>
      <c r="D729" s="209"/>
      <c r="E729" s="209"/>
      <c r="F729" s="209" t="s">
        <v>150</v>
      </c>
      <c r="G729" s="210"/>
      <c r="H729" s="16" t="s">
        <v>33</v>
      </c>
      <c r="I729" s="211">
        <v>91</v>
      </c>
      <c r="J729" s="210">
        <v>1</v>
      </c>
      <c r="K729" s="210">
        <v>1</v>
      </c>
      <c r="L729" s="210">
        <v>0</v>
      </c>
      <c r="M729" s="210">
        <v>0</v>
      </c>
      <c r="N729" s="210">
        <v>0</v>
      </c>
      <c r="O729" s="210">
        <v>0</v>
      </c>
      <c r="P729" s="210">
        <v>0</v>
      </c>
      <c r="Q729" s="210">
        <v>10</v>
      </c>
      <c r="R729" s="210">
        <v>35</v>
      </c>
      <c r="S729" s="211">
        <v>39</v>
      </c>
      <c r="T729" s="210">
        <v>0</v>
      </c>
      <c r="U729" s="210">
        <v>91</v>
      </c>
      <c r="V729" s="212">
        <v>1</v>
      </c>
    </row>
    <row r="730" spans="2:22" x14ac:dyDescent="0.35">
      <c r="B730" s="203">
        <v>931</v>
      </c>
      <c r="C730" s="204" t="s">
        <v>144</v>
      </c>
      <c r="D730" s="204" t="s">
        <v>144</v>
      </c>
      <c r="E730" s="204" t="s">
        <v>144</v>
      </c>
      <c r="F730" s="204" t="s">
        <v>149</v>
      </c>
      <c r="G730" s="205" t="s">
        <v>36</v>
      </c>
      <c r="H730" s="205"/>
      <c r="I730" s="206">
        <v>28</v>
      </c>
      <c r="J730" s="205">
        <v>0</v>
      </c>
      <c r="K730" s="205">
        <v>0</v>
      </c>
      <c r="L730" s="205">
        <v>0</v>
      </c>
      <c r="M730" s="205">
        <v>0</v>
      </c>
      <c r="N730" s="205">
        <v>0</v>
      </c>
      <c r="O730" s="205">
        <v>1</v>
      </c>
      <c r="P730" s="205">
        <v>1</v>
      </c>
      <c r="Q730" s="205">
        <v>4</v>
      </c>
      <c r="R730" s="205">
        <v>32</v>
      </c>
      <c r="S730" s="206">
        <v>40</v>
      </c>
      <c r="T730" s="205">
        <v>0</v>
      </c>
      <c r="U730" s="205">
        <v>28</v>
      </c>
      <c r="V730" s="207">
        <v>1</v>
      </c>
    </row>
    <row r="731" spans="2:22" x14ac:dyDescent="0.35">
      <c r="B731" s="208"/>
      <c r="C731" s="209"/>
      <c r="D731" s="209"/>
      <c r="E731" s="209"/>
      <c r="F731" s="209" t="s">
        <v>150</v>
      </c>
      <c r="G731" s="210"/>
      <c r="H731" s="16" t="s">
        <v>33</v>
      </c>
      <c r="I731" s="211">
        <v>28</v>
      </c>
      <c r="J731" s="210">
        <v>0</v>
      </c>
      <c r="K731" s="210">
        <v>0</v>
      </c>
      <c r="L731" s="210">
        <v>0</v>
      </c>
      <c r="M731" s="210">
        <v>0</v>
      </c>
      <c r="N731" s="210">
        <v>0</v>
      </c>
      <c r="O731" s="210">
        <v>1</v>
      </c>
      <c r="P731" s="210">
        <v>1</v>
      </c>
      <c r="Q731" s="210">
        <v>4</v>
      </c>
      <c r="R731" s="210">
        <v>32</v>
      </c>
      <c r="S731" s="211">
        <v>40</v>
      </c>
      <c r="T731" s="210">
        <v>0</v>
      </c>
      <c r="U731" s="210">
        <v>28</v>
      </c>
      <c r="V731" s="212">
        <v>1</v>
      </c>
    </row>
    <row r="732" spans="2:22" x14ac:dyDescent="0.35">
      <c r="B732" s="203">
        <v>952</v>
      </c>
      <c r="C732" s="204" t="s">
        <v>144</v>
      </c>
      <c r="D732" s="204" t="s">
        <v>144</v>
      </c>
      <c r="E732" s="204" t="s">
        <v>144</v>
      </c>
      <c r="F732" s="204" t="s">
        <v>35</v>
      </c>
      <c r="G732" s="205" t="s">
        <v>40</v>
      </c>
      <c r="H732" s="205" t="s">
        <v>151</v>
      </c>
      <c r="I732" s="206">
        <v>4</v>
      </c>
      <c r="J732" s="205">
        <v>0</v>
      </c>
      <c r="K732" s="205">
        <v>0</v>
      </c>
      <c r="L732" s="205">
        <v>0</v>
      </c>
      <c r="M732" s="205">
        <v>0</v>
      </c>
      <c r="N732" s="205">
        <v>0</v>
      </c>
      <c r="O732" s="205">
        <v>0</v>
      </c>
      <c r="P732" s="205">
        <v>0</v>
      </c>
      <c r="Q732" s="205">
        <v>0</v>
      </c>
      <c r="R732" s="205">
        <v>0</v>
      </c>
      <c r="S732" s="206">
        <v>0</v>
      </c>
      <c r="T732" s="205">
        <v>0</v>
      </c>
      <c r="U732" s="205">
        <v>4</v>
      </c>
      <c r="V732" s="207">
        <v>1</v>
      </c>
    </row>
    <row r="733" spans="2:22" x14ac:dyDescent="0.35">
      <c r="B733" s="203"/>
      <c r="C733" s="204" t="s">
        <v>144</v>
      </c>
      <c r="D733" s="204" t="s">
        <v>144</v>
      </c>
      <c r="E733" s="204" t="s">
        <v>144</v>
      </c>
      <c r="F733" s="204" t="s">
        <v>35</v>
      </c>
      <c r="G733" s="205" t="s">
        <v>40</v>
      </c>
      <c r="H733" s="205" t="s">
        <v>152</v>
      </c>
      <c r="I733" s="206">
        <v>1</v>
      </c>
      <c r="J733" s="205">
        <v>0</v>
      </c>
      <c r="K733" s="205">
        <v>0</v>
      </c>
      <c r="L733" s="205">
        <v>0</v>
      </c>
      <c r="M733" s="205">
        <v>0</v>
      </c>
      <c r="N733" s="205">
        <v>0</v>
      </c>
      <c r="O733" s="205">
        <v>0</v>
      </c>
      <c r="P733" s="205">
        <v>0</v>
      </c>
      <c r="Q733" s="205">
        <v>0</v>
      </c>
      <c r="R733" s="205">
        <v>0</v>
      </c>
      <c r="S733" s="206">
        <v>0</v>
      </c>
      <c r="T733" s="205">
        <v>0</v>
      </c>
      <c r="U733" s="205">
        <v>1</v>
      </c>
      <c r="V733" s="207">
        <v>1</v>
      </c>
    </row>
    <row r="734" spans="2:22" x14ac:dyDescent="0.35">
      <c r="B734" s="203"/>
      <c r="C734" s="204" t="s">
        <v>144</v>
      </c>
      <c r="D734" s="204" t="s">
        <v>144</v>
      </c>
      <c r="E734" s="204" t="s">
        <v>144</v>
      </c>
      <c r="F734" s="204" t="s">
        <v>35</v>
      </c>
      <c r="G734" s="205" t="s">
        <v>29</v>
      </c>
      <c r="H734" s="205"/>
      <c r="I734" s="206">
        <v>2</v>
      </c>
      <c r="J734" s="205">
        <v>1</v>
      </c>
      <c r="K734" s="205">
        <v>0</v>
      </c>
      <c r="L734" s="205">
        <v>2</v>
      </c>
      <c r="M734" s="205">
        <v>1</v>
      </c>
      <c r="N734" s="205">
        <v>0</v>
      </c>
      <c r="O734" s="205">
        <v>0</v>
      </c>
      <c r="P734" s="205">
        <v>1</v>
      </c>
      <c r="Q734" s="205">
        <v>1</v>
      </c>
      <c r="R734" s="205">
        <v>0</v>
      </c>
      <c r="S734" s="206">
        <v>0</v>
      </c>
      <c r="T734" s="205">
        <v>0</v>
      </c>
      <c r="U734" s="205">
        <v>2</v>
      </c>
      <c r="V734" s="207">
        <v>1</v>
      </c>
    </row>
    <row r="735" spans="2:22" x14ac:dyDescent="0.35">
      <c r="B735" s="203"/>
      <c r="C735" s="204" t="s">
        <v>144</v>
      </c>
      <c r="D735" s="204" t="s">
        <v>144</v>
      </c>
      <c r="E735" s="204" t="s">
        <v>144</v>
      </c>
      <c r="F735" s="204" t="s">
        <v>35</v>
      </c>
      <c r="G735" s="205" t="s">
        <v>44</v>
      </c>
      <c r="H735" s="205"/>
      <c r="I735" s="206">
        <v>2</v>
      </c>
      <c r="J735" s="205">
        <v>0</v>
      </c>
      <c r="K735" s="205">
        <v>0</v>
      </c>
      <c r="L735" s="205">
        <v>0</v>
      </c>
      <c r="M735" s="205">
        <v>0</v>
      </c>
      <c r="N735" s="205">
        <v>0</v>
      </c>
      <c r="O735" s="205">
        <v>0</v>
      </c>
      <c r="P735" s="205">
        <v>1</v>
      </c>
      <c r="Q735" s="205">
        <v>0</v>
      </c>
      <c r="R735" s="205">
        <v>0</v>
      </c>
      <c r="S735" s="206">
        <v>1</v>
      </c>
      <c r="T735" s="205">
        <v>0</v>
      </c>
      <c r="U735" s="205">
        <v>2</v>
      </c>
      <c r="V735" s="207">
        <v>1</v>
      </c>
    </row>
    <row r="736" spans="2:22" x14ac:dyDescent="0.35">
      <c r="B736" s="203"/>
      <c r="C736" s="204" t="s">
        <v>144</v>
      </c>
      <c r="D736" s="204" t="s">
        <v>144</v>
      </c>
      <c r="E736" s="204" t="s">
        <v>144</v>
      </c>
      <c r="F736" s="204" t="s">
        <v>35</v>
      </c>
      <c r="G736" s="205" t="s">
        <v>45</v>
      </c>
      <c r="H736" s="205"/>
      <c r="I736" s="206">
        <v>2</v>
      </c>
      <c r="J736" s="205">
        <v>0</v>
      </c>
      <c r="K736" s="205">
        <v>0</v>
      </c>
      <c r="L736" s="205">
        <v>0</v>
      </c>
      <c r="M736" s="205">
        <v>0</v>
      </c>
      <c r="N736" s="205">
        <v>0</v>
      </c>
      <c r="O736" s="205">
        <v>0</v>
      </c>
      <c r="P736" s="205">
        <v>0</v>
      </c>
      <c r="Q736" s="205">
        <v>0</v>
      </c>
      <c r="R736" s="205">
        <v>0</v>
      </c>
      <c r="S736" s="206">
        <v>0</v>
      </c>
      <c r="T736" s="205">
        <v>0</v>
      </c>
      <c r="U736" s="205">
        <v>2</v>
      </c>
      <c r="V736" s="207">
        <v>1</v>
      </c>
    </row>
    <row r="737" spans="2:22" x14ac:dyDescent="0.35">
      <c r="B737" s="208"/>
      <c r="C737" s="209"/>
      <c r="D737" s="209"/>
      <c r="E737" s="209"/>
      <c r="F737" s="209" t="s">
        <v>39</v>
      </c>
      <c r="G737" s="210"/>
      <c r="H737" s="16" t="s">
        <v>33</v>
      </c>
      <c r="I737" s="211">
        <v>11</v>
      </c>
      <c r="J737" s="210">
        <v>1</v>
      </c>
      <c r="K737" s="210">
        <v>0</v>
      </c>
      <c r="L737" s="210">
        <v>2</v>
      </c>
      <c r="M737" s="210">
        <v>1</v>
      </c>
      <c r="N737" s="210">
        <v>0</v>
      </c>
      <c r="O737" s="210">
        <v>0</v>
      </c>
      <c r="P737" s="210">
        <v>2</v>
      </c>
      <c r="Q737" s="210">
        <v>1</v>
      </c>
      <c r="R737" s="210">
        <v>0</v>
      </c>
      <c r="S737" s="211">
        <v>1</v>
      </c>
      <c r="T737" s="210">
        <v>0</v>
      </c>
      <c r="U737" s="210">
        <v>11</v>
      </c>
      <c r="V737" s="212">
        <v>1</v>
      </c>
    </row>
    <row r="738" spans="2:22" x14ac:dyDescent="0.35">
      <c r="B738" s="203">
        <v>953</v>
      </c>
      <c r="C738" s="204" t="s">
        <v>144</v>
      </c>
      <c r="D738" s="204" t="s">
        <v>144</v>
      </c>
      <c r="E738" s="204" t="s">
        <v>144</v>
      </c>
      <c r="F738" s="204" t="s">
        <v>35</v>
      </c>
      <c r="G738" s="205" t="s">
        <v>28</v>
      </c>
      <c r="H738" s="205"/>
      <c r="I738" s="206">
        <v>3</v>
      </c>
      <c r="J738" s="205">
        <v>1</v>
      </c>
      <c r="K738" s="205">
        <v>0</v>
      </c>
      <c r="L738" s="205">
        <v>0</v>
      </c>
      <c r="M738" s="205">
        <v>0</v>
      </c>
      <c r="N738" s="205">
        <v>0</v>
      </c>
      <c r="O738" s="205">
        <v>0</v>
      </c>
      <c r="P738" s="205">
        <v>0</v>
      </c>
      <c r="Q738" s="205">
        <v>0</v>
      </c>
      <c r="R738" s="205">
        <v>0</v>
      </c>
      <c r="S738" s="206">
        <v>2</v>
      </c>
      <c r="T738" s="205">
        <v>0</v>
      </c>
      <c r="U738" s="205">
        <v>3</v>
      </c>
      <c r="V738" s="207">
        <v>1</v>
      </c>
    </row>
    <row r="739" spans="2:22" x14ac:dyDescent="0.35">
      <c r="B739" s="203"/>
      <c r="C739" s="204" t="s">
        <v>144</v>
      </c>
      <c r="D739" s="204" t="s">
        <v>144</v>
      </c>
      <c r="E739" s="204" t="s">
        <v>144</v>
      </c>
      <c r="F739" s="204" t="s">
        <v>35</v>
      </c>
      <c r="G739" s="205" t="s">
        <v>36</v>
      </c>
      <c r="H739" s="205"/>
      <c r="I739" s="206">
        <v>7</v>
      </c>
      <c r="J739" s="205">
        <v>1</v>
      </c>
      <c r="K739" s="205">
        <v>0</v>
      </c>
      <c r="L739" s="205">
        <v>0</v>
      </c>
      <c r="M739" s="205">
        <v>0</v>
      </c>
      <c r="N739" s="205">
        <v>0</v>
      </c>
      <c r="O739" s="205">
        <v>0</v>
      </c>
      <c r="P739" s="205">
        <v>0</v>
      </c>
      <c r="Q739" s="205">
        <v>0</v>
      </c>
      <c r="R739" s="205">
        <v>0</v>
      </c>
      <c r="S739" s="206">
        <v>1</v>
      </c>
      <c r="T739" s="205">
        <v>0</v>
      </c>
      <c r="U739" s="205">
        <v>7</v>
      </c>
      <c r="V739" s="207">
        <v>1</v>
      </c>
    </row>
    <row r="740" spans="2:22" x14ac:dyDescent="0.35">
      <c r="B740" s="203"/>
      <c r="C740" s="204" t="s">
        <v>144</v>
      </c>
      <c r="D740" s="204" t="s">
        <v>144</v>
      </c>
      <c r="E740" s="204" t="s">
        <v>144</v>
      </c>
      <c r="F740" s="204" t="s">
        <v>35</v>
      </c>
      <c r="G740" s="205" t="s">
        <v>31</v>
      </c>
      <c r="H740" s="205"/>
      <c r="I740" s="206">
        <v>7</v>
      </c>
      <c r="J740" s="205">
        <v>4</v>
      </c>
      <c r="K740" s="205">
        <v>3</v>
      </c>
      <c r="L740" s="205">
        <v>2</v>
      </c>
      <c r="M740" s="205">
        <v>2</v>
      </c>
      <c r="N740" s="205">
        <v>2</v>
      </c>
      <c r="O740" s="205">
        <v>3</v>
      </c>
      <c r="P740" s="205">
        <v>2</v>
      </c>
      <c r="Q740" s="205">
        <v>3</v>
      </c>
      <c r="R740" s="205">
        <v>2</v>
      </c>
      <c r="S740" s="206">
        <v>4</v>
      </c>
      <c r="T740" s="205">
        <v>2</v>
      </c>
      <c r="U740" s="205">
        <v>5</v>
      </c>
      <c r="V740" s="207">
        <v>0.71</v>
      </c>
    </row>
    <row r="741" spans="2:22" x14ac:dyDescent="0.35">
      <c r="B741" s="208"/>
      <c r="C741" s="209"/>
      <c r="D741" s="209"/>
      <c r="E741" s="209"/>
      <c r="F741" s="209" t="s">
        <v>39</v>
      </c>
      <c r="G741" s="210"/>
      <c r="H741" s="16" t="s">
        <v>33</v>
      </c>
      <c r="I741" s="211">
        <v>17</v>
      </c>
      <c r="J741" s="210">
        <v>6</v>
      </c>
      <c r="K741" s="210">
        <v>3</v>
      </c>
      <c r="L741" s="210">
        <v>2</v>
      </c>
      <c r="M741" s="210">
        <v>2</v>
      </c>
      <c r="N741" s="210">
        <v>2</v>
      </c>
      <c r="O741" s="210">
        <v>3</v>
      </c>
      <c r="P741" s="210">
        <v>2</v>
      </c>
      <c r="Q741" s="210">
        <v>3</v>
      </c>
      <c r="R741" s="210">
        <v>2</v>
      </c>
      <c r="S741" s="211">
        <v>7</v>
      </c>
      <c r="T741" s="210">
        <v>2</v>
      </c>
      <c r="U741" s="210">
        <v>15</v>
      </c>
      <c r="V741" s="212">
        <v>0.88</v>
      </c>
    </row>
    <row r="742" spans="2:22" x14ac:dyDescent="0.35">
      <c r="B742" s="203">
        <v>954</v>
      </c>
      <c r="C742" s="204" t="s">
        <v>144</v>
      </c>
      <c r="D742" s="204" t="s">
        <v>144</v>
      </c>
      <c r="E742" s="204" t="s">
        <v>144</v>
      </c>
      <c r="F742" s="204" t="s">
        <v>35</v>
      </c>
      <c r="G742" s="205" t="s">
        <v>28</v>
      </c>
      <c r="H742" s="205"/>
      <c r="I742" s="206">
        <v>3</v>
      </c>
      <c r="J742" s="205">
        <v>0</v>
      </c>
      <c r="K742" s="205">
        <v>0</v>
      </c>
      <c r="L742" s="205">
        <v>0</v>
      </c>
      <c r="M742" s="205">
        <v>1</v>
      </c>
      <c r="N742" s="205">
        <v>0</v>
      </c>
      <c r="O742" s="205">
        <v>0</v>
      </c>
      <c r="P742" s="205">
        <v>0</v>
      </c>
      <c r="Q742" s="205">
        <v>1</v>
      </c>
      <c r="R742" s="205">
        <v>1</v>
      </c>
      <c r="S742" s="206">
        <v>1</v>
      </c>
      <c r="T742" s="205">
        <v>0</v>
      </c>
      <c r="U742" s="205">
        <v>3</v>
      </c>
      <c r="V742" s="207">
        <v>1</v>
      </c>
    </row>
    <row r="743" spans="2:22" x14ac:dyDescent="0.35">
      <c r="B743" s="203"/>
      <c r="C743" s="204" t="s">
        <v>144</v>
      </c>
      <c r="D743" s="204" t="s">
        <v>144</v>
      </c>
      <c r="E743" s="204" t="s">
        <v>144</v>
      </c>
      <c r="F743" s="204" t="s">
        <v>35</v>
      </c>
      <c r="G743" s="205" t="s">
        <v>40</v>
      </c>
      <c r="H743" s="205" t="s">
        <v>153</v>
      </c>
      <c r="I743" s="206">
        <v>12</v>
      </c>
      <c r="J743" s="205">
        <v>8</v>
      </c>
      <c r="K743" s="205">
        <v>7</v>
      </c>
      <c r="L743" s="205">
        <v>7</v>
      </c>
      <c r="M743" s="205">
        <v>7</v>
      </c>
      <c r="N743" s="205">
        <v>7</v>
      </c>
      <c r="O743" s="205">
        <v>7</v>
      </c>
      <c r="P743" s="205">
        <v>6</v>
      </c>
      <c r="Q743" s="205">
        <v>6</v>
      </c>
      <c r="R743" s="205">
        <v>8</v>
      </c>
      <c r="S743" s="206">
        <v>8</v>
      </c>
      <c r="T743" s="205">
        <v>6</v>
      </c>
      <c r="U743" s="205">
        <v>6</v>
      </c>
      <c r="V743" s="207">
        <v>0.5</v>
      </c>
    </row>
    <row r="744" spans="2:22" x14ac:dyDescent="0.35">
      <c r="B744" s="203"/>
      <c r="C744" s="204" t="s">
        <v>144</v>
      </c>
      <c r="D744" s="204" t="s">
        <v>144</v>
      </c>
      <c r="E744" s="204" t="s">
        <v>144</v>
      </c>
      <c r="F744" s="204" t="s">
        <v>35</v>
      </c>
      <c r="G744" s="205" t="s">
        <v>31</v>
      </c>
      <c r="H744" s="205"/>
      <c r="I744" s="206">
        <v>25</v>
      </c>
      <c r="J744" s="205">
        <v>20</v>
      </c>
      <c r="K744" s="205">
        <v>20</v>
      </c>
      <c r="L744" s="205">
        <v>18</v>
      </c>
      <c r="M744" s="205">
        <v>17</v>
      </c>
      <c r="N744" s="205">
        <v>20</v>
      </c>
      <c r="O744" s="205">
        <v>18</v>
      </c>
      <c r="P744" s="205">
        <v>19</v>
      </c>
      <c r="Q744" s="205">
        <v>20</v>
      </c>
      <c r="R744" s="205">
        <v>22</v>
      </c>
      <c r="S744" s="206">
        <v>22</v>
      </c>
      <c r="T744" s="205">
        <v>17</v>
      </c>
      <c r="U744" s="205">
        <v>8</v>
      </c>
      <c r="V744" s="207">
        <v>0.32</v>
      </c>
    </row>
    <row r="745" spans="2:22" x14ac:dyDescent="0.35">
      <c r="B745" s="208"/>
      <c r="C745" s="209"/>
      <c r="D745" s="209"/>
      <c r="E745" s="209"/>
      <c r="F745" s="209" t="s">
        <v>39</v>
      </c>
      <c r="G745" s="210"/>
      <c r="H745" s="16" t="s">
        <v>33</v>
      </c>
      <c r="I745" s="211">
        <v>40</v>
      </c>
      <c r="J745" s="210">
        <v>28</v>
      </c>
      <c r="K745" s="210">
        <v>27</v>
      </c>
      <c r="L745" s="210">
        <v>25</v>
      </c>
      <c r="M745" s="210">
        <v>25</v>
      </c>
      <c r="N745" s="210">
        <v>27</v>
      </c>
      <c r="O745" s="210">
        <v>25</v>
      </c>
      <c r="P745" s="210">
        <v>25</v>
      </c>
      <c r="Q745" s="210">
        <v>27</v>
      </c>
      <c r="R745" s="210">
        <v>31</v>
      </c>
      <c r="S745" s="211">
        <v>31</v>
      </c>
      <c r="T745" s="210">
        <v>25</v>
      </c>
      <c r="U745" s="210">
        <v>15</v>
      </c>
      <c r="V745" s="212">
        <v>0.38</v>
      </c>
    </row>
    <row r="746" spans="2:22" x14ac:dyDescent="0.35">
      <c r="B746" s="203">
        <v>955</v>
      </c>
      <c r="C746" s="204" t="s">
        <v>144</v>
      </c>
      <c r="D746" s="204" t="s">
        <v>144</v>
      </c>
      <c r="E746" s="204" t="s">
        <v>144</v>
      </c>
      <c r="F746" s="204" t="s">
        <v>35</v>
      </c>
      <c r="G746" s="205" t="s">
        <v>58</v>
      </c>
      <c r="H746" s="205"/>
      <c r="I746" s="206">
        <v>7</v>
      </c>
      <c r="J746" s="205">
        <v>3</v>
      </c>
      <c r="K746" s="205">
        <v>3</v>
      </c>
      <c r="L746" s="205">
        <v>0</v>
      </c>
      <c r="M746" s="205">
        <v>0</v>
      </c>
      <c r="N746" s="205">
        <v>0</v>
      </c>
      <c r="O746" s="205">
        <v>0</v>
      </c>
      <c r="P746" s="205">
        <v>0</v>
      </c>
      <c r="Q746" s="205">
        <v>1</v>
      </c>
      <c r="R746" s="205">
        <v>2</v>
      </c>
      <c r="S746" s="206">
        <v>0</v>
      </c>
      <c r="T746" s="205">
        <v>0</v>
      </c>
      <c r="U746" s="205">
        <v>7</v>
      </c>
      <c r="V746" s="207">
        <v>1</v>
      </c>
    </row>
    <row r="747" spans="2:22" x14ac:dyDescent="0.35">
      <c r="B747" s="203"/>
      <c r="C747" s="204" t="s">
        <v>144</v>
      </c>
      <c r="D747" s="204" t="s">
        <v>144</v>
      </c>
      <c r="E747" s="204" t="s">
        <v>144</v>
      </c>
      <c r="F747" s="204" t="s">
        <v>35</v>
      </c>
      <c r="G747" s="205" t="s">
        <v>28</v>
      </c>
      <c r="H747" s="205"/>
      <c r="I747" s="206">
        <v>1</v>
      </c>
      <c r="J747" s="205">
        <v>0</v>
      </c>
      <c r="K747" s="205">
        <v>0</v>
      </c>
      <c r="L747" s="205">
        <v>0</v>
      </c>
      <c r="M747" s="205">
        <v>0</v>
      </c>
      <c r="N747" s="205">
        <v>0</v>
      </c>
      <c r="O747" s="205">
        <v>0</v>
      </c>
      <c r="P747" s="205">
        <v>0</v>
      </c>
      <c r="Q747" s="205">
        <v>1</v>
      </c>
      <c r="R747" s="205">
        <v>1</v>
      </c>
      <c r="S747" s="206">
        <v>1</v>
      </c>
      <c r="T747" s="205">
        <v>0</v>
      </c>
      <c r="U747" s="205">
        <v>1</v>
      </c>
      <c r="V747" s="207">
        <v>1</v>
      </c>
    </row>
    <row r="748" spans="2:22" x14ac:dyDescent="0.35">
      <c r="B748" s="203"/>
      <c r="C748" s="204" t="s">
        <v>144</v>
      </c>
      <c r="D748" s="204" t="s">
        <v>144</v>
      </c>
      <c r="E748" s="204" t="s">
        <v>144</v>
      </c>
      <c r="F748" s="204" t="s">
        <v>35</v>
      </c>
      <c r="G748" s="205" t="s">
        <v>29</v>
      </c>
      <c r="H748" s="205"/>
      <c r="I748" s="206">
        <v>2</v>
      </c>
      <c r="J748" s="205">
        <v>1</v>
      </c>
      <c r="K748" s="205">
        <v>1</v>
      </c>
      <c r="L748" s="205">
        <v>1</v>
      </c>
      <c r="M748" s="205">
        <v>0</v>
      </c>
      <c r="N748" s="205">
        <v>0</v>
      </c>
      <c r="O748" s="205">
        <v>1</v>
      </c>
      <c r="P748" s="205">
        <v>0</v>
      </c>
      <c r="Q748" s="205">
        <v>1</v>
      </c>
      <c r="R748" s="205">
        <v>1</v>
      </c>
      <c r="S748" s="206">
        <v>2</v>
      </c>
      <c r="T748" s="205">
        <v>0</v>
      </c>
      <c r="U748" s="205">
        <v>2</v>
      </c>
      <c r="V748" s="207">
        <v>1</v>
      </c>
    </row>
    <row r="749" spans="2:22" x14ac:dyDescent="0.35">
      <c r="B749" s="203"/>
      <c r="C749" s="204" t="s">
        <v>144</v>
      </c>
      <c r="D749" s="204" t="s">
        <v>144</v>
      </c>
      <c r="E749" s="204" t="s">
        <v>144</v>
      </c>
      <c r="F749" s="204" t="s">
        <v>35</v>
      </c>
      <c r="G749" s="205" t="s">
        <v>31</v>
      </c>
      <c r="H749" s="205"/>
      <c r="I749" s="206">
        <v>21</v>
      </c>
      <c r="J749" s="205">
        <v>18</v>
      </c>
      <c r="K749" s="205">
        <v>13</v>
      </c>
      <c r="L749" s="205">
        <v>12</v>
      </c>
      <c r="M749" s="205">
        <v>11</v>
      </c>
      <c r="N749" s="205">
        <v>13</v>
      </c>
      <c r="O749" s="205">
        <v>15</v>
      </c>
      <c r="P749" s="205">
        <v>10</v>
      </c>
      <c r="Q749" s="205">
        <v>12</v>
      </c>
      <c r="R749" s="205">
        <v>14</v>
      </c>
      <c r="S749" s="206">
        <v>17</v>
      </c>
      <c r="T749" s="205">
        <v>10</v>
      </c>
      <c r="U749" s="205">
        <v>11</v>
      </c>
      <c r="V749" s="207">
        <v>0.52</v>
      </c>
    </row>
    <row r="750" spans="2:22" x14ac:dyDescent="0.35">
      <c r="B750" s="203"/>
      <c r="C750" s="204" t="s">
        <v>144</v>
      </c>
      <c r="D750" s="204" t="s">
        <v>144</v>
      </c>
      <c r="E750" s="204" t="s">
        <v>144</v>
      </c>
      <c r="F750" s="204" t="s">
        <v>35</v>
      </c>
      <c r="G750" s="205" t="s">
        <v>44</v>
      </c>
      <c r="H750" s="205"/>
      <c r="I750" s="206">
        <v>3</v>
      </c>
      <c r="J750" s="205">
        <v>0</v>
      </c>
      <c r="K750" s="205">
        <v>1</v>
      </c>
      <c r="L750" s="205">
        <v>0</v>
      </c>
      <c r="M750" s="205">
        <v>0</v>
      </c>
      <c r="N750" s="205">
        <v>0</v>
      </c>
      <c r="O750" s="205">
        <v>1</v>
      </c>
      <c r="P750" s="205">
        <v>1</v>
      </c>
      <c r="Q750" s="205">
        <v>2</v>
      </c>
      <c r="R750" s="205">
        <v>2</v>
      </c>
      <c r="S750" s="206">
        <v>2</v>
      </c>
      <c r="T750" s="205">
        <v>0</v>
      </c>
      <c r="U750" s="205">
        <v>3</v>
      </c>
      <c r="V750" s="207">
        <v>1</v>
      </c>
    </row>
    <row r="751" spans="2:22" x14ac:dyDescent="0.35">
      <c r="B751" s="203"/>
      <c r="C751" s="204" t="s">
        <v>144</v>
      </c>
      <c r="D751" s="204" t="s">
        <v>144</v>
      </c>
      <c r="E751" s="204" t="s">
        <v>144</v>
      </c>
      <c r="F751" s="204" t="s">
        <v>35</v>
      </c>
      <c r="G751" s="205" t="s">
        <v>45</v>
      </c>
      <c r="H751" s="205"/>
      <c r="I751" s="206">
        <v>6</v>
      </c>
      <c r="J751" s="205">
        <v>3</v>
      </c>
      <c r="K751" s="205">
        <v>1</v>
      </c>
      <c r="L751" s="205">
        <v>0</v>
      </c>
      <c r="M751" s="205">
        <v>0</v>
      </c>
      <c r="N751" s="205">
        <v>0</v>
      </c>
      <c r="O751" s="205">
        <v>0</v>
      </c>
      <c r="P751" s="205">
        <v>0</v>
      </c>
      <c r="Q751" s="205">
        <v>0</v>
      </c>
      <c r="R751" s="205">
        <v>1</v>
      </c>
      <c r="S751" s="206">
        <v>1</v>
      </c>
      <c r="T751" s="205">
        <v>0</v>
      </c>
      <c r="U751" s="205">
        <v>6</v>
      </c>
      <c r="V751" s="207">
        <v>1</v>
      </c>
    </row>
    <row r="752" spans="2:22" x14ac:dyDescent="0.35">
      <c r="B752" s="203"/>
      <c r="C752" s="204" t="s">
        <v>144</v>
      </c>
      <c r="D752" s="204" t="s">
        <v>144</v>
      </c>
      <c r="E752" s="204" t="s">
        <v>144</v>
      </c>
      <c r="F752" s="204" t="s">
        <v>35</v>
      </c>
      <c r="G752" s="205" t="s">
        <v>45</v>
      </c>
      <c r="H752" s="205" t="s">
        <v>46</v>
      </c>
      <c r="I752" s="206">
        <v>1</v>
      </c>
      <c r="J752" s="205">
        <v>0</v>
      </c>
      <c r="K752" s="205">
        <v>0</v>
      </c>
      <c r="L752" s="205">
        <v>0</v>
      </c>
      <c r="M752" s="205">
        <v>0</v>
      </c>
      <c r="N752" s="205">
        <v>0</v>
      </c>
      <c r="O752" s="205">
        <v>1</v>
      </c>
      <c r="P752" s="205">
        <v>0</v>
      </c>
      <c r="Q752" s="205">
        <v>0</v>
      </c>
      <c r="R752" s="205">
        <v>0</v>
      </c>
      <c r="S752" s="206">
        <v>1</v>
      </c>
      <c r="T752" s="205">
        <v>0</v>
      </c>
      <c r="U752" s="205">
        <v>1</v>
      </c>
      <c r="V752" s="207">
        <v>1</v>
      </c>
    </row>
    <row r="753" spans="2:22" x14ac:dyDescent="0.35">
      <c r="B753" s="208"/>
      <c r="C753" s="209"/>
      <c r="D753" s="209"/>
      <c r="E753" s="209"/>
      <c r="F753" s="209" t="s">
        <v>39</v>
      </c>
      <c r="G753" s="210"/>
      <c r="H753" s="16" t="s">
        <v>33</v>
      </c>
      <c r="I753" s="211">
        <v>41</v>
      </c>
      <c r="J753" s="210">
        <v>25</v>
      </c>
      <c r="K753" s="210">
        <v>19</v>
      </c>
      <c r="L753" s="210">
        <v>13</v>
      </c>
      <c r="M753" s="210">
        <v>11</v>
      </c>
      <c r="N753" s="210">
        <v>13</v>
      </c>
      <c r="O753" s="210">
        <v>18</v>
      </c>
      <c r="P753" s="210">
        <v>11</v>
      </c>
      <c r="Q753" s="210">
        <v>17</v>
      </c>
      <c r="R753" s="210">
        <v>21</v>
      </c>
      <c r="S753" s="211">
        <v>24</v>
      </c>
      <c r="T753" s="210">
        <v>11</v>
      </c>
      <c r="U753" s="210">
        <v>30</v>
      </c>
      <c r="V753" s="212">
        <v>0.73</v>
      </c>
    </row>
    <row r="754" spans="2:22" x14ac:dyDescent="0.35">
      <c r="B754" s="203">
        <v>956</v>
      </c>
      <c r="C754" s="204" t="s">
        <v>144</v>
      </c>
      <c r="D754" s="204" t="s">
        <v>144</v>
      </c>
      <c r="E754" s="204" t="s">
        <v>144</v>
      </c>
      <c r="F754" s="204" t="s">
        <v>35</v>
      </c>
      <c r="G754" s="205" t="s">
        <v>58</v>
      </c>
      <c r="H754" s="205"/>
      <c r="I754" s="206">
        <v>2</v>
      </c>
      <c r="J754" s="205">
        <v>0</v>
      </c>
      <c r="K754" s="205">
        <v>0</v>
      </c>
      <c r="L754" s="205">
        <v>0</v>
      </c>
      <c r="M754" s="205">
        <v>0</v>
      </c>
      <c r="N754" s="205">
        <v>0</v>
      </c>
      <c r="O754" s="205">
        <v>0</v>
      </c>
      <c r="P754" s="205">
        <v>0</v>
      </c>
      <c r="Q754" s="205">
        <v>1</v>
      </c>
      <c r="R754" s="205">
        <v>1</v>
      </c>
      <c r="S754" s="206">
        <v>1</v>
      </c>
      <c r="T754" s="205">
        <v>0</v>
      </c>
      <c r="U754" s="205">
        <v>2</v>
      </c>
      <c r="V754" s="207">
        <v>1</v>
      </c>
    </row>
    <row r="755" spans="2:22" x14ac:dyDescent="0.35">
      <c r="B755" s="203"/>
      <c r="C755" s="204" t="s">
        <v>144</v>
      </c>
      <c r="D755" s="204" t="s">
        <v>144</v>
      </c>
      <c r="E755" s="204" t="s">
        <v>144</v>
      </c>
      <c r="F755" s="204" t="s">
        <v>35</v>
      </c>
      <c r="G755" s="205" t="s">
        <v>44</v>
      </c>
      <c r="H755" s="205"/>
      <c r="I755" s="206">
        <v>6</v>
      </c>
      <c r="J755" s="205">
        <v>1</v>
      </c>
      <c r="K755" s="205">
        <v>2</v>
      </c>
      <c r="L755" s="205">
        <v>1</v>
      </c>
      <c r="M755" s="205">
        <v>2</v>
      </c>
      <c r="N755" s="205">
        <v>1</v>
      </c>
      <c r="O755" s="205">
        <v>1</v>
      </c>
      <c r="P755" s="205">
        <v>0</v>
      </c>
      <c r="Q755" s="205">
        <v>0</v>
      </c>
      <c r="R755" s="205">
        <v>0</v>
      </c>
      <c r="S755" s="206">
        <v>0</v>
      </c>
      <c r="T755" s="205">
        <v>0</v>
      </c>
      <c r="U755" s="205">
        <v>6</v>
      </c>
      <c r="V755" s="207">
        <v>1</v>
      </c>
    </row>
    <row r="756" spans="2:22" x14ac:dyDescent="0.35">
      <c r="B756" s="208"/>
      <c r="C756" s="209"/>
      <c r="D756" s="209"/>
      <c r="E756" s="209"/>
      <c r="F756" s="209" t="s">
        <v>39</v>
      </c>
      <c r="G756" s="210"/>
      <c r="H756" s="16" t="s">
        <v>33</v>
      </c>
      <c r="I756" s="211">
        <v>8</v>
      </c>
      <c r="J756" s="210">
        <v>1</v>
      </c>
      <c r="K756" s="210">
        <v>2</v>
      </c>
      <c r="L756" s="210">
        <v>1</v>
      </c>
      <c r="M756" s="210">
        <v>2</v>
      </c>
      <c r="N756" s="210">
        <v>1</v>
      </c>
      <c r="O756" s="210">
        <v>1</v>
      </c>
      <c r="P756" s="210">
        <v>0</v>
      </c>
      <c r="Q756" s="210">
        <v>1</v>
      </c>
      <c r="R756" s="210">
        <v>1</v>
      </c>
      <c r="S756" s="211">
        <v>1</v>
      </c>
      <c r="T756" s="210">
        <v>0</v>
      </c>
      <c r="U756" s="210">
        <v>8</v>
      </c>
      <c r="V756" s="212">
        <v>1</v>
      </c>
    </row>
    <row r="757" spans="2:22" x14ac:dyDescent="0.35">
      <c r="B757" s="203">
        <v>957</v>
      </c>
      <c r="C757" s="204" t="s">
        <v>144</v>
      </c>
      <c r="D757" s="204" t="s">
        <v>144</v>
      </c>
      <c r="E757" s="204" t="s">
        <v>144</v>
      </c>
      <c r="F757" s="204" t="s">
        <v>35</v>
      </c>
      <c r="G757" s="205" t="s">
        <v>28</v>
      </c>
      <c r="H757" s="205"/>
      <c r="I757" s="206">
        <v>7</v>
      </c>
      <c r="J757" s="205">
        <v>0</v>
      </c>
      <c r="K757" s="205">
        <v>0</v>
      </c>
      <c r="L757" s="205">
        <v>0</v>
      </c>
      <c r="M757" s="205">
        <v>0</v>
      </c>
      <c r="N757" s="205">
        <v>0</v>
      </c>
      <c r="O757" s="205">
        <v>0</v>
      </c>
      <c r="P757" s="205">
        <v>0</v>
      </c>
      <c r="Q757" s="205">
        <v>2</v>
      </c>
      <c r="R757" s="205">
        <v>2</v>
      </c>
      <c r="S757" s="206">
        <v>1</v>
      </c>
      <c r="T757" s="205">
        <v>0</v>
      </c>
      <c r="U757" s="205">
        <v>7</v>
      </c>
      <c r="V757" s="207">
        <v>1</v>
      </c>
    </row>
    <row r="758" spans="2:22" x14ac:dyDescent="0.35">
      <c r="B758" s="203"/>
      <c r="C758" s="204" t="s">
        <v>144</v>
      </c>
      <c r="D758" s="204" t="s">
        <v>144</v>
      </c>
      <c r="E758" s="204" t="s">
        <v>144</v>
      </c>
      <c r="F758" s="204" t="s">
        <v>35</v>
      </c>
      <c r="G758" s="205" t="s">
        <v>40</v>
      </c>
      <c r="H758" s="205" t="s">
        <v>154</v>
      </c>
      <c r="I758" s="206">
        <v>1</v>
      </c>
      <c r="J758" s="205">
        <v>0</v>
      </c>
      <c r="K758" s="205">
        <v>0</v>
      </c>
      <c r="L758" s="205">
        <v>0</v>
      </c>
      <c r="M758" s="205">
        <v>0</v>
      </c>
      <c r="N758" s="205">
        <v>0</v>
      </c>
      <c r="O758" s="205">
        <v>0</v>
      </c>
      <c r="P758" s="205">
        <v>0</v>
      </c>
      <c r="Q758" s="205">
        <v>0</v>
      </c>
      <c r="R758" s="205">
        <v>0</v>
      </c>
      <c r="S758" s="206">
        <v>0</v>
      </c>
      <c r="T758" s="205">
        <v>0</v>
      </c>
      <c r="U758" s="205">
        <v>1</v>
      </c>
      <c r="V758" s="207">
        <v>1</v>
      </c>
    </row>
    <row r="759" spans="2:22" x14ac:dyDescent="0.35">
      <c r="B759" s="203"/>
      <c r="C759" s="204" t="s">
        <v>144</v>
      </c>
      <c r="D759" s="204" t="s">
        <v>144</v>
      </c>
      <c r="E759" s="204" t="s">
        <v>144</v>
      </c>
      <c r="F759" s="204" t="s">
        <v>35</v>
      </c>
      <c r="G759" s="205" t="s">
        <v>31</v>
      </c>
      <c r="H759" s="205"/>
      <c r="I759" s="206">
        <v>21</v>
      </c>
      <c r="J759" s="205">
        <v>11</v>
      </c>
      <c r="K759" s="205">
        <v>9</v>
      </c>
      <c r="L759" s="205">
        <v>10</v>
      </c>
      <c r="M759" s="205">
        <v>10</v>
      </c>
      <c r="N759" s="205">
        <v>7</v>
      </c>
      <c r="O759" s="205">
        <v>6</v>
      </c>
      <c r="P759" s="205">
        <v>11</v>
      </c>
      <c r="Q759" s="205">
        <v>8</v>
      </c>
      <c r="R759" s="205">
        <v>11</v>
      </c>
      <c r="S759" s="206">
        <v>11</v>
      </c>
      <c r="T759" s="205">
        <v>6</v>
      </c>
      <c r="U759" s="205">
        <v>15</v>
      </c>
      <c r="V759" s="207">
        <v>0.71</v>
      </c>
    </row>
    <row r="760" spans="2:22" x14ac:dyDescent="0.35">
      <c r="B760" s="203"/>
      <c r="C760" s="204" t="s">
        <v>144</v>
      </c>
      <c r="D760" s="204" t="s">
        <v>144</v>
      </c>
      <c r="E760" s="204" t="s">
        <v>144</v>
      </c>
      <c r="F760" s="204" t="s">
        <v>35</v>
      </c>
      <c r="G760" s="205" t="s">
        <v>31</v>
      </c>
      <c r="H760" s="205" t="s">
        <v>155</v>
      </c>
      <c r="I760" s="206">
        <v>16</v>
      </c>
      <c r="J760" s="205">
        <v>11</v>
      </c>
      <c r="K760" s="205">
        <v>10</v>
      </c>
      <c r="L760" s="205">
        <v>5</v>
      </c>
      <c r="M760" s="205">
        <v>5</v>
      </c>
      <c r="N760" s="205">
        <v>4</v>
      </c>
      <c r="O760" s="205">
        <v>6</v>
      </c>
      <c r="P760" s="205">
        <v>6</v>
      </c>
      <c r="Q760" s="205">
        <v>4</v>
      </c>
      <c r="R760" s="205">
        <v>7</v>
      </c>
      <c r="S760" s="206">
        <v>10</v>
      </c>
      <c r="T760" s="205">
        <v>4</v>
      </c>
      <c r="U760" s="205">
        <v>12</v>
      </c>
      <c r="V760" s="207">
        <v>0.75</v>
      </c>
    </row>
    <row r="761" spans="2:22" x14ac:dyDescent="0.35">
      <c r="B761" s="203"/>
      <c r="C761" s="204" t="s">
        <v>144</v>
      </c>
      <c r="D761" s="204" t="s">
        <v>144</v>
      </c>
      <c r="E761" s="204" t="s">
        <v>144</v>
      </c>
      <c r="F761" s="204" t="s">
        <v>35</v>
      </c>
      <c r="G761" s="205" t="s">
        <v>31</v>
      </c>
      <c r="H761" s="205" t="s">
        <v>129</v>
      </c>
      <c r="I761" s="206">
        <v>20</v>
      </c>
      <c r="J761" s="205">
        <v>8</v>
      </c>
      <c r="K761" s="205">
        <v>2</v>
      </c>
      <c r="L761" s="205">
        <v>0</v>
      </c>
      <c r="M761" s="205">
        <v>0</v>
      </c>
      <c r="N761" s="205">
        <v>3</v>
      </c>
      <c r="O761" s="205">
        <v>4</v>
      </c>
      <c r="P761" s="205">
        <v>0</v>
      </c>
      <c r="Q761" s="205">
        <v>0</v>
      </c>
      <c r="R761" s="205">
        <v>2</v>
      </c>
      <c r="S761" s="206">
        <v>3</v>
      </c>
      <c r="T761" s="205">
        <v>0</v>
      </c>
      <c r="U761" s="205">
        <v>20</v>
      </c>
      <c r="V761" s="207">
        <v>1</v>
      </c>
    </row>
    <row r="762" spans="2:22" x14ac:dyDescent="0.35">
      <c r="B762" s="203"/>
      <c r="C762" s="204" t="s">
        <v>144</v>
      </c>
      <c r="D762" s="204" t="s">
        <v>144</v>
      </c>
      <c r="E762" s="204" t="s">
        <v>144</v>
      </c>
      <c r="F762" s="204" t="s">
        <v>35</v>
      </c>
      <c r="G762" s="205" t="s">
        <v>31</v>
      </c>
      <c r="H762" s="205" t="s">
        <v>135</v>
      </c>
      <c r="I762" s="206">
        <v>10</v>
      </c>
      <c r="J762" s="205">
        <v>0</v>
      </c>
      <c r="K762" s="205">
        <v>0</v>
      </c>
      <c r="L762" s="205">
        <v>0</v>
      </c>
      <c r="M762" s="205">
        <v>0</v>
      </c>
      <c r="N762" s="205">
        <v>0</v>
      </c>
      <c r="O762" s="205">
        <v>0</v>
      </c>
      <c r="P762" s="205">
        <v>0</v>
      </c>
      <c r="Q762" s="205">
        <v>0</v>
      </c>
      <c r="R762" s="205">
        <v>0</v>
      </c>
      <c r="S762" s="206">
        <v>0</v>
      </c>
      <c r="T762" s="205">
        <v>0</v>
      </c>
      <c r="U762" s="205">
        <v>10</v>
      </c>
      <c r="V762" s="207">
        <v>1</v>
      </c>
    </row>
    <row r="763" spans="2:22" x14ac:dyDescent="0.35">
      <c r="B763" s="203"/>
      <c r="C763" s="204" t="s">
        <v>144</v>
      </c>
      <c r="D763" s="204" t="s">
        <v>144</v>
      </c>
      <c r="E763" s="204" t="s">
        <v>144</v>
      </c>
      <c r="F763" s="204" t="s">
        <v>35</v>
      </c>
      <c r="G763" s="205" t="s">
        <v>45</v>
      </c>
      <c r="H763" s="205"/>
      <c r="I763" s="206">
        <v>2</v>
      </c>
      <c r="J763" s="205">
        <v>1</v>
      </c>
      <c r="K763" s="205">
        <v>1</v>
      </c>
      <c r="L763" s="205">
        <v>1</v>
      </c>
      <c r="M763" s="205">
        <v>2</v>
      </c>
      <c r="N763" s="205">
        <v>2</v>
      </c>
      <c r="O763" s="205">
        <v>2</v>
      </c>
      <c r="P763" s="205">
        <v>1</v>
      </c>
      <c r="Q763" s="205">
        <v>1</v>
      </c>
      <c r="R763" s="205">
        <v>1</v>
      </c>
      <c r="S763" s="206">
        <v>1</v>
      </c>
      <c r="T763" s="205">
        <v>1</v>
      </c>
      <c r="U763" s="205">
        <v>1</v>
      </c>
      <c r="V763" s="207">
        <v>0.5</v>
      </c>
    </row>
    <row r="764" spans="2:22" x14ac:dyDescent="0.35">
      <c r="B764" s="208"/>
      <c r="C764" s="209"/>
      <c r="D764" s="209"/>
      <c r="E764" s="209"/>
      <c r="F764" s="209" t="s">
        <v>39</v>
      </c>
      <c r="G764" s="210"/>
      <c r="H764" s="16" t="s">
        <v>33</v>
      </c>
      <c r="I764" s="211">
        <v>77</v>
      </c>
      <c r="J764" s="210">
        <v>31</v>
      </c>
      <c r="K764" s="210">
        <v>22</v>
      </c>
      <c r="L764" s="210">
        <v>16</v>
      </c>
      <c r="M764" s="210">
        <v>17</v>
      </c>
      <c r="N764" s="210">
        <v>16</v>
      </c>
      <c r="O764" s="210">
        <v>18</v>
      </c>
      <c r="P764" s="210">
        <v>18</v>
      </c>
      <c r="Q764" s="210">
        <v>15</v>
      </c>
      <c r="R764" s="210">
        <v>23</v>
      </c>
      <c r="S764" s="211">
        <v>26</v>
      </c>
      <c r="T764" s="210">
        <v>15</v>
      </c>
      <c r="U764" s="210">
        <v>62</v>
      </c>
      <c r="V764" s="212">
        <v>0.81</v>
      </c>
    </row>
    <row r="765" spans="2:22" x14ac:dyDescent="0.35">
      <c r="B765" s="203">
        <v>963</v>
      </c>
      <c r="C765" s="204" t="s">
        <v>144</v>
      </c>
      <c r="D765" s="204" t="s">
        <v>144</v>
      </c>
      <c r="E765" s="204" t="s">
        <v>144</v>
      </c>
      <c r="F765" s="204" t="s">
        <v>35</v>
      </c>
      <c r="G765" s="205" t="s">
        <v>120</v>
      </c>
      <c r="H765" s="205"/>
      <c r="I765" s="206">
        <v>60</v>
      </c>
      <c r="J765" s="205">
        <v>55</v>
      </c>
      <c r="K765" s="205">
        <v>54</v>
      </c>
      <c r="L765" s="205">
        <v>54</v>
      </c>
      <c r="M765" s="205">
        <v>40</v>
      </c>
      <c r="N765" s="205">
        <v>40</v>
      </c>
      <c r="O765" s="205">
        <v>35</v>
      </c>
      <c r="P765" s="205">
        <v>35</v>
      </c>
      <c r="Q765" s="205">
        <v>48</v>
      </c>
      <c r="R765" s="205">
        <v>52</v>
      </c>
      <c r="S765" s="206">
        <v>52</v>
      </c>
      <c r="T765" s="205">
        <v>35</v>
      </c>
      <c r="U765" s="205">
        <v>25</v>
      </c>
      <c r="V765" s="207">
        <v>0.42</v>
      </c>
    </row>
    <row r="766" spans="2:22" x14ac:dyDescent="0.35">
      <c r="B766" s="208"/>
      <c r="C766" s="209"/>
      <c r="D766" s="209"/>
      <c r="E766" s="209"/>
      <c r="F766" s="209" t="s">
        <v>39</v>
      </c>
      <c r="G766" s="210"/>
      <c r="H766" s="16" t="s">
        <v>33</v>
      </c>
      <c r="I766" s="211">
        <v>60</v>
      </c>
      <c r="J766" s="210">
        <v>55</v>
      </c>
      <c r="K766" s="210">
        <v>54</v>
      </c>
      <c r="L766" s="210">
        <v>54</v>
      </c>
      <c r="M766" s="210">
        <v>40</v>
      </c>
      <c r="N766" s="210">
        <v>40</v>
      </c>
      <c r="O766" s="210">
        <v>35</v>
      </c>
      <c r="P766" s="210">
        <v>35</v>
      </c>
      <c r="Q766" s="210">
        <v>48</v>
      </c>
      <c r="R766" s="210">
        <v>52</v>
      </c>
      <c r="S766" s="211">
        <v>52</v>
      </c>
      <c r="T766" s="210">
        <v>35</v>
      </c>
      <c r="U766" s="210">
        <v>25</v>
      </c>
      <c r="V766" s="212">
        <v>0.42</v>
      </c>
    </row>
    <row r="767" spans="2:22" x14ac:dyDescent="0.35">
      <c r="B767" s="203">
        <v>964</v>
      </c>
      <c r="C767" s="204" t="s">
        <v>144</v>
      </c>
      <c r="D767" s="204" t="s">
        <v>144</v>
      </c>
      <c r="E767" s="204" t="s">
        <v>144</v>
      </c>
      <c r="F767" s="204" t="s">
        <v>35</v>
      </c>
      <c r="G767" s="205" t="s">
        <v>28</v>
      </c>
      <c r="H767" s="205"/>
      <c r="I767" s="206">
        <v>11</v>
      </c>
      <c r="J767" s="205">
        <v>0</v>
      </c>
      <c r="K767" s="205">
        <v>0</v>
      </c>
      <c r="L767" s="205">
        <v>0</v>
      </c>
      <c r="M767" s="205">
        <v>0</v>
      </c>
      <c r="N767" s="205">
        <v>1</v>
      </c>
      <c r="O767" s="205">
        <v>0</v>
      </c>
      <c r="P767" s="205">
        <v>0</v>
      </c>
      <c r="Q767" s="205">
        <v>4</v>
      </c>
      <c r="R767" s="205">
        <v>2</v>
      </c>
      <c r="S767" s="206">
        <v>6</v>
      </c>
      <c r="T767" s="205">
        <v>0</v>
      </c>
      <c r="U767" s="205">
        <v>11</v>
      </c>
      <c r="V767" s="207">
        <v>1</v>
      </c>
    </row>
    <row r="768" spans="2:22" x14ac:dyDescent="0.35">
      <c r="B768" s="203"/>
      <c r="C768" s="204" t="s">
        <v>144</v>
      </c>
      <c r="D768" s="204" t="s">
        <v>144</v>
      </c>
      <c r="E768" s="204" t="s">
        <v>144</v>
      </c>
      <c r="F768" s="204" t="s">
        <v>35</v>
      </c>
      <c r="G768" s="205" t="s">
        <v>40</v>
      </c>
      <c r="H768" s="205" t="s">
        <v>156</v>
      </c>
      <c r="I768" s="206">
        <v>4</v>
      </c>
      <c r="J768" s="205">
        <v>2</v>
      </c>
      <c r="K768" s="205">
        <v>2</v>
      </c>
      <c r="L768" s="205">
        <v>1</v>
      </c>
      <c r="M768" s="205">
        <v>2</v>
      </c>
      <c r="N768" s="205">
        <v>2</v>
      </c>
      <c r="O768" s="205">
        <v>2</v>
      </c>
      <c r="P768" s="205">
        <v>2</v>
      </c>
      <c r="Q768" s="205">
        <v>2</v>
      </c>
      <c r="R768" s="205">
        <v>2</v>
      </c>
      <c r="S768" s="206">
        <v>2</v>
      </c>
      <c r="T768" s="205">
        <v>1</v>
      </c>
      <c r="U768" s="205">
        <v>3</v>
      </c>
      <c r="V768" s="207">
        <v>0.75</v>
      </c>
    </row>
    <row r="769" spans="2:22" x14ac:dyDescent="0.35">
      <c r="B769" s="203"/>
      <c r="C769" s="204" t="s">
        <v>144</v>
      </c>
      <c r="D769" s="204" t="s">
        <v>144</v>
      </c>
      <c r="E769" s="204" t="s">
        <v>144</v>
      </c>
      <c r="F769" s="204" t="s">
        <v>35</v>
      </c>
      <c r="G769" s="205" t="s">
        <v>40</v>
      </c>
      <c r="H769" s="205" t="s">
        <v>157</v>
      </c>
      <c r="I769" s="206">
        <v>12</v>
      </c>
      <c r="J769" s="205">
        <v>11</v>
      </c>
      <c r="K769" s="205">
        <v>4</v>
      </c>
      <c r="L769" s="205">
        <v>3</v>
      </c>
      <c r="M769" s="205">
        <v>1</v>
      </c>
      <c r="N769" s="205">
        <v>3</v>
      </c>
      <c r="O769" s="205">
        <v>4</v>
      </c>
      <c r="P769" s="205">
        <v>1</v>
      </c>
      <c r="Q769" s="205">
        <v>4</v>
      </c>
      <c r="R769" s="205">
        <v>5</v>
      </c>
      <c r="S769" s="206">
        <v>9</v>
      </c>
      <c r="T769" s="205">
        <v>1</v>
      </c>
      <c r="U769" s="205">
        <v>11</v>
      </c>
      <c r="V769" s="207">
        <v>0.92</v>
      </c>
    </row>
    <row r="770" spans="2:22" x14ac:dyDescent="0.35">
      <c r="B770" s="203"/>
      <c r="C770" s="204" t="s">
        <v>144</v>
      </c>
      <c r="D770" s="204" t="s">
        <v>144</v>
      </c>
      <c r="E770" s="204" t="s">
        <v>144</v>
      </c>
      <c r="F770" s="204" t="s">
        <v>35</v>
      </c>
      <c r="G770" s="205" t="s">
        <v>40</v>
      </c>
      <c r="H770" s="205" t="s">
        <v>158</v>
      </c>
      <c r="I770" s="206">
        <v>3</v>
      </c>
      <c r="J770" s="205">
        <v>1</v>
      </c>
      <c r="K770" s="205">
        <v>2</v>
      </c>
      <c r="L770" s="205">
        <v>2</v>
      </c>
      <c r="M770" s="205">
        <v>3</v>
      </c>
      <c r="N770" s="205">
        <v>2</v>
      </c>
      <c r="O770" s="205">
        <v>2</v>
      </c>
      <c r="P770" s="205">
        <v>2</v>
      </c>
      <c r="Q770" s="205">
        <v>2</v>
      </c>
      <c r="R770" s="205">
        <v>2</v>
      </c>
      <c r="S770" s="206">
        <v>2</v>
      </c>
      <c r="T770" s="205">
        <v>1</v>
      </c>
      <c r="U770" s="205">
        <v>2</v>
      </c>
      <c r="V770" s="207">
        <v>0.67</v>
      </c>
    </row>
    <row r="771" spans="2:22" x14ac:dyDescent="0.35">
      <c r="B771" s="203"/>
      <c r="C771" s="204" t="s">
        <v>144</v>
      </c>
      <c r="D771" s="204" t="s">
        <v>144</v>
      </c>
      <c r="E771" s="204" t="s">
        <v>144</v>
      </c>
      <c r="F771" s="204" t="s">
        <v>35</v>
      </c>
      <c r="G771" s="205" t="s">
        <v>64</v>
      </c>
      <c r="H771" s="205" t="s">
        <v>37</v>
      </c>
      <c r="I771" s="206">
        <v>53</v>
      </c>
      <c r="J771" s="205">
        <v>20</v>
      </c>
      <c r="K771" s="205">
        <v>0</v>
      </c>
      <c r="L771" s="205">
        <v>0</v>
      </c>
      <c r="M771" s="205">
        <v>0</v>
      </c>
      <c r="N771" s="205">
        <v>0</v>
      </c>
      <c r="O771" s="205">
        <v>1</v>
      </c>
      <c r="P771" s="205">
        <v>6</v>
      </c>
      <c r="Q771" s="205">
        <v>13</v>
      </c>
      <c r="R771" s="205">
        <v>9</v>
      </c>
      <c r="S771" s="206">
        <v>31</v>
      </c>
      <c r="T771" s="205">
        <v>0</v>
      </c>
      <c r="U771" s="205">
        <v>53</v>
      </c>
      <c r="V771" s="207">
        <v>1</v>
      </c>
    </row>
    <row r="772" spans="2:22" x14ac:dyDescent="0.35">
      <c r="B772" s="203"/>
      <c r="C772" s="204" t="s">
        <v>144</v>
      </c>
      <c r="D772" s="204" t="s">
        <v>144</v>
      </c>
      <c r="E772" s="204" t="s">
        <v>144</v>
      </c>
      <c r="F772" s="204" t="s">
        <v>35</v>
      </c>
      <c r="G772" s="205" t="s">
        <v>52</v>
      </c>
      <c r="H772" s="205" t="s">
        <v>130</v>
      </c>
      <c r="I772" s="206">
        <v>1</v>
      </c>
      <c r="J772" s="205">
        <v>1</v>
      </c>
      <c r="K772" s="205">
        <v>0</v>
      </c>
      <c r="L772" s="205">
        <v>0</v>
      </c>
      <c r="M772" s="205">
        <v>0</v>
      </c>
      <c r="N772" s="205">
        <v>0</v>
      </c>
      <c r="O772" s="205">
        <v>0</v>
      </c>
      <c r="P772" s="205">
        <v>0</v>
      </c>
      <c r="Q772" s="205">
        <v>1</v>
      </c>
      <c r="R772" s="205">
        <v>1</v>
      </c>
      <c r="S772" s="206">
        <v>1</v>
      </c>
      <c r="T772" s="205">
        <v>0</v>
      </c>
      <c r="U772" s="205">
        <v>1</v>
      </c>
      <c r="V772" s="207">
        <v>1</v>
      </c>
    </row>
    <row r="773" spans="2:22" x14ac:dyDescent="0.35">
      <c r="B773" s="208"/>
      <c r="C773" s="209"/>
      <c r="D773" s="209"/>
      <c r="E773" s="209"/>
      <c r="F773" s="209" t="s">
        <v>39</v>
      </c>
      <c r="G773" s="210"/>
      <c r="H773" s="16" t="s">
        <v>33</v>
      </c>
      <c r="I773" s="211">
        <v>84</v>
      </c>
      <c r="J773" s="210">
        <v>35</v>
      </c>
      <c r="K773" s="210">
        <v>8</v>
      </c>
      <c r="L773" s="210">
        <v>6</v>
      </c>
      <c r="M773" s="210">
        <v>6</v>
      </c>
      <c r="N773" s="210">
        <v>8</v>
      </c>
      <c r="O773" s="210">
        <v>9</v>
      </c>
      <c r="P773" s="210">
        <v>11</v>
      </c>
      <c r="Q773" s="210">
        <v>26</v>
      </c>
      <c r="R773" s="210">
        <v>21</v>
      </c>
      <c r="S773" s="211">
        <v>51</v>
      </c>
      <c r="T773" s="210">
        <v>6</v>
      </c>
      <c r="U773" s="210">
        <v>78</v>
      </c>
      <c r="V773" s="212">
        <v>0.93</v>
      </c>
    </row>
    <row r="774" spans="2:22" x14ac:dyDescent="0.35">
      <c r="B774" s="157" t="s">
        <v>159</v>
      </c>
      <c r="C774" s="149"/>
      <c r="D774" s="149"/>
      <c r="E774" s="149"/>
      <c r="F774" s="149"/>
      <c r="G774" s="150"/>
      <c r="H774" s="150"/>
      <c r="I774" s="151">
        <v>18926</v>
      </c>
      <c r="J774" s="150">
        <v>9331</v>
      </c>
      <c r="K774" s="150">
        <v>6969</v>
      </c>
      <c r="L774" s="150">
        <v>5233</v>
      </c>
      <c r="M774" s="150">
        <v>4069</v>
      </c>
      <c r="N774" s="150">
        <v>3903</v>
      </c>
      <c r="O774" s="150">
        <v>3961</v>
      </c>
      <c r="P774" s="150">
        <v>4076</v>
      </c>
      <c r="Q774" s="150">
        <v>4882</v>
      </c>
      <c r="R774" s="150">
        <v>6876</v>
      </c>
      <c r="S774" s="151">
        <v>8713</v>
      </c>
      <c r="T774" s="150">
        <v>3903</v>
      </c>
      <c r="U774" s="150">
        <v>15023</v>
      </c>
      <c r="V774" s="152">
        <v>0.79</v>
      </c>
    </row>
  </sheetData>
  <autoFilter ref="B5:V5" xr:uid="{7301B2C0-88EF-4BD9-83CA-F03B95C676B0}"/>
  <conditionalFormatting sqref="F6:F773">
    <cfRule type="cellIs" dxfId="86" priority="1" operator="equal">
      <formula>"Surface Lot"</formula>
    </cfRule>
    <cfRule type="cellIs" dxfId="85" priority="2" operator="equal">
      <formula>"Surface Lot Total"</formula>
    </cfRule>
  </conditionalFormatting>
  <pageMargins left="0.25" right="0.25" top="0.75" bottom="0.75" header="0.3" footer="0.3"/>
  <pageSetup scale="66" fitToHeight="0" orientation="landscape" r:id="rId1"/>
  <rowBreaks count="18" manualBreakCount="18">
    <brk id="85" max="16383" man="1"/>
    <brk id="126" max="16383" man="1"/>
    <brk id="166" max="16383" man="1"/>
    <brk id="210" max="16383" man="1"/>
    <brk id="297" max="16383" man="1"/>
    <brk id="341" max="16383" man="1"/>
    <brk id="379" max="16383" man="1"/>
    <brk id="424" max="16383" man="1"/>
    <brk id="468" max="16383" man="1"/>
    <brk id="489" max="16383" man="1"/>
    <brk id="521" max="16383" man="1"/>
    <brk id="547" max="16383" man="1"/>
    <brk id="575" max="16383" man="1"/>
    <brk id="605" max="16383" man="1"/>
    <brk id="655" max="16383" man="1"/>
    <brk id="668" max="16383" man="1"/>
    <brk id="703" max="16383" man="1"/>
    <brk id="7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BCBF-C1FB-4D10-815F-B18C2706FCDE}">
  <sheetPr>
    <pageSetUpPr fitToPage="1"/>
  </sheetPr>
  <dimension ref="B1:R135"/>
  <sheetViews>
    <sheetView showGridLines="0" zoomScale="80" zoomScaleNormal="80" workbookViewId="0">
      <pane ySplit="5" topLeftCell="A6" activePane="bottomLeft" state="frozen"/>
      <selection pane="bottomLeft" activeCell="B5" sqref="B5"/>
    </sheetView>
  </sheetViews>
  <sheetFormatPr defaultRowHeight="14.5" x14ac:dyDescent="0.35"/>
  <cols>
    <col min="1" max="1" width="2" customWidth="1"/>
    <col min="2" max="2" width="24.36328125" customWidth="1"/>
    <col min="3" max="3" width="14" bestFit="1" customWidth="1"/>
    <col min="4" max="4" width="25.7265625" bestFit="1" customWidth="1"/>
  </cols>
  <sheetData>
    <row r="1" spans="2:18" x14ac:dyDescent="0.35">
      <c r="B1" t="str">
        <f>'By Lot'!B1</f>
        <v>University of California San Diego Survey of Parking Space Occupancy Levels, Winter 2023</v>
      </c>
    </row>
    <row r="2" spans="2:18" ht="15.5" x14ac:dyDescent="0.35">
      <c r="B2" s="148" t="s">
        <v>160</v>
      </c>
    </row>
    <row r="4" spans="2:18" x14ac:dyDescent="0.35"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2"/>
      <c r="Q4" s="10" t="s">
        <v>2</v>
      </c>
      <c r="R4" s="202"/>
    </row>
    <row r="5" spans="2:18" ht="26" x14ac:dyDescent="0.35">
      <c r="B5" s="11" t="s">
        <v>161</v>
      </c>
      <c r="C5" s="12" t="s">
        <v>162</v>
      </c>
      <c r="D5" s="12" t="s">
        <v>163</v>
      </c>
      <c r="E5" s="13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19</v>
      </c>
      <c r="O5" s="19" t="s">
        <v>20</v>
      </c>
      <c r="P5" s="15" t="s">
        <v>21</v>
      </c>
      <c r="Q5" s="15" t="s">
        <v>22</v>
      </c>
      <c r="R5" s="15" t="s">
        <v>23</v>
      </c>
    </row>
    <row r="6" spans="2:18" x14ac:dyDescent="0.35">
      <c r="B6" s="214" t="s">
        <v>145</v>
      </c>
      <c r="C6" s="215" t="s">
        <v>58</v>
      </c>
      <c r="D6" s="215"/>
      <c r="E6" s="216">
        <v>226</v>
      </c>
      <c r="F6" s="217">
        <v>60</v>
      </c>
      <c r="G6" s="216">
        <v>58</v>
      </c>
      <c r="H6" s="216">
        <v>50</v>
      </c>
      <c r="I6" s="216">
        <v>50</v>
      </c>
      <c r="J6" s="216">
        <v>46</v>
      </c>
      <c r="K6" s="216">
        <v>46</v>
      </c>
      <c r="L6" s="216">
        <v>45</v>
      </c>
      <c r="M6" s="216">
        <v>45</v>
      </c>
      <c r="N6" s="216">
        <v>92</v>
      </c>
      <c r="O6" s="218">
        <v>95</v>
      </c>
      <c r="P6" s="216">
        <f>MIN(F6:O6)</f>
        <v>45</v>
      </c>
      <c r="Q6" s="216">
        <f>E6-P6</f>
        <v>181</v>
      </c>
      <c r="R6" s="219">
        <f>Q6/E6</f>
        <v>0.80088495575221241</v>
      </c>
    </row>
    <row r="7" spans="2:18" x14ac:dyDescent="0.35">
      <c r="B7" s="214"/>
      <c r="C7" s="215" t="s">
        <v>28</v>
      </c>
      <c r="D7" s="215"/>
      <c r="E7" s="216">
        <v>15</v>
      </c>
      <c r="F7" s="217">
        <v>1</v>
      </c>
      <c r="G7" s="216">
        <v>1</v>
      </c>
      <c r="H7" s="216">
        <v>0</v>
      </c>
      <c r="I7" s="216">
        <v>0</v>
      </c>
      <c r="J7" s="216">
        <v>0</v>
      </c>
      <c r="K7" s="216">
        <v>0</v>
      </c>
      <c r="L7" s="216">
        <v>2</v>
      </c>
      <c r="M7" s="216">
        <v>2</v>
      </c>
      <c r="N7" s="216">
        <v>3</v>
      </c>
      <c r="O7" s="218">
        <v>3</v>
      </c>
      <c r="P7" s="216">
        <f>MIN(F7:O7)</f>
        <v>0</v>
      </c>
      <c r="Q7" s="216">
        <f>E7-P7</f>
        <v>15</v>
      </c>
      <c r="R7" s="219">
        <f>Q7/E7</f>
        <v>1</v>
      </c>
    </row>
    <row r="8" spans="2:18" x14ac:dyDescent="0.35">
      <c r="B8" s="214"/>
      <c r="C8" s="215" t="s">
        <v>40</v>
      </c>
      <c r="D8" s="215" t="s">
        <v>147</v>
      </c>
      <c r="E8" s="216">
        <v>2</v>
      </c>
      <c r="F8" s="217">
        <v>1</v>
      </c>
      <c r="G8" s="216">
        <v>1</v>
      </c>
      <c r="H8" s="216">
        <v>1</v>
      </c>
      <c r="I8" s="216">
        <v>1</v>
      </c>
      <c r="J8" s="216">
        <v>1</v>
      </c>
      <c r="K8" s="216">
        <v>1</v>
      </c>
      <c r="L8" s="216">
        <v>1</v>
      </c>
      <c r="M8" s="216">
        <v>1</v>
      </c>
      <c r="N8" s="216">
        <v>1</v>
      </c>
      <c r="O8" s="218">
        <v>1</v>
      </c>
      <c r="P8" s="216">
        <f t="shared" ref="P8:P71" si="0">MIN(F8:O8)</f>
        <v>1</v>
      </c>
      <c r="Q8" s="216">
        <f t="shared" ref="Q8:Q71" si="1">E8-P8</f>
        <v>1</v>
      </c>
      <c r="R8" s="219">
        <f t="shared" ref="R8:R71" si="2">Q8/E8</f>
        <v>0.5</v>
      </c>
    </row>
    <row r="9" spans="2:18" x14ac:dyDescent="0.35">
      <c r="B9" s="214"/>
      <c r="C9" s="215" t="s">
        <v>37</v>
      </c>
      <c r="D9" s="215"/>
      <c r="E9" s="216">
        <v>12</v>
      </c>
      <c r="F9" s="217">
        <v>0</v>
      </c>
      <c r="G9" s="216">
        <v>0</v>
      </c>
      <c r="H9" s="216">
        <v>1</v>
      </c>
      <c r="I9" s="216">
        <v>1</v>
      </c>
      <c r="J9" s="216">
        <v>4</v>
      </c>
      <c r="K9" s="216">
        <v>6</v>
      </c>
      <c r="L9" s="216">
        <v>3</v>
      </c>
      <c r="M9" s="216">
        <v>3</v>
      </c>
      <c r="N9" s="216">
        <v>10</v>
      </c>
      <c r="O9" s="218">
        <v>10</v>
      </c>
      <c r="P9" s="216">
        <f t="shared" si="0"/>
        <v>0</v>
      </c>
      <c r="Q9" s="216">
        <f t="shared" si="1"/>
        <v>12</v>
      </c>
      <c r="R9" s="219">
        <f t="shared" si="2"/>
        <v>1</v>
      </c>
    </row>
    <row r="10" spans="2:18" x14ac:dyDescent="0.35">
      <c r="B10" s="214"/>
      <c r="C10" s="215" t="s">
        <v>31</v>
      </c>
      <c r="D10" s="215"/>
      <c r="E10" s="216">
        <v>19</v>
      </c>
      <c r="F10" s="217">
        <v>13</v>
      </c>
      <c r="G10" s="216">
        <v>15</v>
      </c>
      <c r="H10" s="216">
        <v>13</v>
      </c>
      <c r="I10" s="216">
        <v>13</v>
      </c>
      <c r="J10" s="216">
        <v>15</v>
      </c>
      <c r="K10" s="216">
        <v>15</v>
      </c>
      <c r="L10" s="216">
        <v>13</v>
      </c>
      <c r="M10" s="216">
        <v>13</v>
      </c>
      <c r="N10" s="216">
        <v>17</v>
      </c>
      <c r="O10" s="218">
        <v>17</v>
      </c>
      <c r="P10" s="216">
        <f t="shared" si="0"/>
        <v>13</v>
      </c>
      <c r="Q10" s="216">
        <f t="shared" si="1"/>
        <v>6</v>
      </c>
      <c r="R10" s="219">
        <f t="shared" si="2"/>
        <v>0.31578947368421051</v>
      </c>
    </row>
    <row r="11" spans="2:18" x14ac:dyDescent="0.35">
      <c r="B11" s="214"/>
      <c r="C11" s="215" t="s">
        <v>45</v>
      </c>
      <c r="D11" s="215"/>
      <c r="E11" s="216">
        <v>2</v>
      </c>
      <c r="F11" s="217">
        <v>0</v>
      </c>
      <c r="G11" s="216">
        <v>0</v>
      </c>
      <c r="H11" s="216">
        <v>0</v>
      </c>
      <c r="I11" s="216">
        <v>0</v>
      </c>
      <c r="J11" s="216">
        <v>0</v>
      </c>
      <c r="K11" s="216">
        <v>0</v>
      </c>
      <c r="L11" s="216">
        <v>0</v>
      </c>
      <c r="M11" s="216">
        <v>0</v>
      </c>
      <c r="N11" s="216">
        <v>1</v>
      </c>
      <c r="O11" s="218">
        <v>1</v>
      </c>
      <c r="P11" s="216">
        <f t="shared" si="0"/>
        <v>0</v>
      </c>
      <c r="Q11" s="216">
        <f t="shared" si="1"/>
        <v>2</v>
      </c>
      <c r="R11" s="219">
        <f t="shared" si="2"/>
        <v>1</v>
      </c>
    </row>
    <row r="12" spans="2:18" x14ac:dyDescent="0.35">
      <c r="B12" s="214"/>
      <c r="C12" s="215" t="s">
        <v>52</v>
      </c>
      <c r="D12" s="215"/>
      <c r="E12" s="216">
        <v>263</v>
      </c>
      <c r="F12" s="217">
        <v>31</v>
      </c>
      <c r="G12" s="216">
        <v>29</v>
      </c>
      <c r="H12" s="216">
        <v>24</v>
      </c>
      <c r="I12" s="216">
        <v>23</v>
      </c>
      <c r="J12" s="216">
        <v>25</v>
      </c>
      <c r="K12" s="216">
        <v>25</v>
      </c>
      <c r="L12" s="216">
        <v>20</v>
      </c>
      <c r="M12" s="216">
        <v>21</v>
      </c>
      <c r="N12" s="216">
        <v>124</v>
      </c>
      <c r="O12" s="218">
        <v>127</v>
      </c>
      <c r="P12" s="216">
        <f t="shared" si="0"/>
        <v>20</v>
      </c>
      <c r="Q12" s="216">
        <f t="shared" si="1"/>
        <v>243</v>
      </c>
      <c r="R12" s="219">
        <f t="shared" si="2"/>
        <v>0.92395437262357416</v>
      </c>
    </row>
    <row r="13" spans="2:18" x14ac:dyDescent="0.35">
      <c r="B13" s="220"/>
      <c r="C13" s="221" t="s">
        <v>52</v>
      </c>
      <c r="D13" s="221" t="s">
        <v>130</v>
      </c>
      <c r="E13" s="222">
        <v>4</v>
      </c>
      <c r="F13" s="223">
        <v>0</v>
      </c>
      <c r="G13" s="222">
        <v>0</v>
      </c>
      <c r="H13" s="222">
        <v>0</v>
      </c>
      <c r="I13" s="222">
        <v>0</v>
      </c>
      <c r="J13" s="222">
        <v>0</v>
      </c>
      <c r="K13" s="222">
        <v>0</v>
      </c>
      <c r="L13" s="222">
        <v>0</v>
      </c>
      <c r="M13" s="222">
        <v>0</v>
      </c>
      <c r="N13" s="222">
        <v>2</v>
      </c>
      <c r="O13" s="224">
        <v>2</v>
      </c>
      <c r="P13" s="222">
        <f t="shared" si="0"/>
        <v>0</v>
      </c>
      <c r="Q13" s="222">
        <f t="shared" si="1"/>
        <v>4</v>
      </c>
      <c r="R13" s="225">
        <f t="shared" si="2"/>
        <v>1</v>
      </c>
    </row>
    <row r="14" spans="2:18" x14ac:dyDescent="0.35">
      <c r="B14" s="226" t="s">
        <v>146</v>
      </c>
      <c r="C14" s="227"/>
      <c r="D14" s="227"/>
      <c r="E14" s="227">
        <v>543</v>
      </c>
      <c r="F14" s="226">
        <v>106</v>
      </c>
      <c r="G14" s="227">
        <v>104</v>
      </c>
      <c r="H14" s="227">
        <v>89</v>
      </c>
      <c r="I14" s="227">
        <v>88</v>
      </c>
      <c r="J14" s="227">
        <v>91</v>
      </c>
      <c r="K14" s="227">
        <v>93</v>
      </c>
      <c r="L14" s="227">
        <v>84</v>
      </c>
      <c r="M14" s="227">
        <v>85</v>
      </c>
      <c r="N14" s="227">
        <v>250</v>
      </c>
      <c r="O14" s="228">
        <v>256</v>
      </c>
      <c r="P14" s="227">
        <f t="shared" si="0"/>
        <v>84</v>
      </c>
      <c r="Q14" s="227">
        <f t="shared" si="1"/>
        <v>459</v>
      </c>
      <c r="R14" s="229">
        <f t="shared" si="2"/>
        <v>0.84530386740331487</v>
      </c>
    </row>
    <row r="15" spans="2:18" x14ac:dyDescent="0.35">
      <c r="B15" s="214" t="s">
        <v>131</v>
      </c>
      <c r="C15" s="215" t="s">
        <v>58</v>
      </c>
      <c r="D15" s="215"/>
      <c r="E15" s="216">
        <v>187</v>
      </c>
      <c r="F15" s="217">
        <v>136</v>
      </c>
      <c r="G15" s="216">
        <v>93</v>
      </c>
      <c r="H15" s="216">
        <v>75</v>
      </c>
      <c r="I15" s="216">
        <v>65</v>
      </c>
      <c r="J15" s="216">
        <v>65</v>
      </c>
      <c r="K15" s="216">
        <v>64</v>
      </c>
      <c r="L15" s="216">
        <v>67</v>
      </c>
      <c r="M15" s="216">
        <v>79</v>
      </c>
      <c r="N15" s="216">
        <v>97</v>
      </c>
      <c r="O15" s="218">
        <v>112</v>
      </c>
      <c r="P15" s="216">
        <f t="shared" si="0"/>
        <v>64</v>
      </c>
      <c r="Q15" s="216">
        <f t="shared" si="1"/>
        <v>123</v>
      </c>
      <c r="R15" s="219">
        <f t="shared" si="2"/>
        <v>0.65775401069518713</v>
      </c>
    </row>
    <row r="16" spans="2:18" x14ac:dyDescent="0.35">
      <c r="B16" s="214"/>
      <c r="C16" s="215" t="s">
        <v>28</v>
      </c>
      <c r="D16" s="215"/>
      <c r="E16" s="216">
        <v>81</v>
      </c>
      <c r="F16" s="217">
        <v>62</v>
      </c>
      <c r="G16" s="216">
        <v>45</v>
      </c>
      <c r="H16" s="216">
        <v>29</v>
      </c>
      <c r="I16" s="216">
        <v>27</v>
      </c>
      <c r="J16" s="216">
        <v>34</v>
      </c>
      <c r="K16" s="216">
        <v>35</v>
      </c>
      <c r="L16" s="216">
        <v>39</v>
      </c>
      <c r="M16" s="216">
        <v>42</v>
      </c>
      <c r="N16" s="216">
        <v>52</v>
      </c>
      <c r="O16" s="218">
        <v>56</v>
      </c>
      <c r="P16" s="216">
        <f t="shared" si="0"/>
        <v>27</v>
      </c>
      <c r="Q16" s="216">
        <f t="shared" si="1"/>
        <v>54</v>
      </c>
      <c r="R16" s="219">
        <f t="shared" si="2"/>
        <v>0.66666666666666663</v>
      </c>
    </row>
    <row r="17" spans="2:18" x14ac:dyDescent="0.35">
      <c r="B17" s="214"/>
      <c r="C17" s="215" t="s">
        <v>28</v>
      </c>
      <c r="D17" s="215" t="s">
        <v>37</v>
      </c>
      <c r="E17" s="216">
        <v>2</v>
      </c>
      <c r="F17" s="217">
        <v>0</v>
      </c>
      <c r="G17" s="216">
        <v>1</v>
      </c>
      <c r="H17" s="216">
        <v>1</v>
      </c>
      <c r="I17" s="216">
        <v>1</v>
      </c>
      <c r="J17" s="216">
        <v>2</v>
      </c>
      <c r="K17" s="216">
        <v>2</v>
      </c>
      <c r="L17" s="216">
        <v>1</v>
      </c>
      <c r="M17" s="216">
        <v>1</v>
      </c>
      <c r="N17" s="216">
        <v>2</v>
      </c>
      <c r="O17" s="218">
        <v>2</v>
      </c>
      <c r="P17" s="216">
        <f t="shared" si="0"/>
        <v>0</v>
      </c>
      <c r="Q17" s="216">
        <f t="shared" si="1"/>
        <v>2</v>
      </c>
      <c r="R17" s="219">
        <f t="shared" si="2"/>
        <v>1</v>
      </c>
    </row>
    <row r="18" spans="2:18" x14ac:dyDescent="0.35">
      <c r="B18" s="214"/>
      <c r="C18" s="215" t="s">
        <v>36</v>
      </c>
      <c r="D18" s="215"/>
      <c r="E18" s="216">
        <v>654</v>
      </c>
      <c r="F18" s="217">
        <v>326</v>
      </c>
      <c r="G18" s="216">
        <v>275</v>
      </c>
      <c r="H18" s="216">
        <v>214</v>
      </c>
      <c r="I18" s="216">
        <v>194</v>
      </c>
      <c r="J18" s="216">
        <v>197</v>
      </c>
      <c r="K18" s="216">
        <v>188</v>
      </c>
      <c r="L18" s="216">
        <v>188</v>
      </c>
      <c r="M18" s="216">
        <v>230</v>
      </c>
      <c r="N18" s="216">
        <v>305</v>
      </c>
      <c r="O18" s="218">
        <v>382</v>
      </c>
      <c r="P18" s="216">
        <f t="shared" si="0"/>
        <v>188</v>
      </c>
      <c r="Q18" s="216">
        <f t="shared" si="1"/>
        <v>466</v>
      </c>
      <c r="R18" s="219">
        <f t="shared" si="2"/>
        <v>0.71253822629969421</v>
      </c>
    </row>
    <row r="19" spans="2:18" x14ac:dyDescent="0.35">
      <c r="B19" s="214"/>
      <c r="C19" s="215" t="s">
        <v>37</v>
      </c>
      <c r="D19" s="215"/>
      <c r="E19" s="216">
        <v>43</v>
      </c>
      <c r="F19" s="217">
        <v>17</v>
      </c>
      <c r="G19" s="216">
        <v>9</v>
      </c>
      <c r="H19" s="216">
        <v>6</v>
      </c>
      <c r="I19" s="216">
        <v>6</v>
      </c>
      <c r="J19" s="216">
        <v>8</v>
      </c>
      <c r="K19" s="216">
        <v>12</v>
      </c>
      <c r="L19" s="216">
        <v>13</v>
      </c>
      <c r="M19" s="216">
        <v>17</v>
      </c>
      <c r="N19" s="216">
        <v>21</v>
      </c>
      <c r="O19" s="218">
        <v>24</v>
      </c>
      <c r="P19" s="216">
        <f t="shared" si="0"/>
        <v>6</v>
      </c>
      <c r="Q19" s="216">
        <f t="shared" si="1"/>
        <v>37</v>
      </c>
      <c r="R19" s="219">
        <f t="shared" si="2"/>
        <v>0.86046511627906974</v>
      </c>
    </row>
    <row r="20" spans="2:18" x14ac:dyDescent="0.35">
      <c r="B20" s="214"/>
      <c r="C20" s="215" t="s">
        <v>31</v>
      </c>
      <c r="D20" s="215"/>
      <c r="E20" s="216">
        <v>6</v>
      </c>
      <c r="F20" s="217">
        <v>6</v>
      </c>
      <c r="G20" s="216">
        <v>6</v>
      </c>
      <c r="H20" s="216">
        <v>6</v>
      </c>
      <c r="I20" s="216">
        <v>5</v>
      </c>
      <c r="J20" s="216">
        <v>5</v>
      </c>
      <c r="K20" s="216">
        <v>5</v>
      </c>
      <c r="L20" s="216">
        <v>5</v>
      </c>
      <c r="M20" s="216">
        <v>5</v>
      </c>
      <c r="N20" s="216">
        <v>6</v>
      </c>
      <c r="O20" s="218">
        <v>6</v>
      </c>
      <c r="P20" s="216">
        <f t="shared" si="0"/>
        <v>5</v>
      </c>
      <c r="Q20" s="216">
        <f t="shared" si="1"/>
        <v>1</v>
      </c>
      <c r="R20" s="219">
        <f t="shared" si="2"/>
        <v>0.16666666666666666</v>
      </c>
    </row>
    <row r="21" spans="2:18" x14ac:dyDescent="0.35">
      <c r="B21" s="214"/>
      <c r="C21" s="215" t="s">
        <v>52</v>
      </c>
      <c r="D21" s="215"/>
      <c r="E21" s="216">
        <v>218</v>
      </c>
      <c r="F21" s="217">
        <v>173</v>
      </c>
      <c r="G21" s="216">
        <v>123</v>
      </c>
      <c r="H21" s="216">
        <v>102</v>
      </c>
      <c r="I21" s="216">
        <v>90</v>
      </c>
      <c r="J21" s="216">
        <v>113</v>
      </c>
      <c r="K21" s="216">
        <v>104</v>
      </c>
      <c r="L21" s="216">
        <v>96</v>
      </c>
      <c r="M21" s="216">
        <v>111</v>
      </c>
      <c r="N21" s="216">
        <v>136</v>
      </c>
      <c r="O21" s="218">
        <v>158</v>
      </c>
      <c r="P21" s="216">
        <f t="shared" si="0"/>
        <v>90</v>
      </c>
      <c r="Q21" s="216">
        <f t="shared" si="1"/>
        <v>128</v>
      </c>
      <c r="R21" s="219">
        <f t="shared" si="2"/>
        <v>0.58715596330275233</v>
      </c>
    </row>
    <row r="22" spans="2:18" x14ac:dyDescent="0.35">
      <c r="B22" s="214"/>
      <c r="C22" s="215" t="s">
        <v>52</v>
      </c>
      <c r="D22" s="215" t="s">
        <v>133</v>
      </c>
      <c r="E22" s="216">
        <v>30</v>
      </c>
      <c r="F22" s="217">
        <v>27</v>
      </c>
      <c r="G22" s="216">
        <v>13</v>
      </c>
      <c r="H22" s="216">
        <v>13</v>
      </c>
      <c r="I22" s="216">
        <v>11</v>
      </c>
      <c r="J22" s="216">
        <v>18</v>
      </c>
      <c r="K22" s="216">
        <v>19</v>
      </c>
      <c r="L22" s="216">
        <v>15</v>
      </c>
      <c r="M22" s="216">
        <v>17</v>
      </c>
      <c r="N22" s="216">
        <v>21</v>
      </c>
      <c r="O22" s="218">
        <v>21</v>
      </c>
      <c r="P22" s="216">
        <f t="shared" si="0"/>
        <v>11</v>
      </c>
      <c r="Q22" s="216">
        <f t="shared" si="1"/>
        <v>19</v>
      </c>
      <c r="R22" s="219">
        <f t="shared" si="2"/>
        <v>0.6333333333333333</v>
      </c>
    </row>
    <row r="23" spans="2:18" x14ac:dyDescent="0.35">
      <c r="B23" s="214"/>
      <c r="C23" s="215" t="s">
        <v>52</v>
      </c>
      <c r="D23" s="215" t="s">
        <v>130</v>
      </c>
      <c r="E23" s="216">
        <v>7</v>
      </c>
      <c r="F23" s="217">
        <v>7</v>
      </c>
      <c r="G23" s="216">
        <v>4</v>
      </c>
      <c r="H23" s="216">
        <v>5</v>
      </c>
      <c r="I23" s="216">
        <v>3</v>
      </c>
      <c r="J23" s="216">
        <v>3</v>
      </c>
      <c r="K23" s="216">
        <v>6</v>
      </c>
      <c r="L23" s="216">
        <v>3</v>
      </c>
      <c r="M23" s="216">
        <v>4</v>
      </c>
      <c r="N23" s="216">
        <v>5</v>
      </c>
      <c r="O23" s="218">
        <v>7</v>
      </c>
      <c r="P23" s="216">
        <f t="shared" si="0"/>
        <v>3</v>
      </c>
      <c r="Q23" s="216">
        <f t="shared" si="1"/>
        <v>4</v>
      </c>
      <c r="R23" s="219">
        <f t="shared" si="2"/>
        <v>0.5714285714285714</v>
      </c>
    </row>
    <row r="24" spans="2:18" x14ac:dyDescent="0.35">
      <c r="B24" s="220"/>
      <c r="C24" s="221" t="s">
        <v>52</v>
      </c>
      <c r="D24" s="221" t="s">
        <v>134</v>
      </c>
      <c r="E24" s="222">
        <v>10</v>
      </c>
      <c r="F24" s="223">
        <v>5</v>
      </c>
      <c r="G24" s="222">
        <v>7</v>
      </c>
      <c r="H24" s="222">
        <v>5</v>
      </c>
      <c r="I24" s="222">
        <v>6</v>
      </c>
      <c r="J24" s="222">
        <v>6</v>
      </c>
      <c r="K24" s="222">
        <v>4</v>
      </c>
      <c r="L24" s="222">
        <v>3</v>
      </c>
      <c r="M24" s="222">
        <v>4</v>
      </c>
      <c r="N24" s="222">
        <v>4</v>
      </c>
      <c r="O24" s="224">
        <v>7</v>
      </c>
      <c r="P24" s="222">
        <f t="shared" si="0"/>
        <v>3</v>
      </c>
      <c r="Q24" s="222">
        <f t="shared" si="1"/>
        <v>7</v>
      </c>
      <c r="R24" s="225">
        <f t="shared" si="2"/>
        <v>0.7</v>
      </c>
    </row>
    <row r="25" spans="2:18" x14ac:dyDescent="0.35">
      <c r="B25" s="226" t="s">
        <v>132</v>
      </c>
      <c r="C25" s="227"/>
      <c r="D25" s="227"/>
      <c r="E25" s="227">
        <v>1238</v>
      </c>
      <c r="F25" s="226">
        <v>759</v>
      </c>
      <c r="G25" s="227">
        <v>576</v>
      </c>
      <c r="H25" s="227">
        <v>456</v>
      </c>
      <c r="I25" s="227">
        <v>408</v>
      </c>
      <c r="J25" s="227">
        <v>451</v>
      </c>
      <c r="K25" s="227">
        <v>439</v>
      </c>
      <c r="L25" s="227">
        <v>430</v>
      </c>
      <c r="M25" s="227">
        <v>510</v>
      </c>
      <c r="N25" s="227">
        <v>649</v>
      </c>
      <c r="O25" s="228">
        <v>775</v>
      </c>
      <c r="P25" s="227">
        <f t="shared" si="0"/>
        <v>408</v>
      </c>
      <c r="Q25" s="227">
        <f t="shared" si="1"/>
        <v>830</v>
      </c>
      <c r="R25" s="229">
        <f t="shared" si="2"/>
        <v>0.67043618739903066</v>
      </c>
    </row>
    <row r="26" spans="2:18" x14ac:dyDescent="0.35">
      <c r="B26" s="214" t="s">
        <v>149</v>
      </c>
      <c r="C26" s="215" t="s">
        <v>28</v>
      </c>
      <c r="D26" s="215"/>
      <c r="E26" s="216">
        <v>5</v>
      </c>
      <c r="F26" s="217">
        <v>3</v>
      </c>
      <c r="G26" s="216">
        <v>3</v>
      </c>
      <c r="H26" s="216">
        <v>2</v>
      </c>
      <c r="I26" s="216">
        <v>1</v>
      </c>
      <c r="J26" s="216">
        <v>2</v>
      </c>
      <c r="K26" s="216">
        <v>3</v>
      </c>
      <c r="L26" s="216">
        <v>3</v>
      </c>
      <c r="M26" s="216">
        <v>3</v>
      </c>
      <c r="N26" s="216">
        <v>3</v>
      </c>
      <c r="O26" s="218">
        <v>4</v>
      </c>
      <c r="P26" s="216">
        <f t="shared" si="0"/>
        <v>1</v>
      </c>
      <c r="Q26" s="216">
        <f t="shared" si="1"/>
        <v>4</v>
      </c>
      <c r="R26" s="219">
        <f t="shared" si="2"/>
        <v>0.8</v>
      </c>
    </row>
    <row r="27" spans="2:18" x14ac:dyDescent="0.35">
      <c r="B27" s="214"/>
      <c r="C27" s="215" t="s">
        <v>28</v>
      </c>
      <c r="D27" s="215" t="s">
        <v>37</v>
      </c>
      <c r="E27" s="216">
        <v>1</v>
      </c>
      <c r="F27" s="217">
        <v>1</v>
      </c>
      <c r="G27" s="216">
        <v>1</v>
      </c>
      <c r="H27" s="216">
        <v>1</v>
      </c>
      <c r="I27" s="216">
        <v>1</v>
      </c>
      <c r="J27" s="216">
        <v>1</v>
      </c>
      <c r="K27" s="216">
        <v>1</v>
      </c>
      <c r="L27" s="216">
        <v>1</v>
      </c>
      <c r="M27" s="216">
        <v>1</v>
      </c>
      <c r="N27" s="216">
        <v>1</v>
      </c>
      <c r="O27" s="218">
        <v>1</v>
      </c>
      <c r="P27" s="216">
        <f t="shared" si="0"/>
        <v>1</v>
      </c>
      <c r="Q27" s="216">
        <f t="shared" si="1"/>
        <v>0</v>
      </c>
      <c r="R27" s="219">
        <f t="shared" si="2"/>
        <v>0</v>
      </c>
    </row>
    <row r="28" spans="2:18" x14ac:dyDescent="0.35">
      <c r="B28" s="214"/>
      <c r="C28" s="215" t="s">
        <v>36</v>
      </c>
      <c r="D28" s="215"/>
      <c r="E28" s="216">
        <v>1022</v>
      </c>
      <c r="F28" s="217">
        <v>75</v>
      </c>
      <c r="G28" s="216">
        <v>56</v>
      </c>
      <c r="H28" s="216">
        <v>19</v>
      </c>
      <c r="I28" s="216">
        <v>5</v>
      </c>
      <c r="J28" s="216">
        <v>7</v>
      </c>
      <c r="K28" s="216">
        <v>28</v>
      </c>
      <c r="L28" s="216">
        <v>26</v>
      </c>
      <c r="M28" s="216">
        <v>104</v>
      </c>
      <c r="N28" s="216">
        <v>414</v>
      </c>
      <c r="O28" s="218">
        <v>506</v>
      </c>
      <c r="P28" s="216">
        <f t="shared" si="0"/>
        <v>5</v>
      </c>
      <c r="Q28" s="216">
        <f t="shared" si="1"/>
        <v>1017</v>
      </c>
      <c r="R28" s="219">
        <f t="shared" si="2"/>
        <v>0.99510763209393349</v>
      </c>
    </row>
    <row r="29" spans="2:18" x14ac:dyDescent="0.35">
      <c r="B29" s="214"/>
      <c r="C29" s="215" t="s">
        <v>37</v>
      </c>
      <c r="D29" s="215"/>
      <c r="E29" s="216">
        <v>5</v>
      </c>
      <c r="F29" s="217">
        <v>2</v>
      </c>
      <c r="G29" s="216">
        <v>2</v>
      </c>
      <c r="H29" s="216">
        <v>1</v>
      </c>
      <c r="I29" s="216">
        <v>1</v>
      </c>
      <c r="J29" s="216">
        <v>1</v>
      </c>
      <c r="K29" s="216">
        <v>1</v>
      </c>
      <c r="L29" s="216">
        <v>1</v>
      </c>
      <c r="M29" s="216">
        <v>1</v>
      </c>
      <c r="N29" s="216">
        <v>1</v>
      </c>
      <c r="O29" s="218">
        <v>1</v>
      </c>
      <c r="P29" s="216">
        <f t="shared" si="0"/>
        <v>1</v>
      </c>
      <c r="Q29" s="216">
        <f t="shared" si="1"/>
        <v>4</v>
      </c>
      <c r="R29" s="219">
        <f t="shared" si="2"/>
        <v>0.8</v>
      </c>
    </row>
    <row r="30" spans="2:18" x14ac:dyDescent="0.35">
      <c r="B30" s="220"/>
      <c r="C30" s="221" t="s">
        <v>45</v>
      </c>
      <c r="D30" s="221" t="s">
        <v>147</v>
      </c>
      <c r="E30" s="222">
        <v>1</v>
      </c>
      <c r="F30" s="223">
        <v>0</v>
      </c>
      <c r="G30" s="222">
        <v>0</v>
      </c>
      <c r="H30" s="222">
        <v>0</v>
      </c>
      <c r="I30" s="222">
        <v>0</v>
      </c>
      <c r="J30" s="222">
        <v>0</v>
      </c>
      <c r="K30" s="222">
        <v>0</v>
      </c>
      <c r="L30" s="222">
        <v>0</v>
      </c>
      <c r="M30" s="222">
        <v>0</v>
      </c>
      <c r="N30" s="222">
        <v>0</v>
      </c>
      <c r="O30" s="224">
        <v>0</v>
      </c>
      <c r="P30" s="222">
        <f t="shared" si="0"/>
        <v>0</v>
      </c>
      <c r="Q30" s="222">
        <f t="shared" si="1"/>
        <v>1</v>
      </c>
      <c r="R30" s="225">
        <f t="shared" si="2"/>
        <v>1</v>
      </c>
    </row>
    <row r="31" spans="2:18" x14ac:dyDescent="0.35">
      <c r="B31" s="226" t="s">
        <v>150</v>
      </c>
      <c r="C31" s="227"/>
      <c r="D31" s="227"/>
      <c r="E31" s="227">
        <v>1034</v>
      </c>
      <c r="F31" s="226">
        <v>81</v>
      </c>
      <c r="G31" s="227">
        <v>62</v>
      </c>
      <c r="H31" s="227">
        <v>23</v>
      </c>
      <c r="I31" s="227">
        <v>8</v>
      </c>
      <c r="J31" s="227">
        <v>11</v>
      </c>
      <c r="K31" s="227">
        <v>33</v>
      </c>
      <c r="L31" s="227">
        <v>31</v>
      </c>
      <c r="M31" s="227">
        <v>109</v>
      </c>
      <c r="N31" s="227">
        <v>419</v>
      </c>
      <c r="O31" s="228">
        <v>512</v>
      </c>
      <c r="P31" s="227">
        <f t="shared" si="0"/>
        <v>8</v>
      </c>
      <c r="Q31" s="227">
        <f t="shared" si="1"/>
        <v>1026</v>
      </c>
      <c r="R31" s="229">
        <f t="shared" si="2"/>
        <v>0.99226305609284338</v>
      </c>
    </row>
    <row r="32" spans="2:18" x14ac:dyDescent="0.35">
      <c r="B32" s="214" t="s">
        <v>125</v>
      </c>
      <c r="C32" s="215" t="s">
        <v>58</v>
      </c>
      <c r="D32" s="215" t="s">
        <v>70</v>
      </c>
      <c r="E32" s="216">
        <v>369</v>
      </c>
      <c r="F32" s="217">
        <v>141</v>
      </c>
      <c r="G32" s="216">
        <v>73</v>
      </c>
      <c r="H32" s="216">
        <v>7</v>
      </c>
      <c r="I32" s="216">
        <v>0</v>
      </c>
      <c r="J32" s="216">
        <v>4</v>
      </c>
      <c r="K32" s="216">
        <v>14</v>
      </c>
      <c r="L32" s="216">
        <v>20</v>
      </c>
      <c r="M32" s="216">
        <v>38</v>
      </c>
      <c r="N32" s="216">
        <v>83</v>
      </c>
      <c r="O32" s="218">
        <v>162</v>
      </c>
      <c r="P32" s="216">
        <f t="shared" si="0"/>
        <v>0</v>
      </c>
      <c r="Q32" s="216">
        <f t="shared" si="1"/>
        <v>369</v>
      </c>
      <c r="R32" s="219">
        <f t="shared" si="2"/>
        <v>1</v>
      </c>
    </row>
    <row r="33" spans="2:18" x14ac:dyDescent="0.35">
      <c r="B33" s="214"/>
      <c r="C33" s="215" t="s">
        <v>28</v>
      </c>
      <c r="D33" s="215"/>
      <c r="E33" s="216">
        <v>12</v>
      </c>
      <c r="F33" s="217">
        <v>6</v>
      </c>
      <c r="G33" s="216">
        <v>6</v>
      </c>
      <c r="H33" s="216">
        <v>5</v>
      </c>
      <c r="I33" s="216">
        <v>4</v>
      </c>
      <c r="J33" s="216">
        <v>5</v>
      </c>
      <c r="K33" s="216">
        <v>6</v>
      </c>
      <c r="L33" s="216">
        <v>7</v>
      </c>
      <c r="M33" s="216">
        <v>7</v>
      </c>
      <c r="N33" s="216">
        <v>8</v>
      </c>
      <c r="O33" s="218">
        <v>10</v>
      </c>
      <c r="P33" s="216">
        <f t="shared" si="0"/>
        <v>4</v>
      </c>
      <c r="Q33" s="216">
        <f t="shared" si="1"/>
        <v>8</v>
      </c>
      <c r="R33" s="219">
        <f t="shared" si="2"/>
        <v>0.66666666666666663</v>
      </c>
    </row>
    <row r="34" spans="2:18" x14ac:dyDescent="0.35">
      <c r="B34" s="214"/>
      <c r="C34" s="215" t="s">
        <v>37</v>
      </c>
      <c r="D34" s="215"/>
      <c r="E34" s="216">
        <v>3</v>
      </c>
      <c r="F34" s="217">
        <v>1</v>
      </c>
      <c r="G34" s="216">
        <v>0</v>
      </c>
      <c r="H34" s="216">
        <v>0</v>
      </c>
      <c r="I34" s="216">
        <v>0</v>
      </c>
      <c r="J34" s="216">
        <v>0</v>
      </c>
      <c r="K34" s="216">
        <v>0</v>
      </c>
      <c r="L34" s="216">
        <v>1</v>
      </c>
      <c r="M34" s="216">
        <v>2</v>
      </c>
      <c r="N34" s="216">
        <v>2</v>
      </c>
      <c r="O34" s="218">
        <v>2</v>
      </c>
      <c r="P34" s="216">
        <f t="shared" si="0"/>
        <v>0</v>
      </c>
      <c r="Q34" s="216">
        <f t="shared" si="1"/>
        <v>3</v>
      </c>
      <c r="R34" s="219">
        <f t="shared" si="2"/>
        <v>1</v>
      </c>
    </row>
    <row r="35" spans="2:18" x14ac:dyDescent="0.35">
      <c r="B35" s="220"/>
      <c r="C35" s="221" t="s">
        <v>31</v>
      </c>
      <c r="D35" s="221"/>
      <c r="E35" s="222">
        <v>40</v>
      </c>
      <c r="F35" s="223">
        <v>24</v>
      </c>
      <c r="G35" s="222">
        <v>26</v>
      </c>
      <c r="H35" s="222">
        <v>23</v>
      </c>
      <c r="I35" s="222">
        <v>23</v>
      </c>
      <c r="J35" s="222">
        <v>21</v>
      </c>
      <c r="K35" s="222">
        <v>23</v>
      </c>
      <c r="L35" s="222">
        <v>23</v>
      </c>
      <c r="M35" s="222">
        <v>22</v>
      </c>
      <c r="N35" s="222">
        <v>25</v>
      </c>
      <c r="O35" s="224">
        <v>26</v>
      </c>
      <c r="P35" s="222">
        <f t="shared" si="0"/>
        <v>21</v>
      </c>
      <c r="Q35" s="222">
        <f t="shared" si="1"/>
        <v>19</v>
      </c>
      <c r="R35" s="225">
        <f t="shared" si="2"/>
        <v>0.47499999999999998</v>
      </c>
    </row>
    <row r="36" spans="2:18" x14ac:dyDescent="0.35">
      <c r="B36" s="226" t="s">
        <v>126</v>
      </c>
      <c r="C36" s="227"/>
      <c r="D36" s="227"/>
      <c r="E36" s="227">
        <v>424</v>
      </c>
      <c r="F36" s="226">
        <v>172</v>
      </c>
      <c r="G36" s="227">
        <v>105</v>
      </c>
      <c r="H36" s="227">
        <v>35</v>
      </c>
      <c r="I36" s="227">
        <v>27</v>
      </c>
      <c r="J36" s="227">
        <v>30</v>
      </c>
      <c r="K36" s="227">
        <v>43</v>
      </c>
      <c r="L36" s="227">
        <v>51</v>
      </c>
      <c r="M36" s="227">
        <v>69</v>
      </c>
      <c r="N36" s="227">
        <v>118</v>
      </c>
      <c r="O36" s="228">
        <v>200</v>
      </c>
      <c r="P36" s="227">
        <f t="shared" si="0"/>
        <v>27</v>
      </c>
      <c r="Q36" s="227">
        <f t="shared" si="1"/>
        <v>397</v>
      </c>
      <c r="R36" s="229">
        <f t="shared" si="2"/>
        <v>0.93632075471698117</v>
      </c>
    </row>
    <row r="37" spans="2:18" x14ac:dyDescent="0.35">
      <c r="B37" s="214" t="s">
        <v>127</v>
      </c>
      <c r="C37" s="215" t="s">
        <v>58</v>
      </c>
      <c r="D37" s="215" t="s">
        <v>70</v>
      </c>
      <c r="E37" s="216">
        <v>7</v>
      </c>
      <c r="F37" s="217">
        <v>2</v>
      </c>
      <c r="G37" s="216">
        <v>0</v>
      </c>
      <c r="H37" s="216">
        <v>0</v>
      </c>
      <c r="I37" s="216">
        <v>0</v>
      </c>
      <c r="J37" s="216">
        <v>0</v>
      </c>
      <c r="K37" s="216">
        <v>0</v>
      </c>
      <c r="L37" s="216">
        <v>0</v>
      </c>
      <c r="M37" s="216">
        <v>0</v>
      </c>
      <c r="N37" s="216">
        <v>1</v>
      </c>
      <c r="O37" s="218">
        <v>0</v>
      </c>
      <c r="P37" s="216">
        <f t="shared" si="0"/>
        <v>0</v>
      </c>
      <c r="Q37" s="216">
        <f t="shared" si="1"/>
        <v>7</v>
      </c>
      <c r="R37" s="219">
        <f t="shared" si="2"/>
        <v>1</v>
      </c>
    </row>
    <row r="38" spans="2:18" x14ac:dyDescent="0.35">
      <c r="B38" s="214"/>
      <c r="C38" s="215" t="s">
        <v>28</v>
      </c>
      <c r="D38" s="215"/>
      <c r="E38" s="216">
        <v>104</v>
      </c>
      <c r="F38" s="217">
        <v>29</v>
      </c>
      <c r="G38" s="216">
        <v>12</v>
      </c>
      <c r="H38" s="216">
        <v>13</v>
      </c>
      <c r="I38" s="216">
        <v>1</v>
      </c>
      <c r="J38" s="216">
        <v>2</v>
      </c>
      <c r="K38" s="216">
        <v>4</v>
      </c>
      <c r="L38" s="216">
        <v>0</v>
      </c>
      <c r="M38" s="216">
        <v>2</v>
      </c>
      <c r="N38" s="216">
        <v>13</v>
      </c>
      <c r="O38" s="218">
        <v>23</v>
      </c>
      <c r="P38" s="216">
        <f t="shared" si="0"/>
        <v>0</v>
      </c>
      <c r="Q38" s="216">
        <f t="shared" si="1"/>
        <v>104</v>
      </c>
      <c r="R38" s="219">
        <f t="shared" si="2"/>
        <v>1</v>
      </c>
    </row>
    <row r="39" spans="2:18" x14ac:dyDescent="0.35">
      <c r="B39" s="214"/>
      <c r="C39" s="215" t="s">
        <v>36</v>
      </c>
      <c r="D39" s="215"/>
      <c r="E39" s="216">
        <v>218</v>
      </c>
      <c r="F39" s="217">
        <v>0</v>
      </c>
      <c r="G39" s="216">
        <v>0</v>
      </c>
      <c r="H39" s="216">
        <v>0</v>
      </c>
      <c r="I39" s="216">
        <v>0</v>
      </c>
      <c r="J39" s="216">
        <v>0</v>
      </c>
      <c r="K39" s="216">
        <v>0</v>
      </c>
      <c r="L39" s="216">
        <v>0</v>
      </c>
      <c r="M39" s="216">
        <v>22</v>
      </c>
      <c r="N39" s="216">
        <v>40</v>
      </c>
      <c r="O39" s="218">
        <v>54</v>
      </c>
      <c r="P39" s="216">
        <f t="shared" si="0"/>
        <v>0</v>
      </c>
      <c r="Q39" s="216">
        <f t="shared" si="1"/>
        <v>218</v>
      </c>
      <c r="R39" s="219">
        <f t="shared" si="2"/>
        <v>1</v>
      </c>
    </row>
    <row r="40" spans="2:18" x14ac:dyDescent="0.35">
      <c r="B40" s="214"/>
      <c r="C40" s="215" t="s">
        <v>37</v>
      </c>
      <c r="D40" s="215"/>
      <c r="E40" s="216">
        <v>6</v>
      </c>
      <c r="F40" s="217">
        <v>0</v>
      </c>
      <c r="G40" s="216">
        <v>0</v>
      </c>
      <c r="H40" s="216">
        <v>0</v>
      </c>
      <c r="I40" s="216">
        <v>0</v>
      </c>
      <c r="J40" s="216">
        <v>1</v>
      </c>
      <c r="K40" s="216">
        <v>0</v>
      </c>
      <c r="L40" s="216">
        <v>1</v>
      </c>
      <c r="M40" s="216">
        <v>1</v>
      </c>
      <c r="N40" s="216">
        <v>3</v>
      </c>
      <c r="O40" s="218">
        <v>3</v>
      </c>
      <c r="P40" s="216">
        <f t="shared" si="0"/>
        <v>0</v>
      </c>
      <c r="Q40" s="216">
        <f t="shared" si="1"/>
        <v>6</v>
      </c>
      <c r="R40" s="219">
        <f t="shared" si="2"/>
        <v>1</v>
      </c>
    </row>
    <row r="41" spans="2:18" x14ac:dyDescent="0.35">
      <c r="B41" s="214"/>
      <c r="C41" s="215" t="s">
        <v>31</v>
      </c>
      <c r="D41" s="215"/>
      <c r="E41" s="216">
        <v>18</v>
      </c>
      <c r="F41" s="217">
        <v>18</v>
      </c>
      <c r="G41" s="216">
        <v>14</v>
      </c>
      <c r="H41" s="216">
        <v>14</v>
      </c>
      <c r="I41" s="216">
        <v>13</v>
      </c>
      <c r="J41" s="216">
        <v>15</v>
      </c>
      <c r="K41" s="216">
        <v>13</v>
      </c>
      <c r="L41" s="216">
        <v>11</v>
      </c>
      <c r="M41" s="216">
        <v>13</v>
      </c>
      <c r="N41" s="216">
        <v>13</v>
      </c>
      <c r="O41" s="218">
        <v>15</v>
      </c>
      <c r="P41" s="216">
        <f t="shared" si="0"/>
        <v>11</v>
      </c>
      <c r="Q41" s="216">
        <f t="shared" si="1"/>
        <v>7</v>
      </c>
      <c r="R41" s="219">
        <f t="shared" si="2"/>
        <v>0.3888888888888889</v>
      </c>
    </row>
    <row r="42" spans="2:18" x14ac:dyDescent="0.35">
      <c r="B42" s="214"/>
      <c r="C42" s="215" t="s">
        <v>31</v>
      </c>
      <c r="D42" s="215" t="s">
        <v>129</v>
      </c>
      <c r="E42" s="216">
        <v>10</v>
      </c>
      <c r="F42" s="217">
        <v>1</v>
      </c>
      <c r="G42" s="216">
        <v>1</v>
      </c>
      <c r="H42" s="216">
        <v>0</v>
      </c>
      <c r="I42" s="216">
        <v>0</v>
      </c>
      <c r="J42" s="216">
        <v>0</v>
      </c>
      <c r="K42" s="216">
        <v>0</v>
      </c>
      <c r="L42" s="216">
        <v>1</v>
      </c>
      <c r="M42" s="216">
        <v>2</v>
      </c>
      <c r="N42" s="216">
        <v>0</v>
      </c>
      <c r="O42" s="218">
        <v>0</v>
      </c>
      <c r="P42" s="216">
        <f t="shared" si="0"/>
        <v>0</v>
      </c>
      <c r="Q42" s="216">
        <f t="shared" si="1"/>
        <v>10</v>
      </c>
      <c r="R42" s="219">
        <f t="shared" si="2"/>
        <v>1</v>
      </c>
    </row>
    <row r="43" spans="2:18" x14ac:dyDescent="0.35">
      <c r="B43" s="214"/>
      <c r="C43" s="215" t="s">
        <v>52</v>
      </c>
      <c r="D43" s="215"/>
      <c r="E43" s="216">
        <v>670</v>
      </c>
      <c r="F43" s="217">
        <v>239</v>
      </c>
      <c r="G43" s="216">
        <v>168</v>
      </c>
      <c r="H43" s="216">
        <v>111</v>
      </c>
      <c r="I43" s="216">
        <v>38</v>
      </c>
      <c r="J43" s="216">
        <v>37</v>
      </c>
      <c r="K43" s="216">
        <v>47</v>
      </c>
      <c r="L43" s="216">
        <v>39</v>
      </c>
      <c r="M43" s="216">
        <v>61</v>
      </c>
      <c r="N43" s="216">
        <v>164</v>
      </c>
      <c r="O43" s="218">
        <v>226</v>
      </c>
      <c r="P43" s="216">
        <f t="shared" si="0"/>
        <v>37</v>
      </c>
      <c r="Q43" s="216">
        <f t="shared" si="1"/>
        <v>633</v>
      </c>
      <c r="R43" s="219">
        <f t="shared" si="2"/>
        <v>0.94477611940298512</v>
      </c>
    </row>
    <row r="44" spans="2:18" x14ac:dyDescent="0.35">
      <c r="B44" s="220"/>
      <c r="C44" s="221" t="s">
        <v>52</v>
      </c>
      <c r="D44" s="221" t="s">
        <v>130</v>
      </c>
      <c r="E44" s="222">
        <v>1</v>
      </c>
      <c r="F44" s="223">
        <v>1</v>
      </c>
      <c r="G44" s="222">
        <v>0</v>
      </c>
      <c r="H44" s="222">
        <v>0</v>
      </c>
      <c r="I44" s="222">
        <v>0</v>
      </c>
      <c r="J44" s="222">
        <v>1</v>
      </c>
      <c r="K44" s="222">
        <v>0</v>
      </c>
      <c r="L44" s="222">
        <v>1</v>
      </c>
      <c r="M44" s="222">
        <v>1</v>
      </c>
      <c r="N44" s="222">
        <v>1</v>
      </c>
      <c r="O44" s="224">
        <v>1</v>
      </c>
      <c r="P44" s="222">
        <f t="shared" si="0"/>
        <v>0</v>
      </c>
      <c r="Q44" s="222">
        <f t="shared" si="1"/>
        <v>1</v>
      </c>
      <c r="R44" s="225">
        <f t="shared" si="2"/>
        <v>1</v>
      </c>
    </row>
    <row r="45" spans="2:18" x14ac:dyDescent="0.35">
      <c r="B45" s="226" t="s">
        <v>128</v>
      </c>
      <c r="C45" s="227"/>
      <c r="D45" s="227"/>
      <c r="E45" s="227">
        <v>1034</v>
      </c>
      <c r="F45" s="226">
        <v>290</v>
      </c>
      <c r="G45" s="227">
        <v>195</v>
      </c>
      <c r="H45" s="227">
        <v>138</v>
      </c>
      <c r="I45" s="227">
        <v>52</v>
      </c>
      <c r="J45" s="227">
        <v>56</v>
      </c>
      <c r="K45" s="227">
        <v>64</v>
      </c>
      <c r="L45" s="227">
        <v>53</v>
      </c>
      <c r="M45" s="227">
        <v>102</v>
      </c>
      <c r="N45" s="227">
        <v>235</v>
      </c>
      <c r="O45" s="228">
        <v>322</v>
      </c>
      <c r="P45" s="227">
        <f t="shared" si="0"/>
        <v>52</v>
      </c>
      <c r="Q45" s="227">
        <f t="shared" si="1"/>
        <v>982</v>
      </c>
      <c r="R45" s="229">
        <f t="shared" si="2"/>
        <v>0.94970986460348161</v>
      </c>
    </row>
    <row r="46" spans="2:18" x14ac:dyDescent="0.35">
      <c r="B46" s="214" t="s">
        <v>100</v>
      </c>
      <c r="C46" s="215" t="s">
        <v>58</v>
      </c>
      <c r="D46" s="215"/>
      <c r="E46" s="216">
        <v>401</v>
      </c>
      <c r="F46" s="217">
        <v>326</v>
      </c>
      <c r="G46" s="216">
        <v>237</v>
      </c>
      <c r="H46" s="216">
        <v>63</v>
      </c>
      <c r="I46" s="216">
        <v>0</v>
      </c>
      <c r="J46" s="216">
        <v>4</v>
      </c>
      <c r="K46" s="216">
        <v>9</v>
      </c>
      <c r="L46" s="216">
        <v>11</v>
      </c>
      <c r="M46" s="216">
        <v>42</v>
      </c>
      <c r="N46" s="216">
        <v>77</v>
      </c>
      <c r="O46" s="218">
        <v>145</v>
      </c>
      <c r="P46" s="216">
        <f t="shared" si="0"/>
        <v>0</v>
      </c>
      <c r="Q46" s="216">
        <f t="shared" si="1"/>
        <v>401</v>
      </c>
      <c r="R46" s="219">
        <f t="shared" si="2"/>
        <v>1</v>
      </c>
    </row>
    <row r="47" spans="2:18" x14ac:dyDescent="0.35">
      <c r="B47" s="214"/>
      <c r="C47" s="215" t="s">
        <v>28</v>
      </c>
      <c r="D47" s="215"/>
      <c r="E47" s="216">
        <v>42</v>
      </c>
      <c r="F47" s="217">
        <v>2</v>
      </c>
      <c r="G47" s="216">
        <v>2</v>
      </c>
      <c r="H47" s="216">
        <v>0</v>
      </c>
      <c r="I47" s="216">
        <v>0</v>
      </c>
      <c r="J47" s="216">
        <v>0</v>
      </c>
      <c r="K47" s="216">
        <v>1</v>
      </c>
      <c r="L47" s="216">
        <v>2</v>
      </c>
      <c r="M47" s="216">
        <v>14</v>
      </c>
      <c r="N47" s="216">
        <v>25</v>
      </c>
      <c r="O47" s="218">
        <v>32</v>
      </c>
      <c r="P47" s="216">
        <f t="shared" si="0"/>
        <v>0</v>
      </c>
      <c r="Q47" s="216">
        <f t="shared" si="1"/>
        <v>42</v>
      </c>
      <c r="R47" s="219">
        <f t="shared" si="2"/>
        <v>1</v>
      </c>
    </row>
    <row r="48" spans="2:18" x14ac:dyDescent="0.35">
      <c r="B48" s="214"/>
      <c r="C48" s="215" t="s">
        <v>40</v>
      </c>
      <c r="D48" s="215" t="s">
        <v>105</v>
      </c>
      <c r="E48" s="216">
        <v>5</v>
      </c>
      <c r="F48" s="217">
        <v>1</v>
      </c>
      <c r="G48" s="216">
        <v>2</v>
      </c>
      <c r="H48" s="216">
        <v>3</v>
      </c>
      <c r="I48" s="216">
        <v>3</v>
      </c>
      <c r="J48" s="216">
        <v>2</v>
      </c>
      <c r="K48" s="216">
        <v>1</v>
      </c>
      <c r="L48" s="216">
        <v>3</v>
      </c>
      <c r="M48" s="216">
        <v>3</v>
      </c>
      <c r="N48" s="216">
        <v>3</v>
      </c>
      <c r="O48" s="218">
        <v>3</v>
      </c>
      <c r="P48" s="216">
        <f t="shared" si="0"/>
        <v>1</v>
      </c>
      <c r="Q48" s="216">
        <f t="shared" si="1"/>
        <v>4</v>
      </c>
      <c r="R48" s="219">
        <f t="shared" si="2"/>
        <v>0.8</v>
      </c>
    </row>
    <row r="49" spans="2:18" x14ac:dyDescent="0.35">
      <c r="B49" s="214"/>
      <c r="C49" s="215" t="s">
        <v>36</v>
      </c>
      <c r="D49" s="215"/>
      <c r="E49" s="216">
        <v>123</v>
      </c>
      <c r="F49" s="217">
        <v>1</v>
      </c>
      <c r="G49" s="216">
        <v>1</v>
      </c>
      <c r="H49" s="216">
        <v>0</v>
      </c>
      <c r="I49" s="216">
        <v>0</v>
      </c>
      <c r="J49" s="216">
        <v>1</v>
      </c>
      <c r="K49" s="216">
        <v>0</v>
      </c>
      <c r="L49" s="216">
        <v>2</v>
      </c>
      <c r="M49" s="216">
        <v>12</v>
      </c>
      <c r="N49" s="216">
        <v>38</v>
      </c>
      <c r="O49" s="218">
        <v>71</v>
      </c>
      <c r="P49" s="216">
        <f t="shared" si="0"/>
        <v>0</v>
      </c>
      <c r="Q49" s="216">
        <f t="shared" si="1"/>
        <v>123</v>
      </c>
      <c r="R49" s="219">
        <f t="shared" si="2"/>
        <v>1</v>
      </c>
    </row>
    <row r="50" spans="2:18" x14ac:dyDescent="0.35">
      <c r="B50" s="214"/>
      <c r="C50" s="215" t="s">
        <v>37</v>
      </c>
      <c r="D50" s="215"/>
      <c r="E50" s="216">
        <v>32</v>
      </c>
      <c r="F50" s="217">
        <v>10</v>
      </c>
      <c r="G50" s="216">
        <v>2</v>
      </c>
      <c r="H50" s="216">
        <v>0</v>
      </c>
      <c r="I50" s="216">
        <v>0</v>
      </c>
      <c r="J50" s="216">
        <v>0</v>
      </c>
      <c r="K50" s="216">
        <v>0</v>
      </c>
      <c r="L50" s="216">
        <v>0</v>
      </c>
      <c r="M50" s="216">
        <v>4</v>
      </c>
      <c r="N50" s="216">
        <v>5</v>
      </c>
      <c r="O50" s="218">
        <v>14</v>
      </c>
      <c r="P50" s="216">
        <f t="shared" si="0"/>
        <v>0</v>
      </c>
      <c r="Q50" s="216">
        <f t="shared" si="1"/>
        <v>32</v>
      </c>
      <c r="R50" s="219">
        <f t="shared" si="2"/>
        <v>1</v>
      </c>
    </row>
    <row r="51" spans="2:18" x14ac:dyDescent="0.35">
      <c r="B51" s="214"/>
      <c r="C51" s="215" t="s">
        <v>31</v>
      </c>
      <c r="D51" s="215"/>
      <c r="E51" s="216">
        <v>9</v>
      </c>
      <c r="F51" s="217">
        <v>7</v>
      </c>
      <c r="G51" s="216">
        <v>7</v>
      </c>
      <c r="H51" s="216">
        <v>6</v>
      </c>
      <c r="I51" s="216">
        <v>6</v>
      </c>
      <c r="J51" s="216">
        <v>6</v>
      </c>
      <c r="K51" s="216">
        <v>5</v>
      </c>
      <c r="L51" s="216">
        <v>5</v>
      </c>
      <c r="M51" s="216">
        <v>5</v>
      </c>
      <c r="N51" s="216">
        <v>6</v>
      </c>
      <c r="O51" s="218">
        <v>8</v>
      </c>
      <c r="P51" s="216">
        <f t="shared" si="0"/>
        <v>5</v>
      </c>
      <c r="Q51" s="216">
        <f t="shared" si="1"/>
        <v>4</v>
      </c>
      <c r="R51" s="219">
        <f t="shared" si="2"/>
        <v>0.44444444444444442</v>
      </c>
    </row>
    <row r="52" spans="2:18" x14ac:dyDescent="0.35">
      <c r="B52" s="214"/>
      <c r="C52" s="215" t="s">
        <v>31</v>
      </c>
      <c r="D52" s="215" t="s">
        <v>101</v>
      </c>
      <c r="E52" s="216">
        <v>10</v>
      </c>
      <c r="F52" s="217">
        <v>10</v>
      </c>
      <c r="G52" s="216">
        <v>10</v>
      </c>
      <c r="H52" s="216">
        <v>10</v>
      </c>
      <c r="I52" s="216">
        <v>10</v>
      </c>
      <c r="J52" s="216">
        <v>8</v>
      </c>
      <c r="K52" s="216">
        <v>10</v>
      </c>
      <c r="L52" s="216">
        <v>9</v>
      </c>
      <c r="M52" s="216">
        <v>6</v>
      </c>
      <c r="N52" s="216">
        <v>5</v>
      </c>
      <c r="O52" s="218">
        <v>8</v>
      </c>
      <c r="P52" s="216">
        <f t="shared" si="0"/>
        <v>5</v>
      </c>
      <c r="Q52" s="216">
        <f t="shared" si="1"/>
        <v>5</v>
      </c>
      <c r="R52" s="219">
        <f t="shared" si="2"/>
        <v>0.5</v>
      </c>
    </row>
    <row r="53" spans="2:18" x14ac:dyDescent="0.35">
      <c r="B53" s="214"/>
      <c r="C53" s="215" t="s">
        <v>31</v>
      </c>
      <c r="D53" s="215" t="s">
        <v>102</v>
      </c>
      <c r="E53" s="216">
        <v>10</v>
      </c>
      <c r="F53" s="217">
        <v>10</v>
      </c>
      <c r="G53" s="216">
        <v>8</v>
      </c>
      <c r="H53" s="216">
        <v>5</v>
      </c>
      <c r="I53" s="216">
        <v>5</v>
      </c>
      <c r="J53" s="216">
        <v>5</v>
      </c>
      <c r="K53" s="216">
        <v>4</v>
      </c>
      <c r="L53" s="216">
        <v>3</v>
      </c>
      <c r="M53" s="216">
        <v>3</v>
      </c>
      <c r="N53" s="216">
        <v>4</v>
      </c>
      <c r="O53" s="218">
        <v>6</v>
      </c>
      <c r="P53" s="216">
        <f t="shared" si="0"/>
        <v>3</v>
      </c>
      <c r="Q53" s="216">
        <f t="shared" si="1"/>
        <v>7</v>
      </c>
      <c r="R53" s="219">
        <f t="shared" si="2"/>
        <v>0.7</v>
      </c>
    </row>
    <row r="54" spans="2:18" x14ac:dyDescent="0.35">
      <c r="B54" s="214"/>
      <c r="C54" s="215" t="s">
        <v>31</v>
      </c>
      <c r="D54" s="215" t="s">
        <v>103</v>
      </c>
      <c r="E54" s="216">
        <v>7</v>
      </c>
      <c r="F54" s="217">
        <v>7</v>
      </c>
      <c r="G54" s="216">
        <v>7</v>
      </c>
      <c r="H54" s="216">
        <v>7</v>
      </c>
      <c r="I54" s="216">
        <v>4</v>
      </c>
      <c r="J54" s="216">
        <v>4</v>
      </c>
      <c r="K54" s="216">
        <v>6</v>
      </c>
      <c r="L54" s="216">
        <v>6</v>
      </c>
      <c r="M54" s="216">
        <v>4</v>
      </c>
      <c r="N54" s="216">
        <v>4</v>
      </c>
      <c r="O54" s="218">
        <v>4</v>
      </c>
      <c r="P54" s="216">
        <f t="shared" si="0"/>
        <v>4</v>
      </c>
      <c r="Q54" s="216">
        <f t="shared" si="1"/>
        <v>3</v>
      </c>
      <c r="R54" s="219">
        <f t="shared" si="2"/>
        <v>0.42857142857142855</v>
      </c>
    </row>
    <row r="55" spans="2:18" x14ac:dyDescent="0.35">
      <c r="B55" s="214"/>
      <c r="C55" s="215" t="s">
        <v>31</v>
      </c>
      <c r="D55" s="215" t="s">
        <v>106</v>
      </c>
      <c r="E55" s="216">
        <v>3</v>
      </c>
      <c r="F55" s="217">
        <v>1</v>
      </c>
      <c r="G55" s="216">
        <v>1</v>
      </c>
      <c r="H55" s="216">
        <v>1</v>
      </c>
      <c r="I55" s="216">
        <v>1</v>
      </c>
      <c r="J55" s="216">
        <v>1</v>
      </c>
      <c r="K55" s="216">
        <v>2</v>
      </c>
      <c r="L55" s="216">
        <v>1</v>
      </c>
      <c r="M55" s="216">
        <v>2</v>
      </c>
      <c r="N55" s="216">
        <v>2</v>
      </c>
      <c r="O55" s="218">
        <v>2</v>
      </c>
      <c r="P55" s="216">
        <f t="shared" si="0"/>
        <v>1</v>
      </c>
      <c r="Q55" s="216">
        <f t="shared" si="1"/>
        <v>2</v>
      </c>
      <c r="R55" s="219">
        <f t="shared" si="2"/>
        <v>0.66666666666666663</v>
      </c>
    </row>
    <row r="56" spans="2:18" x14ac:dyDescent="0.35">
      <c r="B56" s="214"/>
      <c r="C56" s="215" t="s">
        <v>45</v>
      </c>
      <c r="D56" s="215" t="s">
        <v>46</v>
      </c>
      <c r="E56" s="216">
        <v>12</v>
      </c>
      <c r="F56" s="217">
        <v>7</v>
      </c>
      <c r="G56" s="216">
        <v>8</v>
      </c>
      <c r="H56" s="216">
        <v>7</v>
      </c>
      <c r="I56" s="216">
        <v>7</v>
      </c>
      <c r="J56" s="216">
        <v>8</v>
      </c>
      <c r="K56" s="216">
        <v>8</v>
      </c>
      <c r="L56" s="216">
        <v>8</v>
      </c>
      <c r="M56" s="216">
        <v>7</v>
      </c>
      <c r="N56" s="216">
        <v>7</v>
      </c>
      <c r="O56" s="218">
        <v>8</v>
      </c>
      <c r="P56" s="216">
        <f t="shared" si="0"/>
        <v>7</v>
      </c>
      <c r="Q56" s="216">
        <f t="shared" si="1"/>
        <v>5</v>
      </c>
      <c r="R56" s="219">
        <f t="shared" si="2"/>
        <v>0.41666666666666669</v>
      </c>
    </row>
    <row r="57" spans="2:18" x14ac:dyDescent="0.35">
      <c r="B57" s="220"/>
      <c r="C57" s="221" t="s">
        <v>52</v>
      </c>
      <c r="D57" s="221"/>
      <c r="E57" s="222">
        <v>180</v>
      </c>
      <c r="F57" s="223">
        <v>42</v>
      </c>
      <c r="G57" s="222">
        <v>20</v>
      </c>
      <c r="H57" s="222">
        <v>2</v>
      </c>
      <c r="I57" s="222">
        <v>0</v>
      </c>
      <c r="J57" s="222">
        <v>3</v>
      </c>
      <c r="K57" s="222">
        <v>3</v>
      </c>
      <c r="L57" s="222">
        <v>6</v>
      </c>
      <c r="M57" s="222">
        <v>2</v>
      </c>
      <c r="N57" s="222">
        <v>32</v>
      </c>
      <c r="O57" s="224">
        <v>52</v>
      </c>
      <c r="P57" s="222">
        <f t="shared" si="0"/>
        <v>0</v>
      </c>
      <c r="Q57" s="222">
        <f t="shared" si="1"/>
        <v>180</v>
      </c>
      <c r="R57" s="225">
        <f t="shared" si="2"/>
        <v>1</v>
      </c>
    </row>
    <row r="58" spans="2:18" x14ac:dyDescent="0.35">
      <c r="B58" s="226" t="s">
        <v>104</v>
      </c>
      <c r="C58" s="227"/>
      <c r="D58" s="227"/>
      <c r="E58" s="227">
        <v>834</v>
      </c>
      <c r="F58" s="226">
        <v>424</v>
      </c>
      <c r="G58" s="227">
        <v>305</v>
      </c>
      <c r="H58" s="227">
        <v>104</v>
      </c>
      <c r="I58" s="227">
        <v>36</v>
      </c>
      <c r="J58" s="227">
        <v>42</v>
      </c>
      <c r="K58" s="227">
        <v>49</v>
      </c>
      <c r="L58" s="227">
        <v>56</v>
      </c>
      <c r="M58" s="227">
        <v>104</v>
      </c>
      <c r="N58" s="227">
        <v>208</v>
      </c>
      <c r="O58" s="228">
        <v>353</v>
      </c>
      <c r="P58" s="227">
        <f t="shared" si="0"/>
        <v>36</v>
      </c>
      <c r="Q58" s="227">
        <f t="shared" si="1"/>
        <v>798</v>
      </c>
      <c r="R58" s="229">
        <f t="shared" si="2"/>
        <v>0.95683453237410077</v>
      </c>
    </row>
    <row r="59" spans="2:18" x14ac:dyDescent="0.35">
      <c r="B59" s="214" t="s">
        <v>71</v>
      </c>
      <c r="C59" s="215" t="s">
        <v>58</v>
      </c>
      <c r="D59" s="215"/>
      <c r="E59" s="216">
        <v>233</v>
      </c>
      <c r="F59" s="217">
        <v>222</v>
      </c>
      <c r="G59" s="216">
        <v>198</v>
      </c>
      <c r="H59" s="216">
        <v>170</v>
      </c>
      <c r="I59" s="216">
        <v>91</v>
      </c>
      <c r="J59" s="216">
        <v>98</v>
      </c>
      <c r="K59" s="216">
        <v>92</v>
      </c>
      <c r="L59" s="216">
        <v>98</v>
      </c>
      <c r="M59" s="216">
        <v>115</v>
      </c>
      <c r="N59" s="216">
        <v>97</v>
      </c>
      <c r="O59" s="218">
        <v>93</v>
      </c>
      <c r="P59" s="216">
        <f t="shared" si="0"/>
        <v>91</v>
      </c>
      <c r="Q59" s="216">
        <f t="shared" si="1"/>
        <v>142</v>
      </c>
      <c r="R59" s="219">
        <f t="shared" si="2"/>
        <v>0.6094420600858369</v>
      </c>
    </row>
    <row r="60" spans="2:18" x14ac:dyDescent="0.35">
      <c r="B60" s="214"/>
      <c r="C60" s="215" t="s">
        <v>28</v>
      </c>
      <c r="D60" s="215"/>
      <c r="E60" s="216">
        <v>25</v>
      </c>
      <c r="F60" s="217">
        <v>20</v>
      </c>
      <c r="G60" s="216">
        <v>19</v>
      </c>
      <c r="H60" s="216">
        <v>18</v>
      </c>
      <c r="I60" s="216">
        <v>14</v>
      </c>
      <c r="J60" s="216">
        <v>13</v>
      </c>
      <c r="K60" s="216">
        <v>13</v>
      </c>
      <c r="L60" s="216">
        <v>18</v>
      </c>
      <c r="M60" s="216">
        <v>14</v>
      </c>
      <c r="N60" s="216">
        <v>22</v>
      </c>
      <c r="O60" s="218">
        <v>18</v>
      </c>
      <c r="P60" s="216">
        <f t="shared" si="0"/>
        <v>13</v>
      </c>
      <c r="Q60" s="216">
        <f t="shared" si="1"/>
        <v>12</v>
      </c>
      <c r="R60" s="219">
        <f t="shared" si="2"/>
        <v>0.48</v>
      </c>
    </row>
    <row r="61" spans="2:18" x14ac:dyDescent="0.35">
      <c r="B61" s="214"/>
      <c r="C61" s="215" t="s">
        <v>36</v>
      </c>
      <c r="D61" s="215"/>
      <c r="E61" s="216">
        <v>603</v>
      </c>
      <c r="F61" s="217">
        <v>522</v>
      </c>
      <c r="G61" s="216">
        <v>378</v>
      </c>
      <c r="H61" s="216">
        <v>384</v>
      </c>
      <c r="I61" s="216">
        <v>112</v>
      </c>
      <c r="J61" s="216">
        <v>62</v>
      </c>
      <c r="K61" s="216">
        <v>90</v>
      </c>
      <c r="L61" s="216">
        <v>156</v>
      </c>
      <c r="M61" s="216">
        <v>89</v>
      </c>
      <c r="N61" s="216">
        <v>165</v>
      </c>
      <c r="O61" s="218">
        <v>204</v>
      </c>
      <c r="P61" s="216">
        <f t="shared" si="0"/>
        <v>62</v>
      </c>
      <c r="Q61" s="216">
        <f t="shared" si="1"/>
        <v>541</v>
      </c>
      <c r="R61" s="219">
        <f t="shared" si="2"/>
        <v>0.89718076285240467</v>
      </c>
    </row>
    <row r="62" spans="2:18" x14ac:dyDescent="0.35">
      <c r="B62" s="214"/>
      <c r="C62" s="215" t="s">
        <v>64</v>
      </c>
      <c r="D62" s="215" t="s">
        <v>65</v>
      </c>
      <c r="E62" s="216">
        <v>78</v>
      </c>
      <c r="F62" s="217">
        <v>75</v>
      </c>
      <c r="G62" s="216">
        <v>67</v>
      </c>
      <c r="H62" s="216">
        <v>24</v>
      </c>
      <c r="I62" s="216">
        <v>14</v>
      </c>
      <c r="J62" s="216">
        <v>10</v>
      </c>
      <c r="K62" s="216">
        <v>2</v>
      </c>
      <c r="L62" s="216">
        <v>6</v>
      </c>
      <c r="M62" s="216">
        <v>2</v>
      </c>
      <c r="N62" s="216">
        <v>25</v>
      </c>
      <c r="O62" s="218">
        <v>7</v>
      </c>
      <c r="P62" s="216">
        <f t="shared" si="0"/>
        <v>2</v>
      </c>
      <c r="Q62" s="216">
        <f t="shared" si="1"/>
        <v>76</v>
      </c>
      <c r="R62" s="219">
        <f t="shared" si="2"/>
        <v>0.97435897435897434</v>
      </c>
    </row>
    <row r="63" spans="2:18" x14ac:dyDescent="0.35">
      <c r="B63" s="214"/>
      <c r="C63" s="215" t="s">
        <v>64</v>
      </c>
      <c r="D63" s="215" t="s">
        <v>74</v>
      </c>
      <c r="E63" s="216">
        <v>12</v>
      </c>
      <c r="F63" s="217">
        <v>12</v>
      </c>
      <c r="G63" s="216">
        <v>12</v>
      </c>
      <c r="H63" s="216">
        <v>6</v>
      </c>
      <c r="I63" s="216">
        <v>3</v>
      </c>
      <c r="J63" s="216">
        <v>3</v>
      </c>
      <c r="K63" s="216">
        <v>7</v>
      </c>
      <c r="L63" s="216">
        <v>8</v>
      </c>
      <c r="M63" s="216">
        <v>5</v>
      </c>
      <c r="N63" s="216">
        <v>12</v>
      </c>
      <c r="O63" s="218">
        <v>10</v>
      </c>
      <c r="P63" s="216">
        <f t="shared" si="0"/>
        <v>3</v>
      </c>
      <c r="Q63" s="216">
        <f t="shared" si="1"/>
        <v>9</v>
      </c>
      <c r="R63" s="219">
        <f t="shared" si="2"/>
        <v>0.75</v>
      </c>
    </row>
    <row r="64" spans="2:18" x14ac:dyDescent="0.35">
      <c r="B64" s="214"/>
      <c r="C64" s="215" t="s">
        <v>37</v>
      </c>
      <c r="D64" s="215"/>
      <c r="E64" s="216">
        <v>18</v>
      </c>
      <c r="F64" s="217">
        <v>16</v>
      </c>
      <c r="G64" s="216">
        <v>14</v>
      </c>
      <c r="H64" s="216">
        <v>8</v>
      </c>
      <c r="I64" s="216">
        <v>8</v>
      </c>
      <c r="J64" s="216">
        <v>6</v>
      </c>
      <c r="K64" s="216">
        <v>5</v>
      </c>
      <c r="L64" s="216">
        <v>7</v>
      </c>
      <c r="M64" s="216">
        <v>4</v>
      </c>
      <c r="N64" s="216">
        <v>8</v>
      </c>
      <c r="O64" s="218">
        <v>2</v>
      </c>
      <c r="P64" s="216">
        <f t="shared" si="0"/>
        <v>2</v>
      </c>
      <c r="Q64" s="216">
        <f t="shared" si="1"/>
        <v>16</v>
      </c>
      <c r="R64" s="219">
        <f t="shared" si="2"/>
        <v>0.88888888888888884</v>
      </c>
    </row>
    <row r="65" spans="2:18" x14ac:dyDescent="0.35">
      <c r="B65" s="214"/>
      <c r="C65" s="215" t="s">
        <v>31</v>
      </c>
      <c r="D65" s="215"/>
      <c r="E65" s="216">
        <v>15</v>
      </c>
      <c r="F65" s="217">
        <v>9</v>
      </c>
      <c r="G65" s="216">
        <v>11</v>
      </c>
      <c r="H65" s="216">
        <v>8</v>
      </c>
      <c r="I65" s="216">
        <v>8</v>
      </c>
      <c r="J65" s="216">
        <v>9</v>
      </c>
      <c r="K65" s="216">
        <v>7</v>
      </c>
      <c r="L65" s="216">
        <v>8</v>
      </c>
      <c r="M65" s="216">
        <v>11</v>
      </c>
      <c r="N65" s="216">
        <v>10</v>
      </c>
      <c r="O65" s="218">
        <v>9</v>
      </c>
      <c r="P65" s="216">
        <f t="shared" si="0"/>
        <v>7</v>
      </c>
      <c r="Q65" s="216">
        <f t="shared" si="1"/>
        <v>8</v>
      </c>
      <c r="R65" s="219">
        <f t="shared" si="2"/>
        <v>0.53333333333333333</v>
      </c>
    </row>
    <row r="66" spans="2:18" x14ac:dyDescent="0.35">
      <c r="B66" s="214"/>
      <c r="C66" s="215" t="s">
        <v>51</v>
      </c>
      <c r="D66" s="215"/>
      <c r="E66" s="216">
        <v>91</v>
      </c>
      <c r="F66" s="217">
        <v>1</v>
      </c>
      <c r="G66" s="216">
        <v>0</v>
      </c>
      <c r="H66" s="216">
        <v>0</v>
      </c>
      <c r="I66" s="216">
        <v>1</v>
      </c>
      <c r="J66" s="216">
        <v>0</v>
      </c>
      <c r="K66" s="216">
        <v>0</v>
      </c>
      <c r="L66" s="216">
        <v>0</v>
      </c>
      <c r="M66" s="216">
        <v>0</v>
      </c>
      <c r="N66" s="216">
        <v>7</v>
      </c>
      <c r="O66" s="218">
        <v>2</v>
      </c>
      <c r="P66" s="216">
        <f t="shared" si="0"/>
        <v>0</v>
      </c>
      <c r="Q66" s="216">
        <f t="shared" si="1"/>
        <v>91</v>
      </c>
      <c r="R66" s="219">
        <f t="shared" si="2"/>
        <v>1</v>
      </c>
    </row>
    <row r="67" spans="2:18" x14ac:dyDescent="0.35">
      <c r="B67" s="214"/>
      <c r="C67" s="215" t="s">
        <v>72</v>
      </c>
      <c r="D67" s="215"/>
      <c r="E67" s="216">
        <v>225</v>
      </c>
      <c r="F67" s="217">
        <v>43</v>
      </c>
      <c r="G67" s="216">
        <v>23</v>
      </c>
      <c r="H67" s="216">
        <v>0</v>
      </c>
      <c r="I67" s="216">
        <v>2</v>
      </c>
      <c r="J67" s="216">
        <v>0</v>
      </c>
      <c r="K67" s="216">
        <v>2</v>
      </c>
      <c r="L67" s="216">
        <v>0</v>
      </c>
      <c r="M67" s="216">
        <v>0</v>
      </c>
      <c r="N67" s="216">
        <v>13</v>
      </c>
      <c r="O67" s="218">
        <v>3</v>
      </c>
      <c r="P67" s="216">
        <f t="shared" si="0"/>
        <v>0</v>
      </c>
      <c r="Q67" s="216">
        <f t="shared" si="1"/>
        <v>225</v>
      </c>
      <c r="R67" s="219">
        <f t="shared" si="2"/>
        <v>1</v>
      </c>
    </row>
    <row r="68" spans="2:18" x14ac:dyDescent="0.35">
      <c r="B68" s="214"/>
      <c r="C68" s="215" t="s">
        <v>45</v>
      </c>
      <c r="D68" s="215"/>
      <c r="E68" s="216">
        <v>9</v>
      </c>
      <c r="F68" s="217">
        <v>3</v>
      </c>
      <c r="G68" s="216">
        <v>3</v>
      </c>
      <c r="H68" s="216">
        <v>4</v>
      </c>
      <c r="I68" s="216">
        <v>3</v>
      </c>
      <c r="J68" s="216">
        <v>1</v>
      </c>
      <c r="K68" s="216">
        <v>2</v>
      </c>
      <c r="L68" s="216">
        <v>3</v>
      </c>
      <c r="M68" s="216">
        <v>3</v>
      </c>
      <c r="N68" s="216">
        <v>2</v>
      </c>
      <c r="O68" s="218">
        <v>2</v>
      </c>
      <c r="P68" s="216">
        <f t="shared" si="0"/>
        <v>1</v>
      </c>
      <c r="Q68" s="216">
        <f t="shared" si="1"/>
        <v>8</v>
      </c>
      <c r="R68" s="219">
        <f t="shared" si="2"/>
        <v>0.88888888888888884</v>
      </c>
    </row>
    <row r="69" spans="2:18" x14ac:dyDescent="0.35">
      <c r="B69" s="214"/>
      <c r="C69" s="215" t="s">
        <v>52</v>
      </c>
      <c r="D69" s="215"/>
      <c r="E69" s="216">
        <v>90</v>
      </c>
      <c r="F69" s="217">
        <v>70</v>
      </c>
      <c r="G69" s="216">
        <v>58</v>
      </c>
      <c r="H69" s="216">
        <v>38</v>
      </c>
      <c r="I69" s="216">
        <v>22</v>
      </c>
      <c r="J69" s="216">
        <v>32</v>
      </c>
      <c r="K69" s="216">
        <v>25</v>
      </c>
      <c r="L69" s="216">
        <v>37</v>
      </c>
      <c r="M69" s="216">
        <v>38</v>
      </c>
      <c r="N69" s="216">
        <v>49</v>
      </c>
      <c r="O69" s="218">
        <v>31</v>
      </c>
      <c r="P69" s="216">
        <f t="shared" si="0"/>
        <v>22</v>
      </c>
      <c r="Q69" s="216">
        <f t="shared" si="1"/>
        <v>68</v>
      </c>
      <c r="R69" s="219">
        <f t="shared" si="2"/>
        <v>0.75555555555555554</v>
      </c>
    </row>
    <row r="70" spans="2:18" x14ac:dyDescent="0.35">
      <c r="B70" s="220"/>
      <c r="C70" s="221" t="s">
        <v>52</v>
      </c>
      <c r="D70" s="221" t="s">
        <v>67</v>
      </c>
      <c r="E70" s="222">
        <v>1</v>
      </c>
      <c r="F70" s="223">
        <v>0</v>
      </c>
      <c r="G70" s="222">
        <v>0</v>
      </c>
      <c r="H70" s="222">
        <v>0</v>
      </c>
      <c r="I70" s="222">
        <v>0</v>
      </c>
      <c r="J70" s="222">
        <v>0</v>
      </c>
      <c r="K70" s="222">
        <v>0</v>
      </c>
      <c r="L70" s="222">
        <v>0</v>
      </c>
      <c r="M70" s="222">
        <v>0</v>
      </c>
      <c r="N70" s="222">
        <v>0</v>
      </c>
      <c r="O70" s="224">
        <v>0</v>
      </c>
      <c r="P70" s="222">
        <f t="shared" si="0"/>
        <v>0</v>
      </c>
      <c r="Q70" s="222">
        <f t="shared" si="1"/>
        <v>1</v>
      </c>
      <c r="R70" s="225">
        <f t="shared" si="2"/>
        <v>1</v>
      </c>
    </row>
    <row r="71" spans="2:18" x14ac:dyDescent="0.35">
      <c r="B71" s="226" t="s">
        <v>73</v>
      </c>
      <c r="C71" s="227"/>
      <c r="D71" s="227"/>
      <c r="E71" s="227">
        <v>1400</v>
      </c>
      <c r="F71" s="226">
        <v>993</v>
      </c>
      <c r="G71" s="227">
        <v>783</v>
      </c>
      <c r="H71" s="227">
        <v>660</v>
      </c>
      <c r="I71" s="227">
        <v>278</v>
      </c>
      <c r="J71" s="227">
        <v>234</v>
      </c>
      <c r="K71" s="227">
        <v>245</v>
      </c>
      <c r="L71" s="227">
        <v>341</v>
      </c>
      <c r="M71" s="227">
        <v>281</v>
      </c>
      <c r="N71" s="227">
        <v>410</v>
      </c>
      <c r="O71" s="228">
        <v>381</v>
      </c>
      <c r="P71" s="227">
        <f t="shared" si="0"/>
        <v>234</v>
      </c>
      <c r="Q71" s="227">
        <f t="shared" si="1"/>
        <v>1166</v>
      </c>
      <c r="R71" s="229">
        <f t="shared" si="2"/>
        <v>0.83285714285714285</v>
      </c>
    </row>
    <row r="72" spans="2:18" x14ac:dyDescent="0.35">
      <c r="B72" s="214" t="s">
        <v>142</v>
      </c>
      <c r="C72" s="215" t="s">
        <v>28</v>
      </c>
      <c r="D72" s="215"/>
      <c r="E72" s="216">
        <v>19</v>
      </c>
      <c r="F72" s="217">
        <v>18</v>
      </c>
      <c r="G72" s="216">
        <v>18</v>
      </c>
      <c r="H72" s="216">
        <v>16</v>
      </c>
      <c r="I72" s="216">
        <v>17</v>
      </c>
      <c r="J72" s="216">
        <v>15</v>
      </c>
      <c r="K72" s="216">
        <v>11</v>
      </c>
      <c r="L72" s="216">
        <v>14</v>
      </c>
      <c r="M72" s="216">
        <v>15</v>
      </c>
      <c r="N72" s="216">
        <v>15</v>
      </c>
      <c r="O72" s="218">
        <v>17</v>
      </c>
      <c r="P72" s="216">
        <f t="shared" ref="P72:P128" si="3">MIN(F72:O72)</f>
        <v>11</v>
      </c>
      <c r="Q72" s="216">
        <f t="shared" ref="Q72:Q128" si="4">E72-P72</f>
        <v>8</v>
      </c>
      <c r="R72" s="219">
        <f t="shared" ref="R72:R128" si="5">Q72/E72</f>
        <v>0.42105263157894735</v>
      </c>
    </row>
    <row r="73" spans="2:18" x14ac:dyDescent="0.35">
      <c r="B73" s="214"/>
      <c r="C73" s="215" t="s">
        <v>36</v>
      </c>
      <c r="D73" s="215"/>
      <c r="E73" s="216">
        <v>455</v>
      </c>
      <c r="F73" s="217">
        <v>139</v>
      </c>
      <c r="G73" s="216">
        <v>107</v>
      </c>
      <c r="H73" s="216">
        <v>65</v>
      </c>
      <c r="I73" s="216">
        <v>61</v>
      </c>
      <c r="J73" s="216">
        <v>76</v>
      </c>
      <c r="K73" s="216">
        <v>67</v>
      </c>
      <c r="L73" s="216">
        <v>70</v>
      </c>
      <c r="M73" s="216">
        <v>107</v>
      </c>
      <c r="N73" s="216">
        <v>158</v>
      </c>
      <c r="O73" s="218">
        <v>290</v>
      </c>
      <c r="P73" s="216">
        <f t="shared" si="3"/>
        <v>61</v>
      </c>
      <c r="Q73" s="216">
        <f t="shared" si="4"/>
        <v>394</v>
      </c>
      <c r="R73" s="219">
        <f t="shared" si="5"/>
        <v>0.86593406593406597</v>
      </c>
    </row>
    <row r="74" spans="2:18" x14ac:dyDescent="0.35">
      <c r="B74" s="214"/>
      <c r="C74" s="215" t="s">
        <v>64</v>
      </c>
      <c r="D74" s="215" t="s">
        <v>65</v>
      </c>
      <c r="E74" s="216">
        <v>15</v>
      </c>
      <c r="F74" s="217">
        <v>15</v>
      </c>
      <c r="G74" s="216">
        <v>14</v>
      </c>
      <c r="H74" s="216">
        <v>14</v>
      </c>
      <c r="I74" s="216">
        <v>12</v>
      </c>
      <c r="J74" s="216">
        <v>9</v>
      </c>
      <c r="K74" s="216">
        <v>1</v>
      </c>
      <c r="L74" s="216">
        <v>0</v>
      </c>
      <c r="M74" s="216">
        <v>0</v>
      </c>
      <c r="N74" s="216">
        <v>2</v>
      </c>
      <c r="O74" s="218">
        <v>5</v>
      </c>
      <c r="P74" s="216">
        <f t="shared" si="3"/>
        <v>0</v>
      </c>
      <c r="Q74" s="216">
        <f t="shared" si="4"/>
        <v>15</v>
      </c>
      <c r="R74" s="219">
        <f t="shared" si="5"/>
        <v>1</v>
      </c>
    </row>
    <row r="75" spans="2:18" x14ac:dyDescent="0.35">
      <c r="B75" s="220"/>
      <c r="C75" s="221" t="s">
        <v>37</v>
      </c>
      <c r="D75" s="221"/>
      <c r="E75" s="222">
        <v>34</v>
      </c>
      <c r="F75" s="223">
        <v>18</v>
      </c>
      <c r="G75" s="222">
        <v>18</v>
      </c>
      <c r="H75" s="222">
        <v>17</v>
      </c>
      <c r="I75" s="222">
        <v>16</v>
      </c>
      <c r="J75" s="222">
        <v>12</v>
      </c>
      <c r="K75" s="222">
        <v>15</v>
      </c>
      <c r="L75" s="222">
        <v>16</v>
      </c>
      <c r="M75" s="222">
        <v>17</v>
      </c>
      <c r="N75" s="222">
        <v>18</v>
      </c>
      <c r="O75" s="224">
        <v>22</v>
      </c>
      <c r="P75" s="222">
        <f t="shared" si="3"/>
        <v>12</v>
      </c>
      <c r="Q75" s="222">
        <f t="shared" si="4"/>
        <v>22</v>
      </c>
      <c r="R75" s="225">
        <f t="shared" si="5"/>
        <v>0.6470588235294118</v>
      </c>
    </row>
    <row r="76" spans="2:18" x14ac:dyDescent="0.35">
      <c r="B76" s="226" t="s">
        <v>143</v>
      </c>
      <c r="C76" s="227"/>
      <c r="D76" s="227"/>
      <c r="E76" s="227">
        <v>523</v>
      </c>
      <c r="F76" s="226">
        <v>190</v>
      </c>
      <c r="G76" s="227">
        <v>157</v>
      </c>
      <c r="H76" s="227">
        <v>112</v>
      </c>
      <c r="I76" s="227">
        <v>106</v>
      </c>
      <c r="J76" s="227">
        <v>112</v>
      </c>
      <c r="K76" s="227">
        <v>94</v>
      </c>
      <c r="L76" s="227">
        <v>100</v>
      </c>
      <c r="M76" s="227">
        <v>139</v>
      </c>
      <c r="N76" s="227">
        <v>193</v>
      </c>
      <c r="O76" s="228">
        <v>334</v>
      </c>
      <c r="P76" s="227">
        <f t="shared" si="3"/>
        <v>94</v>
      </c>
      <c r="Q76" s="227">
        <f t="shared" si="4"/>
        <v>429</v>
      </c>
      <c r="R76" s="229">
        <f t="shared" si="5"/>
        <v>0.82026768642447423</v>
      </c>
    </row>
    <row r="77" spans="2:18" x14ac:dyDescent="0.35">
      <c r="B77" s="214" t="s">
        <v>78</v>
      </c>
      <c r="C77" s="215" t="s">
        <v>58</v>
      </c>
      <c r="D77" s="215"/>
      <c r="E77" s="216">
        <v>84</v>
      </c>
      <c r="F77" s="217">
        <v>74</v>
      </c>
      <c r="G77" s="216">
        <v>72</v>
      </c>
      <c r="H77" s="216">
        <v>50</v>
      </c>
      <c r="I77" s="216">
        <v>30</v>
      </c>
      <c r="J77" s="216">
        <v>31</v>
      </c>
      <c r="K77" s="216">
        <v>20</v>
      </c>
      <c r="L77" s="216">
        <v>23</v>
      </c>
      <c r="M77" s="216">
        <v>25</v>
      </c>
      <c r="N77" s="216">
        <v>33</v>
      </c>
      <c r="O77" s="218">
        <v>41</v>
      </c>
      <c r="P77" s="216">
        <f t="shared" si="3"/>
        <v>20</v>
      </c>
      <c r="Q77" s="216">
        <f t="shared" si="4"/>
        <v>64</v>
      </c>
      <c r="R77" s="219">
        <f t="shared" si="5"/>
        <v>0.76190476190476186</v>
      </c>
    </row>
    <row r="78" spans="2:18" x14ac:dyDescent="0.35">
      <c r="B78" s="214"/>
      <c r="C78" s="215" t="s">
        <v>28</v>
      </c>
      <c r="D78" s="215"/>
      <c r="E78" s="216">
        <v>15</v>
      </c>
      <c r="F78" s="217">
        <v>11</v>
      </c>
      <c r="G78" s="216">
        <v>11</v>
      </c>
      <c r="H78" s="216">
        <v>11</v>
      </c>
      <c r="I78" s="216">
        <v>8</v>
      </c>
      <c r="J78" s="216">
        <v>9</v>
      </c>
      <c r="K78" s="216">
        <v>7</v>
      </c>
      <c r="L78" s="216">
        <v>10</v>
      </c>
      <c r="M78" s="216">
        <v>12</v>
      </c>
      <c r="N78" s="216">
        <v>13</v>
      </c>
      <c r="O78" s="218">
        <v>13</v>
      </c>
      <c r="P78" s="216">
        <f t="shared" si="3"/>
        <v>7</v>
      </c>
      <c r="Q78" s="216">
        <f t="shared" si="4"/>
        <v>8</v>
      </c>
      <c r="R78" s="219">
        <f t="shared" si="5"/>
        <v>0.53333333333333333</v>
      </c>
    </row>
    <row r="79" spans="2:18" x14ac:dyDescent="0.35">
      <c r="B79" s="214"/>
      <c r="C79" s="215" t="s">
        <v>36</v>
      </c>
      <c r="D79" s="215"/>
      <c r="E79" s="216">
        <v>329</v>
      </c>
      <c r="F79" s="217">
        <v>184</v>
      </c>
      <c r="G79" s="216">
        <v>140</v>
      </c>
      <c r="H79" s="216">
        <v>54</v>
      </c>
      <c r="I79" s="216">
        <v>26</v>
      </c>
      <c r="J79" s="216">
        <v>27</v>
      </c>
      <c r="K79" s="216">
        <v>31</v>
      </c>
      <c r="L79" s="216">
        <v>24</v>
      </c>
      <c r="M79" s="216">
        <v>58</v>
      </c>
      <c r="N79" s="216">
        <v>101</v>
      </c>
      <c r="O79" s="218">
        <v>154</v>
      </c>
      <c r="P79" s="216">
        <f t="shared" si="3"/>
        <v>24</v>
      </c>
      <c r="Q79" s="216">
        <f t="shared" si="4"/>
        <v>305</v>
      </c>
      <c r="R79" s="219">
        <f t="shared" si="5"/>
        <v>0.92705167173252279</v>
      </c>
    </row>
    <row r="80" spans="2:18" x14ac:dyDescent="0.35">
      <c r="B80" s="214"/>
      <c r="C80" s="215" t="s">
        <v>37</v>
      </c>
      <c r="D80" s="215"/>
      <c r="E80" s="216">
        <v>16</v>
      </c>
      <c r="F80" s="217">
        <v>9</v>
      </c>
      <c r="G80" s="216">
        <v>9</v>
      </c>
      <c r="H80" s="216">
        <v>8</v>
      </c>
      <c r="I80" s="216">
        <v>11</v>
      </c>
      <c r="J80" s="216">
        <v>7</v>
      </c>
      <c r="K80" s="216">
        <v>2</v>
      </c>
      <c r="L80" s="216">
        <v>4</v>
      </c>
      <c r="M80" s="216">
        <v>4</v>
      </c>
      <c r="N80" s="216">
        <v>5</v>
      </c>
      <c r="O80" s="218">
        <v>9</v>
      </c>
      <c r="P80" s="216">
        <f t="shared" si="3"/>
        <v>2</v>
      </c>
      <c r="Q80" s="216">
        <f t="shared" si="4"/>
        <v>14</v>
      </c>
      <c r="R80" s="219">
        <f t="shared" si="5"/>
        <v>0.875</v>
      </c>
    </row>
    <row r="81" spans="2:18" x14ac:dyDescent="0.35">
      <c r="B81" s="214"/>
      <c r="C81" s="215" t="s">
        <v>31</v>
      </c>
      <c r="D81" s="215"/>
      <c r="E81" s="216">
        <v>12</v>
      </c>
      <c r="F81" s="217">
        <v>9</v>
      </c>
      <c r="G81" s="216">
        <v>10</v>
      </c>
      <c r="H81" s="216">
        <v>7</v>
      </c>
      <c r="I81" s="216">
        <v>5</v>
      </c>
      <c r="J81" s="216">
        <v>4</v>
      </c>
      <c r="K81" s="216">
        <v>8</v>
      </c>
      <c r="L81" s="216">
        <v>6</v>
      </c>
      <c r="M81" s="216">
        <v>7</v>
      </c>
      <c r="N81" s="216">
        <v>7</v>
      </c>
      <c r="O81" s="218">
        <v>8</v>
      </c>
      <c r="P81" s="216">
        <f t="shared" si="3"/>
        <v>4</v>
      </c>
      <c r="Q81" s="216">
        <f t="shared" si="4"/>
        <v>8</v>
      </c>
      <c r="R81" s="219">
        <f t="shared" si="5"/>
        <v>0.66666666666666663</v>
      </c>
    </row>
    <row r="82" spans="2:18" x14ac:dyDescent="0.35">
      <c r="B82" s="214"/>
      <c r="C82" s="215" t="s">
        <v>51</v>
      </c>
      <c r="D82" s="215"/>
      <c r="E82" s="216">
        <v>410</v>
      </c>
      <c r="F82" s="217">
        <v>0</v>
      </c>
      <c r="G82" s="216">
        <v>0</v>
      </c>
      <c r="H82" s="216">
        <v>0</v>
      </c>
      <c r="I82" s="216">
        <v>0</v>
      </c>
      <c r="J82" s="216">
        <v>0</v>
      </c>
      <c r="K82" s="216">
        <v>0</v>
      </c>
      <c r="L82" s="216">
        <v>1</v>
      </c>
      <c r="M82" s="216">
        <v>0</v>
      </c>
      <c r="N82" s="216">
        <v>4</v>
      </c>
      <c r="O82" s="218">
        <v>5</v>
      </c>
      <c r="P82" s="216">
        <f t="shared" si="3"/>
        <v>0</v>
      </c>
      <c r="Q82" s="216">
        <f t="shared" si="4"/>
        <v>410</v>
      </c>
      <c r="R82" s="219">
        <f t="shared" si="5"/>
        <v>1</v>
      </c>
    </row>
    <row r="83" spans="2:18" x14ac:dyDescent="0.35">
      <c r="B83" s="214"/>
      <c r="C83" s="215" t="s">
        <v>45</v>
      </c>
      <c r="D83" s="215"/>
      <c r="E83" s="216">
        <v>9</v>
      </c>
      <c r="F83" s="217">
        <v>6</v>
      </c>
      <c r="G83" s="216">
        <v>6</v>
      </c>
      <c r="H83" s="216">
        <v>5</v>
      </c>
      <c r="I83" s="216">
        <v>5</v>
      </c>
      <c r="J83" s="216">
        <v>5</v>
      </c>
      <c r="K83" s="216">
        <v>4</v>
      </c>
      <c r="L83" s="216">
        <v>5</v>
      </c>
      <c r="M83" s="216">
        <v>5</v>
      </c>
      <c r="N83" s="216">
        <v>5</v>
      </c>
      <c r="O83" s="218">
        <v>6</v>
      </c>
      <c r="P83" s="216">
        <f t="shared" si="3"/>
        <v>4</v>
      </c>
      <c r="Q83" s="216">
        <f t="shared" si="4"/>
        <v>5</v>
      </c>
      <c r="R83" s="219">
        <f t="shared" si="5"/>
        <v>0.55555555555555558</v>
      </c>
    </row>
    <row r="84" spans="2:18" x14ac:dyDescent="0.35">
      <c r="B84" s="220"/>
      <c r="C84" s="221" t="s">
        <v>52</v>
      </c>
      <c r="D84" s="221"/>
      <c r="E84" s="222">
        <v>76</v>
      </c>
      <c r="F84" s="223">
        <v>53</v>
      </c>
      <c r="G84" s="222">
        <v>53</v>
      </c>
      <c r="H84" s="222">
        <v>46</v>
      </c>
      <c r="I84" s="222">
        <v>31</v>
      </c>
      <c r="J84" s="222">
        <v>8</v>
      </c>
      <c r="K84" s="222">
        <v>13</v>
      </c>
      <c r="L84" s="222">
        <v>13</v>
      </c>
      <c r="M84" s="222">
        <v>26</v>
      </c>
      <c r="N84" s="222">
        <v>33</v>
      </c>
      <c r="O84" s="224">
        <v>35</v>
      </c>
      <c r="P84" s="222">
        <f t="shared" si="3"/>
        <v>8</v>
      </c>
      <c r="Q84" s="222">
        <f t="shared" si="4"/>
        <v>68</v>
      </c>
      <c r="R84" s="225">
        <f t="shared" si="5"/>
        <v>0.89473684210526316</v>
      </c>
    </row>
    <row r="85" spans="2:18" x14ac:dyDescent="0.35">
      <c r="B85" s="226" t="s">
        <v>79</v>
      </c>
      <c r="C85" s="227"/>
      <c r="D85" s="227"/>
      <c r="E85" s="227">
        <v>951</v>
      </c>
      <c r="F85" s="226">
        <v>346</v>
      </c>
      <c r="G85" s="227">
        <v>301</v>
      </c>
      <c r="H85" s="227">
        <v>181</v>
      </c>
      <c r="I85" s="227">
        <v>116</v>
      </c>
      <c r="J85" s="227">
        <v>91</v>
      </c>
      <c r="K85" s="227">
        <v>85</v>
      </c>
      <c r="L85" s="227">
        <v>86</v>
      </c>
      <c r="M85" s="227">
        <v>137</v>
      </c>
      <c r="N85" s="227">
        <v>201</v>
      </c>
      <c r="O85" s="228">
        <v>271</v>
      </c>
      <c r="P85" s="227">
        <f t="shared" si="3"/>
        <v>85</v>
      </c>
      <c r="Q85" s="227">
        <f t="shared" si="4"/>
        <v>866</v>
      </c>
      <c r="R85" s="229">
        <f t="shared" si="5"/>
        <v>0.91062039957939012</v>
      </c>
    </row>
    <row r="86" spans="2:18" x14ac:dyDescent="0.35">
      <c r="B86" s="214" t="s">
        <v>62</v>
      </c>
      <c r="C86" s="215" t="s">
        <v>58</v>
      </c>
      <c r="D86" s="215"/>
      <c r="E86" s="216">
        <v>292</v>
      </c>
      <c r="F86" s="217">
        <v>224</v>
      </c>
      <c r="G86" s="216">
        <v>120</v>
      </c>
      <c r="H86" s="216">
        <v>44</v>
      </c>
      <c r="I86" s="216">
        <v>2</v>
      </c>
      <c r="J86" s="216">
        <v>0</v>
      </c>
      <c r="K86" s="216">
        <v>6</v>
      </c>
      <c r="L86" s="216">
        <v>8</v>
      </c>
      <c r="M86" s="216">
        <v>15</v>
      </c>
      <c r="N86" s="216">
        <v>29</v>
      </c>
      <c r="O86" s="218">
        <v>55</v>
      </c>
      <c r="P86" s="216">
        <f t="shared" si="3"/>
        <v>0</v>
      </c>
      <c r="Q86" s="216">
        <f t="shared" si="4"/>
        <v>292</v>
      </c>
      <c r="R86" s="219">
        <f t="shared" si="5"/>
        <v>1</v>
      </c>
    </row>
    <row r="87" spans="2:18" x14ac:dyDescent="0.35">
      <c r="B87" s="214"/>
      <c r="C87" s="215" t="s">
        <v>28</v>
      </c>
      <c r="D87" s="215"/>
      <c r="E87" s="216">
        <v>65</v>
      </c>
      <c r="F87" s="217">
        <v>38</v>
      </c>
      <c r="G87" s="216">
        <v>41</v>
      </c>
      <c r="H87" s="216">
        <v>30</v>
      </c>
      <c r="I87" s="216">
        <v>26</v>
      </c>
      <c r="J87" s="216">
        <v>33</v>
      </c>
      <c r="K87" s="216">
        <v>32</v>
      </c>
      <c r="L87" s="216">
        <v>20</v>
      </c>
      <c r="M87" s="216">
        <v>25</v>
      </c>
      <c r="N87" s="216">
        <v>25</v>
      </c>
      <c r="O87" s="218">
        <v>33</v>
      </c>
      <c r="P87" s="216">
        <f t="shared" si="3"/>
        <v>20</v>
      </c>
      <c r="Q87" s="216">
        <f t="shared" si="4"/>
        <v>45</v>
      </c>
      <c r="R87" s="219">
        <f t="shared" si="5"/>
        <v>0.69230769230769229</v>
      </c>
    </row>
    <row r="88" spans="2:18" x14ac:dyDescent="0.35">
      <c r="B88" s="214"/>
      <c r="C88" s="215" t="s">
        <v>36</v>
      </c>
      <c r="D88" s="215"/>
      <c r="E88" s="216">
        <v>371</v>
      </c>
      <c r="F88" s="217">
        <v>2</v>
      </c>
      <c r="G88" s="216">
        <v>0</v>
      </c>
      <c r="H88" s="216">
        <v>0</v>
      </c>
      <c r="I88" s="216">
        <v>0</v>
      </c>
      <c r="J88" s="216">
        <v>0</v>
      </c>
      <c r="K88" s="216">
        <v>0</v>
      </c>
      <c r="L88" s="216">
        <v>4</v>
      </c>
      <c r="M88" s="216">
        <v>14</v>
      </c>
      <c r="N88" s="216">
        <v>23</v>
      </c>
      <c r="O88" s="218">
        <v>54</v>
      </c>
      <c r="P88" s="216">
        <f t="shared" si="3"/>
        <v>0</v>
      </c>
      <c r="Q88" s="216">
        <f t="shared" si="4"/>
        <v>371</v>
      </c>
      <c r="R88" s="219">
        <f t="shared" si="5"/>
        <v>1</v>
      </c>
    </row>
    <row r="89" spans="2:18" x14ac:dyDescent="0.35">
      <c r="B89" s="214"/>
      <c r="C89" s="215" t="s">
        <v>64</v>
      </c>
      <c r="D89" s="215" t="s">
        <v>65</v>
      </c>
      <c r="E89" s="216">
        <v>93</v>
      </c>
      <c r="F89" s="217">
        <v>77</v>
      </c>
      <c r="G89" s="216">
        <v>62</v>
      </c>
      <c r="H89" s="216">
        <v>40</v>
      </c>
      <c r="I89" s="216">
        <v>17</v>
      </c>
      <c r="J89" s="216">
        <v>2</v>
      </c>
      <c r="K89" s="216">
        <v>0</v>
      </c>
      <c r="L89" s="216">
        <v>3</v>
      </c>
      <c r="M89" s="216">
        <v>12</v>
      </c>
      <c r="N89" s="216">
        <v>12</v>
      </c>
      <c r="O89" s="218">
        <v>14</v>
      </c>
      <c r="P89" s="216">
        <f t="shared" si="3"/>
        <v>0</v>
      </c>
      <c r="Q89" s="216">
        <f t="shared" si="4"/>
        <v>93</v>
      </c>
      <c r="R89" s="219">
        <f t="shared" si="5"/>
        <v>1</v>
      </c>
    </row>
    <row r="90" spans="2:18" x14ac:dyDescent="0.35">
      <c r="B90" s="214"/>
      <c r="C90" s="215" t="s">
        <v>37</v>
      </c>
      <c r="D90" s="215"/>
      <c r="E90" s="216">
        <v>20</v>
      </c>
      <c r="F90" s="217">
        <v>13</v>
      </c>
      <c r="G90" s="216">
        <v>3</v>
      </c>
      <c r="H90" s="216">
        <v>0</v>
      </c>
      <c r="I90" s="216">
        <v>0</v>
      </c>
      <c r="J90" s="216">
        <v>0</v>
      </c>
      <c r="K90" s="216">
        <v>1</v>
      </c>
      <c r="L90" s="216">
        <v>0</v>
      </c>
      <c r="M90" s="216">
        <v>1</v>
      </c>
      <c r="N90" s="216">
        <v>6</v>
      </c>
      <c r="O90" s="218">
        <v>3</v>
      </c>
      <c r="P90" s="216">
        <f t="shared" si="3"/>
        <v>0</v>
      </c>
      <c r="Q90" s="216">
        <f t="shared" si="4"/>
        <v>20</v>
      </c>
      <c r="R90" s="219">
        <f t="shared" si="5"/>
        <v>1</v>
      </c>
    </row>
    <row r="91" spans="2:18" x14ac:dyDescent="0.35">
      <c r="B91" s="214"/>
      <c r="C91" s="215" t="s">
        <v>31</v>
      </c>
      <c r="D91" s="215"/>
      <c r="E91" s="216">
        <v>32</v>
      </c>
      <c r="F91" s="217">
        <v>24</v>
      </c>
      <c r="G91" s="216">
        <v>21</v>
      </c>
      <c r="H91" s="216">
        <v>18</v>
      </c>
      <c r="I91" s="216">
        <v>11</v>
      </c>
      <c r="J91" s="216">
        <v>10</v>
      </c>
      <c r="K91" s="216">
        <v>11</v>
      </c>
      <c r="L91" s="216">
        <v>13</v>
      </c>
      <c r="M91" s="216">
        <v>13</v>
      </c>
      <c r="N91" s="216">
        <v>13</v>
      </c>
      <c r="O91" s="218">
        <v>14</v>
      </c>
      <c r="P91" s="216">
        <f t="shared" si="3"/>
        <v>10</v>
      </c>
      <c r="Q91" s="216">
        <f t="shared" si="4"/>
        <v>22</v>
      </c>
      <c r="R91" s="219">
        <f t="shared" si="5"/>
        <v>0.6875</v>
      </c>
    </row>
    <row r="92" spans="2:18" x14ac:dyDescent="0.35">
      <c r="B92" s="214"/>
      <c r="C92" s="215" t="s">
        <v>51</v>
      </c>
      <c r="D92" s="215"/>
      <c r="E92" s="216">
        <v>113</v>
      </c>
      <c r="F92" s="217">
        <v>0</v>
      </c>
      <c r="G92" s="216">
        <v>0</v>
      </c>
      <c r="H92" s="216">
        <v>1</v>
      </c>
      <c r="I92" s="216">
        <v>1</v>
      </c>
      <c r="J92" s="216">
        <v>0</v>
      </c>
      <c r="K92" s="216">
        <v>0</v>
      </c>
      <c r="L92" s="216">
        <v>0</v>
      </c>
      <c r="M92" s="216">
        <v>1</v>
      </c>
      <c r="N92" s="216">
        <v>0</v>
      </c>
      <c r="O92" s="218">
        <v>0</v>
      </c>
      <c r="P92" s="216">
        <f t="shared" si="3"/>
        <v>0</v>
      </c>
      <c r="Q92" s="216">
        <f t="shared" si="4"/>
        <v>113</v>
      </c>
      <c r="R92" s="219">
        <f t="shared" si="5"/>
        <v>1</v>
      </c>
    </row>
    <row r="93" spans="2:18" x14ac:dyDescent="0.35">
      <c r="B93" s="214"/>
      <c r="C93" s="215" t="s">
        <v>44</v>
      </c>
      <c r="D93" s="215"/>
      <c r="E93" s="216">
        <v>4</v>
      </c>
      <c r="F93" s="217">
        <v>4</v>
      </c>
      <c r="G93" s="216">
        <v>4</v>
      </c>
      <c r="H93" s="216">
        <v>4</v>
      </c>
      <c r="I93" s="216">
        <v>4</v>
      </c>
      <c r="J93" s="216">
        <v>4</v>
      </c>
      <c r="K93" s="216">
        <v>1</v>
      </c>
      <c r="L93" s="216">
        <v>1</v>
      </c>
      <c r="M93" s="216">
        <v>1</v>
      </c>
      <c r="N93" s="216">
        <v>2</v>
      </c>
      <c r="O93" s="218">
        <v>3</v>
      </c>
      <c r="P93" s="216">
        <f t="shared" si="3"/>
        <v>1</v>
      </c>
      <c r="Q93" s="216">
        <f t="shared" si="4"/>
        <v>3</v>
      </c>
      <c r="R93" s="219">
        <f t="shared" si="5"/>
        <v>0.75</v>
      </c>
    </row>
    <row r="94" spans="2:18" x14ac:dyDescent="0.35">
      <c r="B94" s="220"/>
      <c r="C94" s="221" t="s">
        <v>52</v>
      </c>
      <c r="D94" s="221"/>
      <c r="E94" s="222">
        <v>147</v>
      </c>
      <c r="F94" s="223">
        <v>99</v>
      </c>
      <c r="G94" s="222">
        <v>80</v>
      </c>
      <c r="H94" s="222">
        <v>32</v>
      </c>
      <c r="I94" s="222">
        <v>12</v>
      </c>
      <c r="J94" s="222">
        <v>11</v>
      </c>
      <c r="K94" s="222">
        <v>13</v>
      </c>
      <c r="L94" s="222">
        <v>8</v>
      </c>
      <c r="M94" s="222">
        <v>16</v>
      </c>
      <c r="N94" s="222">
        <v>16</v>
      </c>
      <c r="O94" s="224">
        <v>11</v>
      </c>
      <c r="P94" s="222">
        <f t="shared" si="3"/>
        <v>8</v>
      </c>
      <c r="Q94" s="222">
        <f t="shared" si="4"/>
        <v>139</v>
      </c>
      <c r="R94" s="225">
        <f t="shared" si="5"/>
        <v>0.94557823129251706</v>
      </c>
    </row>
    <row r="95" spans="2:18" x14ac:dyDescent="0.35">
      <c r="B95" s="226" t="s">
        <v>63</v>
      </c>
      <c r="C95" s="227"/>
      <c r="D95" s="227"/>
      <c r="E95" s="227">
        <v>1137</v>
      </c>
      <c r="F95" s="226">
        <v>481</v>
      </c>
      <c r="G95" s="227">
        <v>331</v>
      </c>
      <c r="H95" s="227">
        <v>169</v>
      </c>
      <c r="I95" s="227">
        <v>73</v>
      </c>
      <c r="J95" s="227">
        <v>60</v>
      </c>
      <c r="K95" s="227">
        <v>64</v>
      </c>
      <c r="L95" s="227">
        <v>57</v>
      </c>
      <c r="M95" s="227">
        <v>98</v>
      </c>
      <c r="N95" s="227">
        <v>126</v>
      </c>
      <c r="O95" s="228">
        <v>187</v>
      </c>
      <c r="P95" s="227">
        <f t="shared" si="3"/>
        <v>57</v>
      </c>
      <c r="Q95" s="227">
        <f t="shared" si="4"/>
        <v>1080</v>
      </c>
      <c r="R95" s="229">
        <f t="shared" si="5"/>
        <v>0.94986807387862793</v>
      </c>
    </row>
    <row r="96" spans="2:18" x14ac:dyDescent="0.35">
      <c r="B96" s="214" t="s">
        <v>113</v>
      </c>
      <c r="C96" s="215" t="s">
        <v>58</v>
      </c>
      <c r="D96" s="215"/>
      <c r="E96" s="216">
        <v>156</v>
      </c>
      <c r="F96" s="217">
        <v>119</v>
      </c>
      <c r="G96" s="216">
        <v>14</v>
      </c>
      <c r="H96" s="216">
        <v>0</v>
      </c>
      <c r="I96" s="216">
        <v>0</v>
      </c>
      <c r="J96" s="216">
        <v>0</v>
      </c>
      <c r="K96" s="216">
        <v>3</v>
      </c>
      <c r="L96" s="216">
        <v>4</v>
      </c>
      <c r="M96" s="216">
        <v>18</v>
      </c>
      <c r="N96" s="216">
        <v>35</v>
      </c>
      <c r="O96" s="218">
        <v>67</v>
      </c>
      <c r="P96" s="216">
        <f t="shared" si="3"/>
        <v>0</v>
      </c>
      <c r="Q96" s="216">
        <f t="shared" si="4"/>
        <v>156</v>
      </c>
      <c r="R96" s="219">
        <f t="shared" si="5"/>
        <v>1</v>
      </c>
    </row>
    <row r="97" spans="2:18" x14ac:dyDescent="0.35">
      <c r="B97" s="214"/>
      <c r="C97" s="215" t="s">
        <v>28</v>
      </c>
      <c r="D97" s="215"/>
      <c r="E97" s="216">
        <v>24</v>
      </c>
      <c r="F97" s="217">
        <v>18</v>
      </c>
      <c r="G97" s="216">
        <v>13</v>
      </c>
      <c r="H97" s="216">
        <v>10</v>
      </c>
      <c r="I97" s="216">
        <v>4</v>
      </c>
      <c r="J97" s="216">
        <v>3</v>
      </c>
      <c r="K97" s="216">
        <v>5</v>
      </c>
      <c r="L97" s="216">
        <v>5</v>
      </c>
      <c r="M97" s="216">
        <v>6</v>
      </c>
      <c r="N97" s="216">
        <v>12</v>
      </c>
      <c r="O97" s="218">
        <v>15</v>
      </c>
      <c r="P97" s="216">
        <f t="shared" si="3"/>
        <v>3</v>
      </c>
      <c r="Q97" s="216">
        <f t="shared" si="4"/>
        <v>21</v>
      </c>
      <c r="R97" s="219">
        <f t="shared" si="5"/>
        <v>0.875</v>
      </c>
    </row>
    <row r="98" spans="2:18" x14ac:dyDescent="0.35">
      <c r="B98" s="214"/>
      <c r="C98" s="215" t="s">
        <v>36</v>
      </c>
      <c r="D98" s="215"/>
      <c r="E98" s="216">
        <v>582</v>
      </c>
      <c r="F98" s="217">
        <v>133</v>
      </c>
      <c r="G98" s="216">
        <v>0</v>
      </c>
      <c r="H98" s="216">
        <v>1</v>
      </c>
      <c r="I98" s="216">
        <v>0</v>
      </c>
      <c r="J98" s="216">
        <v>3</v>
      </c>
      <c r="K98" s="216">
        <v>9</v>
      </c>
      <c r="L98" s="216">
        <v>3</v>
      </c>
      <c r="M98" s="216">
        <v>57</v>
      </c>
      <c r="N98" s="216">
        <v>160</v>
      </c>
      <c r="O98" s="218">
        <v>302</v>
      </c>
      <c r="P98" s="216">
        <f t="shared" si="3"/>
        <v>0</v>
      </c>
      <c r="Q98" s="216">
        <f t="shared" si="4"/>
        <v>582</v>
      </c>
      <c r="R98" s="219">
        <f t="shared" si="5"/>
        <v>1</v>
      </c>
    </row>
    <row r="99" spans="2:18" x14ac:dyDescent="0.35">
      <c r="B99" s="214"/>
      <c r="C99" s="215" t="s">
        <v>64</v>
      </c>
      <c r="D99" s="215" t="s">
        <v>115</v>
      </c>
      <c r="E99" s="216">
        <v>63</v>
      </c>
      <c r="F99" s="217">
        <v>53</v>
      </c>
      <c r="G99" s="216">
        <v>31</v>
      </c>
      <c r="H99" s="216">
        <v>0</v>
      </c>
      <c r="I99" s="216">
        <v>0</v>
      </c>
      <c r="J99" s="216">
        <v>0</v>
      </c>
      <c r="K99" s="216">
        <v>0</v>
      </c>
      <c r="L99" s="216">
        <v>1</v>
      </c>
      <c r="M99" s="216">
        <v>0</v>
      </c>
      <c r="N99" s="216">
        <v>7</v>
      </c>
      <c r="O99" s="218">
        <v>22</v>
      </c>
      <c r="P99" s="216">
        <f t="shared" si="3"/>
        <v>0</v>
      </c>
      <c r="Q99" s="216">
        <f t="shared" si="4"/>
        <v>63</v>
      </c>
      <c r="R99" s="219">
        <f t="shared" si="5"/>
        <v>1</v>
      </c>
    </row>
    <row r="100" spans="2:18" x14ac:dyDescent="0.35">
      <c r="B100" s="214"/>
      <c r="C100" s="215" t="s">
        <v>64</v>
      </c>
      <c r="D100" s="215" t="s">
        <v>85</v>
      </c>
      <c r="E100" s="216">
        <v>3</v>
      </c>
      <c r="F100" s="217">
        <v>3</v>
      </c>
      <c r="G100" s="216">
        <v>1</v>
      </c>
      <c r="H100" s="216">
        <v>0</v>
      </c>
      <c r="I100" s="216">
        <v>0</v>
      </c>
      <c r="J100" s="216">
        <v>0</v>
      </c>
      <c r="K100" s="216">
        <v>0</v>
      </c>
      <c r="L100" s="216">
        <v>1</v>
      </c>
      <c r="M100" s="216">
        <v>0</v>
      </c>
      <c r="N100" s="216">
        <v>1</v>
      </c>
      <c r="O100" s="218">
        <v>1</v>
      </c>
      <c r="P100" s="216">
        <f t="shared" si="3"/>
        <v>0</v>
      </c>
      <c r="Q100" s="216">
        <f t="shared" si="4"/>
        <v>3</v>
      </c>
      <c r="R100" s="219">
        <f t="shared" si="5"/>
        <v>1</v>
      </c>
    </row>
    <row r="101" spans="2:18" x14ac:dyDescent="0.35">
      <c r="B101" s="214"/>
      <c r="C101" s="215" t="s">
        <v>37</v>
      </c>
      <c r="D101" s="215"/>
      <c r="E101" s="216">
        <v>28</v>
      </c>
      <c r="F101" s="217">
        <v>23</v>
      </c>
      <c r="G101" s="216">
        <v>11</v>
      </c>
      <c r="H101" s="216">
        <v>1</v>
      </c>
      <c r="I101" s="216">
        <v>3</v>
      </c>
      <c r="J101" s="216">
        <v>2</v>
      </c>
      <c r="K101" s="216">
        <v>3</v>
      </c>
      <c r="L101" s="216">
        <v>0</v>
      </c>
      <c r="M101" s="216">
        <v>6</v>
      </c>
      <c r="N101" s="216">
        <v>13</v>
      </c>
      <c r="O101" s="218">
        <v>16</v>
      </c>
      <c r="P101" s="216">
        <f t="shared" si="3"/>
        <v>0</v>
      </c>
      <c r="Q101" s="216">
        <f t="shared" si="4"/>
        <v>28</v>
      </c>
      <c r="R101" s="219">
        <f t="shared" si="5"/>
        <v>1</v>
      </c>
    </row>
    <row r="102" spans="2:18" x14ac:dyDescent="0.35">
      <c r="B102" s="214"/>
      <c r="C102" s="215" t="s">
        <v>31</v>
      </c>
      <c r="D102" s="215"/>
      <c r="E102" s="216">
        <v>6</v>
      </c>
      <c r="F102" s="217">
        <v>5</v>
      </c>
      <c r="G102" s="216">
        <v>5</v>
      </c>
      <c r="H102" s="216">
        <v>4</v>
      </c>
      <c r="I102" s="216">
        <v>2</v>
      </c>
      <c r="J102" s="216">
        <v>2</v>
      </c>
      <c r="K102" s="216">
        <v>3</v>
      </c>
      <c r="L102" s="216">
        <v>4</v>
      </c>
      <c r="M102" s="216">
        <v>3</v>
      </c>
      <c r="N102" s="216">
        <v>3</v>
      </c>
      <c r="O102" s="218">
        <v>3</v>
      </c>
      <c r="P102" s="216">
        <f t="shared" si="3"/>
        <v>2</v>
      </c>
      <c r="Q102" s="216">
        <f t="shared" si="4"/>
        <v>4</v>
      </c>
      <c r="R102" s="219">
        <f t="shared" si="5"/>
        <v>0.66666666666666663</v>
      </c>
    </row>
    <row r="103" spans="2:18" x14ac:dyDescent="0.35">
      <c r="B103" s="214"/>
      <c r="C103" s="215" t="s">
        <v>51</v>
      </c>
      <c r="D103" s="215"/>
      <c r="E103" s="216">
        <v>314</v>
      </c>
      <c r="F103" s="217">
        <v>1</v>
      </c>
      <c r="G103" s="216">
        <v>0</v>
      </c>
      <c r="H103" s="216">
        <v>0</v>
      </c>
      <c r="I103" s="216">
        <v>0</v>
      </c>
      <c r="J103" s="216">
        <v>0</v>
      </c>
      <c r="K103" s="216">
        <v>1</v>
      </c>
      <c r="L103" s="216">
        <v>1</v>
      </c>
      <c r="M103" s="216">
        <v>11</v>
      </c>
      <c r="N103" s="216">
        <v>19</v>
      </c>
      <c r="O103" s="218">
        <v>17</v>
      </c>
      <c r="P103" s="216">
        <f t="shared" si="3"/>
        <v>0</v>
      </c>
      <c r="Q103" s="216">
        <f t="shared" si="4"/>
        <v>314</v>
      </c>
      <c r="R103" s="219">
        <f t="shared" si="5"/>
        <v>1</v>
      </c>
    </row>
    <row r="104" spans="2:18" x14ac:dyDescent="0.35">
      <c r="B104" s="214"/>
      <c r="C104" s="215" t="s">
        <v>44</v>
      </c>
      <c r="D104" s="215"/>
      <c r="E104" s="216">
        <v>2</v>
      </c>
      <c r="F104" s="217">
        <v>2</v>
      </c>
      <c r="G104" s="216">
        <v>2</v>
      </c>
      <c r="H104" s="216">
        <v>2</v>
      </c>
      <c r="I104" s="216">
        <v>0</v>
      </c>
      <c r="J104" s="216">
        <v>0</v>
      </c>
      <c r="K104" s="216">
        <v>1</v>
      </c>
      <c r="L104" s="216">
        <v>1</v>
      </c>
      <c r="M104" s="216">
        <v>1</v>
      </c>
      <c r="N104" s="216">
        <v>1</v>
      </c>
      <c r="O104" s="218">
        <v>1</v>
      </c>
      <c r="P104" s="216">
        <f t="shared" si="3"/>
        <v>0</v>
      </c>
      <c r="Q104" s="216">
        <f t="shared" si="4"/>
        <v>2</v>
      </c>
      <c r="R104" s="219">
        <f t="shared" si="5"/>
        <v>1</v>
      </c>
    </row>
    <row r="105" spans="2:18" x14ac:dyDescent="0.35">
      <c r="B105" s="214"/>
      <c r="C105" s="215" t="s">
        <v>45</v>
      </c>
      <c r="D105" s="215"/>
      <c r="E105" s="216">
        <v>4</v>
      </c>
      <c r="F105" s="217">
        <v>3</v>
      </c>
      <c r="G105" s="216">
        <v>3</v>
      </c>
      <c r="H105" s="216">
        <v>4</v>
      </c>
      <c r="I105" s="216">
        <v>2</v>
      </c>
      <c r="J105" s="216">
        <v>2</v>
      </c>
      <c r="K105" s="216">
        <v>1</v>
      </c>
      <c r="L105" s="216">
        <v>3</v>
      </c>
      <c r="M105" s="216">
        <v>2</v>
      </c>
      <c r="N105" s="216">
        <v>2</v>
      </c>
      <c r="O105" s="218">
        <v>2</v>
      </c>
      <c r="P105" s="216">
        <f t="shared" si="3"/>
        <v>1</v>
      </c>
      <c r="Q105" s="216">
        <f t="shared" si="4"/>
        <v>3</v>
      </c>
      <c r="R105" s="219">
        <f t="shared" si="5"/>
        <v>0.75</v>
      </c>
    </row>
    <row r="106" spans="2:18" x14ac:dyDescent="0.35">
      <c r="B106" s="214"/>
      <c r="C106" s="215" t="s">
        <v>45</v>
      </c>
      <c r="D106" s="215" t="s">
        <v>46</v>
      </c>
      <c r="E106" s="216">
        <v>9</v>
      </c>
      <c r="F106" s="217">
        <v>6</v>
      </c>
      <c r="G106" s="216">
        <v>6</v>
      </c>
      <c r="H106" s="216">
        <v>6</v>
      </c>
      <c r="I106" s="216">
        <v>5</v>
      </c>
      <c r="J106" s="216">
        <v>5</v>
      </c>
      <c r="K106" s="216">
        <v>5</v>
      </c>
      <c r="L106" s="216">
        <v>4</v>
      </c>
      <c r="M106" s="216">
        <v>5</v>
      </c>
      <c r="N106" s="216">
        <v>5</v>
      </c>
      <c r="O106" s="218">
        <v>6</v>
      </c>
      <c r="P106" s="216">
        <f t="shared" si="3"/>
        <v>4</v>
      </c>
      <c r="Q106" s="216">
        <f t="shared" si="4"/>
        <v>5</v>
      </c>
      <c r="R106" s="219">
        <f t="shared" si="5"/>
        <v>0.55555555555555558</v>
      </c>
    </row>
    <row r="107" spans="2:18" x14ac:dyDescent="0.35">
      <c r="B107" s="220"/>
      <c r="C107" s="221" t="s">
        <v>52</v>
      </c>
      <c r="D107" s="221"/>
      <c r="E107" s="222">
        <v>112</v>
      </c>
      <c r="F107" s="223">
        <v>75</v>
      </c>
      <c r="G107" s="222">
        <v>30</v>
      </c>
      <c r="H107" s="222">
        <v>24</v>
      </c>
      <c r="I107" s="222">
        <v>25</v>
      </c>
      <c r="J107" s="222">
        <v>22</v>
      </c>
      <c r="K107" s="222">
        <v>12</v>
      </c>
      <c r="L107" s="222">
        <v>11</v>
      </c>
      <c r="M107" s="222">
        <v>19</v>
      </c>
      <c r="N107" s="222">
        <v>10</v>
      </c>
      <c r="O107" s="224">
        <v>31</v>
      </c>
      <c r="P107" s="222">
        <f t="shared" si="3"/>
        <v>10</v>
      </c>
      <c r="Q107" s="222">
        <f t="shared" si="4"/>
        <v>102</v>
      </c>
      <c r="R107" s="225">
        <f t="shared" si="5"/>
        <v>0.9107142857142857</v>
      </c>
    </row>
    <row r="108" spans="2:18" x14ac:dyDescent="0.35">
      <c r="B108" s="226" t="s">
        <v>114</v>
      </c>
      <c r="C108" s="227"/>
      <c r="D108" s="227"/>
      <c r="E108" s="227">
        <v>1303</v>
      </c>
      <c r="F108" s="226">
        <v>441</v>
      </c>
      <c r="G108" s="227">
        <v>116</v>
      </c>
      <c r="H108" s="227">
        <v>52</v>
      </c>
      <c r="I108" s="227">
        <v>41</v>
      </c>
      <c r="J108" s="227">
        <v>39</v>
      </c>
      <c r="K108" s="227">
        <v>43</v>
      </c>
      <c r="L108" s="227">
        <v>38</v>
      </c>
      <c r="M108" s="227">
        <v>128</v>
      </c>
      <c r="N108" s="227">
        <v>268</v>
      </c>
      <c r="O108" s="228">
        <v>483</v>
      </c>
      <c r="P108" s="227">
        <f t="shared" si="3"/>
        <v>38</v>
      </c>
      <c r="Q108" s="227">
        <f t="shared" si="4"/>
        <v>1265</v>
      </c>
      <c r="R108" s="229">
        <f t="shared" si="5"/>
        <v>0.9708365310821182</v>
      </c>
    </row>
    <row r="109" spans="2:18" x14ac:dyDescent="0.35">
      <c r="B109" s="214" t="s">
        <v>91</v>
      </c>
      <c r="C109" s="215" t="s">
        <v>28</v>
      </c>
      <c r="D109" s="215"/>
      <c r="E109" s="216">
        <v>5</v>
      </c>
      <c r="F109" s="217">
        <v>5</v>
      </c>
      <c r="G109" s="216">
        <v>5</v>
      </c>
      <c r="H109" s="216">
        <v>5</v>
      </c>
      <c r="I109" s="216">
        <v>5</v>
      </c>
      <c r="J109" s="216">
        <v>5</v>
      </c>
      <c r="K109" s="216">
        <v>5</v>
      </c>
      <c r="L109" s="216">
        <v>5</v>
      </c>
      <c r="M109" s="216">
        <v>5</v>
      </c>
      <c r="N109" s="216">
        <v>5</v>
      </c>
      <c r="O109" s="218">
        <v>5</v>
      </c>
      <c r="P109" s="216">
        <f t="shared" si="3"/>
        <v>5</v>
      </c>
      <c r="Q109" s="216">
        <f t="shared" si="4"/>
        <v>0</v>
      </c>
      <c r="R109" s="219">
        <f t="shared" si="5"/>
        <v>0</v>
      </c>
    </row>
    <row r="110" spans="2:18" x14ac:dyDescent="0.35">
      <c r="B110" s="214"/>
      <c r="C110" s="215" t="s">
        <v>40</v>
      </c>
      <c r="D110" s="215" t="s">
        <v>94</v>
      </c>
      <c r="E110" s="216">
        <v>1</v>
      </c>
      <c r="F110" s="217">
        <v>0</v>
      </c>
      <c r="G110" s="216">
        <v>0</v>
      </c>
      <c r="H110" s="216">
        <v>0</v>
      </c>
      <c r="I110" s="216">
        <v>0</v>
      </c>
      <c r="J110" s="216">
        <v>0</v>
      </c>
      <c r="K110" s="216">
        <v>0</v>
      </c>
      <c r="L110" s="216">
        <v>0</v>
      </c>
      <c r="M110" s="216">
        <v>0</v>
      </c>
      <c r="N110" s="216">
        <v>1</v>
      </c>
      <c r="O110" s="218">
        <v>1</v>
      </c>
      <c r="P110" s="216">
        <f t="shared" si="3"/>
        <v>0</v>
      </c>
      <c r="Q110" s="216">
        <f t="shared" si="4"/>
        <v>1</v>
      </c>
      <c r="R110" s="219">
        <f t="shared" si="5"/>
        <v>1</v>
      </c>
    </row>
    <row r="111" spans="2:18" x14ac:dyDescent="0.35">
      <c r="B111" s="214"/>
      <c r="C111" s="215" t="s">
        <v>36</v>
      </c>
      <c r="D111" s="215"/>
      <c r="E111" s="216">
        <v>183</v>
      </c>
      <c r="F111" s="217">
        <v>171</v>
      </c>
      <c r="G111" s="216">
        <v>162</v>
      </c>
      <c r="H111" s="216">
        <v>157</v>
      </c>
      <c r="I111" s="216">
        <v>157</v>
      </c>
      <c r="J111" s="216">
        <v>156</v>
      </c>
      <c r="K111" s="216">
        <v>155</v>
      </c>
      <c r="L111" s="216">
        <v>154</v>
      </c>
      <c r="M111" s="216">
        <v>156</v>
      </c>
      <c r="N111" s="216">
        <v>160</v>
      </c>
      <c r="O111" s="218">
        <v>172</v>
      </c>
      <c r="P111" s="216">
        <f t="shared" si="3"/>
        <v>154</v>
      </c>
      <c r="Q111" s="216">
        <f t="shared" si="4"/>
        <v>29</v>
      </c>
      <c r="R111" s="219">
        <f t="shared" si="5"/>
        <v>0.15846994535519127</v>
      </c>
    </row>
    <row r="112" spans="2:18" x14ac:dyDescent="0.35">
      <c r="B112" s="214"/>
      <c r="C112" s="215" t="s">
        <v>36</v>
      </c>
      <c r="D112" s="215" t="s">
        <v>38</v>
      </c>
      <c r="E112" s="216">
        <v>5</v>
      </c>
      <c r="F112" s="217">
        <v>5</v>
      </c>
      <c r="G112" s="216">
        <v>5</v>
      </c>
      <c r="H112" s="216">
        <v>5</v>
      </c>
      <c r="I112" s="216">
        <v>4</v>
      </c>
      <c r="J112" s="216">
        <v>5</v>
      </c>
      <c r="K112" s="216">
        <v>5</v>
      </c>
      <c r="L112" s="216">
        <v>5</v>
      </c>
      <c r="M112" s="216">
        <v>4</v>
      </c>
      <c r="N112" s="216">
        <v>4</v>
      </c>
      <c r="O112" s="218">
        <v>4</v>
      </c>
      <c r="P112" s="216">
        <f t="shared" si="3"/>
        <v>4</v>
      </c>
      <c r="Q112" s="216">
        <f t="shared" si="4"/>
        <v>1</v>
      </c>
      <c r="R112" s="219">
        <f t="shared" si="5"/>
        <v>0.2</v>
      </c>
    </row>
    <row r="113" spans="2:18" x14ac:dyDescent="0.35">
      <c r="B113" s="214"/>
      <c r="C113" s="215" t="s">
        <v>64</v>
      </c>
      <c r="D113" s="215" t="s">
        <v>93</v>
      </c>
      <c r="E113" s="216">
        <v>1</v>
      </c>
      <c r="F113" s="217">
        <v>1</v>
      </c>
      <c r="G113" s="216">
        <v>1</v>
      </c>
      <c r="H113" s="216">
        <v>1</v>
      </c>
      <c r="I113" s="216">
        <v>1</v>
      </c>
      <c r="J113" s="216">
        <v>1</v>
      </c>
      <c r="K113" s="216">
        <v>1</v>
      </c>
      <c r="L113" s="216">
        <v>1</v>
      </c>
      <c r="M113" s="216">
        <v>1</v>
      </c>
      <c r="N113" s="216">
        <v>1</v>
      </c>
      <c r="O113" s="218">
        <v>1</v>
      </c>
      <c r="P113" s="216">
        <f t="shared" si="3"/>
        <v>1</v>
      </c>
      <c r="Q113" s="216">
        <f t="shared" si="4"/>
        <v>0</v>
      </c>
      <c r="R113" s="219">
        <f t="shared" si="5"/>
        <v>0</v>
      </c>
    </row>
    <row r="114" spans="2:18" x14ac:dyDescent="0.35">
      <c r="B114" s="214"/>
      <c r="C114" s="215" t="s">
        <v>29</v>
      </c>
      <c r="D114" s="215"/>
      <c r="E114" s="216">
        <v>1</v>
      </c>
      <c r="F114" s="217">
        <v>1</v>
      </c>
      <c r="G114" s="216">
        <v>1</v>
      </c>
      <c r="H114" s="216">
        <v>1</v>
      </c>
      <c r="I114" s="216">
        <v>1</v>
      </c>
      <c r="J114" s="216">
        <v>1</v>
      </c>
      <c r="K114" s="216">
        <v>1</v>
      </c>
      <c r="L114" s="216">
        <v>1</v>
      </c>
      <c r="M114" s="216">
        <v>1</v>
      </c>
      <c r="N114" s="216">
        <v>1</v>
      </c>
      <c r="O114" s="218">
        <v>1</v>
      </c>
      <c r="P114" s="216">
        <f t="shared" si="3"/>
        <v>1</v>
      </c>
      <c r="Q114" s="216">
        <f t="shared" si="4"/>
        <v>0</v>
      </c>
      <c r="R114" s="219">
        <f t="shared" si="5"/>
        <v>0</v>
      </c>
    </row>
    <row r="115" spans="2:18" x14ac:dyDescent="0.35">
      <c r="B115" s="214"/>
      <c r="C115" s="215" t="s">
        <v>31</v>
      </c>
      <c r="D115" s="215"/>
      <c r="E115" s="216">
        <v>10</v>
      </c>
      <c r="F115" s="217">
        <v>10</v>
      </c>
      <c r="G115" s="216">
        <v>10</v>
      </c>
      <c r="H115" s="216">
        <v>10</v>
      </c>
      <c r="I115" s="216">
        <v>9</v>
      </c>
      <c r="J115" s="216">
        <v>9</v>
      </c>
      <c r="K115" s="216">
        <v>7</v>
      </c>
      <c r="L115" s="216">
        <v>10</v>
      </c>
      <c r="M115" s="216">
        <v>9</v>
      </c>
      <c r="N115" s="216">
        <v>8</v>
      </c>
      <c r="O115" s="218">
        <v>10</v>
      </c>
      <c r="P115" s="216">
        <f t="shared" si="3"/>
        <v>7</v>
      </c>
      <c r="Q115" s="216">
        <f t="shared" si="4"/>
        <v>3</v>
      </c>
      <c r="R115" s="219">
        <f t="shared" si="5"/>
        <v>0.3</v>
      </c>
    </row>
    <row r="116" spans="2:18" x14ac:dyDescent="0.35">
      <c r="B116" s="214"/>
      <c r="C116" s="215" t="s">
        <v>51</v>
      </c>
      <c r="D116" s="215"/>
      <c r="E116" s="216">
        <v>5</v>
      </c>
      <c r="F116" s="217">
        <v>5</v>
      </c>
      <c r="G116" s="216">
        <v>5</v>
      </c>
      <c r="H116" s="216">
        <v>5</v>
      </c>
      <c r="I116" s="216">
        <v>5</v>
      </c>
      <c r="J116" s="216">
        <v>5</v>
      </c>
      <c r="K116" s="216">
        <v>5</v>
      </c>
      <c r="L116" s="216">
        <v>5</v>
      </c>
      <c r="M116" s="216">
        <v>5</v>
      </c>
      <c r="N116" s="216">
        <v>5</v>
      </c>
      <c r="O116" s="218">
        <v>5</v>
      </c>
      <c r="P116" s="216">
        <f t="shared" si="3"/>
        <v>5</v>
      </c>
      <c r="Q116" s="216">
        <f t="shared" si="4"/>
        <v>0</v>
      </c>
      <c r="R116" s="219">
        <f t="shared" si="5"/>
        <v>0</v>
      </c>
    </row>
    <row r="117" spans="2:18" x14ac:dyDescent="0.35">
      <c r="B117" s="214"/>
      <c r="C117" s="215" t="s">
        <v>44</v>
      </c>
      <c r="D117" s="215"/>
      <c r="E117" s="216">
        <v>1</v>
      </c>
      <c r="F117" s="217">
        <v>0</v>
      </c>
      <c r="G117" s="216">
        <v>1</v>
      </c>
      <c r="H117" s="216">
        <v>1</v>
      </c>
      <c r="I117" s="216">
        <v>1</v>
      </c>
      <c r="J117" s="216">
        <v>1</v>
      </c>
      <c r="K117" s="216">
        <v>1</v>
      </c>
      <c r="L117" s="216">
        <v>1</v>
      </c>
      <c r="M117" s="216">
        <v>1</v>
      </c>
      <c r="N117" s="216">
        <v>1</v>
      </c>
      <c r="O117" s="218">
        <v>1</v>
      </c>
      <c r="P117" s="216">
        <f t="shared" si="3"/>
        <v>0</v>
      </c>
      <c r="Q117" s="216">
        <f t="shared" si="4"/>
        <v>1</v>
      </c>
      <c r="R117" s="219">
        <f t="shared" si="5"/>
        <v>1</v>
      </c>
    </row>
    <row r="118" spans="2:18" x14ac:dyDescent="0.35">
      <c r="B118" s="214"/>
      <c r="C118" s="215" t="s">
        <v>52</v>
      </c>
      <c r="D118" s="215"/>
      <c r="E118" s="216">
        <v>10</v>
      </c>
      <c r="F118" s="217">
        <v>10</v>
      </c>
      <c r="G118" s="216">
        <v>10</v>
      </c>
      <c r="H118" s="216">
        <v>10</v>
      </c>
      <c r="I118" s="216">
        <v>10</v>
      </c>
      <c r="J118" s="216">
        <v>8</v>
      </c>
      <c r="K118" s="216">
        <v>7</v>
      </c>
      <c r="L118" s="216">
        <v>8</v>
      </c>
      <c r="M118" s="216">
        <v>8</v>
      </c>
      <c r="N118" s="216">
        <v>9</v>
      </c>
      <c r="O118" s="218">
        <v>9</v>
      </c>
      <c r="P118" s="216">
        <f t="shared" si="3"/>
        <v>7</v>
      </c>
      <c r="Q118" s="216">
        <f t="shared" si="4"/>
        <v>3</v>
      </c>
      <c r="R118" s="219">
        <f t="shared" si="5"/>
        <v>0.3</v>
      </c>
    </row>
    <row r="119" spans="2:18" x14ac:dyDescent="0.35">
      <c r="B119" s="226" t="s">
        <v>92</v>
      </c>
      <c r="C119" s="227"/>
      <c r="D119" s="227"/>
      <c r="E119" s="227">
        <v>222</v>
      </c>
      <c r="F119" s="226">
        <v>208</v>
      </c>
      <c r="G119" s="227">
        <v>200</v>
      </c>
      <c r="H119" s="227">
        <v>195</v>
      </c>
      <c r="I119" s="227">
        <v>193</v>
      </c>
      <c r="J119" s="227">
        <v>191</v>
      </c>
      <c r="K119" s="227">
        <v>187</v>
      </c>
      <c r="L119" s="227">
        <v>190</v>
      </c>
      <c r="M119" s="227">
        <v>190</v>
      </c>
      <c r="N119" s="227">
        <v>195</v>
      </c>
      <c r="O119" s="228">
        <v>209</v>
      </c>
      <c r="P119" s="227">
        <f t="shared" si="3"/>
        <v>187</v>
      </c>
      <c r="Q119" s="227">
        <f t="shared" si="4"/>
        <v>35</v>
      </c>
      <c r="R119" s="229">
        <f t="shared" si="5"/>
        <v>0.15765765765765766</v>
      </c>
    </row>
    <row r="120" spans="2:18" x14ac:dyDescent="0.35">
      <c r="B120" s="214" t="s">
        <v>81</v>
      </c>
      <c r="C120" s="215" t="s">
        <v>28</v>
      </c>
      <c r="D120" s="215"/>
      <c r="E120" s="216">
        <v>16</v>
      </c>
      <c r="F120" s="217">
        <v>13</v>
      </c>
      <c r="G120" s="216">
        <v>13</v>
      </c>
      <c r="H120" s="216">
        <v>10</v>
      </c>
      <c r="I120" s="216">
        <v>10</v>
      </c>
      <c r="J120" s="216">
        <v>10</v>
      </c>
      <c r="K120" s="216">
        <v>11</v>
      </c>
      <c r="L120" s="216">
        <v>12</v>
      </c>
      <c r="M120" s="216">
        <v>13</v>
      </c>
      <c r="N120" s="216">
        <v>15</v>
      </c>
      <c r="O120" s="218">
        <v>15</v>
      </c>
      <c r="P120" s="216">
        <f t="shared" si="3"/>
        <v>10</v>
      </c>
      <c r="Q120" s="216">
        <f t="shared" si="4"/>
        <v>6</v>
      </c>
      <c r="R120" s="219">
        <f t="shared" si="5"/>
        <v>0.375</v>
      </c>
    </row>
    <row r="121" spans="2:18" x14ac:dyDescent="0.35">
      <c r="B121" s="214"/>
      <c r="C121" s="215" t="s">
        <v>40</v>
      </c>
      <c r="D121" s="215" t="s">
        <v>82</v>
      </c>
      <c r="E121" s="216">
        <v>3</v>
      </c>
      <c r="F121" s="217">
        <v>2</v>
      </c>
      <c r="G121" s="216">
        <v>2</v>
      </c>
      <c r="H121" s="216">
        <v>2</v>
      </c>
      <c r="I121" s="216">
        <v>2</v>
      </c>
      <c r="J121" s="216">
        <v>2</v>
      </c>
      <c r="K121" s="216">
        <v>2</v>
      </c>
      <c r="L121" s="216">
        <v>2</v>
      </c>
      <c r="M121" s="216">
        <v>2</v>
      </c>
      <c r="N121" s="216">
        <v>2</v>
      </c>
      <c r="O121" s="218">
        <v>2</v>
      </c>
      <c r="P121" s="216">
        <f t="shared" si="3"/>
        <v>2</v>
      </c>
      <c r="Q121" s="216">
        <f t="shared" si="4"/>
        <v>1</v>
      </c>
      <c r="R121" s="219">
        <f t="shared" si="5"/>
        <v>0.33333333333333331</v>
      </c>
    </row>
    <row r="122" spans="2:18" x14ac:dyDescent="0.35">
      <c r="B122" s="214"/>
      <c r="C122" s="215" t="s">
        <v>40</v>
      </c>
      <c r="D122" s="215" t="s">
        <v>83</v>
      </c>
      <c r="E122" s="216">
        <v>2</v>
      </c>
      <c r="F122" s="217">
        <v>2</v>
      </c>
      <c r="G122" s="216">
        <v>1</v>
      </c>
      <c r="H122" s="216">
        <v>0</v>
      </c>
      <c r="I122" s="216">
        <v>0</v>
      </c>
      <c r="J122" s="216">
        <v>0</v>
      </c>
      <c r="K122" s="216">
        <v>1</v>
      </c>
      <c r="L122" s="216">
        <v>1</v>
      </c>
      <c r="M122" s="216">
        <v>2</v>
      </c>
      <c r="N122" s="216">
        <v>2</v>
      </c>
      <c r="O122" s="218">
        <v>2</v>
      </c>
      <c r="P122" s="216">
        <f t="shared" si="3"/>
        <v>0</v>
      </c>
      <c r="Q122" s="216">
        <f t="shared" si="4"/>
        <v>2</v>
      </c>
      <c r="R122" s="219">
        <f t="shared" si="5"/>
        <v>1</v>
      </c>
    </row>
    <row r="123" spans="2:18" x14ac:dyDescent="0.35">
      <c r="B123" s="214"/>
      <c r="C123" s="215" t="s">
        <v>40</v>
      </c>
      <c r="D123" s="215" t="s">
        <v>84</v>
      </c>
      <c r="E123" s="216">
        <v>2</v>
      </c>
      <c r="F123" s="217">
        <v>2</v>
      </c>
      <c r="G123" s="216">
        <v>2</v>
      </c>
      <c r="H123" s="216">
        <v>2</v>
      </c>
      <c r="I123" s="216">
        <v>2</v>
      </c>
      <c r="J123" s="216">
        <v>2</v>
      </c>
      <c r="K123" s="216">
        <v>2</v>
      </c>
      <c r="L123" s="216">
        <v>2</v>
      </c>
      <c r="M123" s="216">
        <v>2</v>
      </c>
      <c r="N123" s="216">
        <v>2</v>
      </c>
      <c r="O123" s="218">
        <v>2</v>
      </c>
      <c r="P123" s="216">
        <f t="shared" si="3"/>
        <v>2</v>
      </c>
      <c r="Q123" s="216">
        <f t="shared" si="4"/>
        <v>0</v>
      </c>
      <c r="R123" s="219">
        <f t="shared" si="5"/>
        <v>0</v>
      </c>
    </row>
    <row r="124" spans="2:18" x14ac:dyDescent="0.35">
      <c r="B124" s="214"/>
      <c r="C124" s="215" t="s">
        <v>36</v>
      </c>
      <c r="D124" s="215"/>
      <c r="E124" s="216">
        <v>244</v>
      </c>
      <c r="F124" s="217">
        <v>156</v>
      </c>
      <c r="G124" s="216">
        <v>140</v>
      </c>
      <c r="H124" s="216">
        <v>117</v>
      </c>
      <c r="I124" s="216">
        <v>125</v>
      </c>
      <c r="J124" s="216">
        <v>127</v>
      </c>
      <c r="K124" s="216">
        <v>128</v>
      </c>
      <c r="L124" s="216">
        <v>132</v>
      </c>
      <c r="M124" s="216">
        <v>149</v>
      </c>
      <c r="N124" s="216">
        <v>166</v>
      </c>
      <c r="O124" s="218">
        <v>190</v>
      </c>
      <c r="P124" s="216">
        <f t="shared" si="3"/>
        <v>117</v>
      </c>
      <c r="Q124" s="216">
        <f t="shared" si="4"/>
        <v>127</v>
      </c>
      <c r="R124" s="219">
        <f t="shared" si="5"/>
        <v>0.52049180327868849</v>
      </c>
    </row>
    <row r="125" spans="2:18" x14ac:dyDescent="0.35">
      <c r="B125" s="214"/>
      <c r="C125" s="215" t="s">
        <v>64</v>
      </c>
      <c r="D125" s="215" t="s">
        <v>85</v>
      </c>
      <c r="E125" s="216">
        <v>8</v>
      </c>
      <c r="F125" s="217">
        <v>7</v>
      </c>
      <c r="G125" s="216">
        <v>5</v>
      </c>
      <c r="H125" s="216">
        <v>6</v>
      </c>
      <c r="I125" s="216">
        <v>4</v>
      </c>
      <c r="J125" s="216">
        <v>7</v>
      </c>
      <c r="K125" s="216">
        <v>4</v>
      </c>
      <c r="L125" s="216">
        <v>5</v>
      </c>
      <c r="M125" s="216">
        <v>6</v>
      </c>
      <c r="N125" s="216">
        <v>6</v>
      </c>
      <c r="O125" s="218">
        <v>6</v>
      </c>
      <c r="P125" s="216">
        <f t="shared" si="3"/>
        <v>4</v>
      </c>
      <c r="Q125" s="216">
        <f t="shared" si="4"/>
        <v>4</v>
      </c>
      <c r="R125" s="219">
        <f t="shared" si="5"/>
        <v>0.5</v>
      </c>
    </row>
    <row r="126" spans="2:18" x14ac:dyDescent="0.35">
      <c r="B126" s="214"/>
      <c r="C126" s="215" t="s">
        <v>37</v>
      </c>
      <c r="D126" s="215"/>
      <c r="E126" s="216">
        <v>10</v>
      </c>
      <c r="F126" s="217">
        <v>6</v>
      </c>
      <c r="G126" s="216">
        <v>6</v>
      </c>
      <c r="H126" s="216">
        <v>2</v>
      </c>
      <c r="I126" s="216">
        <v>6</v>
      </c>
      <c r="J126" s="216">
        <v>6</v>
      </c>
      <c r="K126" s="216">
        <v>5</v>
      </c>
      <c r="L126" s="216">
        <v>5</v>
      </c>
      <c r="M126" s="216">
        <v>7</v>
      </c>
      <c r="N126" s="216">
        <v>6</v>
      </c>
      <c r="O126" s="218">
        <v>8</v>
      </c>
      <c r="P126" s="216">
        <f t="shared" si="3"/>
        <v>2</v>
      </c>
      <c r="Q126" s="216">
        <f t="shared" si="4"/>
        <v>8</v>
      </c>
      <c r="R126" s="219">
        <f t="shared" si="5"/>
        <v>0.8</v>
      </c>
    </row>
    <row r="127" spans="2:18" x14ac:dyDescent="0.35">
      <c r="B127" s="214"/>
      <c r="C127" s="215" t="s">
        <v>29</v>
      </c>
      <c r="D127" s="215"/>
      <c r="E127" s="216">
        <v>1</v>
      </c>
      <c r="F127" s="217">
        <v>1</v>
      </c>
      <c r="G127" s="216">
        <v>1</v>
      </c>
      <c r="H127" s="216">
        <v>1</v>
      </c>
      <c r="I127" s="216">
        <v>1</v>
      </c>
      <c r="J127" s="216">
        <v>1</v>
      </c>
      <c r="K127" s="216">
        <v>1</v>
      </c>
      <c r="L127" s="216">
        <v>1</v>
      </c>
      <c r="M127" s="216">
        <v>0</v>
      </c>
      <c r="N127" s="216">
        <v>0</v>
      </c>
      <c r="O127" s="218">
        <v>0</v>
      </c>
      <c r="P127" s="216">
        <f t="shared" si="3"/>
        <v>0</v>
      </c>
      <c r="Q127" s="216">
        <f t="shared" si="4"/>
        <v>1</v>
      </c>
      <c r="R127" s="219">
        <f t="shared" si="5"/>
        <v>1</v>
      </c>
    </row>
    <row r="128" spans="2:18" x14ac:dyDescent="0.35">
      <c r="B128" s="214"/>
      <c r="C128" s="215" t="s">
        <v>31</v>
      </c>
      <c r="D128" s="215"/>
      <c r="E128" s="216">
        <v>4</v>
      </c>
      <c r="F128" s="217">
        <v>2</v>
      </c>
      <c r="G128" s="216">
        <v>2</v>
      </c>
      <c r="H128" s="216">
        <v>2</v>
      </c>
      <c r="I128" s="216">
        <v>2</v>
      </c>
      <c r="J128" s="216">
        <v>2</v>
      </c>
      <c r="K128" s="216">
        <v>2</v>
      </c>
      <c r="L128" s="216">
        <v>2</v>
      </c>
      <c r="M128" s="216">
        <v>2</v>
      </c>
      <c r="N128" s="216">
        <v>3</v>
      </c>
      <c r="O128" s="218">
        <v>3</v>
      </c>
      <c r="P128" s="216">
        <f t="shared" si="3"/>
        <v>2</v>
      </c>
      <c r="Q128" s="216">
        <f t="shared" si="4"/>
        <v>2</v>
      </c>
      <c r="R128" s="219">
        <f t="shared" si="5"/>
        <v>0.5</v>
      </c>
    </row>
    <row r="129" spans="2:18" x14ac:dyDescent="0.35">
      <c r="B129" s="214"/>
      <c r="C129" s="215" t="s">
        <v>31</v>
      </c>
      <c r="D129" s="215" t="s">
        <v>86</v>
      </c>
      <c r="E129" s="216">
        <v>2</v>
      </c>
      <c r="F129" s="217">
        <v>1</v>
      </c>
      <c r="G129" s="216">
        <v>1</v>
      </c>
      <c r="H129" s="216">
        <v>1</v>
      </c>
      <c r="I129" s="216">
        <v>1</v>
      </c>
      <c r="J129" s="216">
        <v>1</v>
      </c>
      <c r="K129" s="216">
        <v>1</v>
      </c>
      <c r="L129" s="216">
        <v>1</v>
      </c>
      <c r="M129" s="216">
        <v>1</v>
      </c>
      <c r="N129" s="216">
        <v>1</v>
      </c>
      <c r="O129" s="218">
        <v>1</v>
      </c>
      <c r="P129" s="216">
        <f t="shared" ref="P129:P135" si="6">MIN(F129:O129)</f>
        <v>1</v>
      </c>
      <c r="Q129" s="216">
        <f t="shared" ref="Q129:Q135" si="7">E129-P129</f>
        <v>1</v>
      </c>
      <c r="R129" s="219">
        <f t="shared" ref="R129:R135" si="8">Q129/E129</f>
        <v>0.5</v>
      </c>
    </row>
    <row r="130" spans="2:18" x14ac:dyDescent="0.35">
      <c r="B130" s="214"/>
      <c r="C130" s="215" t="s">
        <v>51</v>
      </c>
      <c r="D130" s="215"/>
      <c r="E130" s="216">
        <v>130</v>
      </c>
      <c r="F130" s="217">
        <v>59</v>
      </c>
      <c r="G130" s="216">
        <v>54</v>
      </c>
      <c r="H130" s="216">
        <v>38</v>
      </c>
      <c r="I130" s="216">
        <v>56</v>
      </c>
      <c r="J130" s="216">
        <v>54</v>
      </c>
      <c r="K130" s="216">
        <v>59</v>
      </c>
      <c r="L130" s="216">
        <v>48</v>
      </c>
      <c r="M130" s="216">
        <v>53</v>
      </c>
      <c r="N130" s="216">
        <v>60</v>
      </c>
      <c r="O130" s="218">
        <v>66</v>
      </c>
      <c r="P130" s="216">
        <f t="shared" si="6"/>
        <v>38</v>
      </c>
      <c r="Q130" s="216">
        <f t="shared" si="7"/>
        <v>92</v>
      </c>
      <c r="R130" s="219">
        <f t="shared" si="8"/>
        <v>0.70769230769230773</v>
      </c>
    </row>
    <row r="131" spans="2:18" x14ac:dyDescent="0.35">
      <c r="B131" s="214"/>
      <c r="C131" s="215" t="s">
        <v>45</v>
      </c>
      <c r="D131" s="215"/>
      <c r="E131" s="216">
        <v>15</v>
      </c>
      <c r="F131" s="217">
        <v>9</v>
      </c>
      <c r="G131" s="216">
        <v>6</v>
      </c>
      <c r="H131" s="216">
        <v>10</v>
      </c>
      <c r="I131" s="216">
        <v>8</v>
      </c>
      <c r="J131" s="216">
        <v>10</v>
      </c>
      <c r="K131" s="216">
        <v>12</v>
      </c>
      <c r="L131" s="216">
        <v>10</v>
      </c>
      <c r="M131" s="216">
        <v>9</v>
      </c>
      <c r="N131" s="216">
        <v>9</v>
      </c>
      <c r="O131" s="218">
        <v>9</v>
      </c>
      <c r="P131" s="216">
        <f t="shared" si="6"/>
        <v>6</v>
      </c>
      <c r="Q131" s="216">
        <f t="shared" si="7"/>
        <v>9</v>
      </c>
      <c r="R131" s="219">
        <f t="shared" si="8"/>
        <v>0.6</v>
      </c>
    </row>
    <row r="132" spans="2:18" x14ac:dyDescent="0.35">
      <c r="B132" s="214"/>
      <c r="C132" s="215" t="s">
        <v>45</v>
      </c>
      <c r="D132" s="215" t="s">
        <v>46</v>
      </c>
      <c r="E132" s="216">
        <v>6</v>
      </c>
      <c r="F132" s="217">
        <v>3</v>
      </c>
      <c r="G132" s="216">
        <v>3</v>
      </c>
      <c r="H132" s="216">
        <v>0</v>
      </c>
      <c r="I132" s="216">
        <v>0</v>
      </c>
      <c r="J132" s="216">
        <v>0</v>
      </c>
      <c r="K132" s="216">
        <v>0</v>
      </c>
      <c r="L132" s="216">
        <v>0</v>
      </c>
      <c r="M132" s="216">
        <v>0</v>
      </c>
      <c r="N132" s="216">
        <v>0</v>
      </c>
      <c r="O132" s="218">
        <v>0</v>
      </c>
      <c r="P132" s="216">
        <f t="shared" si="6"/>
        <v>0</v>
      </c>
      <c r="Q132" s="216">
        <f t="shared" si="7"/>
        <v>6</v>
      </c>
      <c r="R132" s="219">
        <f t="shared" si="8"/>
        <v>1</v>
      </c>
    </row>
    <row r="133" spans="2:18" x14ac:dyDescent="0.35">
      <c r="B133" s="214"/>
      <c r="C133" s="215" t="s">
        <v>45</v>
      </c>
      <c r="D133" s="215" t="s">
        <v>87</v>
      </c>
      <c r="E133" s="216">
        <v>6</v>
      </c>
      <c r="F133" s="217">
        <v>1</v>
      </c>
      <c r="G133" s="216">
        <v>1</v>
      </c>
      <c r="H133" s="216">
        <v>0</v>
      </c>
      <c r="I133" s="216">
        <v>0</v>
      </c>
      <c r="J133" s="216">
        <v>0</v>
      </c>
      <c r="K133" s="216">
        <v>0</v>
      </c>
      <c r="L133" s="216">
        <v>0</v>
      </c>
      <c r="M133" s="216">
        <v>0</v>
      </c>
      <c r="N133" s="216">
        <v>0</v>
      </c>
      <c r="O133" s="218">
        <v>0</v>
      </c>
      <c r="P133" s="216">
        <f t="shared" si="6"/>
        <v>0</v>
      </c>
      <c r="Q133" s="216">
        <f t="shared" si="7"/>
        <v>6</v>
      </c>
      <c r="R133" s="219">
        <f t="shared" si="8"/>
        <v>1</v>
      </c>
    </row>
    <row r="134" spans="2:18" x14ac:dyDescent="0.35">
      <c r="B134" s="214"/>
      <c r="C134" s="215" t="s">
        <v>52</v>
      </c>
      <c r="D134" s="215"/>
      <c r="E134" s="216">
        <v>17</v>
      </c>
      <c r="F134" s="217">
        <v>7</v>
      </c>
      <c r="G134" s="216">
        <v>8</v>
      </c>
      <c r="H134" s="216">
        <v>1</v>
      </c>
      <c r="I134" s="216">
        <v>7</v>
      </c>
      <c r="J134" s="216">
        <v>4</v>
      </c>
      <c r="K134" s="216">
        <v>3</v>
      </c>
      <c r="L134" s="216">
        <v>4</v>
      </c>
      <c r="M134" s="216">
        <v>5</v>
      </c>
      <c r="N134" s="216">
        <v>6</v>
      </c>
      <c r="O134" s="218">
        <v>8</v>
      </c>
      <c r="P134" s="216">
        <f t="shared" si="6"/>
        <v>1</v>
      </c>
      <c r="Q134" s="216">
        <f t="shared" si="7"/>
        <v>16</v>
      </c>
      <c r="R134" s="219">
        <f t="shared" si="8"/>
        <v>0.94117647058823528</v>
      </c>
    </row>
    <row r="135" spans="2:18" x14ac:dyDescent="0.35">
      <c r="B135" s="226" t="s">
        <v>88</v>
      </c>
      <c r="C135" s="227"/>
      <c r="D135" s="227"/>
      <c r="E135" s="227">
        <v>466</v>
      </c>
      <c r="F135" s="226">
        <v>271</v>
      </c>
      <c r="G135" s="227">
        <v>245</v>
      </c>
      <c r="H135" s="227">
        <v>192</v>
      </c>
      <c r="I135" s="227">
        <v>224</v>
      </c>
      <c r="J135" s="227">
        <v>226</v>
      </c>
      <c r="K135" s="227">
        <v>231</v>
      </c>
      <c r="L135" s="227">
        <v>225</v>
      </c>
      <c r="M135" s="227">
        <v>251</v>
      </c>
      <c r="N135" s="227">
        <v>278</v>
      </c>
      <c r="O135" s="228">
        <v>312</v>
      </c>
      <c r="P135" s="227">
        <f t="shared" si="6"/>
        <v>192</v>
      </c>
      <c r="Q135" s="227">
        <f t="shared" si="7"/>
        <v>274</v>
      </c>
      <c r="R135" s="229">
        <f t="shared" si="8"/>
        <v>0.58798283261802575</v>
      </c>
    </row>
  </sheetData>
  <conditionalFormatting sqref="B1:B1048576">
    <cfRule type="containsText" dxfId="84" priority="1" operator="containsText" text="Total">
      <formula>NOT(ISERROR(SEARCH("Total",B1)))</formula>
    </cfRule>
  </conditionalFormatting>
  <pageMargins left="0.25" right="0.25" top="0.75" bottom="0.75" header="0.3" footer="0.3"/>
  <pageSetup scale="71" fitToHeight="0" orientation="landscape" r:id="rId1"/>
  <rowBreaks count="3" manualBreakCount="3">
    <brk id="45" max="16383" man="1"/>
    <brk id="85" max="16383" man="1"/>
    <brk id="10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E1D8-7CE2-4886-B869-9BEFFC5D9FC2}">
  <sheetPr>
    <pageSetUpPr fitToPage="1"/>
  </sheetPr>
  <dimension ref="B1:Z264"/>
  <sheetViews>
    <sheetView showGridLines="0" zoomScale="70" zoomScaleNormal="70" workbookViewId="0">
      <pane ySplit="4" topLeftCell="A5" activePane="bottomLeft" state="frozen"/>
      <selection pane="bottomLeft" activeCell="B4" sqref="B4"/>
    </sheetView>
  </sheetViews>
  <sheetFormatPr defaultRowHeight="14.5" x14ac:dyDescent="0.35"/>
  <cols>
    <col min="1" max="1" width="1.7265625" customWidth="1"/>
    <col min="2" max="2" width="32.453125" customWidth="1"/>
    <col min="3" max="3" width="14" bestFit="1" customWidth="1"/>
    <col min="4" max="4" width="40.7265625" bestFit="1" customWidth="1"/>
    <col min="6" max="15" width="6.453125" customWidth="1"/>
    <col min="16" max="16" width="7" bestFit="1" customWidth="1"/>
    <col min="18" max="18" width="8.54296875" bestFit="1" customWidth="1"/>
    <col min="20" max="20" width="35.7265625" customWidth="1"/>
    <col min="21" max="21" width="8" customWidth="1"/>
    <col min="22" max="22" width="12" style="153" bestFit="1" customWidth="1"/>
    <col min="24" max="24" width="37.54296875" bestFit="1" customWidth="1"/>
    <col min="26" max="26" width="24.26953125" bestFit="1" customWidth="1"/>
    <col min="28" max="28" width="35.7265625" bestFit="1" customWidth="1"/>
    <col min="29" max="29" width="24.453125" bestFit="1" customWidth="1"/>
  </cols>
  <sheetData>
    <row r="1" spans="2:26" ht="15.5" x14ac:dyDescent="0.35">
      <c r="B1" s="148" t="str">
        <f>'By Lot'!B1</f>
        <v>University of California San Diego Survey of Parking Space Occupancy Levels, Winter 2023</v>
      </c>
    </row>
    <row r="2" spans="2:26" ht="15.5" x14ac:dyDescent="0.35">
      <c r="B2" s="148" t="s">
        <v>164</v>
      </c>
    </row>
    <row r="3" spans="2:26" x14ac:dyDescent="0.35">
      <c r="P3" s="202"/>
      <c r="Q3" s="10" t="s">
        <v>2</v>
      </c>
      <c r="R3" s="202"/>
    </row>
    <row r="4" spans="2:26" ht="26" x14ac:dyDescent="0.35">
      <c r="B4" s="11" t="s">
        <v>165</v>
      </c>
      <c r="C4" s="12" t="s">
        <v>162</v>
      </c>
      <c r="D4" s="12" t="s">
        <v>163</v>
      </c>
      <c r="E4" s="165" t="s">
        <v>10</v>
      </c>
      <c r="F4" s="168" t="s">
        <v>11</v>
      </c>
      <c r="G4" s="18" t="s">
        <v>12</v>
      </c>
      <c r="H4" s="18" t="s">
        <v>13</v>
      </c>
      <c r="I4" s="18" t="s">
        <v>14</v>
      </c>
      <c r="J4" s="18" t="s">
        <v>15</v>
      </c>
      <c r="K4" s="18" t="s">
        <v>16</v>
      </c>
      <c r="L4" s="18" t="s">
        <v>17</v>
      </c>
      <c r="M4" s="18" t="s">
        <v>18</v>
      </c>
      <c r="N4" s="18" t="s">
        <v>19</v>
      </c>
      <c r="O4" s="166" t="s">
        <v>20</v>
      </c>
      <c r="P4" s="15" t="s">
        <v>21</v>
      </c>
      <c r="Q4" s="15" t="s">
        <v>22</v>
      </c>
      <c r="R4" s="15" t="s">
        <v>23</v>
      </c>
    </row>
    <row r="5" spans="2:26" x14ac:dyDescent="0.35">
      <c r="B5" s="145" t="s">
        <v>107</v>
      </c>
      <c r="C5" s="145" t="s">
        <v>58</v>
      </c>
      <c r="D5" s="232"/>
      <c r="E5" s="24">
        <v>26</v>
      </c>
      <c r="F5" s="169">
        <v>1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1</v>
      </c>
      <c r="N5" s="24">
        <v>2</v>
      </c>
      <c r="O5" s="167">
        <v>2</v>
      </c>
      <c r="P5" s="24">
        <f>MIN(F5:O5)</f>
        <v>0</v>
      </c>
      <c r="Q5" s="24">
        <f>E5-P5</f>
        <v>26</v>
      </c>
      <c r="R5" s="25">
        <f>Q5/E5</f>
        <v>1</v>
      </c>
      <c r="T5" s="134" t="s">
        <v>166</v>
      </c>
      <c r="X5" s="158" t="s">
        <v>6</v>
      </c>
      <c r="Y5" s="171" t="s">
        <v>3</v>
      </c>
      <c r="Z5" s="162" t="s">
        <v>7</v>
      </c>
    </row>
    <row r="6" spans="2:26" x14ac:dyDescent="0.35">
      <c r="B6" s="215"/>
      <c r="C6" s="215" t="s">
        <v>28</v>
      </c>
      <c r="D6" s="215"/>
      <c r="E6" s="216">
        <v>8</v>
      </c>
      <c r="F6" s="233">
        <v>0</v>
      </c>
      <c r="G6" s="216">
        <v>0</v>
      </c>
      <c r="H6" s="216">
        <v>0</v>
      </c>
      <c r="I6" s="216">
        <v>0</v>
      </c>
      <c r="J6" s="216">
        <v>0</v>
      </c>
      <c r="K6" s="216">
        <v>0</v>
      </c>
      <c r="L6" s="216">
        <v>1</v>
      </c>
      <c r="M6" s="216">
        <v>6</v>
      </c>
      <c r="N6" s="216">
        <v>7</v>
      </c>
      <c r="O6" s="234">
        <v>7</v>
      </c>
      <c r="P6" s="216">
        <f t="shared" ref="P6:P69" si="0">MIN(F6:O6)</f>
        <v>0</v>
      </c>
      <c r="Q6" s="216">
        <f t="shared" ref="Q6:Q69" si="1">E6-P6</f>
        <v>8</v>
      </c>
      <c r="R6" s="219">
        <f t="shared" ref="R6:R69" si="2">Q6/E6</f>
        <v>1</v>
      </c>
      <c r="T6" s="173" t="s">
        <v>54</v>
      </c>
      <c r="X6" t="s">
        <v>107</v>
      </c>
      <c r="Y6">
        <v>507</v>
      </c>
      <c r="Z6" t="s">
        <v>35</v>
      </c>
    </row>
    <row r="7" spans="2:26" x14ac:dyDescent="0.35">
      <c r="B7" s="215"/>
      <c r="C7" s="215" t="s">
        <v>40</v>
      </c>
      <c r="D7" s="215" t="s">
        <v>108</v>
      </c>
      <c r="E7" s="216">
        <v>1</v>
      </c>
      <c r="F7" s="233">
        <v>1</v>
      </c>
      <c r="G7" s="216">
        <v>1</v>
      </c>
      <c r="H7" s="216">
        <v>1</v>
      </c>
      <c r="I7" s="216">
        <v>1</v>
      </c>
      <c r="J7" s="216">
        <v>1</v>
      </c>
      <c r="K7" s="216">
        <v>1</v>
      </c>
      <c r="L7" s="216">
        <v>1</v>
      </c>
      <c r="M7" s="216">
        <v>1</v>
      </c>
      <c r="N7" s="216">
        <v>1</v>
      </c>
      <c r="O7" s="234">
        <v>1</v>
      </c>
      <c r="P7" s="216">
        <f t="shared" si="0"/>
        <v>1</v>
      </c>
      <c r="Q7" s="216">
        <f t="shared" si="1"/>
        <v>0</v>
      </c>
      <c r="R7" s="219">
        <f t="shared" si="2"/>
        <v>0</v>
      </c>
      <c r="X7" t="s">
        <v>107</v>
      </c>
      <c r="Y7">
        <v>510</v>
      </c>
      <c r="Z7" t="s">
        <v>35</v>
      </c>
    </row>
    <row r="8" spans="2:26" x14ac:dyDescent="0.35">
      <c r="B8" s="215"/>
      <c r="C8" s="215" t="s">
        <v>36</v>
      </c>
      <c r="D8" s="215"/>
      <c r="E8" s="216">
        <v>222</v>
      </c>
      <c r="F8" s="233">
        <v>4</v>
      </c>
      <c r="G8" s="216">
        <v>4</v>
      </c>
      <c r="H8" s="216">
        <v>4</v>
      </c>
      <c r="I8" s="216">
        <v>4</v>
      </c>
      <c r="J8" s="216">
        <v>4</v>
      </c>
      <c r="K8" s="216">
        <v>6</v>
      </c>
      <c r="L8" s="216">
        <v>8</v>
      </c>
      <c r="M8" s="216">
        <v>62</v>
      </c>
      <c r="N8" s="216">
        <v>98</v>
      </c>
      <c r="O8" s="234">
        <v>114</v>
      </c>
      <c r="P8" s="216">
        <f t="shared" si="0"/>
        <v>4</v>
      </c>
      <c r="Q8" s="216">
        <f t="shared" si="1"/>
        <v>218</v>
      </c>
      <c r="R8" s="219">
        <f t="shared" si="2"/>
        <v>0.98198198198198194</v>
      </c>
      <c r="T8" s="134" t="s">
        <v>167</v>
      </c>
      <c r="X8" t="s">
        <v>117</v>
      </c>
      <c r="Y8">
        <v>701</v>
      </c>
      <c r="Z8" t="s">
        <v>35</v>
      </c>
    </row>
    <row r="9" spans="2:26" x14ac:dyDescent="0.35">
      <c r="B9" s="215"/>
      <c r="C9" s="215" t="s">
        <v>37</v>
      </c>
      <c r="D9" s="215"/>
      <c r="E9" s="216">
        <v>2</v>
      </c>
      <c r="F9" s="233">
        <v>2</v>
      </c>
      <c r="G9" s="216">
        <v>2</v>
      </c>
      <c r="H9" s="216">
        <v>2</v>
      </c>
      <c r="I9" s="216">
        <v>2</v>
      </c>
      <c r="J9" s="216">
        <v>2</v>
      </c>
      <c r="K9" s="216">
        <v>2</v>
      </c>
      <c r="L9" s="216">
        <v>1</v>
      </c>
      <c r="M9" s="216">
        <v>1</v>
      </c>
      <c r="N9" s="216">
        <v>0</v>
      </c>
      <c r="O9" s="234">
        <v>0</v>
      </c>
      <c r="P9" s="216">
        <f t="shared" si="0"/>
        <v>0</v>
      </c>
      <c r="Q9" s="216">
        <f t="shared" si="1"/>
        <v>2</v>
      </c>
      <c r="R9" s="219">
        <f t="shared" si="2"/>
        <v>1</v>
      </c>
      <c r="T9" t="str" cm="1">
        <f t="array" ref="T9:V18">_xlfn._xlws.FILTER(X6:Z190, (X6:X190=T6), "No Matches")</f>
        <v>Muir College</v>
      </c>
      <c r="U9">
        <v>113</v>
      </c>
      <c r="V9" s="153" t="str">
        <v>Surface Lot</v>
      </c>
      <c r="X9" t="s">
        <v>118</v>
      </c>
      <c r="Y9">
        <v>703</v>
      </c>
      <c r="Z9" t="s">
        <v>35</v>
      </c>
    </row>
    <row r="10" spans="2:26" x14ac:dyDescent="0.35">
      <c r="B10" s="215"/>
      <c r="C10" s="215" t="s">
        <v>29</v>
      </c>
      <c r="D10" s="215"/>
      <c r="E10" s="216">
        <v>4</v>
      </c>
      <c r="F10" s="233">
        <v>3</v>
      </c>
      <c r="G10" s="216">
        <v>1</v>
      </c>
      <c r="H10" s="216">
        <v>1</v>
      </c>
      <c r="I10" s="216">
        <v>1</v>
      </c>
      <c r="J10" s="216">
        <v>3</v>
      </c>
      <c r="K10" s="216">
        <v>3</v>
      </c>
      <c r="L10" s="216">
        <v>3</v>
      </c>
      <c r="M10" s="216">
        <v>2</v>
      </c>
      <c r="N10" s="216">
        <v>4</v>
      </c>
      <c r="O10" s="234">
        <v>2</v>
      </c>
      <c r="P10" s="216">
        <f t="shared" si="0"/>
        <v>1</v>
      </c>
      <c r="Q10" s="216">
        <f t="shared" si="1"/>
        <v>3</v>
      </c>
      <c r="R10" s="219">
        <f t="shared" si="2"/>
        <v>0.75</v>
      </c>
      <c r="T10" t="str">
        <v>Muir College</v>
      </c>
      <c r="U10">
        <v>201</v>
      </c>
      <c r="V10" s="153" t="str">
        <v>Surface Lot</v>
      </c>
      <c r="X10" t="s">
        <v>118</v>
      </c>
      <c r="Y10">
        <v>704</v>
      </c>
      <c r="Z10" t="s">
        <v>35</v>
      </c>
    </row>
    <row r="11" spans="2:26" x14ac:dyDescent="0.35">
      <c r="B11" s="215"/>
      <c r="C11" s="215" t="s">
        <v>31</v>
      </c>
      <c r="D11" s="215"/>
      <c r="E11" s="216">
        <v>3</v>
      </c>
      <c r="F11" s="233">
        <v>2</v>
      </c>
      <c r="G11" s="216">
        <v>2</v>
      </c>
      <c r="H11" s="216">
        <v>0</v>
      </c>
      <c r="I11" s="216">
        <v>0</v>
      </c>
      <c r="J11" s="216">
        <v>1</v>
      </c>
      <c r="K11" s="216">
        <v>0</v>
      </c>
      <c r="L11" s="216">
        <v>1</v>
      </c>
      <c r="M11" s="216">
        <v>0</v>
      </c>
      <c r="N11" s="216">
        <v>1</v>
      </c>
      <c r="O11" s="234">
        <v>1</v>
      </c>
      <c r="P11" s="216">
        <f t="shared" si="0"/>
        <v>0</v>
      </c>
      <c r="Q11" s="216">
        <f t="shared" si="1"/>
        <v>3</v>
      </c>
      <c r="R11" s="219">
        <f t="shared" si="2"/>
        <v>1</v>
      </c>
      <c r="T11" t="str">
        <v>Muir College</v>
      </c>
      <c r="U11">
        <v>202</v>
      </c>
      <c r="V11" s="153" t="str">
        <v>Surface Lot</v>
      </c>
      <c r="X11" t="s">
        <v>118</v>
      </c>
      <c r="Y11">
        <v>705</v>
      </c>
      <c r="Z11" t="s">
        <v>35</v>
      </c>
    </row>
    <row r="12" spans="2:26" x14ac:dyDescent="0.35">
      <c r="B12" s="215"/>
      <c r="C12" s="215" t="s">
        <v>44</v>
      </c>
      <c r="D12" s="215"/>
      <c r="E12" s="216">
        <v>9</v>
      </c>
      <c r="F12" s="233">
        <v>4</v>
      </c>
      <c r="G12" s="216">
        <v>5</v>
      </c>
      <c r="H12" s="216">
        <v>7</v>
      </c>
      <c r="I12" s="216">
        <v>5</v>
      </c>
      <c r="J12" s="216">
        <v>5</v>
      </c>
      <c r="K12" s="216">
        <v>6</v>
      </c>
      <c r="L12" s="216">
        <v>6</v>
      </c>
      <c r="M12" s="216">
        <v>6</v>
      </c>
      <c r="N12" s="216">
        <v>6</v>
      </c>
      <c r="O12" s="234">
        <v>5</v>
      </c>
      <c r="P12" s="216">
        <f t="shared" si="0"/>
        <v>4</v>
      </c>
      <c r="Q12" s="216">
        <f t="shared" si="1"/>
        <v>5</v>
      </c>
      <c r="R12" s="219">
        <f t="shared" si="2"/>
        <v>0.55555555555555558</v>
      </c>
      <c r="T12" t="str">
        <v>Muir College</v>
      </c>
      <c r="U12">
        <v>203</v>
      </c>
      <c r="V12" s="153" t="str">
        <v>Surface Lot</v>
      </c>
      <c r="X12" t="s">
        <v>118</v>
      </c>
      <c r="Y12">
        <v>707</v>
      </c>
      <c r="Z12" t="s">
        <v>35</v>
      </c>
    </row>
    <row r="13" spans="2:26" x14ac:dyDescent="0.35">
      <c r="B13" s="215"/>
      <c r="C13" s="215" t="s">
        <v>45</v>
      </c>
      <c r="D13" s="215"/>
      <c r="E13" s="216">
        <v>133</v>
      </c>
      <c r="F13" s="233">
        <v>0</v>
      </c>
      <c r="G13" s="216">
        <v>0</v>
      </c>
      <c r="H13" s="216">
        <v>0</v>
      </c>
      <c r="I13" s="216">
        <v>0</v>
      </c>
      <c r="J13" s="216">
        <v>0</v>
      </c>
      <c r="K13" s="216">
        <v>0</v>
      </c>
      <c r="L13" s="216">
        <v>0</v>
      </c>
      <c r="M13" s="216">
        <v>0</v>
      </c>
      <c r="N13" s="216">
        <v>0</v>
      </c>
      <c r="O13" s="234">
        <v>0</v>
      </c>
      <c r="P13" s="216">
        <f t="shared" si="0"/>
        <v>0</v>
      </c>
      <c r="Q13" s="216">
        <f t="shared" si="1"/>
        <v>133</v>
      </c>
      <c r="R13" s="219">
        <f t="shared" si="2"/>
        <v>1</v>
      </c>
      <c r="T13" t="str">
        <v>Muir College</v>
      </c>
      <c r="U13">
        <v>204</v>
      </c>
      <c r="V13" s="153" t="str">
        <v>Surface Lot</v>
      </c>
      <c r="X13" t="s">
        <v>118</v>
      </c>
      <c r="Y13">
        <v>721</v>
      </c>
      <c r="Z13" t="s">
        <v>125</v>
      </c>
    </row>
    <row r="14" spans="2:26" x14ac:dyDescent="0.35">
      <c r="B14" s="215"/>
      <c r="C14" s="215" t="s">
        <v>52</v>
      </c>
      <c r="D14" s="215"/>
      <c r="E14" s="216">
        <v>25</v>
      </c>
      <c r="F14" s="233">
        <v>10</v>
      </c>
      <c r="G14" s="216">
        <v>11</v>
      </c>
      <c r="H14" s="216">
        <v>9</v>
      </c>
      <c r="I14" s="216">
        <v>4</v>
      </c>
      <c r="J14" s="216">
        <v>6</v>
      </c>
      <c r="K14" s="216">
        <v>3</v>
      </c>
      <c r="L14" s="216">
        <v>5</v>
      </c>
      <c r="M14" s="216">
        <v>6</v>
      </c>
      <c r="N14" s="216">
        <v>7</v>
      </c>
      <c r="O14" s="234">
        <v>9</v>
      </c>
      <c r="P14" s="216">
        <f t="shared" si="0"/>
        <v>3</v>
      </c>
      <c r="Q14" s="216">
        <f t="shared" si="1"/>
        <v>22</v>
      </c>
      <c r="R14" s="219">
        <f t="shared" si="2"/>
        <v>0.88</v>
      </c>
      <c r="T14" t="str">
        <v>Muir College</v>
      </c>
      <c r="U14">
        <v>205</v>
      </c>
      <c r="V14" s="153" t="str">
        <v>Surface Lot</v>
      </c>
      <c r="X14" t="s">
        <v>118</v>
      </c>
      <c r="Y14">
        <v>722</v>
      </c>
      <c r="Z14" t="s">
        <v>125</v>
      </c>
    </row>
    <row r="15" spans="2:26" x14ac:dyDescent="0.35">
      <c r="B15" s="221"/>
      <c r="C15" s="221" t="s">
        <v>52</v>
      </c>
      <c r="D15" s="221" t="s">
        <v>109</v>
      </c>
      <c r="E15" s="222">
        <v>4</v>
      </c>
      <c r="F15" s="235">
        <v>4</v>
      </c>
      <c r="G15" s="222">
        <v>4</v>
      </c>
      <c r="H15" s="222">
        <v>3</v>
      </c>
      <c r="I15" s="222">
        <v>1</v>
      </c>
      <c r="J15" s="222">
        <v>1</v>
      </c>
      <c r="K15" s="222">
        <v>2</v>
      </c>
      <c r="L15" s="222">
        <v>2</v>
      </c>
      <c r="M15" s="222">
        <v>2</v>
      </c>
      <c r="N15" s="222">
        <v>2</v>
      </c>
      <c r="O15" s="236">
        <v>2</v>
      </c>
      <c r="P15" s="222">
        <f t="shared" si="0"/>
        <v>1</v>
      </c>
      <c r="Q15" s="222">
        <f t="shared" si="1"/>
        <v>3</v>
      </c>
      <c r="R15" s="225">
        <f t="shared" si="2"/>
        <v>0.75</v>
      </c>
      <c r="T15" t="str">
        <v>Muir College</v>
      </c>
      <c r="U15">
        <v>206</v>
      </c>
      <c r="V15" s="153" t="str">
        <v>Surface Lot</v>
      </c>
      <c r="X15" t="s">
        <v>118</v>
      </c>
      <c r="Y15">
        <v>723</v>
      </c>
      <c r="Z15" t="s">
        <v>127</v>
      </c>
    </row>
    <row r="16" spans="2:26" x14ac:dyDescent="0.35">
      <c r="B16" s="146" t="s">
        <v>168</v>
      </c>
      <c r="C16" s="227"/>
      <c r="D16" s="227"/>
      <c r="E16" s="227">
        <v>437</v>
      </c>
      <c r="F16" s="237">
        <v>31</v>
      </c>
      <c r="G16" s="227">
        <v>30</v>
      </c>
      <c r="H16" s="227">
        <v>27</v>
      </c>
      <c r="I16" s="227">
        <v>18</v>
      </c>
      <c r="J16" s="227">
        <v>23</v>
      </c>
      <c r="K16" s="227">
        <v>23</v>
      </c>
      <c r="L16" s="227">
        <v>28</v>
      </c>
      <c r="M16" s="227">
        <v>87</v>
      </c>
      <c r="N16" s="227">
        <v>128</v>
      </c>
      <c r="O16" s="238">
        <v>143</v>
      </c>
      <c r="P16" s="227">
        <f t="shared" si="0"/>
        <v>18</v>
      </c>
      <c r="Q16" s="227">
        <f t="shared" si="1"/>
        <v>419</v>
      </c>
      <c r="R16" s="229">
        <f t="shared" si="2"/>
        <v>0.95881006864988561</v>
      </c>
      <c r="T16" t="str">
        <v>Muir College</v>
      </c>
      <c r="U16">
        <v>414</v>
      </c>
      <c r="V16" s="153" t="str">
        <v>Surface Lot</v>
      </c>
      <c r="X16" t="s">
        <v>118</v>
      </c>
      <c r="Y16">
        <v>731</v>
      </c>
      <c r="Z16" t="s">
        <v>127</v>
      </c>
    </row>
    <row r="17" spans="2:26" x14ac:dyDescent="0.35">
      <c r="B17" s="20" t="s">
        <v>117</v>
      </c>
      <c r="C17" s="221" t="s">
        <v>51</v>
      </c>
      <c r="D17" s="221"/>
      <c r="E17" s="222">
        <v>385</v>
      </c>
      <c r="F17" s="235">
        <v>157</v>
      </c>
      <c r="G17" s="222">
        <v>133</v>
      </c>
      <c r="H17" s="222">
        <v>98</v>
      </c>
      <c r="I17" s="222">
        <v>71</v>
      </c>
      <c r="J17" s="222">
        <v>45</v>
      </c>
      <c r="K17" s="222">
        <v>28</v>
      </c>
      <c r="L17" s="222">
        <v>21</v>
      </c>
      <c r="M17" s="222">
        <v>37</v>
      </c>
      <c r="N17" s="222">
        <v>65</v>
      </c>
      <c r="O17" s="236">
        <v>87</v>
      </c>
      <c r="P17" s="222">
        <f t="shared" si="0"/>
        <v>21</v>
      </c>
      <c r="Q17" s="222">
        <f t="shared" si="1"/>
        <v>364</v>
      </c>
      <c r="R17" s="225">
        <f t="shared" si="2"/>
        <v>0.94545454545454544</v>
      </c>
      <c r="T17" t="str">
        <v>Muir College</v>
      </c>
      <c r="U17">
        <v>415</v>
      </c>
      <c r="V17" s="153" t="str">
        <v>Surface Lot</v>
      </c>
      <c r="X17" t="s">
        <v>118</v>
      </c>
      <c r="Y17">
        <v>732</v>
      </c>
      <c r="Z17" t="s">
        <v>127</v>
      </c>
    </row>
    <row r="18" spans="2:26" x14ac:dyDescent="0.35">
      <c r="B18" s="146" t="s">
        <v>169</v>
      </c>
      <c r="C18" s="227"/>
      <c r="D18" s="227"/>
      <c r="E18" s="227">
        <v>385</v>
      </c>
      <c r="F18" s="237">
        <v>157</v>
      </c>
      <c r="G18" s="227">
        <v>133</v>
      </c>
      <c r="H18" s="227">
        <v>98</v>
      </c>
      <c r="I18" s="227">
        <v>71</v>
      </c>
      <c r="J18" s="227">
        <v>45</v>
      </c>
      <c r="K18" s="227">
        <v>28</v>
      </c>
      <c r="L18" s="227">
        <v>21</v>
      </c>
      <c r="M18" s="227">
        <v>37</v>
      </c>
      <c r="N18" s="227">
        <v>65</v>
      </c>
      <c r="O18" s="238">
        <v>87</v>
      </c>
      <c r="P18" s="227">
        <f t="shared" si="0"/>
        <v>21</v>
      </c>
      <c r="Q18" s="227">
        <f t="shared" si="1"/>
        <v>364</v>
      </c>
      <c r="R18" s="229">
        <f t="shared" si="2"/>
        <v>0.94545454545454544</v>
      </c>
      <c r="T18" t="str">
        <v>Muir College</v>
      </c>
      <c r="U18">
        <v>416</v>
      </c>
      <c r="V18" s="153" t="str">
        <v>Surface Lot</v>
      </c>
      <c r="X18" t="s">
        <v>118</v>
      </c>
      <c r="Y18">
        <v>733</v>
      </c>
      <c r="Z18" t="s">
        <v>127</v>
      </c>
    </row>
    <row r="19" spans="2:26" x14ac:dyDescent="0.35">
      <c r="B19" s="17" t="s">
        <v>118</v>
      </c>
      <c r="C19" s="215" t="s">
        <v>58</v>
      </c>
      <c r="D19" s="215"/>
      <c r="E19" s="216">
        <v>239</v>
      </c>
      <c r="F19" s="233">
        <v>178</v>
      </c>
      <c r="G19" s="216">
        <v>128</v>
      </c>
      <c r="H19" s="216">
        <v>101</v>
      </c>
      <c r="I19" s="216">
        <v>88</v>
      </c>
      <c r="J19" s="216">
        <v>96</v>
      </c>
      <c r="K19" s="216">
        <v>96</v>
      </c>
      <c r="L19" s="216">
        <v>90</v>
      </c>
      <c r="M19" s="216">
        <v>103</v>
      </c>
      <c r="N19" s="216">
        <v>129</v>
      </c>
      <c r="O19" s="234">
        <v>151</v>
      </c>
      <c r="P19" s="216">
        <f t="shared" si="0"/>
        <v>88</v>
      </c>
      <c r="Q19" s="216">
        <f t="shared" si="1"/>
        <v>151</v>
      </c>
      <c r="R19" s="219">
        <f t="shared" si="2"/>
        <v>0.63179916317991636</v>
      </c>
      <c r="X19" t="s">
        <v>118</v>
      </c>
      <c r="Y19">
        <v>734</v>
      </c>
      <c r="Z19" t="s">
        <v>127</v>
      </c>
    </row>
    <row r="20" spans="2:26" x14ac:dyDescent="0.35">
      <c r="B20" s="215"/>
      <c r="C20" s="215" t="s">
        <v>58</v>
      </c>
      <c r="D20" s="215" t="s">
        <v>70</v>
      </c>
      <c r="E20" s="216">
        <v>400</v>
      </c>
      <c r="F20" s="233">
        <v>150</v>
      </c>
      <c r="G20" s="216">
        <v>80</v>
      </c>
      <c r="H20" s="216">
        <v>10</v>
      </c>
      <c r="I20" s="216">
        <v>3</v>
      </c>
      <c r="J20" s="216">
        <v>10</v>
      </c>
      <c r="K20" s="216">
        <v>20</v>
      </c>
      <c r="L20" s="216">
        <v>24</v>
      </c>
      <c r="M20" s="216">
        <v>45</v>
      </c>
      <c r="N20" s="216">
        <v>92</v>
      </c>
      <c r="O20" s="234">
        <v>176</v>
      </c>
      <c r="P20" s="216">
        <f t="shared" si="0"/>
        <v>3</v>
      </c>
      <c r="Q20" s="216">
        <f t="shared" si="1"/>
        <v>397</v>
      </c>
      <c r="R20" s="219">
        <f t="shared" si="2"/>
        <v>0.99250000000000005</v>
      </c>
      <c r="X20" t="s">
        <v>118</v>
      </c>
      <c r="Y20">
        <v>735</v>
      </c>
      <c r="Z20" t="s">
        <v>127</v>
      </c>
    </row>
    <row r="21" spans="2:26" x14ac:dyDescent="0.35">
      <c r="B21" s="215"/>
      <c r="C21" s="215" t="s">
        <v>58</v>
      </c>
      <c r="D21" s="215" t="s">
        <v>137</v>
      </c>
      <c r="E21" s="216">
        <v>87</v>
      </c>
      <c r="F21" s="233">
        <v>31</v>
      </c>
      <c r="G21" s="216">
        <v>0</v>
      </c>
      <c r="H21" s="216">
        <v>0</v>
      </c>
      <c r="I21" s="216">
        <v>0</v>
      </c>
      <c r="J21" s="216">
        <v>0</v>
      </c>
      <c r="K21" s="216">
        <v>0</v>
      </c>
      <c r="L21" s="216">
        <v>2</v>
      </c>
      <c r="M21" s="216">
        <v>7</v>
      </c>
      <c r="N21" s="216">
        <v>16</v>
      </c>
      <c r="O21" s="234">
        <v>37</v>
      </c>
      <c r="P21" s="216">
        <f t="shared" si="0"/>
        <v>0</v>
      </c>
      <c r="Q21" s="216">
        <f t="shared" si="1"/>
        <v>87</v>
      </c>
      <c r="R21" s="219">
        <f t="shared" si="2"/>
        <v>1</v>
      </c>
      <c r="X21" t="s">
        <v>118</v>
      </c>
      <c r="Y21">
        <v>741</v>
      </c>
      <c r="Z21" t="s">
        <v>131</v>
      </c>
    </row>
    <row r="22" spans="2:26" x14ac:dyDescent="0.35">
      <c r="B22" s="215"/>
      <c r="C22" s="215" t="s">
        <v>28</v>
      </c>
      <c r="D22" s="215"/>
      <c r="E22" s="216">
        <v>280</v>
      </c>
      <c r="F22" s="233">
        <v>126</v>
      </c>
      <c r="G22" s="216">
        <v>85</v>
      </c>
      <c r="H22" s="216">
        <v>73</v>
      </c>
      <c r="I22" s="216">
        <v>52</v>
      </c>
      <c r="J22" s="216">
        <v>66</v>
      </c>
      <c r="K22" s="216">
        <v>72</v>
      </c>
      <c r="L22" s="216">
        <v>68</v>
      </c>
      <c r="M22" s="216">
        <v>76</v>
      </c>
      <c r="N22" s="216">
        <v>104</v>
      </c>
      <c r="O22" s="234">
        <v>138</v>
      </c>
      <c r="P22" s="216">
        <f t="shared" si="0"/>
        <v>52</v>
      </c>
      <c r="Q22" s="216">
        <f t="shared" si="1"/>
        <v>228</v>
      </c>
      <c r="R22" s="219">
        <f t="shared" si="2"/>
        <v>0.81428571428571428</v>
      </c>
      <c r="X22" t="s">
        <v>118</v>
      </c>
      <c r="Y22">
        <v>742</v>
      </c>
      <c r="Z22" t="s">
        <v>131</v>
      </c>
    </row>
    <row r="23" spans="2:26" x14ac:dyDescent="0.35">
      <c r="B23" s="215"/>
      <c r="C23" s="215" t="s">
        <v>28</v>
      </c>
      <c r="D23" s="215" t="s">
        <v>37</v>
      </c>
      <c r="E23" s="216">
        <v>2</v>
      </c>
      <c r="F23" s="233">
        <v>0</v>
      </c>
      <c r="G23" s="216">
        <v>1</v>
      </c>
      <c r="H23" s="216">
        <v>1</v>
      </c>
      <c r="I23" s="216">
        <v>1</v>
      </c>
      <c r="J23" s="216">
        <v>2</v>
      </c>
      <c r="K23" s="216">
        <v>2</v>
      </c>
      <c r="L23" s="216">
        <v>1</v>
      </c>
      <c r="M23" s="216">
        <v>1</v>
      </c>
      <c r="N23" s="216">
        <v>2</v>
      </c>
      <c r="O23" s="234">
        <v>2</v>
      </c>
      <c r="P23" s="216">
        <f t="shared" si="0"/>
        <v>0</v>
      </c>
      <c r="Q23" s="216">
        <f t="shared" si="1"/>
        <v>2</v>
      </c>
      <c r="R23" s="219">
        <f t="shared" si="2"/>
        <v>1</v>
      </c>
      <c r="X23" t="s">
        <v>118</v>
      </c>
      <c r="Y23">
        <v>743</v>
      </c>
      <c r="Z23" t="s">
        <v>131</v>
      </c>
    </row>
    <row r="24" spans="2:26" x14ac:dyDescent="0.35">
      <c r="B24" s="215"/>
      <c r="C24" s="215" t="s">
        <v>40</v>
      </c>
      <c r="D24" s="215" t="s">
        <v>119</v>
      </c>
      <c r="E24" s="216">
        <v>2</v>
      </c>
      <c r="F24" s="233">
        <v>2</v>
      </c>
      <c r="G24" s="216">
        <v>2</v>
      </c>
      <c r="H24" s="216">
        <v>2</v>
      </c>
      <c r="I24" s="216">
        <v>2</v>
      </c>
      <c r="J24" s="216">
        <v>2</v>
      </c>
      <c r="K24" s="216">
        <v>2</v>
      </c>
      <c r="L24" s="216">
        <v>2</v>
      </c>
      <c r="M24" s="216">
        <v>2</v>
      </c>
      <c r="N24" s="216">
        <v>2</v>
      </c>
      <c r="O24" s="234">
        <v>2</v>
      </c>
      <c r="P24" s="216">
        <f t="shared" si="0"/>
        <v>2</v>
      </c>
      <c r="Q24" s="216">
        <f t="shared" si="1"/>
        <v>0</v>
      </c>
      <c r="R24" s="219">
        <f t="shared" si="2"/>
        <v>0</v>
      </c>
      <c r="X24" t="s">
        <v>118</v>
      </c>
      <c r="Y24">
        <v>744</v>
      </c>
      <c r="Z24" t="s">
        <v>131</v>
      </c>
    </row>
    <row r="25" spans="2:26" x14ac:dyDescent="0.35">
      <c r="B25" s="215"/>
      <c r="C25" s="215" t="s">
        <v>40</v>
      </c>
      <c r="D25" s="215" t="s">
        <v>136</v>
      </c>
      <c r="E25" s="216">
        <v>4</v>
      </c>
      <c r="F25" s="233">
        <v>3</v>
      </c>
      <c r="G25" s="216">
        <v>3</v>
      </c>
      <c r="H25" s="216">
        <v>2</v>
      </c>
      <c r="I25" s="216">
        <v>2</v>
      </c>
      <c r="J25" s="216">
        <v>2</v>
      </c>
      <c r="K25" s="216">
        <v>1</v>
      </c>
      <c r="L25" s="216">
        <v>1</v>
      </c>
      <c r="M25" s="216">
        <v>2</v>
      </c>
      <c r="N25" s="216">
        <v>2</v>
      </c>
      <c r="O25" s="234">
        <v>2</v>
      </c>
      <c r="P25" s="216">
        <f t="shared" si="0"/>
        <v>1</v>
      </c>
      <c r="Q25" s="216">
        <f t="shared" si="1"/>
        <v>3</v>
      </c>
      <c r="R25" s="219">
        <f t="shared" si="2"/>
        <v>0.75</v>
      </c>
      <c r="V25"/>
      <c r="X25" t="s">
        <v>118</v>
      </c>
      <c r="Y25">
        <v>745</v>
      </c>
      <c r="Z25" t="s">
        <v>131</v>
      </c>
    </row>
    <row r="26" spans="2:26" x14ac:dyDescent="0.35">
      <c r="B26" s="215"/>
      <c r="C26" s="215" t="s">
        <v>36</v>
      </c>
      <c r="D26" s="215"/>
      <c r="E26" s="216">
        <v>1448</v>
      </c>
      <c r="F26" s="233">
        <v>520</v>
      </c>
      <c r="G26" s="216">
        <v>458</v>
      </c>
      <c r="H26" s="216">
        <v>372</v>
      </c>
      <c r="I26" s="216">
        <v>340</v>
      </c>
      <c r="J26" s="216">
        <v>341</v>
      </c>
      <c r="K26" s="216">
        <v>325</v>
      </c>
      <c r="L26" s="216">
        <v>342</v>
      </c>
      <c r="M26" s="216">
        <v>426</v>
      </c>
      <c r="N26" s="216">
        <v>584</v>
      </c>
      <c r="O26" s="234">
        <v>746</v>
      </c>
      <c r="P26" s="216">
        <f t="shared" si="0"/>
        <v>325</v>
      </c>
      <c r="Q26" s="216">
        <f t="shared" si="1"/>
        <v>1123</v>
      </c>
      <c r="R26" s="219">
        <f t="shared" si="2"/>
        <v>0.77555248618784534</v>
      </c>
      <c r="V26"/>
      <c r="X26" t="s">
        <v>118</v>
      </c>
      <c r="Y26">
        <v>746</v>
      </c>
      <c r="Z26" t="s">
        <v>131</v>
      </c>
    </row>
    <row r="27" spans="2:26" x14ac:dyDescent="0.35">
      <c r="B27" s="215"/>
      <c r="C27" s="215" t="s">
        <v>120</v>
      </c>
      <c r="D27" s="215"/>
      <c r="E27" s="216">
        <v>1372</v>
      </c>
      <c r="F27" s="233">
        <v>1076</v>
      </c>
      <c r="G27" s="216">
        <v>863</v>
      </c>
      <c r="H27" s="216">
        <v>817</v>
      </c>
      <c r="I27" s="216">
        <v>710</v>
      </c>
      <c r="J27" s="216">
        <v>652</v>
      </c>
      <c r="K27" s="216">
        <v>646</v>
      </c>
      <c r="L27" s="216">
        <v>624</v>
      </c>
      <c r="M27" s="216">
        <v>693</v>
      </c>
      <c r="N27" s="216">
        <v>806</v>
      </c>
      <c r="O27" s="234">
        <v>882</v>
      </c>
      <c r="P27" s="216">
        <f t="shared" si="0"/>
        <v>624</v>
      </c>
      <c r="Q27" s="216">
        <f t="shared" si="1"/>
        <v>748</v>
      </c>
      <c r="R27" s="219">
        <f t="shared" si="2"/>
        <v>0.54518950437317781</v>
      </c>
      <c r="V27"/>
      <c r="X27" t="s">
        <v>118</v>
      </c>
      <c r="Y27">
        <v>747</v>
      </c>
      <c r="Z27" t="s">
        <v>131</v>
      </c>
    </row>
    <row r="28" spans="2:26" x14ac:dyDescent="0.35">
      <c r="B28" s="215"/>
      <c r="C28" s="215" t="s">
        <v>37</v>
      </c>
      <c r="D28" s="215"/>
      <c r="E28" s="216">
        <v>68</v>
      </c>
      <c r="F28" s="233">
        <v>28</v>
      </c>
      <c r="G28" s="216">
        <v>18</v>
      </c>
      <c r="H28" s="216">
        <v>15</v>
      </c>
      <c r="I28" s="216">
        <v>17</v>
      </c>
      <c r="J28" s="216">
        <v>19</v>
      </c>
      <c r="K28" s="216">
        <v>19</v>
      </c>
      <c r="L28" s="216">
        <v>24</v>
      </c>
      <c r="M28" s="216">
        <v>28</v>
      </c>
      <c r="N28" s="216">
        <v>33</v>
      </c>
      <c r="O28" s="234">
        <v>37</v>
      </c>
      <c r="P28" s="216">
        <f t="shared" si="0"/>
        <v>15</v>
      </c>
      <c r="Q28" s="216">
        <f t="shared" si="1"/>
        <v>53</v>
      </c>
      <c r="R28" s="219">
        <f t="shared" si="2"/>
        <v>0.77941176470588236</v>
      </c>
      <c r="V28"/>
      <c r="X28" t="s">
        <v>118</v>
      </c>
      <c r="Y28">
        <v>751</v>
      </c>
      <c r="Z28" t="s">
        <v>35</v>
      </c>
    </row>
    <row r="29" spans="2:26" x14ac:dyDescent="0.35">
      <c r="B29" s="215"/>
      <c r="C29" s="215" t="s">
        <v>29</v>
      </c>
      <c r="D29" s="215"/>
      <c r="E29" s="216">
        <v>11</v>
      </c>
      <c r="F29" s="233">
        <v>5</v>
      </c>
      <c r="G29" s="216">
        <v>4</v>
      </c>
      <c r="H29" s="216">
        <v>5</v>
      </c>
      <c r="I29" s="216">
        <v>5</v>
      </c>
      <c r="J29" s="216">
        <v>1</v>
      </c>
      <c r="K29" s="216">
        <v>2</v>
      </c>
      <c r="L29" s="216">
        <v>4</v>
      </c>
      <c r="M29" s="216">
        <v>5</v>
      </c>
      <c r="N29" s="216">
        <v>5</v>
      </c>
      <c r="O29" s="234">
        <v>9</v>
      </c>
      <c r="P29" s="216">
        <f t="shared" si="0"/>
        <v>1</v>
      </c>
      <c r="Q29" s="216">
        <f t="shared" si="1"/>
        <v>10</v>
      </c>
      <c r="R29" s="219">
        <f t="shared" si="2"/>
        <v>0.90909090909090906</v>
      </c>
      <c r="V29"/>
      <c r="X29" t="s">
        <v>118</v>
      </c>
      <c r="Y29">
        <v>752</v>
      </c>
      <c r="Z29" t="s">
        <v>35</v>
      </c>
    </row>
    <row r="30" spans="2:26" x14ac:dyDescent="0.35">
      <c r="B30" s="215"/>
      <c r="C30" s="215" t="s">
        <v>31</v>
      </c>
      <c r="D30" s="215"/>
      <c r="E30" s="216">
        <v>117</v>
      </c>
      <c r="F30" s="233">
        <v>87</v>
      </c>
      <c r="G30" s="216">
        <v>80</v>
      </c>
      <c r="H30" s="216">
        <v>71</v>
      </c>
      <c r="I30" s="216">
        <v>65</v>
      </c>
      <c r="J30" s="216">
        <v>73</v>
      </c>
      <c r="K30" s="216">
        <v>72</v>
      </c>
      <c r="L30" s="216">
        <v>68</v>
      </c>
      <c r="M30" s="216">
        <v>71</v>
      </c>
      <c r="N30" s="216">
        <v>76</v>
      </c>
      <c r="O30" s="234">
        <v>92</v>
      </c>
      <c r="P30" s="216">
        <f t="shared" si="0"/>
        <v>65</v>
      </c>
      <c r="Q30" s="216">
        <f t="shared" si="1"/>
        <v>52</v>
      </c>
      <c r="R30" s="219">
        <f t="shared" si="2"/>
        <v>0.44444444444444442</v>
      </c>
      <c r="V30"/>
      <c r="X30" t="s">
        <v>118</v>
      </c>
      <c r="Y30">
        <v>753</v>
      </c>
      <c r="Z30" t="s">
        <v>35</v>
      </c>
    </row>
    <row r="31" spans="2:26" x14ac:dyDescent="0.35">
      <c r="B31" s="215"/>
      <c r="C31" s="215" t="s">
        <v>31</v>
      </c>
      <c r="D31" s="215" t="s">
        <v>138</v>
      </c>
      <c r="E31" s="216">
        <v>10</v>
      </c>
      <c r="F31" s="233">
        <v>9</v>
      </c>
      <c r="G31" s="216">
        <v>8</v>
      </c>
      <c r="H31" s="216">
        <v>6</v>
      </c>
      <c r="I31" s="216">
        <v>3</v>
      </c>
      <c r="J31" s="216">
        <v>3</v>
      </c>
      <c r="K31" s="216">
        <v>5</v>
      </c>
      <c r="L31" s="216">
        <v>6</v>
      </c>
      <c r="M31" s="216">
        <v>5</v>
      </c>
      <c r="N31" s="216">
        <v>8</v>
      </c>
      <c r="O31" s="234">
        <v>8</v>
      </c>
      <c r="P31" s="216">
        <f t="shared" si="0"/>
        <v>3</v>
      </c>
      <c r="Q31" s="216">
        <f t="shared" si="1"/>
        <v>7</v>
      </c>
      <c r="R31" s="219">
        <f t="shared" si="2"/>
        <v>0.7</v>
      </c>
      <c r="V31"/>
      <c r="X31" t="s">
        <v>118</v>
      </c>
      <c r="Y31">
        <v>757</v>
      </c>
      <c r="Z31" t="s">
        <v>35</v>
      </c>
    </row>
    <row r="32" spans="2:26" x14ac:dyDescent="0.35">
      <c r="B32" s="215"/>
      <c r="C32" s="215" t="s">
        <v>31</v>
      </c>
      <c r="D32" s="215" t="s">
        <v>139</v>
      </c>
      <c r="E32" s="216">
        <v>5</v>
      </c>
      <c r="F32" s="233">
        <v>5</v>
      </c>
      <c r="G32" s="216">
        <v>3</v>
      </c>
      <c r="H32" s="216">
        <v>3</v>
      </c>
      <c r="I32" s="216">
        <v>2</v>
      </c>
      <c r="J32" s="216">
        <v>3</v>
      </c>
      <c r="K32" s="216">
        <v>2</v>
      </c>
      <c r="L32" s="216">
        <v>1</v>
      </c>
      <c r="M32" s="216">
        <v>1</v>
      </c>
      <c r="N32" s="216">
        <v>4</v>
      </c>
      <c r="O32" s="234">
        <v>4</v>
      </c>
      <c r="P32" s="216">
        <f t="shared" si="0"/>
        <v>1</v>
      </c>
      <c r="Q32" s="216">
        <f t="shared" si="1"/>
        <v>4</v>
      </c>
      <c r="R32" s="219">
        <f t="shared" si="2"/>
        <v>0.8</v>
      </c>
      <c r="V32"/>
      <c r="X32" t="s">
        <v>118</v>
      </c>
      <c r="Y32">
        <v>758</v>
      </c>
      <c r="Z32" t="s">
        <v>35</v>
      </c>
    </row>
    <row r="33" spans="2:26" x14ac:dyDescent="0.35">
      <c r="B33" s="215"/>
      <c r="C33" s="215" t="s">
        <v>31</v>
      </c>
      <c r="D33" s="215" t="s">
        <v>129</v>
      </c>
      <c r="E33" s="216">
        <v>10</v>
      </c>
      <c r="F33" s="233">
        <v>1</v>
      </c>
      <c r="G33" s="216">
        <v>1</v>
      </c>
      <c r="H33" s="216">
        <v>0</v>
      </c>
      <c r="I33" s="216">
        <v>0</v>
      </c>
      <c r="J33" s="216">
        <v>0</v>
      </c>
      <c r="K33" s="216">
        <v>0</v>
      </c>
      <c r="L33" s="216">
        <v>1</v>
      </c>
      <c r="M33" s="216">
        <v>2</v>
      </c>
      <c r="N33" s="216">
        <v>0</v>
      </c>
      <c r="O33" s="234">
        <v>0</v>
      </c>
      <c r="P33" s="216">
        <f t="shared" si="0"/>
        <v>0</v>
      </c>
      <c r="Q33" s="216">
        <f t="shared" si="1"/>
        <v>10</v>
      </c>
      <c r="R33" s="219">
        <f t="shared" si="2"/>
        <v>1</v>
      </c>
      <c r="V33"/>
      <c r="X33" t="s">
        <v>118</v>
      </c>
      <c r="Y33">
        <v>759</v>
      </c>
      <c r="Z33" t="s">
        <v>35</v>
      </c>
    </row>
    <row r="34" spans="2:26" x14ac:dyDescent="0.35">
      <c r="B34" s="215"/>
      <c r="C34" s="215" t="s">
        <v>31</v>
      </c>
      <c r="D34" s="215" t="s">
        <v>140</v>
      </c>
      <c r="E34" s="216">
        <v>2</v>
      </c>
      <c r="F34" s="233">
        <v>1</v>
      </c>
      <c r="G34" s="216">
        <v>1</v>
      </c>
      <c r="H34" s="216">
        <v>0</v>
      </c>
      <c r="I34" s="216">
        <v>0</v>
      </c>
      <c r="J34" s="216">
        <v>0</v>
      </c>
      <c r="K34" s="216">
        <v>1</v>
      </c>
      <c r="L34" s="216">
        <v>1</v>
      </c>
      <c r="M34" s="216">
        <v>1</v>
      </c>
      <c r="N34" s="216">
        <v>1</v>
      </c>
      <c r="O34" s="234">
        <v>2</v>
      </c>
      <c r="P34" s="216">
        <f t="shared" si="0"/>
        <v>0</v>
      </c>
      <c r="Q34" s="216">
        <f t="shared" si="1"/>
        <v>2</v>
      </c>
      <c r="R34" s="219">
        <f t="shared" si="2"/>
        <v>1</v>
      </c>
      <c r="V34"/>
      <c r="X34" t="s">
        <v>118</v>
      </c>
      <c r="Y34">
        <v>760</v>
      </c>
      <c r="Z34" t="s">
        <v>35</v>
      </c>
    </row>
    <row r="35" spans="2:26" x14ac:dyDescent="0.35">
      <c r="B35" s="215"/>
      <c r="C35" s="215" t="s">
        <v>31</v>
      </c>
      <c r="D35" s="215" t="s">
        <v>121</v>
      </c>
      <c r="E35" s="216">
        <v>1</v>
      </c>
      <c r="F35" s="233">
        <v>1</v>
      </c>
      <c r="G35" s="216">
        <v>1</v>
      </c>
      <c r="H35" s="216">
        <v>1</v>
      </c>
      <c r="I35" s="216">
        <v>0</v>
      </c>
      <c r="J35" s="216">
        <v>0</v>
      </c>
      <c r="K35" s="216">
        <v>0</v>
      </c>
      <c r="L35" s="216">
        <v>1</v>
      </c>
      <c r="M35" s="216">
        <v>1</v>
      </c>
      <c r="N35" s="216">
        <v>1</v>
      </c>
      <c r="O35" s="234">
        <v>1</v>
      </c>
      <c r="P35" s="216">
        <f t="shared" si="0"/>
        <v>0</v>
      </c>
      <c r="Q35" s="216">
        <f t="shared" si="1"/>
        <v>1</v>
      </c>
      <c r="R35" s="219">
        <f t="shared" si="2"/>
        <v>1</v>
      </c>
      <c r="V35"/>
      <c r="X35" t="s">
        <v>118</v>
      </c>
      <c r="Y35">
        <v>761</v>
      </c>
      <c r="Z35" t="s">
        <v>35</v>
      </c>
    </row>
    <row r="36" spans="2:26" x14ac:dyDescent="0.35">
      <c r="B36" s="215"/>
      <c r="C36" s="215" t="s">
        <v>31</v>
      </c>
      <c r="D36" s="215" t="s">
        <v>135</v>
      </c>
      <c r="E36" s="216">
        <v>141</v>
      </c>
      <c r="F36" s="233">
        <v>18</v>
      </c>
      <c r="G36" s="216">
        <v>11</v>
      </c>
      <c r="H36" s="216">
        <v>13</v>
      </c>
      <c r="I36" s="216">
        <v>9</v>
      </c>
      <c r="J36" s="216">
        <v>6</v>
      </c>
      <c r="K36" s="216">
        <v>7</v>
      </c>
      <c r="L36" s="216">
        <v>7</v>
      </c>
      <c r="M36" s="216">
        <v>11</v>
      </c>
      <c r="N36" s="216">
        <v>10</v>
      </c>
      <c r="O36" s="234">
        <v>17</v>
      </c>
      <c r="P36" s="216">
        <f t="shared" si="0"/>
        <v>6</v>
      </c>
      <c r="Q36" s="216">
        <f t="shared" si="1"/>
        <v>135</v>
      </c>
      <c r="R36" s="219">
        <f t="shared" si="2"/>
        <v>0.95744680851063835</v>
      </c>
      <c r="V36"/>
      <c r="X36" t="s">
        <v>118</v>
      </c>
      <c r="Y36">
        <v>762</v>
      </c>
      <c r="Z36" t="s">
        <v>35</v>
      </c>
    </row>
    <row r="37" spans="2:26" x14ac:dyDescent="0.35">
      <c r="B37" s="215"/>
      <c r="C37" s="215" t="s">
        <v>51</v>
      </c>
      <c r="D37" s="215"/>
      <c r="E37" s="216">
        <v>206</v>
      </c>
      <c r="F37" s="233">
        <v>107</v>
      </c>
      <c r="G37" s="216">
        <v>70</v>
      </c>
      <c r="H37" s="216">
        <v>33</v>
      </c>
      <c r="I37" s="216">
        <v>9</v>
      </c>
      <c r="J37" s="216">
        <v>15</v>
      </c>
      <c r="K37" s="216">
        <v>12</v>
      </c>
      <c r="L37" s="216">
        <v>26</v>
      </c>
      <c r="M37" s="216">
        <v>34</v>
      </c>
      <c r="N37" s="216">
        <v>37</v>
      </c>
      <c r="O37" s="234">
        <v>63</v>
      </c>
      <c r="P37" s="216">
        <f t="shared" si="0"/>
        <v>9</v>
      </c>
      <c r="Q37" s="216">
        <f t="shared" si="1"/>
        <v>197</v>
      </c>
      <c r="R37" s="219">
        <f t="shared" si="2"/>
        <v>0.9563106796116505</v>
      </c>
      <c r="V37"/>
      <c r="X37" t="s">
        <v>118</v>
      </c>
      <c r="Y37">
        <v>784</v>
      </c>
      <c r="Z37" t="s">
        <v>35</v>
      </c>
    </row>
    <row r="38" spans="2:26" x14ac:dyDescent="0.35">
      <c r="B38" s="215"/>
      <c r="C38" s="215" t="s">
        <v>44</v>
      </c>
      <c r="D38" s="215"/>
      <c r="E38" s="216">
        <v>3</v>
      </c>
      <c r="F38" s="233">
        <v>1</v>
      </c>
      <c r="G38" s="216">
        <v>0</v>
      </c>
      <c r="H38" s="216">
        <v>0</v>
      </c>
      <c r="I38" s="216">
        <v>0</v>
      </c>
      <c r="J38" s="216">
        <v>0</v>
      </c>
      <c r="K38" s="216">
        <v>2</v>
      </c>
      <c r="L38" s="216">
        <v>2</v>
      </c>
      <c r="M38" s="216">
        <v>1</v>
      </c>
      <c r="N38" s="216">
        <v>1</v>
      </c>
      <c r="O38" s="234">
        <v>2</v>
      </c>
      <c r="P38" s="216">
        <f t="shared" si="0"/>
        <v>0</v>
      </c>
      <c r="Q38" s="216">
        <f t="shared" si="1"/>
        <v>3</v>
      </c>
      <c r="R38" s="219">
        <f t="shared" si="2"/>
        <v>1</v>
      </c>
      <c r="V38"/>
      <c r="X38" t="s">
        <v>118</v>
      </c>
      <c r="Y38">
        <v>785</v>
      </c>
      <c r="Z38" t="s">
        <v>35</v>
      </c>
    </row>
    <row r="39" spans="2:26" x14ac:dyDescent="0.35">
      <c r="B39" s="215"/>
      <c r="C39" s="215" t="s">
        <v>45</v>
      </c>
      <c r="D39" s="215"/>
      <c r="E39" s="216">
        <v>25</v>
      </c>
      <c r="F39" s="233">
        <v>14</v>
      </c>
      <c r="G39" s="216">
        <v>14</v>
      </c>
      <c r="H39" s="216">
        <v>12</v>
      </c>
      <c r="I39" s="216">
        <v>13</v>
      </c>
      <c r="J39" s="216">
        <v>16</v>
      </c>
      <c r="K39" s="216">
        <v>14</v>
      </c>
      <c r="L39" s="216">
        <v>17</v>
      </c>
      <c r="M39" s="216">
        <v>18</v>
      </c>
      <c r="N39" s="216">
        <v>17</v>
      </c>
      <c r="O39" s="234">
        <v>16</v>
      </c>
      <c r="P39" s="216">
        <f t="shared" si="0"/>
        <v>12</v>
      </c>
      <c r="Q39" s="216">
        <f t="shared" si="1"/>
        <v>13</v>
      </c>
      <c r="R39" s="219">
        <f t="shared" si="2"/>
        <v>0.52</v>
      </c>
      <c r="V39"/>
      <c r="X39" t="s">
        <v>110</v>
      </c>
      <c r="Y39">
        <v>601</v>
      </c>
      <c r="Z39" t="s">
        <v>35</v>
      </c>
    </row>
    <row r="40" spans="2:26" x14ac:dyDescent="0.35">
      <c r="B40" s="215"/>
      <c r="C40" s="215" t="s">
        <v>45</v>
      </c>
      <c r="D40" s="215" t="s">
        <v>46</v>
      </c>
      <c r="E40" s="216">
        <v>2</v>
      </c>
      <c r="F40" s="233">
        <v>2</v>
      </c>
      <c r="G40" s="216">
        <v>1</v>
      </c>
      <c r="H40" s="216">
        <v>1</v>
      </c>
      <c r="I40" s="216">
        <v>1</v>
      </c>
      <c r="J40" s="216">
        <v>1</v>
      </c>
      <c r="K40" s="216">
        <v>2</v>
      </c>
      <c r="L40" s="216">
        <v>1</v>
      </c>
      <c r="M40" s="216">
        <v>1</v>
      </c>
      <c r="N40" s="216">
        <v>2</v>
      </c>
      <c r="O40" s="234">
        <v>2</v>
      </c>
      <c r="P40" s="216">
        <f t="shared" si="0"/>
        <v>1</v>
      </c>
      <c r="Q40" s="216">
        <f t="shared" si="1"/>
        <v>1</v>
      </c>
      <c r="R40" s="219">
        <f t="shared" si="2"/>
        <v>0.5</v>
      </c>
      <c r="V40"/>
      <c r="X40" t="s">
        <v>110</v>
      </c>
      <c r="Y40">
        <v>602</v>
      </c>
      <c r="Z40" t="s">
        <v>35</v>
      </c>
    </row>
    <row r="41" spans="2:26" x14ac:dyDescent="0.35">
      <c r="B41" s="215"/>
      <c r="C41" s="215" t="s">
        <v>52</v>
      </c>
      <c r="D41" s="215"/>
      <c r="E41" s="216">
        <v>941</v>
      </c>
      <c r="F41" s="233">
        <v>434</v>
      </c>
      <c r="G41" s="216">
        <v>300</v>
      </c>
      <c r="H41" s="216">
        <v>218</v>
      </c>
      <c r="I41" s="216">
        <v>130</v>
      </c>
      <c r="J41" s="216">
        <v>156</v>
      </c>
      <c r="K41" s="216">
        <v>161</v>
      </c>
      <c r="L41" s="216">
        <v>138</v>
      </c>
      <c r="M41" s="216">
        <v>177</v>
      </c>
      <c r="N41" s="216">
        <v>318</v>
      </c>
      <c r="O41" s="234">
        <v>418</v>
      </c>
      <c r="P41" s="216">
        <f t="shared" si="0"/>
        <v>130</v>
      </c>
      <c r="Q41" s="216">
        <f t="shared" si="1"/>
        <v>811</v>
      </c>
      <c r="R41" s="219">
        <f t="shared" si="2"/>
        <v>0.86184909670563226</v>
      </c>
      <c r="V41"/>
      <c r="X41" t="s">
        <v>110</v>
      </c>
      <c r="Y41">
        <v>603</v>
      </c>
      <c r="Z41" t="s">
        <v>35</v>
      </c>
    </row>
    <row r="42" spans="2:26" x14ac:dyDescent="0.35">
      <c r="B42" s="215"/>
      <c r="C42" s="215" t="s">
        <v>52</v>
      </c>
      <c r="D42" s="215" t="s">
        <v>133</v>
      </c>
      <c r="E42" s="216">
        <v>30</v>
      </c>
      <c r="F42" s="233">
        <v>27</v>
      </c>
      <c r="G42" s="216">
        <v>13</v>
      </c>
      <c r="H42" s="216">
        <v>13</v>
      </c>
      <c r="I42" s="216">
        <v>11</v>
      </c>
      <c r="J42" s="216">
        <v>18</v>
      </c>
      <c r="K42" s="216">
        <v>19</v>
      </c>
      <c r="L42" s="216">
        <v>15</v>
      </c>
      <c r="M42" s="216">
        <v>17</v>
      </c>
      <c r="N42" s="216">
        <v>21</v>
      </c>
      <c r="O42" s="234">
        <v>21</v>
      </c>
      <c r="P42" s="216">
        <f t="shared" si="0"/>
        <v>11</v>
      </c>
      <c r="Q42" s="216">
        <f t="shared" si="1"/>
        <v>19</v>
      </c>
      <c r="R42" s="219">
        <f t="shared" si="2"/>
        <v>0.6333333333333333</v>
      </c>
      <c r="V42"/>
      <c r="X42" t="s">
        <v>110</v>
      </c>
      <c r="Y42">
        <v>604</v>
      </c>
      <c r="Z42" t="s">
        <v>35</v>
      </c>
    </row>
    <row r="43" spans="2:26" x14ac:dyDescent="0.35">
      <c r="B43" s="215"/>
      <c r="C43" s="215" t="s">
        <v>52</v>
      </c>
      <c r="D43" s="215" t="s">
        <v>130</v>
      </c>
      <c r="E43" s="216">
        <v>8</v>
      </c>
      <c r="F43" s="233">
        <v>8</v>
      </c>
      <c r="G43" s="216">
        <v>4</v>
      </c>
      <c r="H43" s="216">
        <v>5</v>
      </c>
      <c r="I43" s="216">
        <v>3</v>
      </c>
      <c r="J43" s="216">
        <v>4</v>
      </c>
      <c r="K43" s="216">
        <v>6</v>
      </c>
      <c r="L43" s="216">
        <v>4</v>
      </c>
      <c r="M43" s="216">
        <v>5</v>
      </c>
      <c r="N43" s="216">
        <v>6</v>
      </c>
      <c r="O43" s="234">
        <v>8</v>
      </c>
      <c r="P43" s="216">
        <f t="shared" si="0"/>
        <v>3</v>
      </c>
      <c r="Q43" s="216">
        <f t="shared" si="1"/>
        <v>5</v>
      </c>
      <c r="R43" s="219">
        <f t="shared" si="2"/>
        <v>0.625</v>
      </c>
      <c r="V43"/>
      <c r="X43" t="s">
        <v>110</v>
      </c>
      <c r="Y43">
        <v>606</v>
      </c>
      <c r="Z43" t="s">
        <v>35</v>
      </c>
    </row>
    <row r="44" spans="2:26" x14ac:dyDescent="0.35">
      <c r="B44" s="215"/>
      <c r="C44" s="215" t="s">
        <v>52</v>
      </c>
      <c r="D44" s="215" t="s">
        <v>134</v>
      </c>
      <c r="E44" s="216">
        <v>10</v>
      </c>
      <c r="F44" s="233">
        <v>5</v>
      </c>
      <c r="G44" s="216">
        <v>7</v>
      </c>
      <c r="H44" s="216">
        <v>5</v>
      </c>
      <c r="I44" s="216">
        <v>6</v>
      </c>
      <c r="J44" s="216">
        <v>6</v>
      </c>
      <c r="K44" s="216">
        <v>4</v>
      </c>
      <c r="L44" s="216">
        <v>3</v>
      </c>
      <c r="M44" s="216">
        <v>4</v>
      </c>
      <c r="N44" s="216">
        <v>4</v>
      </c>
      <c r="O44" s="234">
        <v>7</v>
      </c>
      <c r="P44" s="216">
        <f t="shared" si="0"/>
        <v>3</v>
      </c>
      <c r="Q44" s="216">
        <f t="shared" si="1"/>
        <v>7</v>
      </c>
      <c r="R44" s="219">
        <f t="shared" si="2"/>
        <v>0.7</v>
      </c>
      <c r="V44"/>
      <c r="X44" t="s">
        <v>110</v>
      </c>
      <c r="Y44">
        <v>607</v>
      </c>
      <c r="Z44" t="s">
        <v>35</v>
      </c>
    </row>
    <row r="45" spans="2:26" x14ac:dyDescent="0.35">
      <c r="B45" s="221"/>
      <c r="C45" s="221" t="s">
        <v>52</v>
      </c>
      <c r="D45" s="221" t="s">
        <v>122</v>
      </c>
      <c r="E45" s="222">
        <v>17</v>
      </c>
      <c r="F45" s="235">
        <v>12</v>
      </c>
      <c r="G45" s="222">
        <v>7</v>
      </c>
      <c r="H45" s="222">
        <v>8</v>
      </c>
      <c r="I45" s="222">
        <v>10</v>
      </c>
      <c r="J45" s="222">
        <v>4</v>
      </c>
      <c r="K45" s="222">
        <v>2</v>
      </c>
      <c r="L45" s="222">
        <v>6</v>
      </c>
      <c r="M45" s="222">
        <v>5</v>
      </c>
      <c r="N45" s="222">
        <v>5</v>
      </c>
      <c r="O45" s="236">
        <v>13</v>
      </c>
      <c r="P45" s="222">
        <f t="shared" si="0"/>
        <v>2</v>
      </c>
      <c r="Q45" s="222">
        <f t="shared" si="1"/>
        <v>15</v>
      </c>
      <c r="R45" s="225">
        <f t="shared" si="2"/>
        <v>0.88235294117647056</v>
      </c>
      <c r="V45"/>
      <c r="X45" t="s">
        <v>110</v>
      </c>
      <c r="Y45">
        <v>610</v>
      </c>
      <c r="Z45" t="s">
        <v>35</v>
      </c>
    </row>
    <row r="46" spans="2:26" x14ac:dyDescent="0.35">
      <c r="B46" s="239" t="s">
        <v>170</v>
      </c>
      <c r="C46" s="227"/>
      <c r="D46" s="227"/>
      <c r="E46" s="227">
        <v>5441</v>
      </c>
      <c r="F46" s="237">
        <v>2851</v>
      </c>
      <c r="G46" s="227">
        <v>2163</v>
      </c>
      <c r="H46" s="227">
        <v>1787</v>
      </c>
      <c r="I46" s="227">
        <v>1482</v>
      </c>
      <c r="J46" s="227">
        <v>1496</v>
      </c>
      <c r="K46" s="227">
        <v>1494</v>
      </c>
      <c r="L46" s="227">
        <v>1479</v>
      </c>
      <c r="M46" s="227">
        <v>1742</v>
      </c>
      <c r="N46" s="227">
        <v>2286</v>
      </c>
      <c r="O46" s="238">
        <v>2856</v>
      </c>
      <c r="P46" s="227">
        <f t="shared" si="0"/>
        <v>1479</v>
      </c>
      <c r="Q46" s="227">
        <f t="shared" si="1"/>
        <v>3962</v>
      </c>
      <c r="R46" s="229">
        <f t="shared" si="2"/>
        <v>0.7281749678367947</v>
      </c>
      <c r="V46"/>
      <c r="X46" t="s">
        <v>110</v>
      </c>
      <c r="Y46">
        <v>651</v>
      </c>
      <c r="Z46" t="s">
        <v>113</v>
      </c>
    </row>
    <row r="47" spans="2:26" x14ac:dyDescent="0.35">
      <c r="B47" s="215" t="s">
        <v>110</v>
      </c>
      <c r="C47" s="215" t="s">
        <v>58</v>
      </c>
      <c r="D47" s="215"/>
      <c r="E47" s="216">
        <v>368</v>
      </c>
      <c r="F47" s="233">
        <v>225</v>
      </c>
      <c r="G47" s="216">
        <v>23</v>
      </c>
      <c r="H47" s="216">
        <v>1</v>
      </c>
      <c r="I47" s="216">
        <v>3</v>
      </c>
      <c r="J47" s="216">
        <v>1</v>
      </c>
      <c r="K47" s="216">
        <v>5</v>
      </c>
      <c r="L47" s="216">
        <v>10</v>
      </c>
      <c r="M47" s="216">
        <v>37</v>
      </c>
      <c r="N47" s="216">
        <v>75</v>
      </c>
      <c r="O47" s="234">
        <v>111</v>
      </c>
      <c r="P47" s="216">
        <f t="shared" si="0"/>
        <v>1</v>
      </c>
      <c r="Q47" s="216">
        <f t="shared" si="1"/>
        <v>367</v>
      </c>
      <c r="R47" s="219">
        <f t="shared" si="2"/>
        <v>0.99728260869565222</v>
      </c>
      <c r="V47"/>
      <c r="X47" t="s">
        <v>110</v>
      </c>
      <c r="Y47">
        <v>652</v>
      </c>
      <c r="Z47" t="s">
        <v>113</v>
      </c>
    </row>
    <row r="48" spans="2:26" x14ac:dyDescent="0.35">
      <c r="B48" s="215"/>
      <c r="C48" s="215" t="s">
        <v>58</v>
      </c>
      <c r="D48" s="215" t="s">
        <v>111</v>
      </c>
      <c r="E48" s="216">
        <v>36</v>
      </c>
      <c r="F48" s="233">
        <v>23</v>
      </c>
      <c r="G48" s="216">
        <v>22</v>
      </c>
      <c r="H48" s="216">
        <v>11</v>
      </c>
      <c r="I48" s="216">
        <v>0</v>
      </c>
      <c r="J48" s="216">
        <v>3</v>
      </c>
      <c r="K48" s="216">
        <v>0</v>
      </c>
      <c r="L48" s="216">
        <v>1</v>
      </c>
      <c r="M48" s="216">
        <v>3</v>
      </c>
      <c r="N48" s="216">
        <v>11</v>
      </c>
      <c r="O48" s="234">
        <v>22</v>
      </c>
      <c r="P48" s="216">
        <f t="shared" si="0"/>
        <v>0</v>
      </c>
      <c r="Q48" s="216">
        <f t="shared" si="1"/>
        <v>36</v>
      </c>
      <c r="R48" s="219">
        <f t="shared" si="2"/>
        <v>1</v>
      </c>
      <c r="V48"/>
      <c r="X48" t="s">
        <v>110</v>
      </c>
      <c r="Y48">
        <v>653</v>
      </c>
      <c r="Z48" t="s">
        <v>113</v>
      </c>
    </row>
    <row r="49" spans="2:26" x14ac:dyDescent="0.35">
      <c r="B49" s="215"/>
      <c r="C49" s="215" t="s">
        <v>28</v>
      </c>
      <c r="D49" s="215"/>
      <c r="E49" s="216">
        <v>67</v>
      </c>
      <c r="F49" s="233">
        <v>26</v>
      </c>
      <c r="G49" s="216">
        <v>16</v>
      </c>
      <c r="H49" s="216">
        <v>15</v>
      </c>
      <c r="I49" s="216">
        <v>6</v>
      </c>
      <c r="J49" s="216">
        <v>4</v>
      </c>
      <c r="K49" s="216">
        <v>12</v>
      </c>
      <c r="L49" s="216">
        <v>16</v>
      </c>
      <c r="M49" s="216">
        <v>20</v>
      </c>
      <c r="N49" s="216">
        <v>41</v>
      </c>
      <c r="O49" s="234">
        <v>46</v>
      </c>
      <c r="P49" s="216">
        <f t="shared" si="0"/>
        <v>4</v>
      </c>
      <c r="Q49" s="216">
        <f t="shared" si="1"/>
        <v>63</v>
      </c>
      <c r="R49" s="219">
        <f t="shared" si="2"/>
        <v>0.94029850746268662</v>
      </c>
      <c r="V49"/>
      <c r="X49" t="s">
        <v>110</v>
      </c>
      <c r="Y49">
        <v>654</v>
      </c>
      <c r="Z49" t="s">
        <v>113</v>
      </c>
    </row>
    <row r="50" spans="2:26" x14ac:dyDescent="0.35">
      <c r="B50" s="215"/>
      <c r="C50" s="215" t="s">
        <v>36</v>
      </c>
      <c r="D50" s="215"/>
      <c r="E50" s="216">
        <v>616</v>
      </c>
      <c r="F50" s="233">
        <v>150</v>
      </c>
      <c r="G50" s="216">
        <v>3</v>
      </c>
      <c r="H50" s="216">
        <v>1</v>
      </c>
      <c r="I50" s="216">
        <v>0</v>
      </c>
      <c r="J50" s="216">
        <v>3</v>
      </c>
      <c r="K50" s="216">
        <v>9</v>
      </c>
      <c r="L50" s="216">
        <v>3</v>
      </c>
      <c r="M50" s="216">
        <v>57</v>
      </c>
      <c r="N50" s="216">
        <v>168</v>
      </c>
      <c r="O50" s="234">
        <v>319</v>
      </c>
      <c r="P50" s="216">
        <f t="shared" si="0"/>
        <v>0</v>
      </c>
      <c r="Q50" s="216">
        <f t="shared" si="1"/>
        <v>616</v>
      </c>
      <c r="R50" s="219">
        <f t="shared" si="2"/>
        <v>1</v>
      </c>
      <c r="V50"/>
      <c r="X50" t="s">
        <v>110</v>
      </c>
      <c r="Y50">
        <v>655</v>
      </c>
      <c r="Z50" t="s">
        <v>113</v>
      </c>
    </row>
    <row r="51" spans="2:26" x14ac:dyDescent="0.35">
      <c r="B51" s="215"/>
      <c r="C51" s="215" t="s">
        <v>64</v>
      </c>
      <c r="D51" s="215" t="s">
        <v>115</v>
      </c>
      <c r="E51" s="216">
        <v>63</v>
      </c>
      <c r="F51" s="233">
        <v>53</v>
      </c>
      <c r="G51" s="216">
        <v>31</v>
      </c>
      <c r="H51" s="216">
        <v>0</v>
      </c>
      <c r="I51" s="216">
        <v>0</v>
      </c>
      <c r="J51" s="216">
        <v>0</v>
      </c>
      <c r="K51" s="216">
        <v>0</v>
      </c>
      <c r="L51" s="216">
        <v>1</v>
      </c>
      <c r="M51" s="216">
        <v>0</v>
      </c>
      <c r="N51" s="216">
        <v>7</v>
      </c>
      <c r="O51" s="234">
        <v>22</v>
      </c>
      <c r="P51" s="216">
        <f t="shared" si="0"/>
        <v>0</v>
      </c>
      <c r="Q51" s="216">
        <f t="shared" si="1"/>
        <v>63</v>
      </c>
      <c r="R51" s="219">
        <f t="shared" si="2"/>
        <v>1</v>
      </c>
      <c r="V51"/>
      <c r="X51" t="s">
        <v>66</v>
      </c>
      <c r="Y51">
        <v>302</v>
      </c>
      <c r="Z51" t="s">
        <v>35</v>
      </c>
    </row>
    <row r="52" spans="2:26" x14ac:dyDescent="0.35">
      <c r="B52" s="215"/>
      <c r="C52" s="215" t="s">
        <v>64</v>
      </c>
      <c r="D52" s="215" t="s">
        <v>93</v>
      </c>
      <c r="E52" s="216">
        <v>2</v>
      </c>
      <c r="F52" s="233">
        <v>2</v>
      </c>
      <c r="G52" s="216">
        <v>2</v>
      </c>
      <c r="H52" s="216">
        <v>0</v>
      </c>
      <c r="I52" s="216">
        <v>0</v>
      </c>
      <c r="J52" s="216">
        <v>0</v>
      </c>
      <c r="K52" s="216">
        <v>0</v>
      </c>
      <c r="L52" s="216">
        <v>0</v>
      </c>
      <c r="M52" s="216">
        <v>0</v>
      </c>
      <c r="N52" s="216">
        <v>0</v>
      </c>
      <c r="O52" s="234">
        <v>0</v>
      </c>
      <c r="P52" s="216">
        <f t="shared" si="0"/>
        <v>0</v>
      </c>
      <c r="Q52" s="216">
        <f t="shared" si="1"/>
        <v>2</v>
      </c>
      <c r="R52" s="219">
        <f t="shared" si="2"/>
        <v>1</v>
      </c>
      <c r="V52"/>
      <c r="X52" t="s">
        <v>66</v>
      </c>
      <c r="Y52">
        <v>303</v>
      </c>
      <c r="Z52" t="s">
        <v>35</v>
      </c>
    </row>
    <row r="53" spans="2:26" x14ac:dyDescent="0.35">
      <c r="B53" s="215"/>
      <c r="C53" s="215" t="s">
        <v>64</v>
      </c>
      <c r="D53" s="215" t="s">
        <v>85</v>
      </c>
      <c r="E53" s="216">
        <v>10</v>
      </c>
      <c r="F53" s="233">
        <v>9</v>
      </c>
      <c r="G53" s="216">
        <v>4</v>
      </c>
      <c r="H53" s="216">
        <v>3</v>
      </c>
      <c r="I53" s="216">
        <v>1</v>
      </c>
      <c r="J53" s="216">
        <v>2</v>
      </c>
      <c r="K53" s="216">
        <v>2</v>
      </c>
      <c r="L53" s="216">
        <v>1</v>
      </c>
      <c r="M53" s="216">
        <v>4</v>
      </c>
      <c r="N53" s="216">
        <v>6</v>
      </c>
      <c r="O53" s="234">
        <v>4</v>
      </c>
      <c r="P53" s="216">
        <f t="shared" si="0"/>
        <v>1</v>
      </c>
      <c r="Q53" s="216">
        <f t="shared" si="1"/>
        <v>9</v>
      </c>
      <c r="R53" s="219">
        <f t="shared" si="2"/>
        <v>0.9</v>
      </c>
      <c r="V53"/>
      <c r="X53" t="s">
        <v>66</v>
      </c>
      <c r="Y53">
        <v>304</v>
      </c>
      <c r="Z53" t="s">
        <v>35</v>
      </c>
    </row>
    <row r="54" spans="2:26" x14ac:dyDescent="0.35">
      <c r="B54" s="215"/>
      <c r="C54" s="215" t="s">
        <v>37</v>
      </c>
      <c r="D54" s="215"/>
      <c r="E54" s="216">
        <v>38</v>
      </c>
      <c r="F54" s="233">
        <v>32</v>
      </c>
      <c r="G54" s="216">
        <v>14</v>
      </c>
      <c r="H54" s="216">
        <v>1</v>
      </c>
      <c r="I54" s="216">
        <v>3</v>
      </c>
      <c r="J54" s="216">
        <v>2</v>
      </c>
      <c r="K54" s="216">
        <v>3</v>
      </c>
      <c r="L54" s="216">
        <v>1</v>
      </c>
      <c r="M54" s="216">
        <v>6</v>
      </c>
      <c r="N54" s="216">
        <v>17</v>
      </c>
      <c r="O54" s="234">
        <v>25</v>
      </c>
      <c r="P54" s="216">
        <f t="shared" si="0"/>
        <v>1</v>
      </c>
      <c r="Q54" s="216">
        <f t="shared" si="1"/>
        <v>37</v>
      </c>
      <c r="R54" s="219">
        <f t="shared" si="2"/>
        <v>0.97368421052631582</v>
      </c>
      <c r="V54"/>
      <c r="X54" t="s">
        <v>66</v>
      </c>
      <c r="Y54">
        <v>308</v>
      </c>
      <c r="Z54" t="s">
        <v>35</v>
      </c>
    </row>
    <row r="55" spans="2:26" x14ac:dyDescent="0.35">
      <c r="B55" s="215"/>
      <c r="C55" s="215" t="s">
        <v>29</v>
      </c>
      <c r="D55" s="215"/>
      <c r="E55" s="216">
        <v>6</v>
      </c>
      <c r="F55" s="233">
        <v>4</v>
      </c>
      <c r="G55" s="216">
        <v>0</v>
      </c>
      <c r="H55" s="216">
        <v>1</v>
      </c>
      <c r="I55" s="216">
        <v>1</v>
      </c>
      <c r="J55" s="216">
        <v>1</v>
      </c>
      <c r="K55" s="216">
        <v>2</v>
      </c>
      <c r="L55" s="216">
        <v>2</v>
      </c>
      <c r="M55" s="216">
        <v>2</v>
      </c>
      <c r="N55" s="216">
        <v>11</v>
      </c>
      <c r="O55" s="234">
        <v>3</v>
      </c>
      <c r="P55" s="216">
        <f t="shared" si="0"/>
        <v>0</v>
      </c>
      <c r="Q55" s="216">
        <f t="shared" si="1"/>
        <v>6</v>
      </c>
      <c r="R55" s="219">
        <f t="shared" si="2"/>
        <v>1</v>
      </c>
      <c r="V55"/>
      <c r="X55" t="s">
        <v>66</v>
      </c>
      <c r="Y55">
        <v>309</v>
      </c>
      <c r="Z55" t="s">
        <v>35</v>
      </c>
    </row>
    <row r="56" spans="2:26" x14ac:dyDescent="0.35">
      <c r="B56" s="215"/>
      <c r="C56" s="215" t="s">
        <v>31</v>
      </c>
      <c r="D56" s="215"/>
      <c r="E56" s="216">
        <v>145</v>
      </c>
      <c r="F56" s="233">
        <v>133</v>
      </c>
      <c r="G56" s="216">
        <v>106</v>
      </c>
      <c r="H56" s="216">
        <v>100</v>
      </c>
      <c r="I56" s="216">
        <v>86</v>
      </c>
      <c r="J56" s="216">
        <v>81</v>
      </c>
      <c r="K56" s="216">
        <v>83</v>
      </c>
      <c r="L56" s="216">
        <v>87</v>
      </c>
      <c r="M56" s="216">
        <v>92</v>
      </c>
      <c r="N56" s="216">
        <v>104</v>
      </c>
      <c r="O56" s="234">
        <v>114</v>
      </c>
      <c r="P56" s="216">
        <f t="shared" si="0"/>
        <v>81</v>
      </c>
      <c r="Q56" s="216">
        <f t="shared" si="1"/>
        <v>64</v>
      </c>
      <c r="R56" s="219">
        <f t="shared" si="2"/>
        <v>0.44137931034482758</v>
      </c>
      <c r="V56"/>
      <c r="X56" t="s">
        <v>66</v>
      </c>
      <c r="Y56">
        <v>310</v>
      </c>
      <c r="Z56" t="s">
        <v>35</v>
      </c>
    </row>
    <row r="57" spans="2:26" x14ac:dyDescent="0.35">
      <c r="B57" s="215"/>
      <c r="C57" s="215" t="s">
        <v>31</v>
      </c>
      <c r="D57" s="215" t="s">
        <v>112</v>
      </c>
      <c r="E57" s="216">
        <v>10</v>
      </c>
      <c r="F57" s="233">
        <v>10</v>
      </c>
      <c r="G57" s="216">
        <v>10</v>
      </c>
      <c r="H57" s="216">
        <v>4</v>
      </c>
      <c r="I57" s="216">
        <v>2</v>
      </c>
      <c r="J57" s="216">
        <v>0</v>
      </c>
      <c r="K57" s="216">
        <v>0</v>
      </c>
      <c r="L57" s="216">
        <v>1</v>
      </c>
      <c r="M57" s="216">
        <v>0</v>
      </c>
      <c r="N57" s="216">
        <v>2</v>
      </c>
      <c r="O57" s="234">
        <v>5</v>
      </c>
      <c r="P57" s="216">
        <f t="shared" si="0"/>
        <v>0</v>
      </c>
      <c r="Q57" s="216">
        <f t="shared" si="1"/>
        <v>10</v>
      </c>
      <c r="R57" s="219">
        <f t="shared" si="2"/>
        <v>1</v>
      </c>
      <c r="V57"/>
      <c r="X57" t="s">
        <v>144</v>
      </c>
      <c r="Y57">
        <v>901</v>
      </c>
      <c r="Z57" t="s">
        <v>145</v>
      </c>
    </row>
    <row r="58" spans="2:26" x14ac:dyDescent="0.35">
      <c r="B58" s="215"/>
      <c r="C58" s="215" t="s">
        <v>31</v>
      </c>
      <c r="D58" s="215" t="s">
        <v>106</v>
      </c>
      <c r="E58" s="216">
        <v>5</v>
      </c>
      <c r="F58" s="233">
        <v>2</v>
      </c>
      <c r="G58" s="216">
        <v>2</v>
      </c>
      <c r="H58" s="216">
        <v>3</v>
      </c>
      <c r="I58" s="216">
        <v>3</v>
      </c>
      <c r="J58" s="216">
        <v>4</v>
      </c>
      <c r="K58" s="216">
        <v>4</v>
      </c>
      <c r="L58" s="216">
        <v>4</v>
      </c>
      <c r="M58" s="216">
        <v>3</v>
      </c>
      <c r="N58" s="216">
        <v>4</v>
      </c>
      <c r="O58" s="234">
        <v>4</v>
      </c>
      <c r="P58" s="216">
        <f t="shared" si="0"/>
        <v>2</v>
      </c>
      <c r="Q58" s="216">
        <f t="shared" si="1"/>
        <v>3</v>
      </c>
      <c r="R58" s="219">
        <f t="shared" si="2"/>
        <v>0.6</v>
      </c>
      <c r="V58"/>
      <c r="X58" t="s">
        <v>144</v>
      </c>
      <c r="Y58">
        <v>902</v>
      </c>
      <c r="Z58" t="s">
        <v>145</v>
      </c>
    </row>
    <row r="59" spans="2:26" x14ac:dyDescent="0.35">
      <c r="B59" s="215"/>
      <c r="C59" s="215" t="s">
        <v>51</v>
      </c>
      <c r="D59" s="215"/>
      <c r="E59" s="216">
        <v>314</v>
      </c>
      <c r="F59" s="233">
        <v>1</v>
      </c>
      <c r="G59" s="216">
        <v>0</v>
      </c>
      <c r="H59" s="216">
        <v>0</v>
      </c>
      <c r="I59" s="216">
        <v>0</v>
      </c>
      <c r="J59" s="216">
        <v>0</v>
      </c>
      <c r="K59" s="216">
        <v>1</v>
      </c>
      <c r="L59" s="216">
        <v>1</v>
      </c>
      <c r="M59" s="216">
        <v>11</v>
      </c>
      <c r="N59" s="216">
        <v>19</v>
      </c>
      <c r="O59" s="234">
        <v>17</v>
      </c>
      <c r="P59" s="216">
        <f t="shared" si="0"/>
        <v>0</v>
      </c>
      <c r="Q59" s="216">
        <f t="shared" si="1"/>
        <v>314</v>
      </c>
      <c r="R59" s="219">
        <f t="shared" si="2"/>
        <v>1</v>
      </c>
      <c r="V59"/>
      <c r="X59" t="s">
        <v>144</v>
      </c>
      <c r="Y59">
        <v>903</v>
      </c>
      <c r="Z59" t="s">
        <v>145</v>
      </c>
    </row>
    <row r="60" spans="2:26" x14ac:dyDescent="0.35">
      <c r="B60" s="215"/>
      <c r="C60" s="215" t="s">
        <v>44</v>
      </c>
      <c r="D60" s="215"/>
      <c r="E60" s="216">
        <v>4</v>
      </c>
      <c r="F60" s="233">
        <v>2</v>
      </c>
      <c r="G60" s="216">
        <v>2</v>
      </c>
      <c r="H60" s="216">
        <v>2</v>
      </c>
      <c r="I60" s="216">
        <v>0</v>
      </c>
      <c r="J60" s="216">
        <v>0</v>
      </c>
      <c r="K60" s="216">
        <v>2</v>
      </c>
      <c r="L60" s="216">
        <v>2</v>
      </c>
      <c r="M60" s="216">
        <v>1</v>
      </c>
      <c r="N60" s="216">
        <v>1</v>
      </c>
      <c r="O60" s="234">
        <v>1</v>
      </c>
      <c r="P60" s="216">
        <f t="shared" si="0"/>
        <v>0</v>
      </c>
      <c r="Q60" s="216">
        <f t="shared" si="1"/>
        <v>4</v>
      </c>
      <c r="R60" s="219">
        <f t="shared" si="2"/>
        <v>1</v>
      </c>
      <c r="V60"/>
      <c r="X60" t="s">
        <v>144</v>
      </c>
      <c r="Y60">
        <v>904</v>
      </c>
      <c r="Z60" t="s">
        <v>145</v>
      </c>
    </row>
    <row r="61" spans="2:26" x14ac:dyDescent="0.35">
      <c r="B61" s="215"/>
      <c r="C61" s="215" t="s">
        <v>45</v>
      </c>
      <c r="D61" s="215"/>
      <c r="E61" s="216">
        <v>6</v>
      </c>
      <c r="F61" s="233">
        <v>4</v>
      </c>
      <c r="G61" s="216">
        <v>4</v>
      </c>
      <c r="H61" s="216">
        <v>5</v>
      </c>
      <c r="I61" s="216">
        <v>3</v>
      </c>
      <c r="J61" s="216">
        <v>2</v>
      </c>
      <c r="K61" s="216">
        <v>3</v>
      </c>
      <c r="L61" s="216">
        <v>5</v>
      </c>
      <c r="M61" s="216">
        <v>4</v>
      </c>
      <c r="N61" s="216">
        <v>4</v>
      </c>
      <c r="O61" s="234">
        <v>4</v>
      </c>
      <c r="P61" s="216">
        <f t="shared" si="0"/>
        <v>2</v>
      </c>
      <c r="Q61" s="216">
        <f t="shared" si="1"/>
        <v>4</v>
      </c>
      <c r="R61" s="219">
        <f t="shared" si="2"/>
        <v>0.66666666666666663</v>
      </c>
      <c r="V61"/>
      <c r="X61" t="s">
        <v>144</v>
      </c>
      <c r="Y61">
        <v>905</v>
      </c>
      <c r="Z61" t="s">
        <v>145</v>
      </c>
    </row>
    <row r="62" spans="2:26" x14ac:dyDescent="0.35">
      <c r="B62" s="215"/>
      <c r="C62" s="215" t="s">
        <v>45</v>
      </c>
      <c r="D62" s="215" t="s">
        <v>46</v>
      </c>
      <c r="E62" s="216">
        <v>9</v>
      </c>
      <c r="F62" s="233">
        <v>6</v>
      </c>
      <c r="G62" s="216">
        <v>6</v>
      </c>
      <c r="H62" s="216">
        <v>6</v>
      </c>
      <c r="I62" s="216">
        <v>5</v>
      </c>
      <c r="J62" s="216">
        <v>5</v>
      </c>
      <c r="K62" s="216">
        <v>5</v>
      </c>
      <c r="L62" s="216">
        <v>4</v>
      </c>
      <c r="M62" s="216">
        <v>5</v>
      </c>
      <c r="N62" s="216">
        <v>5</v>
      </c>
      <c r="O62" s="234">
        <v>6</v>
      </c>
      <c r="P62" s="216">
        <f t="shared" si="0"/>
        <v>4</v>
      </c>
      <c r="Q62" s="216">
        <f t="shared" si="1"/>
        <v>5</v>
      </c>
      <c r="R62" s="219">
        <f t="shared" si="2"/>
        <v>0.55555555555555558</v>
      </c>
      <c r="V62"/>
      <c r="X62" t="s">
        <v>144</v>
      </c>
      <c r="Y62">
        <v>906</v>
      </c>
      <c r="Z62" t="s">
        <v>145</v>
      </c>
    </row>
    <row r="63" spans="2:26" x14ac:dyDescent="0.35">
      <c r="B63" s="221"/>
      <c r="C63" s="221" t="s">
        <v>52</v>
      </c>
      <c r="D63" s="221"/>
      <c r="E63" s="222">
        <v>151</v>
      </c>
      <c r="F63" s="235">
        <v>106</v>
      </c>
      <c r="G63" s="222">
        <v>48</v>
      </c>
      <c r="H63" s="222">
        <v>37</v>
      </c>
      <c r="I63" s="222">
        <v>38</v>
      </c>
      <c r="J63" s="222">
        <v>31</v>
      </c>
      <c r="K63" s="222">
        <v>22</v>
      </c>
      <c r="L63" s="222">
        <v>21</v>
      </c>
      <c r="M63" s="222">
        <v>36</v>
      </c>
      <c r="N63" s="222">
        <v>29</v>
      </c>
      <c r="O63" s="236">
        <v>49</v>
      </c>
      <c r="P63" s="222">
        <f t="shared" si="0"/>
        <v>21</v>
      </c>
      <c r="Q63" s="222">
        <f t="shared" si="1"/>
        <v>130</v>
      </c>
      <c r="R63" s="225">
        <f t="shared" si="2"/>
        <v>0.86092715231788075</v>
      </c>
      <c r="V63"/>
      <c r="X63" t="s">
        <v>144</v>
      </c>
      <c r="Y63">
        <v>907</v>
      </c>
      <c r="Z63" t="s">
        <v>145</v>
      </c>
    </row>
    <row r="64" spans="2:26" x14ac:dyDescent="0.35">
      <c r="B64" s="227" t="s">
        <v>171</v>
      </c>
      <c r="C64" s="227"/>
      <c r="D64" s="227"/>
      <c r="E64" s="227">
        <v>1850</v>
      </c>
      <c r="F64" s="237">
        <v>788</v>
      </c>
      <c r="G64" s="227">
        <v>293</v>
      </c>
      <c r="H64" s="227">
        <v>190</v>
      </c>
      <c r="I64" s="227">
        <v>151</v>
      </c>
      <c r="J64" s="227">
        <v>139</v>
      </c>
      <c r="K64" s="227">
        <v>153</v>
      </c>
      <c r="L64" s="227">
        <v>160</v>
      </c>
      <c r="M64" s="227">
        <v>281</v>
      </c>
      <c r="N64" s="227">
        <v>504</v>
      </c>
      <c r="O64" s="238">
        <v>752</v>
      </c>
      <c r="P64" s="227">
        <f t="shared" si="0"/>
        <v>139</v>
      </c>
      <c r="Q64" s="227">
        <f t="shared" si="1"/>
        <v>1711</v>
      </c>
      <c r="R64" s="229">
        <f t="shared" si="2"/>
        <v>0.92486486486486486</v>
      </c>
      <c r="V64"/>
      <c r="X64" t="s">
        <v>144</v>
      </c>
      <c r="Y64">
        <v>908</v>
      </c>
      <c r="Z64" t="s">
        <v>145</v>
      </c>
    </row>
    <row r="65" spans="2:26" x14ac:dyDescent="0.35">
      <c r="B65" s="215" t="s">
        <v>66</v>
      </c>
      <c r="C65" s="215" t="s">
        <v>58</v>
      </c>
      <c r="D65" s="215"/>
      <c r="E65" s="216">
        <v>119</v>
      </c>
      <c r="F65" s="233">
        <v>85</v>
      </c>
      <c r="G65" s="216">
        <v>49</v>
      </c>
      <c r="H65" s="216">
        <v>0</v>
      </c>
      <c r="I65" s="216">
        <v>0</v>
      </c>
      <c r="J65" s="216">
        <v>2</v>
      </c>
      <c r="K65" s="216">
        <v>4</v>
      </c>
      <c r="L65" s="216">
        <v>9</v>
      </c>
      <c r="M65" s="216">
        <v>15</v>
      </c>
      <c r="N65" s="216">
        <v>44</v>
      </c>
      <c r="O65" s="234">
        <v>58</v>
      </c>
      <c r="P65" s="216">
        <f t="shared" si="0"/>
        <v>0</v>
      </c>
      <c r="Q65" s="216">
        <f t="shared" si="1"/>
        <v>119</v>
      </c>
      <c r="R65" s="219">
        <f t="shared" si="2"/>
        <v>1</v>
      </c>
      <c r="V65"/>
      <c r="X65" t="s">
        <v>144</v>
      </c>
      <c r="Y65">
        <v>909</v>
      </c>
      <c r="Z65" t="s">
        <v>145</v>
      </c>
    </row>
    <row r="66" spans="2:26" x14ac:dyDescent="0.35">
      <c r="B66" s="215"/>
      <c r="C66" s="215" t="s">
        <v>58</v>
      </c>
      <c r="D66" s="215" t="s">
        <v>70</v>
      </c>
      <c r="E66" s="216">
        <v>29</v>
      </c>
      <c r="F66" s="233">
        <v>10</v>
      </c>
      <c r="G66" s="216">
        <v>4</v>
      </c>
      <c r="H66" s="216">
        <v>0</v>
      </c>
      <c r="I66" s="216">
        <v>2</v>
      </c>
      <c r="J66" s="216">
        <v>0</v>
      </c>
      <c r="K66" s="216">
        <v>0</v>
      </c>
      <c r="L66" s="216">
        <v>0</v>
      </c>
      <c r="M66" s="216">
        <v>6</v>
      </c>
      <c r="N66" s="216">
        <v>17</v>
      </c>
      <c r="O66" s="234">
        <v>16</v>
      </c>
      <c r="P66" s="216">
        <f t="shared" si="0"/>
        <v>0</v>
      </c>
      <c r="Q66" s="216">
        <f t="shared" si="1"/>
        <v>29</v>
      </c>
      <c r="R66" s="219">
        <f t="shared" si="2"/>
        <v>1</v>
      </c>
      <c r="V66"/>
      <c r="X66" t="s">
        <v>144</v>
      </c>
      <c r="Y66">
        <v>910</v>
      </c>
      <c r="Z66" t="s">
        <v>145</v>
      </c>
    </row>
    <row r="67" spans="2:26" x14ac:dyDescent="0.35">
      <c r="B67" s="215"/>
      <c r="C67" s="215" t="s">
        <v>28</v>
      </c>
      <c r="D67" s="215"/>
      <c r="E67" s="216">
        <v>27</v>
      </c>
      <c r="F67" s="233">
        <v>13</v>
      </c>
      <c r="G67" s="216">
        <v>14</v>
      </c>
      <c r="H67" s="216">
        <v>7</v>
      </c>
      <c r="I67" s="216">
        <v>7</v>
      </c>
      <c r="J67" s="216">
        <v>6</v>
      </c>
      <c r="K67" s="216">
        <v>8</v>
      </c>
      <c r="L67" s="216">
        <v>11</v>
      </c>
      <c r="M67" s="216">
        <v>11</v>
      </c>
      <c r="N67" s="216">
        <v>16</v>
      </c>
      <c r="O67" s="234">
        <v>17</v>
      </c>
      <c r="P67" s="216">
        <f t="shared" si="0"/>
        <v>6</v>
      </c>
      <c r="Q67" s="216">
        <f t="shared" si="1"/>
        <v>21</v>
      </c>
      <c r="R67" s="219">
        <f t="shared" si="2"/>
        <v>0.77777777777777779</v>
      </c>
      <c r="V67"/>
      <c r="X67" t="s">
        <v>144</v>
      </c>
      <c r="Y67">
        <v>911</v>
      </c>
      <c r="Z67" t="s">
        <v>145</v>
      </c>
    </row>
    <row r="68" spans="2:26" x14ac:dyDescent="0.35">
      <c r="B68" s="215"/>
      <c r="C68" s="215" t="s">
        <v>40</v>
      </c>
      <c r="D68" s="215" t="s">
        <v>55</v>
      </c>
      <c r="E68" s="216">
        <v>3</v>
      </c>
      <c r="F68" s="233">
        <v>3</v>
      </c>
      <c r="G68" s="216">
        <v>2</v>
      </c>
      <c r="H68" s="216">
        <v>3</v>
      </c>
      <c r="I68" s="216">
        <v>2</v>
      </c>
      <c r="J68" s="216">
        <v>1</v>
      </c>
      <c r="K68" s="216">
        <v>2</v>
      </c>
      <c r="L68" s="216">
        <v>1</v>
      </c>
      <c r="M68" s="216">
        <v>1</v>
      </c>
      <c r="N68" s="216">
        <v>3</v>
      </c>
      <c r="O68" s="234">
        <v>1</v>
      </c>
      <c r="P68" s="216">
        <f t="shared" si="0"/>
        <v>1</v>
      </c>
      <c r="Q68" s="216">
        <f t="shared" si="1"/>
        <v>2</v>
      </c>
      <c r="R68" s="219">
        <f t="shared" si="2"/>
        <v>0.66666666666666663</v>
      </c>
      <c r="V68"/>
      <c r="X68" t="s">
        <v>144</v>
      </c>
      <c r="Y68">
        <v>912</v>
      </c>
      <c r="Z68" t="s">
        <v>145</v>
      </c>
    </row>
    <row r="69" spans="2:26" x14ac:dyDescent="0.35">
      <c r="B69" s="215"/>
      <c r="C69" s="215" t="s">
        <v>40</v>
      </c>
      <c r="D69" s="215" t="s">
        <v>69</v>
      </c>
      <c r="E69" s="216">
        <v>2</v>
      </c>
      <c r="F69" s="233">
        <v>2</v>
      </c>
      <c r="G69" s="216">
        <v>2</v>
      </c>
      <c r="H69" s="216">
        <v>2</v>
      </c>
      <c r="I69" s="216">
        <v>2</v>
      </c>
      <c r="J69" s="216">
        <v>1</v>
      </c>
      <c r="K69" s="216">
        <v>2</v>
      </c>
      <c r="L69" s="216">
        <v>2</v>
      </c>
      <c r="M69" s="216">
        <v>1</v>
      </c>
      <c r="N69" s="216">
        <v>2</v>
      </c>
      <c r="O69" s="234">
        <v>1</v>
      </c>
      <c r="P69" s="216">
        <f t="shared" si="0"/>
        <v>1</v>
      </c>
      <c r="Q69" s="216">
        <f t="shared" si="1"/>
        <v>1</v>
      </c>
      <c r="R69" s="219">
        <f t="shared" si="2"/>
        <v>0.5</v>
      </c>
      <c r="V69"/>
      <c r="X69" t="s">
        <v>144</v>
      </c>
      <c r="Y69">
        <v>913</v>
      </c>
      <c r="Z69" t="s">
        <v>145</v>
      </c>
    </row>
    <row r="70" spans="2:26" x14ac:dyDescent="0.35">
      <c r="B70" s="215"/>
      <c r="C70" s="215" t="s">
        <v>36</v>
      </c>
      <c r="D70" s="215"/>
      <c r="E70" s="216">
        <v>163</v>
      </c>
      <c r="F70" s="233">
        <v>30</v>
      </c>
      <c r="G70" s="216">
        <v>11</v>
      </c>
      <c r="H70" s="216">
        <v>2</v>
      </c>
      <c r="I70" s="216">
        <v>1</v>
      </c>
      <c r="J70" s="216">
        <v>0</v>
      </c>
      <c r="K70" s="216">
        <v>1</v>
      </c>
      <c r="L70" s="216">
        <v>4</v>
      </c>
      <c r="M70" s="216">
        <v>9</v>
      </c>
      <c r="N70" s="216">
        <v>31</v>
      </c>
      <c r="O70" s="234">
        <v>55</v>
      </c>
      <c r="P70" s="216">
        <f t="shared" ref="P70:P133" si="3">MIN(F70:O70)</f>
        <v>0</v>
      </c>
      <c r="Q70" s="216">
        <f t="shared" ref="Q70:Q133" si="4">E70-P70</f>
        <v>163</v>
      </c>
      <c r="R70" s="219">
        <f t="shared" ref="R70:R133" si="5">Q70/E70</f>
        <v>1</v>
      </c>
      <c r="V70"/>
      <c r="X70" t="s">
        <v>144</v>
      </c>
      <c r="Y70">
        <v>914</v>
      </c>
      <c r="Z70" t="s">
        <v>145</v>
      </c>
    </row>
    <row r="71" spans="2:26" x14ac:dyDescent="0.35">
      <c r="B71" s="215"/>
      <c r="C71" s="215" t="s">
        <v>29</v>
      </c>
      <c r="D71" s="215"/>
      <c r="E71" s="216">
        <v>10</v>
      </c>
      <c r="F71" s="233">
        <v>6</v>
      </c>
      <c r="G71" s="216">
        <v>6</v>
      </c>
      <c r="H71" s="216">
        <v>4</v>
      </c>
      <c r="I71" s="216">
        <v>2</v>
      </c>
      <c r="J71" s="216">
        <v>1</v>
      </c>
      <c r="K71" s="216">
        <v>4</v>
      </c>
      <c r="L71" s="216">
        <v>3</v>
      </c>
      <c r="M71" s="216">
        <v>5</v>
      </c>
      <c r="N71" s="216">
        <v>5</v>
      </c>
      <c r="O71" s="234">
        <v>5</v>
      </c>
      <c r="P71" s="216">
        <f t="shared" si="3"/>
        <v>1</v>
      </c>
      <c r="Q71" s="216">
        <f t="shared" si="4"/>
        <v>9</v>
      </c>
      <c r="R71" s="219">
        <f t="shared" si="5"/>
        <v>0.9</v>
      </c>
      <c r="V71"/>
      <c r="X71" t="s">
        <v>144</v>
      </c>
      <c r="Y71">
        <v>921</v>
      </c>
      <c r="Z71" t="s">
        <v>149</v>
      </c>
    </row>
    <row r="72" spans="2:26" x14ac:dyDescent="0.35">
      <c r="B72" s="215"/>
      <c r="C72" s="215" t="s">
        <v>31</v>
      </c>
      <c r="D72" s="215"/>
      <c r="E72" s="216">
        <v>9</v>
      </c>
      <c r="F72" s="233">
        <v>7</v>
      </c>
      <c r="G72" s="216">
        <v>6</v>
      </c>
      <c r="H72" s="216">
        <v>7</v>
      </c>
      <c r="I72" s="216">
        <v>5</v>
      </c>
      <c r="J72" s="216">
        <v>5</v>
      </c>
      <c r="K72" s="216">
        <v>6</v>
      </c>
      <c r="L72" s="216">
        <v>4</v>
      </c>
      <c r="M72" s="216">
        <v>5</v>
      </c>
      <c r="N72" s="216">
        <v>5</v>
      </c>
      <c r="O72" s="234">
        <v>7</v>
      </c>
      <c r="P72" s="216">
        <f t="shared" si="3"/>
        <v>4</v>
      </c>
      <c r="Q72" s="216">
        <f t="shared" si="4"/>
        <v>5</v>
      </c>
      <c r="R72" s="219">
        <f t="shared" si="5"/>
        <v>0.55555555555555558</v>
      </c>
      <c r="V72"/>
      <c r="X72" t="s">
        <v>144</v>
      </c>
      <c r="Y72">
        <v>922</v>
      </c>
      <c r="Z72" t="s">
        <v>149</v>
      </c>
    </row>
    <row r="73" spans="2:26" x14ac:dyDescent="0.35">
      <c r="B73" s="215"/>
      <c r="C73" s="215" t="s">
        <v>51</v>
      </c>
      <c r="D73" s="215"/>
      <c r="E73" s="216">
        <v>72</v>
      </c>
      <c r="F73" s="233">
        <v>0</v>
      </c>
      <c r="G73" s="216">
        <v>0</v>
      </c>
      <c r="H73" s="216">
        <v>0</v>
      </c>
      <c r="I73" s="216">
        <v>0</v>
      </c>
      <c r="J73" s="216">
        <v>1</v>
      </c>
      <c r="K73" s="216">
        <v>0</v>
      </c>
      <c r="L73" s="216">
        <v>0</v>
      </c>
      <c r="M73" s="216">
        <v>2</v>
      </c>
      <c r="N73" s="216">
        <v>1</v>
      </c>
      <c r="O73" s="234">
        <v>3</v>
      </c>
      <c r="P73" s="216">
        <f t="shared" si="3"/>
        <v>0</v>
      </c>
      <c r="Q73" s="216">
        <f t="shared" si="4"/>
        <v>72</v>
      </c>
      <c r="R73" s="219">
        <f t="shared" si="5"/>
        <v>1</v>
      </c>
      <c r="V73"/>
      <c r="X73" t="s">
        <v>144</v>
      </c>
      <c r="Y73">
        <v>923</v>
      </c>
      <c r="Z73" t="s">
        <v>149</v>
      </c>
    </row>
    <row r="74" spans="2:26" x14ac:dyDescent="0.35">
      <c r="B74" s="215"/>
      <c r="C74" s="215" t="s">
        <v>44</v>
      </c>
      <c r="D74" s="215"/>
      <c r="E74" s="216">
        <v>7</v>
      </c>
      <c r="F74" s="233">
        <v>3</v>
      </c>
      <c r="G74" s="216">
        <v>3</v>
      </c>
      <c r="H74" s="216">
        <v>3</v>
      </c>
      <c r="I74" s="216">
        <v>3</v>
      </c>
      <c r="J74" s="216">
        <v>3</v>
      </c>
      <c r="K74" s="216">
        <v>2</v>
      </c>
      <c r="L74" s="216">
        <v>4</v>
      </c>
      <c r="M74" s="216">
        <v>3</v>
      </c>
      <c r="N74" s="216">
        <v>3</v>
      </c>
      <c r="O74" s="234">
        <v>3</v>
      </c>
      <c r="P74" s="216">
        <f t="shared" si="3"/>
        <v>2</v>
      </c>
      <c r="Q74" s="216">
        <f t="shared" si="4"/>
        <v>5</v>
      </c>
      <c r="R74" s="219">
        <f t="shared" si="5"/>
        <v>0.7142857142857143</v>
      </c>
      <c r="V74"/>
      <c r="X74" t="s">
        <v>144</v>
      </c>
      <c r="Y74">
        <v>924</v>
      </c>
      <c r="Z74" t="s">
        <v>149</v>
      </c>
    </row>
    <row r="75" spans="2:26" x14ac:dyDescent="0.35">
      <c r="B75" s="215"/>
      <c r="C75" s="215" t="s">
        <v>52</v>
      </c>
      <c r="D75" s="215"/>
      <c r="E75" s="216">
        <v>31</v>
      </c>
      <c r="F75" s="233">
        <v>14</v>
      </c>
      <c r="G75" s="216">
        <v>0</v>
      </c>
      <c r="H75" s="216">
        <v>0</v>
      </c>
      <c r="I75" s="216">
        <v>0</v>
      </c>
      <c r="J75" s="216">
        <v>3</v>
      </c>
      <c r="K75" s="216">
        <v>1</v>
      </c>
      <c r="L75" s="216">
        <v>3</v>
      </c>
      <c r="M75" s="216">
        <v>0</v>
      </c>
      <c r="N75" s="216">
        <v>9</v>
      </c>
      <c r="O75" s="234">
        <v>12</v>
      </c>
      <c r="P75" s="216">
        <f t="shared" si="3"/>
        <v>0</v>
      </c>
      <c r="Q75" s="216">
        <f t="shared" si="4"/>
        <v>31</v>
      </c>
      <c r="R75" s="219">
        <f t="shared" si="5"/>
        <v>1</v>
      </c>
      <c r="V75"/>
      <c r="X75" t="s">
        <v>144</v>
      </c>
      <c r="Y75">
        <v>925</v>
      </c>
      <c r="Z75" t="s">
        <v>149</v>
      </c>
    </row>
    <row r="76" spans="2:26" x14ac:dyDescent="0.35">
      <c r="B76" s="221"/>
      <c r="C76" s="221" t="s">
        <v>52</v>
      </c>
      <c r="D76" s="221" t="s">
        <v>67</v>
      </c>
      <c r="E76" s="222">
        <v>2</v>
      </c>
      <c r="F76" s="235">
        <v>1</v>
      </c>
      <c r="G76" s="222">
        <v>1</v>
      </c>
      <c r="H76" s="222">
        <v>1</v>
      </c>
      <c r="I76" s="222">
        <v>0</v>
      </c>
      <c r="J76" s="222">
        <v>1</v>
      </c>
      <c r="K76" s="222">
        <v>2</v>
      </c>
      <c r="L76" s="222">
        <v>1</v>
      </c>
      <c r="M76" s="222">
        <v>1</v>
      </c>
      <c r="N76" s="222">
        <v>1</v>
      </c>
      <c r="O76" s="236">
        <v>1</v>
      </c>
      <c r="P76" s="222">
        <f t="shared" si="3"/>
        <v>0</v>
      </c>
      <c r="Q76" s="222">
        <f t="shared" si="4"/>
        <v>2</v>
      </c>
      <c r="R76" s="225">
        <f t="shared" si="5"/>
        <v>1</v>
      </c>
      <c r="V76"/>
      <c r="X76" t="s">
        <v>144</v>
      </c>
      <c r="Y76">
        <v>926</v>
      </c>
      <c r="Z76" t="s">
        <v>149</v>
      </c>
    </row>
    <row r="77" spans="2:26" x14ac:dyDescent="0.35">
      <c r="B77" s="227" t="s">
        <v>172</v>
      </c>
      <c r="C77" s="227"/>
      <c r="D77" s="227"/>
      <c r="E77" s="227">
        <v>474</v>
      </c>
      <c r="F77" s="237">
        <v>174</v>
      </c>
      <c r="G77" s="227">
        <v>98</v>
      </c>
      <c r="H77" s="227">
        <v>29</v>
      </c>
      <c r="I77" s="227">
        <v>24</v>
      </c>
      <c r="J77" s="227">
        <v>24</v>
      </c>
      <c r="K77" s="227">
        <v>32</v>
      </c>
      <c r="L77" s="227">
        <v>42</v>
      </c>
      <c r="M77" s="227">
        <v>59</v>
      </c>
      <c r="N77" s="227">
        <v>137</v>
      </c>
      <c r="O77" s="238">
        <v>179</v>
      </c>
      <c r="P77" s="227">
        <f t="shared" si="3"/>
        <v>24</v>
      </c>
      <c r="Q77" s="227">
        <f t="shared" si="4"/>
        <v>450</v>
      </c>
      <c r="R77" s="229">
        <f t="shared" si="5"/>
        <v>0.94936708860759489</v>
      </c>
      <c r="V77"/>
      <c r="X77" t="s">
        <v>144</v>
      </c>
      <c r="Y77">
        <v>927</v>
      </c>
      <c r="Z77" t="s">
        <v>149</v>
      </c>
    </row>
    <row r="78" spans="2:26" x14ac:dyDescent="0.35">
      <c r="B78" s="215" t="s">
        <v>144</v>
      </c>
      <c r="C78" s="215" t="s">
        <v>58</v>
      </c>
      <c r="D78" s="215"/>
      <c r="E78" s="216">
        <v>235</v>
      </c>
      <c r="F78" s="233">
        <v>63</v>
      </c>
      <c r="G78" s="216">
        <v>61</v>
      </c>
      <c r="H78" s="216">
        <v>50</v>
      </c>
      <c r="I78" s="216">
        <v>50</v>
      </c>
      <c r="J78" s="216">
        <v>46</v>
      </c>
      <c r="K78" s="216">
        <v>46</v>
      </c>
      <c r="L78" s="216">
        <v>45</v>
      </c>
      <c r="M78" s="216">
        <v>47</v>
      </c>
      <c r="N78" s="216">
        <v>95</v>
      </c>
      <c r="O78" s="234">
        <v>96</v>
      </c>
      <c r="P78" s="216">
        <f t="shared" si="3"/>
        <v>45</v>
      </c>
      <c r="Q78" s="216">
        <f t="shared" si="4"/>
        <v>190</v>
      </c>
      <c r="R78" s="219">
        <f t="shared" si="5"/>
        <v>0.80851063829787229</v>
      </c>
      <c r="V78"/>
      <c r="X78" t="s">
        <v>144</v>
      </c>
      <c r="Y78">
        <v>928</v>
      </c>
      <c r="Z78" t="s">
        <v>149</v>
      </c>
    </row>
    <row r="79" spans="2:26" x14ac:dyDescent="0.35">
      <c r="B79" s="215"/>
      <c r="C79" s="215" t="s">
        <v>28</v>
      </c>
      <c r="D79" s="215"/>
      <c r="E79" s="216">
        <v>45</v>
      </c>
      <c r="F79" s="233">
        <v>5</v>
      </c>
      <c r="G79" s="216">
        <v>4</v>
      </c>
      <c r="H79" s="216">
        <v>2</v>
      </c>
      <c r="I79" s="216">
        <v>2</v>
      </c>
      <c r="J79" s="216">
        <v>3</v>
      </c>
      <c r="K79" s="216">
        <v>3</v>
      </c>
      <c r="L79" s="216">
        <v>5</v>
      </c>
      <c r="M79" s="216">
        <v>13</v>
      </c>
      <c r="N79" s="216">
        <v>12</v>
      </c>
      <c r="O79" s="234">
        <v>18</v>
      </c>
      <c r="P79" s="216">
        <f t="shared" si="3"/>
        <v>2</v>
      </c>
      <c r="Q79" s="216">
        <f t="shared" si="4"/>
        <v>43</v>
      </c>
      <c r="R79" s="219">
        <f t="shared" si="5"/>
        <v>0.9555555555555556</v>
      </c>
      <c r="V79"/>
      <c r="X79" t="s">
        <v>144</v>
      </c>
      <c r="Y79">
        <v>929</v>
      </c>
      <c r="Z79" t="s">
        <v>149</v>
      </c>
    </row>
    <row r="80" spans="2:26" x14ac:dyDescent="0.35">
      <c r="B80" s="215"/>
      <c r="C80" s="215" t="s">
        <v>28</v>
      </c>
      <c r="D80" s="215" t="s">
        <v>37</v>
      </c>
      <c r="E80" s="216">
        <v>1</v>
      </c>
      <c r="F80" s="233">
        <v>1</v>
      </c>
      <c r="G80" s="216">
        <v>1</v>
      </c>
      <c r="H80" s="216">
        <v>1</v>
      </c>
      <c r="I80" s="216">
        <v>1</v>
      </c>
      <c r="J80" s="216">
        <v>1</v>
      </c>
      <c r="K80" s="216">
        <v>1</v>
      </c>
      <c r="L80" s="216">
        <v>1</v>
      </c>
      <c r="M80" s="216">
        <v>1</v>
      </c>
      <c r="N80" s="216">
        <v>1</v>
      </c>
      <c r="O80" s="234">
        <v>1</v>
      </c>
      <c r="P80" s="216">
        <f t="shared" si="3"/>
        <v>1</v>
      </c>
      <c r="Q80" s="216">
        <f t="shared" si="4"/>
        <v>0</v>
      </c>
      <c r="R80" s="219">
        <f t="shared" si="5"/>
        <v>0</v>
      </c>
      <c r="V80"/>
      <c r="X80" t="s">
        <v>144</v>
      </c>
      <c r="Y80">
        <v>930</v>
      </c>
      <c r="Z80" t="s">
        <v>149</v>
      </c>
    </row>
    <row r="81" spans="2:26" x14ac:dyDescent="0.35">
      <c r="B81" s="215"/>
      <c r="C81" s="215" t="s">
        <v>40</v>
      </c>
      <c r="D81" s="215" t="s">
        <v>156</v>
      </c>
      <c r="E81" s="216">
        <v>4</v>
      </c>
      <c r="F81" s="233">
        <v>2</v>
      </c>
      <c r="G81" s="216">
        <v>2</v>
      </c>
      <c r="H81" s="216">
        <v>1</v>
      </c>
      <c r="I81" s="216">
        <v>2</v>
      </c>
      <c r="J81" s="216">
        <v>2</v>
      </c>
      <c r="K81" s="216">
        <v>2</v>
      </c>
      <c r="L81" s="216">
        <v>2</v>
      </c>
      <c r="M81" s="216">
        <v>2</v>
      </c>
      <c r="N81" s="216">
        <v>2</v>
      </c>
      <c r="O81" s="234">
        <v>2</v>
      </c>
      <c r="P81" s="216">
        <f t="shared" si="3"/>
        <v>1</v>
      </c>
      <c r="Q81" s="216">
        <f t="shared" si="4"/>
        <v>3</v>
      </c>
      <c r="R81" s="219">
        <f t="shared" si="5"/>
        <v>0.75</v>
      </c>
      <c r="V81"/>
      <c r="X81" t="s">
        <v>144</v>
      </c>
      <c r="Y81">
        <v>931</v>
      </c>
      <c r="Z81" t="s">
        <v>149</v>
      </c>
    </row>
    <row r="82" spans="2:26" x14ac:dyDescent="0.35">
      <c r="B82" s="215"/>
      <c r="C82" s="215" t="s">
        <v>40</v>
      </c>
      <c r="D82" s="215" t="s">
        <v>153</v>
      </c>
      <c r="E82" s="216">
        <v>12</v>
      </c>
      <c r="F82" s="233">
        <v>8</v>
      </c>
      <c r="G82" s="216">
        <v>7</v>
      </c>
      <c r="H82" s="216">
        <v>7</v>
      </c>
      <c r="I82" s="216">
        <v>7</v>
      </c>
      <c r="J82" s="216">
        <v>7</v>
      </c>
      <c r="K82" s="216">
        <v>7</v>
      </c>
      <c r="L82" s="216">
        <v>6</v>
      </c>
      <c r="M82" s="216">
        <v>6</v>
      </c>
      <c r="N82" s="216">
        <v>8</v>
      </c>
      <c r="O82" s="234">
        <v>8</v>
      </c>
      <c r="P82" s="216">
        <f t="shared" si="3"/>
        <v>6</v>
      </c>
      <c r="Q82" s="216">
        <f t="shared" si="4"/>
        <v>6</v>
      </c>
      <c r="R82" s="219">
        <f t="shared" si="5"/>
        <v>0.5</v>
      </c>
      <c r="V82"/>
      <c r="X82" t="s">
        <v>144</v>
      </c>
      <c r="Y82">
        <v>952</v>
      </c>
      <c r="Z82" t="s">
        <v>35</v>
      </c>
    </row>
    <row r="83" spans="2:26" x14ac:dyDescent="0.35">
      <c r="B83" s="215"/>
      <c r="C83" s="215" t="s">
        <v>40</v>
      </c>
      <c r="D83" s="215" t="s">
        <v>151</v>
      </c>
      <c r="E83" s="216">
        <v>4</v>
      </c>
      <c r="F83" s="233">
        <v>0</v>
      </c>
      <c r="G83" s="216">
        <v>0</v>
      </c>
      <c r="H83" s="216">
        <v>0</v>
      </c>
      <c r="I83" s="216">
        <v>0</v>
      </c>
      <c r="J83" s="216">
        <v>0</v>
      </c>
      <c r="K83" s="216">
        <v>0</v>
      </c>
      <c r="L83" s="216">
        <v>0</v>
      </c>
      <c r="M83" s="216">
        <v>0</v>
      </c>
      <c r="N83" s="216">
        <v>0</v>
      </c>
      <c r="O83" s="234">
        <v>0</v>
      </c>
      <c r="P83" s="216">
        <f t="shared" si="3"/>
        <v>0</v>
      </c>
      <c r="Q83" s="216">
        <f t="shared" si="4"/>
        <v>4</v>
      </c>
      <c r="R83" s="219">
        <f t="shared" si="5"/>
        <v>1</v>
      </c>
      <c r="V83"/>
      <c r="X83" t="s">
        <v>144</v>
      </c>
      <c r="Y83">
        <v>953</v>
      </c>
      <c r="Z83" t="s">
        <v>35</v>
      </c>
    </row>
    <row r="84" spans="2:26" x14ac:dyDescent="0.35">
      <c r="B84" s="215"/>
      <c r="C84" s="215" t="s">
        <v>40</v>
      </c>
      <c r="D84" s="215" t="s">
        <v>154</v>
      </c>
      <c r="E84" s="216">
        <v>1</v>
      </c>
      <c r="F84" s="233">
        <v>0</v>
      </c>
      <c r="G84" s="216">
        <v>0</v>
      </c>
      <c r="H84" s="216">
        <v>0</v>
      </c>
      <c r="I84" s="216">
        <v>0</v>
      </c>
      <c r="J84" s="216">
        <v>0</v>
      </c>
      <c r="K84" s="216">
        <v>0</v>
      </c>
      <c r="L84" s="216">
        <v>0</v>
      </c>
      <c r="M84" s="216">
        <v>0</v>
      </c>
      <c r="N84" s="216">
        <v>0</v>
      </c>
      <c r="O84" s="234">
        <v>0</v>
      </c>
      <c r="P84" s="216">
        <f t="shared" si="3"/>
        <v>0</v>
      </c>
      <c r="Q84" s="216">
        <f t="shared" si="4"/>
        <v>1</v>
      </c>
      <c r="R84" s="219">
        <f t="shared" si="5"/>
        <v>1</v>
      </c>
      <c r="V84"/>
      <c r="X84" t="s">
        <v>144</v>
      </c>
      <c r="Y84">
        <v>954</v>
      </c>
      <c r="Z84" t="s">
        <v>35</v>
      </c>
    </row>
    <row r="85" spans="2:26" x14ac:dyDescent="0.35">
      <c r="B85" s="215"/>
      <c r="C85" s="215" t="s">
        <v>40</v>
      </c>
      <c r="D85" s="215" t="s">
        <v>152</v>
      </c>
      <c r="E85" s="216">
        <v>1</v>
      </c>
      <c r="F85" s="233">
        <v>0</v>
      </c>
      <c r="G85" s="216">
        <v>0</v>
      </c>
      <c r="H85" s="216">
        <v>0</v>
      </c>
      <c r="I85" s="216">
        <v>0</v>
      </c>
      <c r="J85" s="216">
        <v>0</v>
      </c>
      <c r="K85" s="216">
        <v>0</v>
      </c>
      <c r="L85" s="216">
        <v>0</v>
      </c>
      <c r="M85" s="216">
        <v>0</v>
      </c>
      <c r="N85" s="216">
        <v>0</v>
      </c>
      <c r="O85" s="234">
        <v>0</v>
      </c>
      <c r="P85" s="216">
        <f t="shared" si="3"/>
        <v>0</v>
      </c>
      <c r="Q85" s="216">
        <f t="shared" si="4"/>
        <v>1</v>
      </c>
      <c r="R85" s="219">
        <f t="shared" si="5"/>
        <v>1</v>
      </c>
      <c r="V85"/>
      <c r="X85" t="s">
        <v>144</v>
      </c>
      <c r="Y85">
        <v>955</v>
      </c>
      <c r="Z85" t="s">
        <v>35</v>
      </c>
    </row>
    <row r="86" spans="2:26" x14ac:dyDescent="0.35">
      <c r="B86" s="215"/>
      <c r="C86" s="215" t="s">
        <v>40</v>
      </c>
      <c r="D86" s="215" t="s">
        <v>157</v>
      </c>
      <c r="E86" s="216">
        <v>12</v>
      </c>
      <c r="F86" s="233">
        <v>11</v>
      </c>
      <c r="G86" s="216">
        <v>4</v>
      </c>
      <c r="H86" s="216">
        <v>3</v>
      </c>
      <c r="I86" s="216">
        <v>1</v>
      </c>
      <c r="J86" s="216">
        <v>3</v>
      </c>
      <c r="K86" s="216">
        <v>4</v>
      </c>
      <c r="L86" s="216">
        <v>1</v>
      </c>
      <c r="M86" s="216">
        <v>4</v>
      </c>
      <c r="N86" s="216">
        <v>5</v>
      </c>
      <c r="O86" s="234">
        <v>9</v>
      </c>
      <c r="P86" s="216">
        <f t="shared" si="3"/>
        <v>1</v>
      </c>
      <c r="Q86" s="216">
        <f t="shared" si="4"/>
        <v>11</v>
      </c>
      <c r="R86" s="219">
        <f t="shared" si="5"/>
        <v>0.91666666666666663</v>
      </c>
      <c r="V86"/>
      <c r="X86" t="s">
        <v>144</v>
      </c>
      <c r="Y86">
        <v>956</v>
      </c>
      <c r="Z86" t="s">
        <v>35</v>
      </c>
    </row>
    <row r="87" spans="2:26" x14ac:dyDescent="0.35">
      <c r="B87" s="215"/>
      <c r="C87" s="215" t="s">
        <v>40</v>
      </c>
      <c r="D87" s="215" t="s">
        <v>158</v>
      </c>
      <c r="E87" s="216">
        <v>3</v>
      </c>
      <c r="F87" s="233">
        <v>1</v>
      </c>
      <c r="G87" s="216">
        <v>2</v>
      </c>
      <c r="H87" s="216">
        <v>2</v>
      </c>
      <c r="I87" s="216">
        <v>3</v>
      </c>
      <c r="J87" s="216">
        <v>2</v>
      </c>
      <c r="K87" s="216">
        <v>2</v>
      </c>
      <c r="L87" s="216">
        <v>2</v>
      </c>
      <c r="M87" s="216">
        <v>2</v>
      </c>
      <c r="N87" s="216">
        <v>2</v>
      </c>
      <c r="O87" s="234">
        <v>2</v>
      </c>
      <c r="P87" s="216">
        <f t="shared" si="3"/>
        <v>1</v>
      </c>
      <c r="Q87" s="216">
        <f t="shared" si="4"/>
        <v>2</v>
      </c>
      <c r="R87" s="219">
        <f t="shared" si="5"/>
        <v>0.66666666666666663</v>
      </c>
      <c r="V87"/>
      <c r="X87" t="s">
        <v>144</v>
      </c>
      <c r="Y87">
        <v>957</v>
      </c>
      <c r="Z87" t="s">
        <v>35</v>
      </c>
    </row>
    <row r="88" spans="2:26" x14ac:dyDescent="0.35">
      <c r="B88" s="215"/>
      <c r="C88" s="215" t="s">
        <v>40</v>
      </c>
      <c r="D88" s="215" t="s">
        <v>147</v>
      </c>
      <c r="E88" s="216">
        <v>2</v>
      </c>
      <c r="F88" s="233">
        <v>1</v>
      </c>
      <c r="G88" s="216">
        <v>1</v>
      </c>
      <c r="H88" s="216">
        <v>1</v>
      </c>
      <c r="I88" s="216">
        <v>1</v>
      </c>
      <c r="J88" s="216">
        <v>1</v>
      </c>
      <c r="K88" s="216">
        <v>1</v>
      </c>
      <c r="L88" s="216">
        <v>1</v>
      </c>
      <c r="M88" s="216">
        <v>1</v>
      </c>
      <c r="N88" s="216">
        <v>1</v>
      </c>
      <c r="O88" s="234">
        <v>1</v>
      </c>
      <c r="P88" s="216">
        <f t="shared" si="3"/>
        <v>1</v>
      </c>
      <c r="Q88" s="216">
        <f t="shared" si="4"/>
        <v>1</v>
      </c>
      <c r="R88" s="219">
        <f t="shared" si="5"/>
        <v>0.5</v>
      </c>
      <c r="V88"/>
      <c r="X88" t="s">
        <v>144</v>
      </c>
      <c r="Y88">
        <v>963</v>
      </c>
      <c r="Z88" t="s">
        <v>35</v>
      </c>
    </row>
    <row r="89" spans="2:26" x14ac:dyDescent="0.35">
      <c r="B89" s="215"/>
      <c r="C89" s="215" t="s">
        <v>36</v>
      </c>
      <c r="D89" s="215"/>
      <c r="E89" s="216">
        <v>1029</v>
      </c>
      <c r="F89" s="233">
        <v>76</v>
      </c>
      <c r="G89" s="216">
        <v>56</v>
      </c>
      <c r="H89" s="216">
        <v>19</v>
      </c>
      <c r="I89" s="216">
        <v>5</v>
      </c>
      <c r="J89" s="216">
        <v>7</v>
      </c>
      <c r="K89" s="216">
        <v>28</v>
      </c>
      <c r="L89" s="216">
        <v>26</v>
      </c>
      <c r="M89" s="216">
        <v>104</v>
      </c>
      <c r="N89" s="216">
        <v>414</v>
      </c>
      <c r="O89" s="234">
        <v>507</v>
      </c>
      <c r="P89" s="216">
        <f t="shared" si="3"/>
        <v>5</v>
      </c>
      <c r="Q89" s="216">
        <f t="shared" si="4"/>
        <v>1024</v>
      </c>
      <c r="R89" s="219">
        <f t="shared" si="5"/>
        <v>0.99514091350826039</v>
      </c>
      <c r="V89"/>
      <c r="X89" t="s">
        <v>144</v>
      </c>
      <c r="Y89">
        <v>964</v>
      </c>
      <c r="Z89" t="s">
        <v>35</v>
      </c>
    </row>
    <row r="90" spans="2:26" x14ac:dyDescent="0.35">
      <c r="B90" s="215"/>
      <c r="C90" s="215" t="s">
        <v>64</v>
      </c>
      <c r="D90" s="215" t="s">
        <v>37</v>
      </c>
      <c r="E90" s="216">
        <v>53</v>
      </c>
      <c r="F90" s="233">
        <v>20</v>
      </c>
      <c r="G90" s="216">
        <v>0</v>
      </c>
      <c r="H90" s="216">
        <v>0</v>
      </c>
      <c r="I90" s="216">
        <v>0</v>
      </c>
      <c r="J90" s="216">
        <v>0</v>
      </c>
      <c r="K90" s="216">
        <v>1</v>
      </c>
      <c r="L90" s="216">
        <v>6</v>
      </c>
      <c r="M90" s="216">
        <v>13</v>
      </c>
      <c r="N90" s="216">
        <v>9</v>
      </c>
      <c r="O90" s="234">
        <v>31</v>
      </c>
      <c r="P90" s="216">
        <f t="shared" si="3"/>
        <v>0</v>
      </c>
      <c r="Q90" s="216">
        <f t="shared" si="4"/>
        <v>53</v>
      </c>
      <c r="R90" s="219">
        <f t="shared" si="5"/>
        <v>1</v>
      </c>
      <c r="V90"/>
      <c r="X90" t="s">
        <v>54</v>
      </c>
      <c r="Y90">
        <v>113</v>
      </c>
      <c r="Z90" t="s">
        <v>35</v>
      </c>
    </row>
    <row r="91" spans="2:26" x14ac:dyDescent="0.35">
      <c r="B91" s="215"/>
      <c r="C91" s="215" t="s">
        <v>120</v>
      </c>
      <c r="D91" s="215"/>
      <c r="E91" s="216">
        <v>60</v>
      </c>
      <c r="F91" s="233">
        <v>55</v>
      </c>
      <c r="G91" s="216">
        <v>54</v>
      </c>
      <c r="H91" s="216">
        <v>54</v>
      </c>
      <c r="I91" s="216">
        <v>40</v>
      </c>
      <c r="J91" s="216">
        <v>40</v>
      </c>
      <c r="K91" s="216">
        <v>35</v>
      </c>
      <c r="L91" s="216">
        <v>35</v>
      </c>
      <c r="M91" s="216">
        <v>48</v>
      </c>
      <c r="N91" s="216">
        <v>52</v>
      </c>
      <c r="O91" s="234">
        <v>52</v>
      </c>
      <c r="P91" s="216">
        <f t="shared" si="3"/>
        <v>35</v>
      </c>
      <c r="Q91" s="216">
        <f t="shared" si="4"/>
        <v>25</v>
      </c>
      <c r="R91" s="219">
        <f t="shared" si="5"/>
        <v>0.41666666666666669</v>
      </c>
      <c r="V91"/>
      <c r="X91" t="s">
        <v>54</v>
      </c>
      <c r="Y91">
        <v>201</v>
      </c>
      <c r="Z91" t="s">
        <v>35</v>
      </c>
    </row>
    <row r="92" spans="2:26" x14ac:dyDescent="0.35">
      <c r="B92" s="215"/>
      <c r="C92" s="215" t="s">
        <v>37</v>
      </c>
      <c r="D92" s="215"/>
      <c r="E92" s="216">
        <v>17</v>
      </c>
      <c r="F92" s="233">
        <v>2</v>
      </c>
      <c r="G92" s="216">
        <v>2</v>
      </c>
      <c r="H92" s="216">
        <v>2</v>
      </c>
      <c r="I92" s="216">
        <v>2</v>
      </c>
      <c r="J92" s="216">
        <v>5</v>
      </c>
      <c r="K92" s="216">
        <v>7</v>
      </c>
      <c r="L92" s="216">
        <v>4</v>
      </c>
      <c r="M92" s="216">
        <v>4</v>
      </c>
      <c r="N92" s="216">
        <v>11</v>
      </c>
      <c r="O92" s="234">
        <v>11</v>
      </c>
      <c r="P92" s="216">
        <f t="shared" si="3"/>
        <v>2</v>
      </c>
      <c r="Q92" s="216">
        <f t="shared" si="4"/>
        <v>15</v>
      </c>
      <c r="R92" s="219">
        <f t="shared" si="5"/>
        <v>0.88235294117647056</v>
      </c>
      <c r="V92"/>
      <c r="X92" t="s">
        <v>54</v>
      </c>
      <c r="Y92">
        <v>202</v>
      </c>
      <c r="Z92" t="s">
        <v>35</v>
      </c>
    </row>
    <row r="93" spans="2:26" x14ac:dyDescent="0.35">
      <c r="B93" s="215"/>
      <c r="C93" s="215" t="s">
        <v>29</v>
      </c>
      <c r="D93" s="215"/>
      <c r="E93" s="216">
        <v>4</v>
      </c>
      <c r="F93" s="233">
        <v>2</v>
      </c>
      <c r="G93" s="216">
        <v>1</v>
      </c>
      <c r="H93" s="216">
        <v>3</v>
      </c>
      <c r="I93" s="216">
        <v>1</v>
      </c>
      <c r="J93" s="216">
        <v>0</v>
      </c>
      <c r="K93" s="216">
        <v>1</v>
      </c>
      <c r="L93" s="216">
        <v>1</v>
      </c>
      <c r="M93" s="216">
        <v>2</v>
      </c>
      <c r="N93" s="216">
        <v>1</v>
      </c>
      <c r="O93" s="234">
        <v>2</v>
      </c>
      <c r="P93" s="216">
        <f t="shared" si="3"/>
        <v>0</v>
      </c>
      <c r="Q93" s="216">
        <f t="shared" si="4"/>
        <v>4</v>
      </c>
      <c r="R93" s="219">
        <f t="shared" si="5"/>
        <v>1</v>
      </c>
      <c r="V93"/>
      <c r="X93" t="s">
        <v>54</v>
      </c>
      <c r="Y93">
        <v>203</v>
      </c>
      <c r="Z93" t="s">
        <v>35</v>
      </c>
    </row>
    <row r="94" spans="2:26" x14ac:dyDescent="0.35">
      <c r="B94" s="215"/>
      <c r="C94" s="215" t="s">
        <v>31</v>
      </c>
      <c r="D94" s="215"/>
      <c r="E94" s="216">
        <v>93</v>
      </c>
      <c r="F94" s="233">
        <v>66</v>
      </c>
      <c r="G94" s="216">
        <v>60</v>
      </c>
      <c r="H94" s="216">
        <v>55</v>
      </c>
      <c r="I94" s="216">
        <v>53</v>
      </c>
      <c r="J94" s="216">
        <v>57</v>
      </c>
      <c r="K94" s="216">
        <v>57</v>
      </c>
      <c r="L94" s="216">
        <v>55</v>
      </c>
      <c r="M94" s="216">
        <v>56</v>
      </c>
      <c r="N94" s="216">
        <v>66</v>
      </c>
      <c r="O94" s="234">
        <v>71</v>
      </c>
      <c r="P94" s="216">
        <f t="shared" si="3"/>
        <v>53</v>
      </c>
      <c r="Q94" s="216">
        <f t="shared" si="4"/>
        <v>40</v>
      </c>
      <c r="R94" s="219">
        <f t="shared" si="5"/>
        <v>0.43010752688172044</v>
      </c>
      <c r="V94"/>
      <c r="X94" t="s">
        <v>54</v>
      </c>
      <c r="Y94">
        <v>204</v>
      </c>
      <c r="Z94" t="s">
        <v>35</v>
      </c>
    </row>
    <row r="95" spans="2:26" x14ac:dyDescent="0.35">
      <c r="B95" s="215"/>
      <c r="C95" s="215" t="s">
        <v>31</v>
      </c>
      <c r="D95" s="215" t="s">
        <v>155</v>
      </c>
      <c r="E95" s="216">
        <v>16</v>
      </c>
      <c r="F95" s="233">
        <v>11</v>
      </c>
      <c r="G95" s="216">
        <v>10</v>
      </c>
      <c r="H95" s="216">
        <v>5</v>
      </c>
      <c r="I95" s="216">
        <v>5</v>
      </c>
      <c r="J95" s="216">
        <v>4</v>
      </c>
      <c r="K95" s="216">
        <v>6</v>
      </c>
      <c r="L95" s="216">
        <v>6</v>
      </c>
      <c r="M95" s="216">
        <v>4</v>
      </c>
      <c r="N95" s="216">
        <v>7</v>
      </c>
      <c r="O95" s="234">
        <v>10</v>
      </c>
      <c r="P95" s="216">
        <f t="shared" si="3"/>
        <v>4</v>
      </c>
      <c r="Q95" s="216">
        <f t="shared" si="4"/>
        <v>12</v>
      </c>
      <c r="R95" s="219">
        <f t="shared" si="5"/>
        <v>0.75</v>
      </c>
      <c r="V95"/>
      <c r="X95" t="s">
        <v>54</v>
      </c>
      <c r="Y95">
        <v>205</v>
      </c>
      <c r="Z95" t="s">
        <v>35</v>
      </c>
    </row>
    <row r="96" spans="2:26" x14ac:dyDescent="0.35">
      <c r="B96" s="215"/>
      <c r="C96" s="215" t="s">
        <v>31</v>
      </c>
      <c r="D96" s="215" t="s">
        <v>129</v>
      </c>
      <c r="E96" s="216">
        <v>20</v>
      </c>
      <c r="F96" s="233">
        <v>8</v>
      </c>
      <c r="G96" s="216">
        <v>2</v>
      </c>
      <c r="H96" s="216">
        <v>0</v>
      </c>
      <c r="I96" s="216">
        <v>0</v>
      </c>
      <c r="J96" s="216">
        <v>3</v>
      </c>
      <c r="K96" s="216">
        <v>4</v>
      </c>
      <c r="L96" s="216">
        <v>0</v>
      </c>
      <c r="M96" s="216">
        <v>0</v>
      </c>
      <c r="N96" s="216">
        <v>2</v>
      </c>
      <c r="O96" s="234">
        <v>3</v>
      </c>
      <c r="P96" s="216">
        <f t="shared" si="3"/>
        <v>0</v>
      </c>
      <c r="Q96" s="216">
        <f t="shared" si="4"/>
        <v>20</v>
      </c>
      <c r="R96" s="219">
        <f t="shared" si="5"/>
        <v>1</v>
      </c>
      <c r="V96"/>
      <c r="X96" t="s">
        <v>54</v>
      </c>
      <c r="Y96">
        <v>206</v>
      </c>
      <c r="Z96" t="s">
        <v>35</v>
      </c>
    </row>
    <row r="97" spans="2:26" x14ac:dyDescent="0.35">
      <c r="B97" s="215"/>
      <c r="C97" s="215" t="s">
        <v>31</v>
      </c>
      <c r="D97" s="215" t="s">
        <v>135</v>
      </c>
      <c r="E97" s="216">
        <v>10</v>
      </c>
      <c r="F97" s="233">
        <v>0</v>
      </c>
      <c r="G97" s="216">
        <v>0</v>
      </c>
      <c r="H97" s="216">
        <v>0</v>
      </c>
      <c r="I97" s="216">
        <v>0</v>
      </c>
      <c r="J97" s="216">
        <v>0</v>
      </c>
      <c r="K97" s="216">
        <v>0</v>
      </c>
      <c r="L97" s="216">
        <v>0</v>
      </c>
      <c r="M97" s="216">
        <v>0</v>
      </c>
      <c r="N97" s="216">
        <v>0</v>
      </c>
      <c r="O97" s="234">
        <v>0</v>
      </c>
      <c r="P97" s="216">
        <f t="shared" si="3"/>
        <v>0</v>
      </c>
      <c r="Q97" s="216">
        <f t="shared" si="4"/>
        <v>10</v>
      </c>
      <c r="R97" s="219">
        <f t="shared" si="5"/>
        <v>1</v>
      </c>
      <c r="V97"/>
      <c r="X97" t="s">
        <v>54</v>
      </c>
      <c r="Y97">
        <v>414</v>
      </c>
      <c r="Z97" t="s">
        <v>35</v>
      </c>
    </row>
    <row r="98" spans="2:26" x14ac:dyDescent="0.35">
      <c r="B98" s="215"/>
      <c r="C98" s="215" t="s">
        <v>44</v>
      </c>
      <c r="D98" s="215"/>
      <c r="E98" s="216">
        <v>11</v>
      </c>
      <c r="F98" s="233">
        <v>1</v>
      </c>
      <c r="G98" s="216">
        <v>3</v>
      </c>
      <c r="H98" s="216">
        <v>1</v>
      </c>
      <c r="I98" s="216">
        <v>2</v>
      </c>
      <c r="J98" s="216">
        <v>1</v>
      </c>
      <c r="K98" s="216">
        <v>2</v>
      </c>
      <c r="L98" s="216">
        <v>2</v>
      </c>
      <c r="M98" s="216">
        <v>2</v>
      </c>
      <c r="N98" s="216">
        <v>2</v>
      </c>
      <c r="O98" s="234">
        <v>3</v>
      </c>
      <c r="P98" s="216">
        <f t="shared" si="3"/>
        <v>1</v>
      </c>
      <c r="Q98" s="216">
        <f t="shared" si="4"/>
        <v>10</v>
      </c>
      <c r="R98" s="219">
        <f t="shared" si="5"/>
        <v>0.90909090909090906</v>
      </c>
      <c r="V98"/>
      <c r="X98" t="s">
        <v>54</v>
      </c>
      <c r="Y98">
        <v>415</v>
      </c>
      <c r="Z98" t="s">
        <v>35</v>
      </c>
    </row>
    <row r="99" spans="2:26" x14ac:dyDescent="0.35">
      <c r="B99" s="215"/>
      <c r="C99" s="215" t="s">
        <v>45</v>
      </c>
      <c r="D99" s="215"/>
      <c r="E99" s="216">
        <v>12</v>
      </c>
      <c r="F99" s="233">
        <v>4</v>
      </c>
      <c r="G99" s="216">
        <v>2</v>
      </c>
      <c r="H99" s="216">
        <v>1</v>
      </c>
      <c r="I99" s="216">
        <v>2</v>
      </c>
      <c r="J99" s="216">
        <v>2</v>
      </c>
      <c r="K99" s="216">
        <v>2</v>
      </c>
      <c r="L99" s="216">
        <v>1</v>
      </c>
      <c r="M99" s="216">
        <v>1</v>
      </c>
      <c r="N99" s="216">
        <v>3</v>
      </c>
      <c r="O99" s="234">
        <v>3</v>
      </c>
      <c r="P99" s="216">
        <f t="shared" si="3"/>
        <v>1</v>
      </c>
      <c r="Q99" s="216">
        <f t="shared" si="4"/>
        <v>11</v>
      </c>
      <c r="R99" s="219">
        <f t="shared" si="5"/>
        <v>0.91666666666666663</v>
      </c>
      <c r="V99"/>
      <c r="X99" t="s">
        <v>54</v>
      </c>
      <c r="Y99">
        <v>416</v>
      </c>
      <c r="Z99" t="s">
        <v>35</v>
      </c>
    </row>
    <row r="100" spans="2:26" x14ac:dyDescent="0.35">
      <c r="B100" s="215"/>
      <c r="C100" s="215" t="s">
        <v>45</v>
      </c>
      <c r="D100" s="215" t="s">
        <v>147</v>
      </c>
      <c r="E100" s="216">
        <v>1</v>
      </c>
      <c r="F100" s="233">
        <v>0</v>
      </c>
      <c r="G100" s="216">
        <v>0</v>
      </c>
      <c r="H100" s="216">
        <v>0</v>
      </c>
      <c r="I100" s="216">
        <v>0</v>
      </c>
      <c r="J100" s="216">
        <v>0</v>
      </c>
      <c r="K100" s="216">
        <v>0</v>
      </c>
      <c r="L100" s="216">
        <v>0</v>
      </c>
      <c r="M100" s="216">
        <v>0</v>
      </c>
      <c r="N100" s="216">
        <v>0</v>
      </c>
      <c r="O100" s="234">
        <v>0</v>
      </c>
      <c r="P100" s="216">
        <f t="shared" si="3"/>
        <v>0</v>
      </c>
      <c r="Q100" s="216">
        <f t="shared" si="4"/>
        <v>1</v>
      </c>
      <c r="R100" s="219">
        <f t="shared" si="5"/>
        <v>1</v>
      </c>
      <c r="V100"/>
      <c r="X100" t="s">
        <v>75</v>
      </c>
      <c r="Y100">
        <v>351</v>
      </c>
      <c r="Z100" t="s">
        <v>35</v>
      </c>
    </row>
    <row r="101" spans="2:26" x14ac:dyDescent="0.35">
      <c r="B101" s="215"/>
      <c r="C101" s="215" t="s">
        <v>45</v>
      </c>
      <c r="D101" s="215" t="s">
        <v>46</v>
      </c>
      <c r="E101" s="216">
        <v>1</v>
      </c>
      <c r="F101" s="233">
        <v>0</v>
      </c>
      <c r="G101" s="216">
        <v>0</v>
      </c>
      <c r="H101" s="216">
        <v>0</v>
      </c>
      <c r="I101" s="216">
        <v>0</v>
      </c>
      <c r="J101" s="216">
        <v>0</v>
      </c>
      <c r="K101" s="216">
        <v>1</v>
      </c>
      <c r="L101" s="216">
        <v>0</v>
      </c>
      <c r="M101" s="216">
        <v>0</v>
      </c>
      <c r="N101" s="216">
        <v>0</v>
      </c>
      <c r="O101" s="234">
        <v>1</v>
      </c>
      <c r="P101" s="216">
        <f t="shared" si="3"/>
        <v>0</v>
      </c>
      <c r="Q101" s="216">
        <f t="shared" si="4"/>
        <v>1</v>
      </c>
      <c r="R101" s="219">
        <f t="shared" si="5"/>
        <v>1</v>
      </c>
      <c r="V101"/>
      <c r="X101" t="s">
        <v>75</v>
      </c>
      <c r="Y101">
        <v>352</v>
      </c>
      <c r="Z101" t="s">
        <v>35</v>
      </c>
    </row>
    <row r="102" spans="2:26" x14ac:dyDescent="0.35">
      <c r="B102" s="215"/>
      <c r="C102" s="215" t="s">
        <v>52</v>
      </c>
      <c r="D102" s="215"/>
      <c r="E102" s="216">
        <v>263</v>
      </c>
      <c r="F102" s="233">
        <v>31</v>
      </c>
      <c r="G102" s="216">
        <v>29</v>
      </c>
      <c r="H102" s="216">
        <v>24</v>
      </c>
      <c r="I102" s="216">
        <v>23</v>
      </c>
      <c r="J102" s="216">
        <v>25</v>
      </c>
      <c r="K102" s="216">
        <v>25</v>
      </c>
      <c r="L102" s="216">
        <v>20</v>
      </c>
      <c r="M102" s="216">
        <v>21</v>
      </c>
      <c r="N102" s="216">
        <v>124</v>
      </c>
      <c r="O102" s="234">
        <v>127</v>
      </c>
      <c r="P102" s="216">
        <f t="shared" si="3"/>
        <v>20</v>
      </c>
      <c r="Q102" s="216">
        <f t="shared" si="4"/>
        <v>243</v>
      </c>
      <c r="R102" s="219">
        <f t="shared" si="5"/>
        <v>0.92395437262357416</v>
      </c>
      <c r="V102"/>
      <c r="X102" t="s">
        <v>75</v>
      </c>
      <c r="Y102">
        <v>353</v>
      </c>
      <c r="Z102" t="s">
        <v>35</v>
      </c>
    </row>
    <row r="103" spans="2:26" x14ac:dyDescent="0.35">
      <c r="B103" s="221"/>
      <c r="C103" s="221" t="s">
        <v>52</v>
      </c>
      <c r="D103" s="221" t="s">
        <v>130</v>
      </c>
      <c r="E103" s="222">
        <v>5</v>
      </c>
      <c r="F103" s="235">
        <v>1</v>
      </c>
      <c r="G103" s="222">
        <v>0</v>
      </c>
      <c r="H103" s="222">
        <v>0</v>
      </c>
      <c r="I103" s="222">
        <v>0</v>
      </c>
      <c r="J103" s="222">
        <v>0</v>
      </c>
      <c r="K103" s="222">
        <v>0</v>
      </c>
      <c r="L103" s="222">
        <v>0</v>
      </c>
      <c r="M103" s="222">
        <v>1</v>
      </c>
      <c r="N103" s="222">
        <v>3</v>
      </c>
      <c r="O103" s="236">
        <v>3</v>
      </c>
      <c r="P103" s="222">
        <f t="shared" si="3"/>
        <v>0</v>
      </c>
      <c r="Q103" s="222">
        <f t="shared" si="4"/>
        <v>5</v>
      </c>
      <c r="R103" s="225">
        <f t="shared" si="5"/>
        <v>1</v>
      </c>
      <c r="V103"/>
      <c r="X103" t="s">
        <v>75</v>
      </c>
      <c r="Y103">
        <v>357</v>
      </c>
      <c r="Z103" t="s">
        <v>35</v>
      </c>
    </row>
    <row r="104" spans="2:26" x14ac:dyDescent="0.35">
      <c r="B104" s="227" t="s">
        <v>173</v>
      </c>
      <c r="C104" s="227"/>
      <c r="D104" s="227"/>
      <c r="E104" s="227">
        <v>1915</v>
      </c>
      <c r="F104" s="237">
        <v>369</v>
      </c>
      <c r="G104" s="227">
        <v>301</v>
      </c>
      <c r="H104" s="227">
        <v>231</v>
      </c>
      <c r="I104" s="227">
        <v>200</v>
      </c>
      <c r="J104" s="227">
        <v>209</v>
      </c>
      <c r="K104" s="227">
        <v>235</v>
      </c>
      <c r="L104" s="227">
        <v>219</v>
      </c>
      <c r="M104" s="227">
        <v>332</v>
      </c>
      <c r="N104" s="227">
        <v>820</v>
      </c>
      <c r="O104" s="238">
        <v>961</v>
      </c>
      <c r="P104" s="227">
        <f t="shared" si="3"/>
        <v>200</v>
      </c>
      <c r="Q104" s="227">
        <f t="shared" si="4"/>
        <v>1715</v>
      </c>
      <c r="R104" s="229">
        <f t="shared" si="5"/>
        <v>0.8955613577023499</v>
      </c>
      <c r="V104"/>
      <c r="X104" t="s">
        <v>75</v>
      </c>
      <c r="Y104">
        <v>358</v>
      </c>
      <c r="Z104" t="s">
        <v>35</v>
      </c>
    </row>
    <row r="105" spans="2:26" x14ac:dyDescent="0.35">
      <c r="B105" s="215" t="s">
        <v>54</v>
      </c>
      <c r="C105" s="215" t="s">
        <v>58</v>
      </c>
      <c r="D105" s="215"/>
      <c r="E105" s="216">
        <v>81</v>
      </c>
      <c r="F105" s="233">
        <v>44</v>
      </c>
      <c r="G105" s="216">
        <v>4</v>
      </c>
      <c r="H105" s="216">
        <v>1</v>
      </c>
      <c r="I105" s="216">
        <v>2</v>
      </c>
      <c r="J105" s="216">
        <v>2</v>
      </c>
      <c r="K105" s="216">
        <v>2</v>
      </c>
      <c r="L105" s="216">
        <v>1</v>
      </c>
      <c r="M105" s="216">
        <v>0</v>
      </c>
      <c r="N105" s="216">
        <v>0</v>
      </c>
      <c r="O105" s="234">
        <v>10</v>
      </c>
      <c r="P105" s="216">
        <f t="shared" si="3"/>
        <v>0</v>
      </c>
      <c r="Q105" s="216">
        <f t="shared" si="4"/>
        <v>81</v>
      </c>
      <c r="R105" s="219">
        <f t="shared" si="5"/>
        <v>1</v>
      </c>
      <c r="V105"/>
      <c r="X105" t="s">
        <v>75</v>
      </c>
      <c r="Y105">
        <v>359</v>
      </c>
      <c r="Z105" t="s">
        <v>35</v>
      </c>
    </row>
    <row r="106" spans="2:26" x14ac:dyDescent="0.35">
      <c r="B106" s="215"/>
      <c r="C106" s="215" t="s">
        <v>28</v>
      </c>
      <c r="D106" s="215"/>
      <c r="E106" s="216">
        <v>19</v>
      </c>
      <c r="F106" s="233">
        <v>9</v>
      </c>
      <c r="G106" s="216">
        <v>6</v>
      </c>
      <c r="H106" s="216">
        <v>5</v>
      </c>
      <c r="I106" s="216">
        <v>1</v>
      </c>
      <c r="J106" s="216">
        <v>4</v>
      </c>
      <c r="K106" s="216">
        <v>4</v>
      </c>
      <c r="L106" s="216">
        <v>3</v>
      </c>
      <c r="M106" s="216">
        <v>4</v>
      </c>
      <c r="N106" s="216">
        <v>7</v>
      </c>
      <c r="O106" s="234">
        <v>8</v>
      </c>
      <c r="P106" s="216">
        <f t="shared" si="3"/>
        <v>1</v>
      </c>
      <c r="Q106" s="216">
        <f t="shared" si="4"/>
        <v>18</v>
      </c>
      <c r="R106" s="219">
        <f t="shared" si="5"/>
        <v>0.94736842105263153</v>
      </c>
      <c r="V106"/>
      <c r="X106" t="s">
        <v>61</v>
      </c>
      <c r="Y106">
        <v>211</v>
      </c>
      <c r="Z106" t="s">
        <v>62</v>
      </c>
    </row>
    <row r="107" spans="2:26" x14ac:dyDescent="0.35">
      <c r="B107" s="215"/>
      <c r="C107" s="215" t="s">
        <v>40</v>
      </c>
      <c r="D107" s="215" t="s">
        <v>60</v>
      </c>
      <c r="E107" s="216">
        <v>2</v>
      </c>
      <c r="F107" s="233">
        <v>0</v>
      </c>
      <c r="G107" s="216">
        <v>0</v>
      </c>
      <c r="H107" s="216">
        <v>0</v>
      </c>
      <c r="I107" s="216">
        <v>0</v>
      </c>
      <c r="J107" s="216">
        <v>0</v>
      </c>
      <c r="K107" s="216">
        <v>0</v>
      </c>
      <c r="L107" s="216">
        <v>0</v>
      </c>
      <c r="M107" s="216">
        <v>1</v>
      </c>
      <c r="N107" s="216">
        <v>2</v>
      </c>
      <c r="O107" s="234">
        <v>2</v>
      </c>
      <c r="P107" s="216">
        <f t="shared" si="3"/>
        <v>0</v>
      </c>
      <c r="Q107" s="216">
        <f t="shared" si="4"/>
        <v>2</v>
      </c>
      <c r="R107" s="219">
        <f t="shared" si="5"/>
        <v>1</v>
      </c>
      <c r="V107"/>
      <c r="X107" t="s">
        <v>61</v>
      </c>
      <c r="Y107">
        <v>212</v>
      </c>
      <c r="Z107" t="s">
        <v>62</v>
      </c>
    </row>
    <row r="108" spans="2:26" x14ac:dyDescent="0.35">
      <c r="B108" s="215"/>
      <c r="C108" s="215" t="s">
        <v>36</v>
      </c>
      <c r="D108" s="215"/>
      <c r="E108" s="216">
        <v>48</v>
      </c>
      <c r="F108" s="233">
        <v>17</v>
      </c>
      <c r="G108" s="216">
        <v>2</v>
      </c>
      <c r="H108" s="216">
        <v>5</v>
      </c>
      <c r="I108" s="216">
        <v>0</v>
      </c>
      <c r="J108" s="216">
        <v>0</v>
      </c>
      <c r="K108" s="216">
        <v>0</v>
      </c>
      <c r="L108" s="216">
        <v>4</v>
      </c>
      <c r="M108" s="216">
        <v>4</v>
      </c>
      <c r="N108" s="216">
        <v>12</v>
      </c>
      <c r="O108" s="234">
        <v>12</v>
      </c>
      <c r="P108" s="216">
        <f t="shared" si="3"/>
        <v>0</v>
      </c>
      <c r="Q108" s="216">
        <f t="shared" si="4"/>
        <v>48</v>
      </c>
      <c r="R108" s="219">
        <f t="shared" si="5"/>
        <v>1</v>
      </c>
      <c r="V108"/>
      <c r="X108" t="s">
        <v>61</v>
      </c>
      <c r="Y108">
        <v>213</v>
      </c>
      <c r="Z108" t="s">
        <v>62</v>
      </c>
    </row>
    <row r="109" spans="2:26" x14ac:dyDescent="0.35">
      <c r="B109" s="215"/>
      <c r="C109" s="215" t="s">
        <v>37</v>
      </c>
      <c r="D109" s="215"/>
      <c r="E109" s="216">
        <v>2</v>
      </c>
      <c r="F109" s="233">
        <v>1</v>
      </c>
      <c r="G109" s="216">
        <v>1</v>
      </c>
      <c r="H109" s="216">
        <v>1</v>
      </c>
      <c r="I109" s="216">
        <v>0</v>
      </c>
      <c r="J109" s="216">
        <v>0</v>
      </c>
      <c r="K109" s="216">
        <v>1</v>
      </c>
      <c r="L109" s="216">
        <v>0</v>
      </c>
      <c r="M109" s="216">
        <v>0</v>
      </c>
      <c r="N109" s="216">
        <v>0</v>
      </c>
      <c r="O109" s="234">
        <v>1</v>
      </c>
      <c r="P109" s="216">
        <f t="shared" si="3"/>
        <v>0</v>
      </c>
      <c r="Q109" s="216">
        <f t="shared" si="4"/>
        <v>2</v>
      </c>
      <c r="R109" s="219">
        <f t="shared" si="5"/>
        <v>1</v>
      </c>
      <c r="V109"/>
      <c r="X109" t="s">
        <v>95</v>
      </c>
      <c r="Y109">
        <v>401</v>
      </c>
      <c r="Z109" t="s">
        <v>35</v>
      </c>
    </row>
    <row r="110" spans="2:26" x14ac:dyDescent="0.35">
      <c r="B110" s="215"/>
      <c r="C110" s="215" t="s">
        <v>29</v>
      </c>
      <c r="D110" s="215"/>
      <c r="E110" s="216">
        <v>12</v>
      </c>
      <c r="F110" s="233">
        <v>7</v>
      </c>
      <c r="G110" s="216">
        <v>6</v>
      </c>
      <c r="H110" s="216">
        <v>6</v>
      </c>
      <c r="I110" s="216">
        <v>7</v>
      </c>
      <c r="J110" s="216">
        <v>6</v>
      </c>
      <c r="K110" s="216">
        <v>7</v>
      </c>
      <c r="L110" s="216">
        <v>6</v>
      </c>
      <c r="M110" s="216">
        <v>6</v>
      </c>
      <c r="N110" s="216">
        <v>5</v>
      </c>
      <c r="O110" s="234">
        <v>4</v>
      </c>
      <c r="P110" s="216">
        <f t="shared" si="3"/>
        <v>4</v>
      </c>
      <c r="Q110" s="216">
        <f t="shared" si="4"/>
        <v>8</v>
      </c>
      <c r="R110" s="219">
        <f t="shared" si="5"/>
        <v>0.66666666666666663</v>
      </c>
      <c r="V110"/>
      <c r="X110" t="s">
        <v>95</v>
      </c>
      <c r="Y110">
        <v>402</v>
      </c>
      <c r="Z110" t="s">
        <v>35</v>
      </c>
    </row>
    <row r="111" spans="2:26" x14ac:dyDescent="0.35">
      <c r="B111" s="215"/>
      <c r="C111" s="215" t="s">
        <v>29</v>
      </c>
      <c r="D111" s="215" t="s">
        <v>59</v>
      </c>
      <c r="E111" s="216">
        <v>12</v>
      </c>
      <c r="F111" s="233">
        <v>9</v>
      </c>
      <c r="G111" s="216">
        <v>4</v>
      </c>
      <c r="H111" s="216">
        <v>3</v>
      </c>
      <c r="I111" s="216">
        <v>1</v>
      </c>
      <c r="J111" s="216">
        <v>5</v>
      </c>
      <c r="K111" s="216">
        <v>2</v>
      </c>
      <c r="L111" s="216">
        <v>3</v>
      </c>
      <c r="M111" s="216">
        <v>0</v>
      </c>
      <c r="N111" s="216">
        <v>4</v>
      </c>
      <c r="O111" s="234">
        <v>3</v>
      </c>
      <c r="P111" s="216">
        <f t="shared" si="3"/>
        <v>0</v>
      </c>
      <c r="Q111" s="216">
        <f t="shared" si="4"/>
        <v>12</v>
      </c>
      <c r="R111" s="219">
        <f t="shared" si="5"/>
        <v>1</v>
      </c>
      <c r="V111"/>
      <c r="X111" t="s">
        <v>95</v>
      </c>
      <c r="Y111">
        <v>406</v>
      </c>
      <c r="Z111" t="s">
        <v>35</v>
      </c>
    </row>
    <row r="112" spans="2:26" x14ac:dyDescent="0.35">
      <c r="B112" s="215"/>
      <c r="C112" s="215" t="s">
        <v>31</v>
      </c>
      <c r="D112" s="215"/>
      <c r="E112" s="216">
        <v>13</v>
      </c>
      <c r="F112" s="233">
        <v>7</v>
      </c>
      <c r="G112" s="216">
        <v>8</v>
      </c>
      <c r="H112" s="216">
        <v>8</v>
      </c>
      <c r="I112" s="216">
        <v>7</v>
      </c>
      <c r="J112" s="216">
        <v>8</v>
      </c>
      <c r="K112" s="216">
        <v>8</v>
      </c>
      <c r="L112" s="216">
        <v>8</v>
      </c>
      <c r="M112" s="216">
        <v>11</v>
      </c>
      <c r="N112" s="216">
        <v>8</v>
      </c>
      <c r="O112" s="234">
        <v>9</v>
      </c>
      <c r="P112" s="216">
        <f t="shared" si="3"/>
        <v>7</v>
      </c>
      <c r="Q112" s="216">
        <f t="shared" si="4"/>
        <v>6</v>
      </c>
      <c r="R112" s="219">
        <f t="shared" si="5"/>
        <v>0.46153846153846156</v>
      </c>
      <c r="V112"/>
      <c r="X112" t="s">
        <v>95</v>
      </c>
      <c r="Y112">
        <v>506</v>
      </c>
      <c r="Z112" t="s">
        <v>35</v>
      </c>
    </row>
    <row r="113" spans="2:26" x14ac:dyDescent="0.35">
      <c r="B113" s="215"/>
      <c r="C113" s="215" t="s">
        <v>31</v>
      </c>
      <c r="D113" s="215" t="s">
        <v>98</v>
      </c>
      <c r="E113" s="216">
        <v>5</v>
      </c>
      <c r="F113" s="233">
        <v>4</v>
      </c>
      <c r="G113" s="216">
        <v>4</v>
      </c>
      <c r="H113" s="216">
        <v>3</v>
      </c>
      <c r="I113" s="216">
        <v>4</v>
      </c>
      <c r="J113" s="216">
        <v>4</v>
      </c>
      <c r="K113" s="216">
        <v>4</v>
      </c>
      <c r="L113" s="216">
        <v>4</v>
      </c>
      <c r="M113" s="216">
        <v>4</v>
      </c>
      <c r="N113" s="216">
        <v>4</v>
      </c>
      <c r="O113" s="234">
        <v>4</v>
      </c>
      <c r="P113" s="216">
        <f t="shared" si="3"/>
        <v>3</v>
      </c>
      <c r="Q113" s="216">
        <f t="shared" si="4"/>
        <v>2</v>
      </c>
      <c r="R113" s="219">
        <f t="shared" si="5"/>
        <v>0.4</v>
      </c>
      <c r="V113"/>
      <c r="X113" t="s">
        <v>123</v>
      </c>
      <c r="Y113">
        <v>706</v>
      </c>
      <c r="Z113" t="s">
        <v>35</v>
      </c>
    </row>
    <row r="114" spans="2:26" x14ac:dyDescent="0.35">
      <c r="B114" s="215"/>
      <c r="C114" s="215" t="s">
        <v>44</v>
      </c>
      <c r="D114" s="215"/>
      <c r="E114" s="216">
        <v>9</v>
      </c>
      <c r="F114" s="233">
        <v>5</v>
      </c>
      <c r="G114" s="216">
        <v>6</v>
      </c>
      <c r="H114" s="216">
        <v>6</v>
      </c>
      <c r="I114" s="216">
        <v>4</v>
      </c>
      <c r="J114" s="216">
        <v>6</v>
      </c>
      <c r="K114" s="216">
        <v>6</v>
      </c>
      <c r="L114" s="216">
        <v>7</v>
      </c>
      <c r="M114" s="216">
        <v>8</v>
      </c>
      <c r="N114" s="216">
        <v>6</v>
      </c>
      <c r="O114" s="234">
        <v>5</v>
      </c>
      <c r="P114" s="216">
        <f t="shared" si="3"/>
        <v>4</v>
      </c>
      <c r="Q114" s="216">
        <f t="shared" si="4"/>
        <v>5</v>
      </c>
      <c r="R114" s="219">
        <f t="shared" si="5"/>
        <v>0.55555555555555558</v>
      </c>
      <c r="V114"/>
      <c r="X114" t="s">
        <v>27</v>
      </c>
      <c r="Y114">
        <v>101</v>
      </c>
      <c r="Z114" t="s">
        <v>35</v>
      </c>
    </row>
    <row r="115" spans="2:26" x14ac:dyDescent="0.35">
      <c r="B115" s="221"/>
      <c r="C115" s="221" t="s">
        <v>52</v>
      </c>
      <c r="D115" s="221"/>
      <c r="E115" s="222">
        <v>27</v>
      </c>
      <c r="F115" s="235">
        <v>7</v>
      </c>
      <c r="G115" s="222">
        <v>2</v>
      </c>
      <c r="H115" s="222">
        <v>1</v>
      </c>
      <c r="I115" s="222">
        <v>0</v>
      </c>
      <c r="J115" s="222">
        <v>1</v>
      </c>
      <c r="K115" s="222">
        <v>0</v>
      </c>
      <c r="L115" s="222">
        <v>3</v>
      </c>
      <c r="M115" s="222">
        <v>3</v>
      </c>
      <c r="N115" s="222">
        <v>4</v>
      </c>
      <c r="O115" s="236">
        <v>7</v>
      </c>
      <c r="P115" s="222">
        <f t="shared" si="3"/>
        <v>0</v>
      </c>
      <c r="Q115" s="222">
        <f t="shared" si="4"/>
        <v>27</v>
      </c>
      <c r="R115" s="225">
        <f t="shared" si="5"/>
        <v>1</v>
      </c>
      <c r="V115"/>
      <c r="X115" t="s">
        <v>27</v>
      </c>
      <c r="Y115">
        <v>106</v>
      </c>
      <c r="Z115" t="s">
        <v>35</v>
      </c>
    </row>
    <row r="116" spans="2:26" x14ac:dyDescent="0.35">
      <c r="B116" s="227" t="s">
        <v>174</v>
      </c>
      <c r="C116" s="227"/>
      <c r="D116" s="227"/>
      <c r="E116" s="227">
        <v>230</v>
      </c>
      <c r="F116" s="237">
        <v>110</v>
      </c>
      <c r="G116" s="227">
        <v>43</v>
      </c>
      <c r="H116" s="227">
        <v>39</v>
      </c>
      <c r="I116" s="227">
        <v>26</v>
      </c>
      <c r="J116" s="227">
        <v>36</v>
      </c>
      <c r="K116" s="227">
        <v>34</v>
      </c>
      <c r="L116" s="227">
        <v>39</v>
      </c>
      <c r="M116" s="227">
        <v>41</v>
      </c>
      <c r="N116" s="227">
        <v>52</v>
      </c>
      <c r="O116" s="238">
        <v>65</v>
      </c>
      <c r="P116" s="227">
        <f t="shared" si="3"/>
        <v>26</v>
      </c>
      <c r="Q116" s="227">
        <f t="shared" si="4"/>
        <v>204</v>
      </c>
      <c r="R116" s="229">
        <f t="shared" si="5"/>
        <v>0.88695652173913042</v>
      </c>
      <c r="V116"/>
      <c r="X116" t="s">
        <v>27</v>
      </c>
      <c r="Y116">
        <v>107</v>
      </c>
      <c r="Z116" t="s">
        <v>35</v>
      </c>
    </row>
    <row r="117" spans="2:26" x14ac:dyDescent="0.35">
      <c r="B117" s="215" t="s">
        <v>75</v>
      </c>
      <c r="C117" s="215" t="s">
        <v>58</v>
      </c>
      <c r="D117" s="215"/>
      <c r="E117" s="216">
        <v>24</v>
      </c>
      <c r="F117" s="233">
        <v>16</v>
      </c>
      <c r="G117" s="216">
        <v>4</v>
      </c>
      <c r="H117" s="216">
        <v>2</v>
      </c>
      <c r="I117" s="216">
        <v>1</v>
      </c>
      <c r="J117" s="216">
        <v>1</v>
      </c>
      <c r="K117" s="216">
        <v>2</v>
      </c>
      <c r="L117" s="216">
        <v>1</v>
      </c>
      <c r="M117" s="216">
        <v>2</v>
      </c>
      <c r="N117" s="216">
        <v>10</v>
      </c>
      <c r="O117" s="234">
        <v>12</v>
      </c>
      <c r="P117" s="216">
        <f t="shared" si="3"/>
        <v>1</v>
      </c>
      <c r="Q117" s="216">
        <f t="shared" si="4"/>
        <v>23</v>
      </c>
      <c r="R117" s="219">
        <f t="shared" si="5"/>
        <v>0.95833333333333337</v>
      </c>
      <c r="V117"/>
      <c r="X117" t="s">
        <v>27</v>
      </c>
      <c r="Y117">
        <v>108</v>
      </c>
      <c r="Z117" t="s">
        <v>35</v>
      </c>
    </row>
    <row r="118" spans="2:26" x14ac:dyDescent="0.35">
      <c r="B118" s="215"/>
      <c r="C118" s="215" t="s">
        <v>28</v>
      </c>
      <c r="D118" s="215"/>
      <c r="E118" s="216">
        <v>10</v>
      </c>
      <c r="F118" s="233">
        <v>7</v>
      </c>
      <c r="G118" s="216">
        <v>4</v>
      </c>
      <c r="H118" s="216">
        <v>3</v>
      </c>
      <c r="I118" s="216">
        <v>2</v>
      </c>
      <c r="J118" s="216">
        <v>2</v>
      </c>
      <c r="K118" s="216">
        <v>2</v>
      </c>
      <c r="L118" s="216">
        <v>0</v>
      </c>
      <c r="M118" s="216">
        <v>3</v>
      </c>
      <c r="N118" s="216">
        <v>1</v>
      </c>
      <c r="O118" s="234">
        <v>6</v>
      </c>
      <c r="P118" s="216">
        <f t="shared" si="3"/>
        <v>0</v>
      </c>
      <c r="Q118" s="216">
        <f t="shared" si="4"/>
        <v>10</v>
      </c>
      <c r="R118" s="219">
        <f t="shared" si="5"/>
        <v>1</v>
      </c>
      <c r="V118"/>
      <c r="X118" t="s">
        <v>27</v>
      </c>
      <c r="Y118">
        <v>110</v>
      </c>
      <c r="Z118" t="s">
        <v>35</v>
      </c>
    </row>
    <row r="119" spans="2:26" x14ac:dyDescent="0.35">
      <c r="B119" s="215"/>
      <c r="C119" s="215" t="s">
        <v>40</v>
      </c>
      <c r="D119" s="215" t="s">
        <v>77</v>
      </c>
      <c r="E119" s="216">
        <v>1</v>
      </c>
      <c r="F119" s="233">
        <v>1</v>
      </c>
      <c r="G119" s="216">
        <v>1</v>
      </c>
      <c r="H119" s="216">
        <v>1</v>
      </c>
      <c r="I119" s="216">
        <v>0</v>
      </c>
      <c r="J119" s="216">
        <v>0</v>
      </c>
      <c r="K119" s="216">
        <v>1</v>
      </c>
      <c r="L119" s="216">
        <v>1</v>
      </c>
      <c r="M119" s="216">
        <v>1</v>
      </c>
      <c r="N119" s="216">
        <v>1</v>
      </c>
      <c r="O119" s="234">
        <v>1</v>
      </c>
      <c r="P119" s="216">
        <f t="shared" si="3"/>
        <v>0</v>
      </c>
      <c r="Q119" s="216">
        <f t="shared" si="4"/>
        <v>1</v>
      </c>
      <c r="R119" s="219">
        <f t="shared" si="5"/>
        <v>1</v>
      </c>
      <c r="V119"/>
      <c r="X119" t="s">
        <v>27</v>
      </c>
      <c r="Y119">
        <v>112</v>
      </c>
      <c r="Z119" t="s">
        <v>35</v>
      </c>
    </row>
    <row r="120" spans="2:26" x14ac:dyDescent="0.35">
      <c r="B120" s="215"/>
      <c r="C120" s="215" t="s">
        <v>36</v>
      </c>
      <c r="D120" s="215"/>
      <c r="E120" s="216">
        <v>152</v>
      </c>
      <c r="F120" s="233">
        <v>66</v>
      </c>
      <c r="G120" s="216">
        <v>15</v>
      </c>
      <c r="H120" s="216">
        <v>7</v>
      </c>
      <c r="I120" s="216">
        <v>0</v>
      </c>
      <c r="J120" s="216">
        <v>2</v>
      </c>
      <c r="K120" s="216">
        <v>4</v>
      </c>
      <c r="L120" s="216">
        <v>0</v>
      </c>
      <c r="M120" s="216">
        <v>11</v>
      </c>
      <c r="N120" s="216">
        <v>3</v>
      </c>
      <c r="O120" s="234">
        <v>32</v>
      </c>
      <c r="P120" s="216">
        <f t="shared" si="3"/>
        <v>0</v>
      </c>
      <c r="Q120" s="216">
        <f t="shared" si="4"/>
        <v>152</v>
      </c>
      <c r="R120" s="219">
        <f t="shared" si="5"/>
        <v>1</v>
      </c>
      <c r="V120"/>
      <c r="X120" t="s">
        <v>27</v>
      </c>
      <c r="Y120">
        <v>116</v>
      </c>
      <c r="Z120" t="s">
        <v>35</v>
      </c>
    </row>
    <row r="121" spans="2:26" x14ac:dyDescent="0.35">
      <c r="B121" s="215"/>
      <c r="C121" s="215" t="s">
        <v>37</v>
      </c>
      <c r="D121" s="215"/>
      <c r="E121" s="216">
        <v>10</v>
      </c>
      <c r="F121" s="233">
        <v>6</v>
      </c>
      <c r="G121" s="216">
        <v>3</v>
      </c>
      <c r="H121" s="216">
        <v>1</v>
      </c>
      <c r="I121" s="216">
        <v>0</v>
      </c>
      <c r="J121" s="216">
        <v>0</v>
      </c>
      <c r="K121" s="216">
        <v>0</v>
      </c>
      <c r="L121" s="216">
        <v>0</v>
      </c>
      <c r="M121" s="216">
        <v>4</v>
      </c>
      <c r="N121" s="216">
        <v>5</v>
      </c>
      <c r="O121" s="234">
        <v>8</v>
      </c>
      <c r="P121" s="216">
        <f t="shared" si="3"/>
        <v>0</v>
      </c>
      <c r="Q121" s="216">
        <f t="shared" si="4"/>
        <v>10</v>
      </c>
      <c r="R121" s="219">
        <f t="shared" si="5"/>
        <v>1</v>
      </c>
      <c r="V121"/>
      <c r="X121" t="s">
        <v>27</v>
      </c>
      <c r="Y121" t="s">
        <v>175</v>
      </c>
      <c r="Z121" t="s">
        <v>175</v>
      </c>
    </row>
    <row r="122" spans="2:26" x14ac:dyDescent="0.35">
      <c r="B122" s="215"/>
      <c r="C122" s="215" t="s">
        <v>29</v>
      </c>
      <c r="D122" s="215"/>
      <c r="E122" s="216">
        <v>18</v>
      </c>
      <c r="F122" s="233">
        <v>11</v>
      </c>
      <c r="G122" s="216">
        <v>4</v>
      </c>
      <c r="H122" s="216">
        <v>2</v>
      </c>
      <c r="I122" s="216">
        <v>4</v>
      </c>
      <c r="J122" s="216">
        <v>10</v>
      </c>
      <c r="K122" s="216">
        <v>7</v>
      </c>
      <c r="L122" s="216">
        <v>9</v>
      </c>
      <c r="M122" s="216">
        <v>9</v>
      </c>
      <c r="N122" s="216">
        <v>9</v>
      </c>
      <c r="O122" s="234">
        <v>11</v>
      </c>
      <c r="P122" s="216">
        <f t="shared" si="3"/>
        <v>2</v>
      </c>
      <c r="Q122" s="216">
        <f t="shared" si="4"/>
        <v>16</v>
      </c>
      <c r="R122" s="219">
        <f t="shared" si="5"/>
        <v>0.88888888888888884</v>
      </c>
      <c r="V122"/>
      <c r="X122" t="s">
        <v>68</v>
      </c>
      <c r="Y122">
        <v>306</v>
      </c>
      <c r="Z122" t="s">
        <v>35</v>
      </c>
    </row>
    <row r="123" spans="2:26" x14ac:dyDescent="0.35">
      <c r="B123" s="215"/>
      <c r="C123" s="215" t="s">
        <v>31</v>
      </c>
      <c r="D123" s="215"/>
      <c r="E123" s="216">
        <v>9</v>
      </c>
      <c r="F123" s="233">
        <v>5</v>
      </c>
      <c r="G123" s="216">
        <v>4</v>
      </c>
      <c r="H123" s="216">
        <v>4</v>
      </c>
      <c r="I123" s="216">
        <v>3</v>
      </c>
      <c r="J123" s="216">
        <v>2</v>
      </c>
      <c r="K123" s="216">
        <v>3</v>
      </c>
      <c r="L123" s="216">
        <v>3</v>
      </c>
      <c r="M123" s="216">
        <v>4</v>
      </c>
      <c r="N123" s="216">
        <v>4</v>
      </c>
      <c r="O123" s="234">
        <v>4</v>
      </c>
      <c r="P123" s="216">
        <f t="shared" si="3"/>
        <v>2</v>
      </c>
      <c r="Q123" s="216">
        <f t="shared" si="4"/>
        <v>7</v>
      </c>
      <c r="R123" s="219">
        <f t="shared" si="5"/>
        <v>0.77777777777777779</v>
      </c>
      <c r="V123"/>
      <c r="X123" t="s">
        <v>68</v>
      </c>
      <c r="Y123">
        <v>341</v>
      </c>
      <c r="Z123" t="s">
        <v>71</v>
      </c>
    </row>
    <row r="124" spans="2:26" x14ac:dyDescent="0.35">
      <c r="B124" s="215"/>
      <c r="C124" s="215" t="s">
        <v>31</v>
      </c>
      <c r="D124" s="215" t="s">
        <v>76</v>
      </c>
      <c r="E124" s="216">
        <v>3</v>
      </c>
      <c r="F124" s="233">
        <v>3</v>
      </c>
      <c r="G124" s="216">
        <v>2</v>
      </c>
      <c r="H124" s="216">
        <v>0</v>
      </c>
      <c r="I124" s="216">
        <v>0</v>
      </c>
      <c r="J124" s="216">
        <v>2</v>
      </c>
      <c r="K124" s="216">
        <v>1</v>
      </c>
      <c r="L124" s="216">
        <v>0</v>
      </c>
      <c r="M124" s="216">
        <v>3</v>
      </c>
      <c r="N124" s="216">
        <v>3</v>
      </c>
      <c r="O124" s="234">
        <v>3</v>
      </c>
      <c r="P124" s="216">
        <f t="shared" si="3"/>
        <v>0</v>
      </c>
      <c r="Q124" s="216">
        <f t="shared" si="4"/>
        <v>3</v>
      </c>
      <c r="R124" s="219">
        <f t="shared" si="5"/>
        <v>1</v>
      </c>
      <c r="V124"/>
      <c r="X124" t="s">
        <v>68</v>
      </c>
      <c r="Y124">
        <v>342</v>
      </c>
      <c r="Z124" t="s">
        <v>71</v>
      </c>
    </row>
    <row r="125" spans="2:26" x14ac:dyDescent="0.35">
      <c r="B125" s="215"/>
      <c r="C125" s="215" t="s">
        <v>44</v>
      </c>
      <c r="D125" s="215"/>
      <c r="E125" s="216">
        <v>4</v>
      </c>
      <c r="F125" s="233">
        <v>2</v>
      </c>
      <c r="G125" s="216">
        <v>2</v>
      </c>
      <c r="H125" s="216">
        <v>2</v>
      </c>
      <c r="I125" s="216">
        <v>2</v>
      </c>
      <c r="J125" s="216">
        <v>1</v>
      </c>
      <c r="K125" s="216">
        <v>1</v>
      </c>
      <c r="L125" s="216">
        <v>1</v>
      </c>
      <c r="M125" s="216">
        <v>1</v>
      </c>
      <c r="N125" s="216">
        <v>1</v>
      </c>
      <c r="O125" s="234">
        <v>1</v>
      </c>
      <c r="P125" s="216">
        <f t="shared" si="3"/>
        <v>1</v>
      </c>
      <c r="Q125" s="216">
        <f t="shared" si="4"/>
        <v>3</v>
      </c>
      <c r="R125" s="219">
        <f t="shared" si="5"/>
        <v>0.75</v>
      </c>
      <c r="V125"/>
      <c r="X125" t="s">
        <v>68</v>
      </c>
      <c r="Y125">
        <v>343</v>
      </c>
      <c r="Z125" t="s">
        <v>71</v>
      </c>
    </row>
    <row r="126" spans="2:26" x14ac:dyDescent="0.35">
      <c r="B126" s="215"/>
      <c r="C126" s="215" t="s">
        <v>45</v>
      </c>
      <c r="D126" s="215"/>
      <c r="E126" s="216">
        <v>9</v>
      </c>
      <c r="F126" s="233">
        <v>1</v>
      </c>
      <c r="G126" s="216">
        <v>1</v>
      </c>
      <c r="H126" s="216">
        <v>0</v>
      </c>
      <c r="I126" s="216">
        <v>0</v>
      </c>
      <c r="J126" s="216">
        <v>1</v>
      </c>
      <c r="K126" s="216">
        <v>2</v>
      </c>
      <c r="L126" s="216">
        <v>3</v>
      </c>
      <c r="M126" s="216">
        <v>3</v>
      </c>
      <c r="N126" s="216">
        <v>1</v>
      </c>
      <c r="O126" s="234">
        <v>1</v>
      </c>
      <c r="P126" s="216">
        <f t="shared" si="3"/>
        <v>0</v>
      </c>
      <c r="Q126" s="216">
        <f t="shared" si="4"/>
        <v>9</v>
      </c>
      <c r="R126" s="219">
        <f t="shared" si="5"/>
        <v>1</v>
      </c>
      <c r="V126"/>
      <c r="X126" t="s">
        <v>68</v>
      </c>
      <c r="Y126">
        <v>344</v>
      </c>
      <c r="Z126" t="s">
        <v>71</v>
      </c>
    </row>
    <row r="127" spans="2:26" x14ac:dyDescent="0.35">
      <c r="B127" s="221"/>
      <c r="C127" s="221" t="s">
        <v>52</v>
      </c>
      <c r="D127" s="221"/>
      <c r="E127" s="222">
        <v>13</v>
      </c>
      <c r="F127" s="235">
        <v>5</v>
      </c>
      <c r="G127" s="222">
        <v>7</v>
      </c>
      <c r="H127" s="222">
        <v>8</v>
      </c>
      <c r="I127" s="222">
        <v>4</v>
      </c>
      <c r="J127" s="222">
        <v>1</v>
      </c>
      <c r="K127" s="222">
        <v>2</v>
      </c>
      <c r="L127" s="222">
        <v>0</v>
      </c>
      <c r="M127" s="222">
        <v>5</v>
      </c>
      <c r="N127" s="222">
        <v>1</v>
      </c>
      <c r="O127" s="236">
        <v>8</v>
      </c>
      <c r="P127" s="222">
        <f t="shared" si="3"/>
        <v>0</v>
      </c>
      <c r="Q127" s="222">
        <f t="shared" si="4"/>
        <v>13</v>
      </c>
      <c r="R127" s="225">
        <f t="shared" si="5"/>
        <v>1</v>
      </c>
      <c r="V127"/>
      <c r="X127" t="s">
        <v>68</v>
      </c>
      <c r="Y127">
        <v>345</v>
      </c>
      <c r="Z127" t="s">
        <v>71</v>
      </c>
    </row>
    <row r="128" spans="2:26" x14ac:dyDescent="0.35">
      <c r="B128" s="227" t="s">
        <v>176</v>
      </c>
      <c r="C128" s="227"/>
      <c r="D128" s="227"/>
      <c r="E128" s="227">
        <v>253</v>
      </c>
      <c r="F128" s="237">
        <v>123</v>
      </c>
      <c r="G128" s="227">
        <v>47</v>
      </c>
      <c r="H128" s="227">
        <v>30</v>
      </c>
      <c r="I128" s="227">
        <v>16</v>
      </c>
      <c r="J128" s="227">
        <v>22</v>
      </c>
      <c r="K128" s="227">
        <v>25</v>
      </c>
      <c r="L128" s="227">
        <v>18</v>
      </c>
      <c r="M128" s="227">
        <v>46</v>
      </c>
      <c r="N128" s="227">
        <v>39</v>
      </c>
      <c r="O128" s="238">
        <v>87</v>
      </c>
      <c r="P128" s="227">
        <f t="shared" si="3"/>
        <v>16</v>
      </c>
      <c r="Q128" s="227">
        <f t="shared" si="4"/>
        <v>237</v>
      </c>
      <c r="R128" s="229">
        <f t="shared" si="5"/>
        <v>0.93675889328063244</v>
      </c>
      <c r="V128"/>
      <c r="X128" t="s">
        <v>68</v>
      </c>
      <c r="Y128">
        <v>346</v>
      </c>
      <c r="Z128" t="s">
        <v>71</v>
      </c>
    </row>
    <row r="129" spans="2:26" x14ac:dyDescent="0.35">
      <c r="B129" s="215" t="s">
        <v>61</v>
      </c>
      <c r="C129" s="215" t="s">
        <v>58</v>
      </c>
      <c r="D129" s="215"/>
      <c r="E129" s="216">
        <v>292</v>
      </c>
      <c r="F129" s="233">
        <v>224</v>
      </c>
      <c r="G129" s="216">
        <v>120</v>
      </c>
      <c r="H129" s="216">
        <v>44</v>
      </c>
      <c r="I129" s="216">
        <v>2</v>
      </c>
      <c r="J129" s="216">
        <v>0</v>
      </c>
      <c r="K129" s="216">
        <v>6</v>
      </c>
      <c r="L129" s="216">
        <v>8</v>
      </c>
      <c r="M129" s="216">
        <v>15</v>
      </c>
      <c r="N129" s="216">
        <v>29</v>
      </c>
      <c r="O129" s="234">
        <v>55</v>
      </c>
      <c r="P129" s="216">
        <f t="shared" si="3"/>
        <v>0</v>
      </c>
      <c r="Q129" s="216">
        <f t="shared" si="4"/>
        <v>292</v>
      </c>
      <c r="R129" s="219">
        <f t="shared" si="5"/>
        <v>1</v>
      </c>
      <c r="V129"/>
      <c r="X129" t="s">
        <v>68</v>
      </c>
      <c r="Y129">
        <v>347</v>
      </c>
      <c r="Z129" t="s">
        <v>71</v>
      </c>
    </row>
    <row r="130" spans="2:26" x14ac:dyDescent="0.35">
      <c r="B130" s="215"/>
      <c r="C130" s="215" t="s">
        <v>28</v>
      </c>
      <c r="D130" s="215"/>
      <c r="E130" s="216">
        <v>65</v>
      </c>
      <c r="F130" s="233">
        <v>38</v>
      </c>
      <c r="G130" s="216">
        <v>41</v>
      </c>
      <c r="H130" s="216">
        <v>30</v>
      </c>
      <c r="I130" s="216">
        <v>26</v>
      </c>
      <c r="J130" s="216">
        <v>33</v>
      </c>
      <c r="K130" s="216">
        <v>32</v>
      </c>
      <c r="L130" s="216">
        <v>20</v>
      </c>
      <c r="M130" s="216">
        <v>25</v>
      </c>
      <c r="N130" s="216">
        <v>25</v>
      </c>
      <c r="O130" s="234">
        <v>33</v>
      </c>
      <c r="P130" s="216">
        <f t="shared" si="3"/>
        <v>20</v>
      </c>
      <c r="Q130" s="216">
        <f t="shared" si="4"/>
        <v>45</v>
      </c>
      <c r="R130" s="219">
        <f t="shared" si="5"/>
        <v>0.69230769230769229</v>
      </c>
      <c r="V130"/>
      <c r="X130" t="s">
        <v>68</v>
      </c>
      <c r="Y130">
        <v>354</v>
      </c>
      <c r="Z130" t="s">
        <v>35</v>
      </c>
    </row>
    <row r="131" spans="2:26" x14ac:dyDescent="0.35">
      <c r="B131" s="215"/>
      <c r="C131" s="215" t="s">
        <v>36</v>
      </c>
      <c r="D131" s="215"/>
      <c r="E131" s="216">
        <v>371</v>
      </c>
      <c r="F131" s="233">
        <v>2</v>
      </c>
      <c r="G131" s="216">
        <v>0</v>
      </c>
      <c r="H131" s="216">
        <v>0</v>
      </c>
      <c r="I131" s="216">
        <v>0</v>
      </c>
      <c r="J131" s="216">
        <v>0</v>
      </c>
      <c r="K131" s="216">
        <v>0</v>
      </c>
      <c r="L131" s="216">
        <v>4</v>
      </c>
      <c r="M131" s="216">
        <v>14</v>
      </c>
      <c r="N131" s="216">
        <v>23</v>
      </c>
      <c r="O131" s="234">
        <v>54</v>
      </c>
      <c r="P131" s="216">
        <f t="shared" si="3"/>
        <v>0</v>
      </c>
      <c r="Q131" s="216">
        <f t="shared" si="4"/>
        <v>371</v>
      </c>
      <c r="R131" s="219">
        <f t="shared" si="5"/>
        <v>1</v>
      </c>
      <c r="V131"/>
      <c r="X131" t="s">
        <v>68</v>
      </c>
      <c r="Y131">
        <v>371</v>
      </c>
      <c r="Z131" t="s">
        <v>78</v>
      </c>
    </row>
    <row r="132" spans="2:26" x14ac:dyDescent="0.35">
      <c r="B132" s="215"/>
      <c r="C132" s="215" t="s">
        <v>64</v>
      </c>
      <c r="D132" s="215" t="s">
        <v>65</v>
      </c>
      <c r="E132" s="216">
        <v>93</v>
      </c>
      <c r="F132" s="233">
        <v>77</v>
      </c>
      <c r="G132" s="216">
        <v>62</v>
      </c>
      <c r="H132" s="216">
        <v>40</v>
      </c>
      <c r="I132" s="216">
        <v>17</v>
      </c>
      <c r="J132" s="216">
        <v>2</v>
      </c>
      <c r="K132" s="216">
        <v>0</v>
      </c>
      <c r="L132" s="216">
        <v>3</v>
      </c>
      <c r="M132" s="216">
        <v>12</v>
      </c>
      <c r="N132" s="216">
        <v>12</v>
      </c>
      <c r="O132" s="234">
        <v>14</v>
      </c>
      <c r="P132" s="216">
        <f t="shared" si="3"/>
        <v>0</v>
      </c>
      <c r="Q132" s="216">
        <f t="shared" si="4"/>
        <v>93</v>
      </c>
      <c r="R132" s="219">
        <f t="shared" si="5"/>
        <v>1</v>
      </c>
      <c r="V132"/>
      <c r="X132" t="s">
        <v>68</v>
      </c>
      <c r="Y132">
        <v>372</v>
      </c>
      <c r="Z132" t="s">
        <v>78</v>
      </c>
    </row>
    <row r="133" spans="2:26" x14ac:dyDescent="0.35">
      <c r="B133" s="215"/>
      <c r="C133" s="215" t="s">
        <v>37</v>
      </c>
      <c r="D133" s="215"/>
      <c r="E133" s="216">
        <v>20</v>
      </c>
      <c r="F133" s="233">
        <v>13</v>
      </c>
      <c r="G133" s="216">
        <v>3</v>
      </c>
      <c r="H133" s="216">
        <v>0</v>
      </c>
      <c r="I133" s="216">
        <v>0</v>
      </c>
      <c r="J133" s="216">
        <v>0</v>
      </c>
      <c r="K133" s="216">
        <v>1</v>
      </c>
      <c r="L133" s="216">
        <v>0</v>
      </c>
      <c r="M133" s="216">
        <v>1</v>
      </c>
      <c r="N133" s="216">
        <v>6</v>
      </c>
      <c r="O133" s="234">
        <v>3</v>
      </c>
      <c r="P133" s="216">
        <f t="shared" si="3"/>
        <v>0</v>
      </c>
      <c r="Q133" s="216">
        <f t="shared" si="4"/>
        <v>20</v>
      </c>
      <c r="R133" s="219">
        <f t="shared" si="5"/>
        <v>1</v>
      </c>
      <c r="V133"/>
      <c r="X133" t="s">
        <v>68</v>
      </c>
      <c r="Y133">
        <v>373</v>
      </c>
      <c r="Z133" t="s">
        <v>78</v>
      </c>
    </row>
    <row r="134" spans="2:26" x14ac:dyDescent="0.35">
      <c r="B134" s="215"/>
      <c r="C134" s="215" t="s">
        <v>31</v>
      </c>
      <c r="D134" s="215"/>
      <c r="E134" s="216">
        <v>32</v>
      </c>
      <c r="F134" s="233">
        <v>24</v>
      </c>
      <c r="G134" s="216">
        <v>21</v>
      </c>
      <c r="H134" s="216">
        <v>18</v>
      </c>
      <c r="I134" s="216">
        <v>11</v>
      </c>
      <c r="J134" s="216">
        <v>10</v>
      </c>
      <c r="K134" s="216">
        <v>11</v>
      </c>
      <c r="L134" s="216">
        <v>13</v>
      </c>
      <c r="M134" s="216">
        <v>13</v>
      </c>
      <c r="N134" s="216">
        <v>13</v>
      </c>
      <c r="O134" s="234">
        <v>14</v>
      </c>
      <c r="P134" s="216">
        <f t="shared" ref="P134:P198" si="6">MIN(F134:O134)</f>
        <v>10</v>
      </c>
      <c r="Q134" s="216">
        <f t="shared" ref="Q134:Q198" si="7">E134-P134</f>
        <v>22</v>
      </c>
      <c r="R134" s="219">
        <f t="shared" ref="R134:R198" si="8">Q134/E134</f>
        <v>0.6875</v>
      </c>
      <c r="V134"/>
      <c r="X134" t="s">
        <v>68</v>
      </c>
      <c r="Y134">
        <v>374</v>
      </c>
      <c r="Z134" t="s">
        <v>78</v>
      </c>
    </row>
    <row r="135" spans="2:26" x14ac:dyDescent="0.35">
      <c r="B135" s="215"/>
      <c r="C135" s="215" t="s">
        <v>51</v>
      </c>
      <c r="D135" s="215"/>
      <c r="E135" s="216">
        <v>113</v>
      </c>
      <c r="F135" s="233">
        <v>0</v>
      </c>
      <c r="G135" s="216">
        <v>0</v>
      </c>
      <c r="H135" s="216">
        <v>1</v>
      </c>
      <c r="I135" s="216">
        <v>1</v>
      </c>
      <c r="J135" s="216">
        <v>0</v>
      </c>
      <c r="K135" s="216">
        <v>0</v>
      </c>
      <c r="L135" s="216">
        <v>0</v>
      </c>
      <c r="M135" s="216">
        <v>1</v>
      </c>
      <c r="N135" s="216">
        <v>0</v>
      </c>
      <c r="O135" s="234">
        <v>0</v>
      </c>
      <c r="P135" s="216">
        <f t="shared" si="6"/>
        <v>0</v>
      </c>
      <c r="Q135" s="216">
        <f t="shared" si="7"/>
        <v>113</v>
      </c>
      <c r="R135" s="219">
        <f t="shared" si="8"/>
        <v>1</v>
      </c>
      <c r="V135"/>
      <c r="X135" t="s">
        <v>68</v>
      </c>
      <c r="Y135">
        <v>375</v>
      </c>
      <c r="Z135" t="s">
        <v>78</v>
      </c>
    </row>
    <row r="136" spans="2:26" x14ac:dyDescent="0.35">
      <c r="B136" s="215"/>
      <c r="C136" s="215" t="s">
        <v>44</v>
      </c>
      <c r="D136" s="215"/>
      <c r="E136" s="216">
        <v>4</v>
      </c>
      <c r="F136" s="233">
        <v>4</v>
      </c>
      <c r="G136" s="216">
        <v>4</v>
      </c>
      <c r="H136" s="216">
        <v>4</v>
      </c>
      <c r="I136" s="216">
        <v>4</v>
      </c>
      <c r="J136" s="216">
        <v>4</v>
      </c>
      <c r="K136" s="216">
        <v>1</v>
      </c>
      <c r="L136" s="216">
        <v>1</v>
      </c>
      <c r="M136" s="216">
        <v>1</v>
      </c>
      <c r="N136" s="216">
        <v>2</v>
      </c>
      <c r="O136" s="234">
        <v>3</v>
      </c>
      <c r="P136" s="216">
        <f t="shared" si="6"/>
        <v>1</v>
      </c>
      <c r="Q136" s="216">
        <f t="shared" si="7"/>
        <v>3</v>
      </c>
      <c r="R136" s="219">
        <f t="shared" si="8"/>
        <v>0.75</v>
      </c>
      <c r="V136"/>
      <c r="X136" t="s">
        <v>68</v>
      </c>
      <c r="Y136">
        <v>376</v>
      </c>
      <c r="Z136" t="s">
        <v>78</v>
      </c>
    </row>
    <row r="137" spans="2:26" x14ac:dyDescent="0.35">
      <c r="B137" s="221"/>
      <c r="C137" s="221" t="s">
        <v>52</v>
      </c>
      <c r="D137" s="221"/>
      <c r="E137" s="222">
        <v>147</v>
      </c>
      <c r="F137" s="235">
        <v>99</v>
      </c>
      <c r="G137" s="222">
        <v>80</v>
      </c>
      <c r="H137" s="222">
        <v>32</v>
      </c>
      <c r="I137" s="222">
        <v>12</v>
      </c>
      <c r="J137" s="222">
        <v>11</v>
      </c>
      <c r="K137" s="222">
        <v>13</v>
      </c>
      <c r="L137" s="222">
        <v>8</v>
      </c>
      <c r="M137" s="222">
        <v>16</v>
      </c>
      <c r="N137" s="222">
        <v>16</v>
      </c>
      <c r="O137" s="236">
        <v>11</v>
      </c>
      <c r="P137" s="222">
        <f t="shared" si="6"/>
        <v>8</v>
      </c>
      <c r="Q137" s="222">
        <f t="shared" si="7"/>
        <v>139</v>
      </c>
      <c r="R137" s="225">
        <f t="shared" si="8"/>
        <v>0.94557823129251706</v>
      </c>
      <c r="V137"/>
      <c r="X137" t="s">
        <v>141</v>
      </c>
      <c r="Y137">
        <v>782</v>
      </c>
      <c r="Z137" t="s">
        <v>35</v>
      </c>
    </row>
    <row r="138" spans="2:26" x14ac:dyDescent="0.35">
      <c r="B138" s="227" t="s">
        <v>177</v>
      </c>
      <c r="C138" s="227"/>
      <c r="D138" s="227"/>
      <c r="E138" s="227">
        <v>1137</v>
      </c>
      <c r="F138" s="237">
        <v>481</v>
      </c>
      <c r="G138" s="227">
        <v>331</v>
      </c>
      <c r="H138" s="227">
        <v>169</v>
      </c>
      <c r="I138" s="227">
        <v>73</v>
      </c>
      <c r="J138" s="227">
        <v>60</v>
      </c>
      <c r="K138" s="227">
        <v>64</v>
      </c>
      <c r="L138" s="227">
        <v>57</v>
      </c>
      <c r="M138" s="227">
        <v>98</v>
      </c>
      <c r="N138" s="227">
        <v>126</v>
      </c>
      <c r="O138" s="238">
        <v>187</v>
      </c>
      <c r="P138" s="227">
        <f t="shared" si="6"/>
        <v>57</v>
      </c>
      <c r="Q138" s="227">
        <f t="shared" si="7"/>
        <v>1080</v>
      </c>
      <c r="R138" s="229">
        <f t="shared" si="8"/>
        <v>0.94986807387862793</v>
      </c>
      <c r="V138"/>
      <c r="X138" t="s">
        <v>141</v>
      </c>
      <c r="Y138">
        <v>791</v>
      </c>
      <c r="Z138" t="s">
        <v>142</v>
      </c>
    </row>
    <row r="139" spans="2:26" x14ac:dyDescent="0.35">
      <c r="B139" s="215" t="s">
        <v>95</v>
      </c>
      <c r="C139" s="215" t="s">
        <v>58</v>
      </c>
      <c r="D139" s="215"/>
      <c r="E139" s="216">
        <v>3</v>
      </c>
      <c r="F139" s="233">
        <v>0</v>
      </c>
      <c r="G139" s="216">
        <v>0</v>
      </c>
      <c r="H139" s="216">
        <v>0</v>
      </c>
      <c r="I139" s="216">
        <v>0</v>
      </c>
      <c r="J139" s="216">
        <v>0</v>
      </c>
      <c r="K139" s="216">
        <v>0</v>
      </c>
      <c r="L139" s="216">
        <v>0</v>
      </c>
      <c r="M139" s="216">
        <v>0</v>
      </c>
      <c r="N139" s="216">
        <v>0</v>
      </c>
      <c r="O139" s="234">
        <v>0</v>
      </c>
      <c r="P139" s="216">
        <f t="shared" si="6"/>
        <v>0</v>
      </c>
      <c r="Q139" s="216">
        <f t="shared" si="7"/>
        <v>3</v>
      </c>
      <c r="R139" s="219">
        <f t="shared" si="8"/>
        <v>1</v>
      </c>
      <c r="V139"/>
      <c r="X139" t="s">
        <v>141</v>
      </c>
      <c r="Y139">
        <v>792</v>
      </c>
      <c r="Z139" t="s">
        <v>142</v>
      </c>
    </row>
    <row r="140" spans="2:26" x14ac:dyDescent="0.35">
      <c r="B140" s="215"/>
      <c r="C140" s="215" t="s">
        <v>58</v>
      </c>
      <c r="D140" s="215" t="s">
        <v>70</v>
      </c>
      <c r="E140" s="216">
        <v>4</v>
      </c>
      <c r="F140" s="233">
        <v>4</v>
      </c>
      <c r="G140" s="216">
        <v>3</v>
      </c>
      <c r="H140" s="216">
        <v>1</v>
      </c>
      <c r="I140" s="216">
        <v>1</v>
      </c>
      <c r="J140" s="216">
        <v>0</v>
      </c>
      <c r="K140" s="216">
        <v>0</v>
      </c>
      <c r="L140" s="216">
        <v>0</v>
      </c>
      <c r="M140" s="216">
        <v>0</v>
      </c>
      <c r="N140" s="216">
        <v>0</v>
      </c>
      <c r="O140" s="234">
        <v>2</v>
      </c>
      <c r="P140" s="216">
        <f t="shared" si="6"/>
        <v>0</v>
      </c>
      <c r="Q140" s="216">
        <f t="shared" si="7"/>
        <v>4</v>
      </c>
      <c r="R140" s="219">
        <f t="shared" si="8"/>
        <v>1</v>
      </c>
      <c r="V140"/>
      <c r="X140" t="s">
        <v>141</v>
      </c>
      <c r="Y140">
        <v>793</v>
      </c>
      <c r="Z140" t="s">
        <v>142</v>
      </c>
    </row>
    <row r="141" spans="2:26" x14ac:dyDescent="0.35">
      <c r="B141" s="215"/>
      <c r="C141" s="215" t="s">
        <v>28</v>
      </c>
      <c r="D141" s="215"/>
      <c r="E141" s="216">
        <v>8</v>
      </c>
      <c r="F141" s="233">
        <v>6</v>
      </c>
      <c r="G141" s="216">
        <v>6</v>
      </c>
      <c r="H141" s="216">
        <v>6</v>
      </c>
      <c r="I141" s="216">
        <v>6</v>
      </c>
      <c r="J141" s="216">
        <v>5</v>
      </c>
      <c r="K141" s="216">
        <v>2</v>
      </c>
      <c r="L141" s="216">
        <v>4</v>
      </c>
      <c r="M141" s="216">
        <v>5</v>
      </c>
      <c r="N141" s="216">
        <v>6</v>
      </c>
      <c r="O141" s="234">
        <v>6</v>
      </c>
      <c r="P141" s="216">
        <f t="shared" si="6"/>
        <v>2</v>
      </c>
      <c r="Q141" s="216">
        <f t="shared" si="7"/>
        <v>6</v>
      </c>
      <c r="R141" s="219">
        <f t="shared" si="8"/>
        <v>0.75</v>
      </c>
      <c r="V141"/>
      <c r="X141" t="s">
        <v>34</v>
      </c>
      <c r="Y141">
        <v>1</v>
      </c>
      <c r="Z141" t="s">
        <v>35</v>
      </c>
    </row>
    <row r="142" spans="2:26" x14ac:dyDescent="0.35">
      <c r="B142" s="215"/>
      <c r="C142" s="215" t="s">
        <v>36</v>
      </c>
      <c r="D142" s="215"/>
      <c r="E142" s="216">
        <v>18</v>
      </c>
      <c r="F142" s="233">
        <v>4</v>
      </c>
      <c r="G142" s="216">
        <v>5</v>
      </c>
      <c r="H142" s="216">
        <v>5</v>
      </c>
      <c r="I142" s="216">
        <v>6</v>
      </c>
      <c r="J142" s="216">
        <v>4</v>
      </c>
      <c r="K142" s="216">
        <v>6</v>
      </c>
      <c r="L142" s="216">
        <v>2</v>
      </c>
      <c r="M142" s="216">
        <v>2</v>
      </c>
      <c r="N142" s="216">
        <v>0</v>
      </c>
      <c r="O142" s="234">
        <v>1</v>
      </c>
      <c r="P142" s="216">
        <f t="shared" si="6"/>
        <v>0</v>
      </c>
      <c r="Q142" s="216">
        <f t="shared" si="7"/>
        <v>18</v>
      </c>
      <c r="R142" s="219">
        <f t="shared" si="8"/>
        <v>1</v>
      </c>
      <c r="V142"/>
      <c r="X142" t="s">
        <v>34</v>
      </c>
      <c r="Y142">
        <v>2</v>
      </c>
      <c r="Z142" t="s">
        <v>35</v>
      </c>
    </row>
    <row r="143" spans="2:26" x14ac:dyDescent="0.35">
      <c r="B143" s="215"/>
      <c r="C143" s="215" t="s">
        <v>29</v>
      </c>
      <c r="D143" s="215"/>
      <c r="E143" s="216">
        <v>12</v>
      </c>
      <c r="F143" s="233">
        <v>5</v>
      </c>
      <c r="G143" s="216">
        <v>10</v>
      </c>
      <c r="H143" s="216">
        <v>6</v>
      </c>
      <c r="I143" s="216">
        <v>9</v>
      </c>
      <c r="J143" s="216">
        <v>7</v>
      </c>
      <c r="K143" s="216">
        <v>6</v>
      </c>
      <c r="L143" s="216">
        <v>5</v>
      </c>
      <c r="M143" s="216">
        <v>5</v>
      </c>
      <c r="N143" s="216">
        <v>6</v>
      </c>
      <c r="O143" s="234">
        <v>4</v>
      </c>
      <c r="P143" s="216">
        <f t="shared" si="6"/>
        <v>4</v>
      </c>
      <c r="Q143" s="216">
        <f t="shared" si="7"/>
        <v>8</v>
      </c>
      <c r="R143" s="219">
        <f t="shared" si="8"/>
        <v>0.66666666666666663</v>
      </c>
      <c r="V143"/>
      <c r="X143" t="s">
        <v>34</v>
      </c>
      <c r="Y143">
        <v>3</v>
      </c>
      <c r="Z143" t="s">
        <v>35</v>
      </c>
    </row>
    <row r="144" spans="2:26" x14ac:dyDescent="0.35">
      <c r="B144" s="215"/>
      <c r="C144" s="215" t="s">
        <v>31</v>
      </c>
      <c r="D144" s="215"/>
      <c r="E144" s="216">
        <v>4</v>
      </c>
      <c r="F144" s="233">
        <v>1</v>
      </c>
      <c r="G144" s="216">
        <v>1</v>
      </c>
      <c r="H144" s="216">
        <v>1</v>
      </c>
      <c r="I144" s="216">
        <v>2</v>
      </c>
      <c r="J144" s="216">
        <v>3</v>
      </c>
      <c r="K144" s="216">
        <v>2</v>
      </c>
      <c r="L144" s="216">
        <v>2</v>
      </c>
      <c r="M144" s="216">
        <v>2</v>
      </c>
      <c r="N144" s="216">
        <v>3</v>
      </c>
      <c r="O144" s="234">
        <v>1</v>
      </c>
      <c r="P144" s="216">
        <f t="shared" si="6"/>
        <v>1</v>
      </c>
      <c r="Q144" s="216">
        <f t="shared" si="7"/>
        <v>3</v>
      </c>
      <c r="R144" s="219">
        <f t="shared" si="8"/>
        <v>0.75</v>
      </c>
      <c r="V144"/>
      <c r="X144" t="s">
        <v>34</v>
      </c>
      <c r="Y144">
        <v>4</v>
      </c>
      <c r="Z144" t="s">
        <v>35</v>
      </c>
    </row>
    <row r="145" spans="2:26" x14ac:dyDescent="0.35">
      <c r="B145" s="215"/>
      <c r="C145" s="215" t="s">
        <v>44</v>
      </c>
      <c r="D145" s="215"/>
      <c r="E145" s="216">
        <v>3</v>
      </c>
      <c r="F145" s="233">
        <v>1</v>
      </c>
      <c r="G145" s="216">
        <v>1</v>
      </c>
      <c r="H145" s="216">
        <v>1</v>
      </c>
      <c r="I145" s="216">
        <v>2</v>
      </c>
      <c r="J145" s="216">
        <v>1</v>
      </c>
      <c r="K145" s="216">
        <v>2</v>
      </c>
      <c r="L145" s="216">
        <v>2</v>
      </c>
      <c r="M145" s="216">
        <v>1</v>
      </c>
      <c r="N145" s="216">
        <v>1</v>
      </c>
      <c r="O145" s="234">
        <v>1</v>
      </c>
      <c r="P145" s="216">
        <f t="shared" si="6"/>
        <v>1</v>
      </c>
      <c r="Q145" s="216">
        <f t="shared" si="7"/>
        <v>2</v>
      </c>
      <c r="R145" s="219">
        <f t="shared" si="8"/>
        <v>0.66666666666666663</v>
      </c>
      <c r="V145"/>
      <c r="X145" t="s">
        <v>34</v>
      </c>
      <c r="Y145">
        <v>5</v>
      </c>
      <c r="Z145" t="s">
        <v>35</v>
      </c>
    </row>
    <row r="146" spans="2:26" x14ac:dyDescent="0.35">
      <c r="B146" s="215"/>
      <c r="C146" s="215" t="s">
        <v>72</v>
      </c>
      <c r="D146" s="215"/>
      <c r="E146" s="216">
        <v>96</v>
      </c>
      <c r="F146" s="233">
        <v>2</v>
      </c>
      <c r="G146" s="216">
        <v>0</v>
      </c>
      <c r="H146" s="216">
        <v>0</v>
      </c>
      <c r="I146" s="216">
        <v>0</v>
      </c>
      <c r="J146" s="216">
        <v>1</v>
      </c>
      <c r="K146" s="216">
        <v>1</v>
      </c>
      <c r="L146" s="216">
        <v>0</v>
      </c>
      <c r="M146" s="216">
        <v>0</v>
      </c>
      <c r="N146" s="216">
        <v>0</v>
      </c>
      <c r="O146" s="234">
        <v>0</v>
      </c>
      <c r="P146" s="216">
        <f t="shared" si="6"/>
        <v>0</v>
      </c>
      <c r="Q146" s="216">
        <f t="shared" si="7"/>
        <v>96</v>
      </c>
      <c r="R146" s="219">
        <f t="shared" si="8"/>
        <v>1</v>
      </c>
      <c r="V146"/>
      <c r="X146" t="s">
        <v>34</v>
      </c>
      <c r="Y146">
        <v>6</v>
      </c>
      <c r="Z146" t="s">
        <v>35</v>
      </c>
    </row>
    <row r="147" spans="2:26" x14ac:dyDescent="0.35">
      <c r="B147" s="215"/>
      <c r="C147" s="215" t="s">
        <v>45</v>
      </c>
      <c r="D147" s="215"/>
      <c r="E147" s="216">
        <v>4</v>
      </c>
      <c r="F147" s="233">
        <v>2</v>
      </c>
      <c r="G147" s="216">
        <v>2</v>
      </c>
      <c r="H147" s="216">
        <v>1</v>
      </c>
      <c r="I147" s="216">
        <v>1</v>
      </c>
      <c r="J147" s="216">
        <v>0</v>
      </c>
      <c r="K147" s="216">
        <v>0</v>
      </c>
      <c r="L147" s="216">
        <v>2</v>
      </c>
      <c r="M147" s="216">
        <v>0</v>
      </c>
      <c r="N147" s="216">
        <v>1</v>
      </c>
      <c r="O147" s="234">
        <v>3</v>
      </c>
      <c r="P147" s="216">
        <f t="shared" si="6"/>
        <v>0</v>
      </c>
      <c r="Q147" s="216">
        <f t="shared" si="7"/>
        <v>4</v>
      </c>
      <c r="R147" s="219">
        <f t="shared" si="8"/>
        <v>1</v>
      </c>
      <c r="V147"/>
      <c r="X147" t="s">
        <v>34</v>
      </c>
      <c r="Y147">
        <v>7</v>
      </c>
      <c r="Z147" t="s">
        <v>35</v>
      </c>
    </row>
    <row r="148" spans="2:26" x14ac:dyDescent="0.35">
      <c r="B148" s="221"/>
      <c r="C148" s="221" t="s">
        <v>52</v>
      </c>
      <c r="D148" s="221"/>
      <c r="E148" s="222">
        <v>15</v>
      </c>
      <c r="F148" s="235">
        <v>7</v>
      </c>
      <c r="G148" s="222">
        <v>2</v>
      </c>
      <c r="H148" s="222">
        <v>1</v>
      </c>
      <c r="I148" s="222">
        <v>1</v>
      </c>
      <c r="J148" s="222">
        <v>1</v>
      </c>
      <c r="K148" s="222">
        <v>1</v>
      </c>
      <c r="L148" s="222">
        <v>1</v>
      </c>
      <c r="M148" s="222">
        <v>2</v>
      </c>
      <c r="N148" s="222">
        <v>3</v>
      </c>
      <c r="O148" s="236">
        <v>1</v>
      </c>
      <c r="P148" s="222">
        <f t="shared" si="6"/>
        <v>1</v>
      </c>
      <c r="Q148" s="222">
        <f t="shared" si="7"/>
        <v>14</v>
      </c>
      <c r="R148" s="225">
        <f t="shared" si="8"/>
        <v>0.93333333333333335</v>
      </c>
      <c r="V148"/>
      <c r="X148" t="s">
        <v>34</v>
      </c>
      <c r="Y148">
        <v>8</v>
      </c>
      <c r="Z148" t="s">
        <v>35</v>
      </c>
    </row>
    <row r="149" spans="2:26" x14ac:dyDescent="0.35">
      <c r="B149" s="227" t="s">
        <v>178</v>
      </c>
      <c r="C149" s="227"/>
      <c r="D149" s="227"/>
      <c r="E149" s="227">
        <v>167</v>
      </c>
      <c r="F149" s="237">
        <v>32</v>
      </c>
      <c r="G149" s="227">
        <v>30</v>
      </c>
      <c r="H149" s="227">
        <v>22</v>
      </c>
      <c r="I149" s="227">
        <v>28</v>
      </c>
      <c r="J149" s="227">
        <v>22</v>
      </c>
      <c r="K149" s="227">
        <v>20</v>
      </c>
      <c r="L149" s="227">
        <v>18</v>
      </c>
      <c r="M149" s="227">
        <v>17</v>
      </c>
      <c r="N149" s="227">
        <v>20</v>
      </c>
      <c r="O149" s="238">
        <v>19</v>
      </c>
      <c r="P149" s="227">
        <f t="shared" si="6"/>
        <v>17</v>
      </c>
      <c r="Q149" s="227">
        <f t="shared" si="7"/>
        <v>150</v>
      </c>
      <c r="R149" s="229">
        <f t="shared" si="8"/>
        <v>0.89820359281437123</v>
      </c>
      <c r="V149"/>
      <c r="X149" t="s">
        <v>34</v>
      </c>
      <c r="Y149">
        <v>9</v>
      </c>
      <c r="Z149" t="s">
        <v>35</v>
      </c>
    </row>
    <row r="150" spans="2:26" x14ac:dyDescent="0.35">
      <c r="B150" s="215" t="s">
        <v>123</v>
      </c>
      <c r="C150" s="215" t="s">
        <v>58</v>
      </c>
      <c r="D150" s="215" t="s">
        <v>124</v>
      </c>
      <c r="E150" s="216">
        <v>4</v>
      </c>
      <c r="F150" s="233">
        <v>4</v>
      </c>
      <c r="G150" s="216">
        <v>4</v>
      </c>
      <c r="H150" s="216">
        <v>1</v>
      </c>
      <c r="I150" s="216">
        <v>1</v>
      </c>
      <c r="J150" s="216">
        <v>1</v>
      </c>
      <c r="K150" s="216">
        <v>1</v>
      </c>
      <c r="L150" s="216">
        <v>1</v>
      </c>
      <c r="M150" s="216">
        <v>1</v>
      </c>
      <c r="N150" s="216">
        <v>2</v>
      </c>
      <c r="O150" s="234">
        <v>2</v>
      </c>
      <c r="P150" s="216">
        <f t="shared" si="6"/>
        <v>1</v>
      </c>
      <c r="Q150" s="216">
        <f t="shared" si="7"/>
        <v>3</v>
      </c>
      <c r="R150" s="219">
        <f t="shared" si="8"/>
        <v>0.75</v>
      </c>
      <c r="V150"/>
      <c r="X150" t="s">
        <v>34</v>
      </c>
      <c r="Y150">
        <v>10</v>
      </c>
      <c r="Z150" t="s">
        <v>35</v>
      </c>
    </row>
    <row r="151" spans="2:26" x14ac:dyDescent="0.35">
      <c r="B151" s="215"/>
      <c r="C151" s="215" t="s">
        <v>28</v>
      </c>
      <c r="D151" s="215"/>
      <c r="E151" s="216">
        <v>4</v>
      </c>
      <c r="F151" s="233">
        <v>3</v>
      </c>
      <c r="G151" s="216">
        <v>2</v>
      </c>
      <c r="H151" s="216">
        <v>1</v>
      </c>
      <c r="I151" s="216">
        <v>0</v>
      </c>
      <c r="J151" s="216">
        <v>1</v>
      </c>
      <c r="K151" s="216">
        <v>1</v>
      </c>
      <c r="L151" s="216">
        <v>3</v>
      </c>
      <c r="M151" s="216">
        <v>3</v>
      </c>
      <c r="N151" s="216">
        <v>3</v>
      </c>
      <c r="O151" s="234">
        <v>3</v>
      </c>
      <c r="P151" s="216">
        <f t="shared" si="6"/>
        <v>0</v>
      </c>
      <c r="Q151" s="216">
        <f t="shared" si="7"/>
        <v>4</v>
      </c>
      <c r="R151" s="219">
        <f t="shared" si="8"/>
        <v>1</v>
      </c>
      <c r="V151"/>
      <c r="X151" t="s">
        <v>34</v>
      </c>
      <c r="Y151">
        <v>11</v>
      </c>
      <c r="Z151" t="s">
        <v>35</v>
      </c>
    </row>
    <row r="152" spans="2:26" x14ac:dyDescent="0.35">
      <c r="B152" s="215"/>
      <c r="C152" s="215" t="s">
        <v>36</v>
      </c>
      <c r="D152" s="215" t="s">
        <v>124</v>
      </c>
      <c r="E152" s="216">
        <v>59</v>
      </c>
      <c r="F152" s="233">
        <v>37</v>
      </c>
      <c r="G152" s="216">
        <v>5</v>
      </c>
      <c r="H152" s="216">
        <v>0</v>
      </c>
      <c r="I152" s="216">
        <v>3</v>
      </c>
      <c r="J152" s="216">
        <v>4</v>
      </c>
      <c r="K152" s="216">
        <v>5</v>
      </c>
      <c r="L152" s="216">
        <v>0</v>
      </c>
      <c r="M152" s="216">
        <v>3</v>
      </c>
      <c r="N152" s="216">
        <v>5</v>
      </c>
      <c r="O152" s="234">
        <v>37</v>
      </c>
      <c r="P152" s="216">
        <f t="shared" si="6"/>
        <v>0</v>
      </c>
      <c r="Q152" s="216">
        <f t="shared" si="7"/>
        <v>59</v>
      </c>
      <c r="R152" s="219">
        <f t="shared" si="8"/>
        <v>1</v>
      </c>
      <c r="V152"/>
      <c r="X152" t="s">
        <v>34</v>
      </c>
      <c r="Y152">
        <v>12</v>
      </c>
      <c r="Z152" t="s">
        <v>35</v>
      </c>
    </row>
    <row r="153" spans="2:26" x14ac:dyDescent="0.35">
      <c r="B153" s="221"/>
      <c r="C153" s="221" t="s">
        <v>29</v>
      </c>
      <c r="D153" s="221"/>
      <c r="E153" s="222">
        <v>3</v>
      </c>
      <c r="F153" s="235">
        <v>3</v>
      </c>
      <c r="G153" s="222">
        <v>2</v>
      </c>
      <c r="H153" s="222">
        <v>2</v>
      </c>
      <c r="I153" s="222">
        <v>0</v>
      </c>
      <c r="J153" s="222">
        <v>0</v>
      </c>
      <c r="K153" s="222">
        <v>2</v>
      </c>
      <c r="L153" s="222">
        <v>1</v>
      </c>
      <c r="M153" s="222">
        <v>3</v>
      </c>
      <c r="N153" s="222">
        <v>2</v>
      </c>
      <c r="O153" s="236">
        <v>0</v>
      </c>
      <c r="P153" s="222">
        <f t="shared" si="6"/>
        <v>0</v>
      </c>
      <c r="Q153" s="222">
        <f t="shared" si="7"/>
        <v>3</v>
      </c>
      <c r="R153" s="225">
        <f t="shared" si="8"/>
        <v>1</v>
      </c>
      <c r="V153"/>
      <c r="X153" t="s">
        <v>34</v>
      </c>
      <c r="Y153">
        <v>13</v>
      </c>
      <c r="Z153" t="s">
        <v>35</v>
      </c>
    </row>
    <row r="154" spans="2:26" x14ac:dyDescent="0.35">
      <c r="B154" s="227" t="s">
        <v>179</v>
      </c>
      <c r="C154" s="227"/>
      <c r="D154" s="227"/>
      <c r="E154" s="227">
        <v>70</v>
      </c>
      <c r="F154" s="237">
        <v>47</v>
      </c>
      <c r="G154" s="227">
        <v>13</v>
      </c>
      <c r="H154" s="227">
        <v>4</v>
      </c>
      <c r="I154" s="227">
        <v>4</v>
      </c>
      <c r="J154" s="227">
        <v>6</v>
      </c>
      <c r="K154" s="227">
        <v>9</v>
      </c>
      <c r="L154" s="227">
        <v>5</v>
      </c>
      <c r="M154" s="227">
        <v>10</v>
      </c>
      <c r="N154" s="227">
        <v>12</v>
      </c>
      <c r="O154" s="238">
        <v>42</v>
      </c>
      <c r="P154" s="227">
        <f t="shared" si="6"/>
        <v>4</v>
      </c>
      <c r="Q154" s="227">
        <f t="shared" si="7"/>
        <v>66</v>
      </c>
      <c r="R154" s="229">
        <f t="shared" si="8"/>
        <v>0.94285714285714284</v>
      </c>
      <c r="V154"/>
      <c r="X154" t="s">
        <v>34</v>
      </c>
      <c r="Y154">
        <v>14</v>
      </c>
      <c r="Z154" t="s">
        <v>35</v>
      </c>
    </row>
    <row r="155" spans="2:26" x14ac:dyDescent="0.35">
      <c r="B155" s="215" t="s">
        <v>180</v>
      </c>
      <c r="C155" s="215" t="s">
        <v>28</v>
      </c>
      <c r="D155" s="215"/>
      <c r="E155" s="216">
        <v>15</v>
      </c>
      <c r="F155" s="233">
        <v>3</v>
      </c>
      <c r="G155" s="216">
        <v>0</v>
      </c>
      <c r="H155" s="216">
        <v>0</v>
      </c>
      <c r="I155" s="216">
        <v>0</v>
      </c>
      <c r="J155" s="216">
        <v>0</v>
      </c>
      <c r="K155" s="216">
        <v>0</v>
      </c>
      <c r="L155" s="216">
        <v>0</v>
      </c>
      <c r="M155" s="216">
        <v>0</v>
      </c>
      <c r="N155" s="216">
        <v>0</v>
      </c>
      <c r="O155" s="234">
        <v>1</v>
      </c>
      <c r="P155" s="216">
        <f t="shared" si="6"/>
        <v>0</v>
      </c>
      <c r="Q155" s="216">
        <f t="shared" si="7"/>
        <v>15</v>
      </c>
      <c r="R155" s="219">
        <f t="shared" si="8"/>
        <v>1</v>
      </c>
      <c r="V155"/>
      <c r="X155" t="s">
        <v>34</v>
      </c>
      <c r="Y155">
        <v>15</v>
      </c>
      <c r="Z155" t="s">
        <v>35</v>
      </c>
    </row>
    <row r="156" spans="2:26" x14ac:dyDescent="0.35">
      <c r="B156" s="215"/>
      <c r="C156" s="215" t="s">
        <v>40</v>
      </c>
      <c r="D156" s="215" t="s">
        <v>55</v>
      </c>
      <c r="E156" s="216">
        <v>5</v>
      </c>
      <c r="F156" s="233">
        <v>0</v>
      </c>
      <c r="G156" s="216">
        <v>0</v>
      </c>
      <c r="H156" s="216">
        <v>0</v>
      </c>
      <c r="I156" s="216">
        <v>0</v>
      </c>
      <c r="J156" s="216">
        <v>0</v>
      </c>
      <c r="K156" s="216">
        <v>0</v>
      </c>
      <c r="L156" s="216">
        <v>0</v>
      </c>
      <c r="M156" s="216">
        <v>0</v>
      </c>
      <c r="N156" s="216">
        <v>2</v>
      </c>
      <c r="O156" s="234">
        <v>3</v>
      </c>
      <c r="P156" s="216">
        <f t="shared" si="6"/>
        <v>0</v>
      </c>
      <c r="Q156" s="216">
        <f t="shared" si="7"/>
        <v>5</v>
      </c>
      <c r="R156" s="219">
        <f t="shared" si="8"/>
        <v>1</v>
      </c>
      <c r="V156"/>
      <c r="X156" t="s">
        <v>34</v>
      </c>
      <c r="Y156">
        <v>16</v>
      </c>
      <c r="Z156" t="s">
        <v>35</v>
      </c>
    </row>
    <row r="157" spans="2:26" x14ac:dyDescent="0.35">
      <c r="B157" s="215"/>
      <c r="C157" s="215" t="s">
        <v>40</v>
      </c>
      <c r="D157" s="215" t="s">
        <v>56</v>
      </c>
      <c r="E157" s="216">
        <v>5</v>
      </c>
      <c r="F157" s="233">
        <v>0</v>
      </c>
      <c r="G157" s="216">
        <v>0</v>
      </c>
      <c r="H157" s="216">
        <v>0</v>
      </c>
      <c r="I157" s="216">
        <v>0</v>
      </c>
      <c r="J157" s="216">
        <v>0</v>
      </c>
      <c r="K157" s="216">
        <v>2</v>
      </c>
      <c r="L157" s="216">
        <v>1</v>
      </c>
      <c r="M157" s="216">
        <v>1</v>
      </c>
      <c r="N157" s="216">
        <v>2</v>
      </c>
      <c r="O157" s="234">
        <v>2</v>
      </c>
      <c r="P157" s="216">
        <f t="shared" si="6"/>
        <v>0</v>
      </c>
      <c r="Q157" s="216">
        <f t="shared" si="7"/>
        <v>5</v>
      </c>
      <c r="R157" s="219">
        <f t="shared" si="8"/>
        <v>1</v>
      </c>
      <c r="V157"/>
      <c r="X157" t="s">
        <v>34</v>
      </c>
      <c r="Y157">
        <v>17</v>
      </c>
      <c r="Z157" t="s">
        <v>35</v>
      </c>
    </row>
    <row r="158" spans="2:26" x14ac:dyDescent="0.35">
      <c r="B158" s="215"/>
      <c r="C158" s="215" t="s">
        <v>40</v>
      </c>
      <c r="D158" s="215" t="s">
        <v>57</v>
      </c>
      <c r="E158" s="216">
        <v>1</v>
      </c>
      <c r="F158" s="233">
        <v>0</v>
      </c>
      <c r="G158" s="216">
        <v>0</v>
      </c>
      <c r="H158" s="216">
        <v>0</v>
      </c>
      <c r="I158" s="216">
        <v>0</v>
      </c>
      <c r="J158" s="216">
        <v>0</v>
      </c>
      <c r="K158" s="216">
        <v>0</v>
      </c>
      <c r="L158" s="216">
        <v>0</v>
      </c>
      <c r="M158" s="216">
        <v>0</v>
      </c>
      <c r="N158" s="216">
        <v>0</v>
      </c>
      <c r="O158" s="234">
        <v>0</v>
      </c>
      <c r="P158" s="216">
        <f t="shared" si="6"/>
        <v>0</v>
      </c>
      <c r="Q158" s="216">
        <f t="shared" si="7"/>
        <v>1</v>
      </c>
      <c r="R158" s="219">
        <f t="shared" si="8"/>
        <v>1</v>
      </c>
      <c r="V158"/>
      <c r="X158" t="s">
        <v>34</v>
      </c>
      <c r="Y158">
        <v>21</v>
      </c>
      <c r="Z158" t="s">
        <v>35</v>
      </c>
    </row>
    <row r="159" spans="2:26" x14ac:dyDescent="0.35">
      <c r="B159" s="215"/>
      <c r="C159" s="215" t="s">
        <v>29</v>
      </c>
      <c r="D159" s="215" t="s">
        <v>30</v>
      </c>
      <c r="E159" s="216">
        <v>10</v>
      </c>
      <c r="F159" s="233">
        <v>5</v>
      </c>
      <c r="G159" s="216">
        <v>2</v>
      </c>
      <c r="H159" s="216">
        <v>1</v>
      </c>
      <c r="I159" s="216">
        <v>0</v>
      </c>
      <c r="J159" s="216">
        <v>0</v>
      </c>
      <c r="K159" s="216">
        <v>0</v>
      </c>
      <c r="L159" s="216">
        <v>0</v>
      </c>
      <c r="M159" s="216">
        <v>1</v>
      </c>
      <c r="N159" s="216">
        <v>0</v>
      </c>
      <c r="O159" s="234">
        <v>3</v>
      </c>
      <c r="P159" s="216">
        <f t="shared" si="6"/>
        <v>0</v>
      </c>
      <c r="Q159" s="216">
        <f t="shared" si="7"/>
        <v>10</v>
      </c>
      <c r="R159" s="219">
        <f t="shared" si="8"/>
        <v>1</v>
      </c>
      <c r="V159"/>
      <c r="X159" t="s">
        <v>80</v>
      </c>
      <c r="Y159">
        <v>381</v>
      </c>
      <c r="Z159" t="s">
        <v>81</v>
      </c>
    </row>
    <row r="160" spans="2:26" x14ac:dyDescent="0.35">
      <c r="B160" s="215"/>
      <c r="C160" s="215" t="s">
        <v>31</v>
      </c>
      <c r="D160" s="215"/>
      <c r="E160" s="216">
        <v>11</v>
      </c>
      <c r="F160" s="233">
        <v>3</v>
      </c>
      <c r="G160" s="216">
        <v>5</v>
      </c>
      <c r="H160" s="216">
        <v>1</v>
      </c>
      <c r="I160" s="216">
        <v>3</v>
      </c>
      <c r="J160" s="216">
        <v>2</v>
      </c>
      <c r="K160" s="216">
        <v>2</v>
      </c>
      <c r="L160" s="216">
        <v>2</v>
      </c>
      <c r="M160" s="216">
        <v>0</v>
      </c>
      <c r="N160" s="216">
        <v>2</v>
      </c>
      <c r="O160" s="234">
        <v>2</v>
      </c>
      <c r="P160" s="216">
        <f t="shared" si="6"/>
        <v>0</v>
      </c>
      <c r="Q160" s="216">
        <f t="shared" si="7"/>
        <v>11</v>
      </c>
      <c r="R160" s="219">
        <f t="shared" si="8"/>
        <v>1</v>
      </c>
      <c r="V160"/>
      <c r="X160" t="s">
        <v>80</v>
      </c>
      <c r="Y160">
        <v>382</v>
      </c>
      <c r="Z160" t="s">
        <v>81</v>
      </c>
    </row>
    <row r="161" spans="2:26" x14ac:dyDescent="0.35">
      <c r="B161" s="215"/>
      <c r="C161" s="215" t="s">
        <v>44</v>
      </c>
      <c r="D161" s="215"/>
      <c r="E161" s="216">
        <v>12</v>
      </c>
      <c r="F161" s="233">
        <v>0</v>
      </c>
      <c r="G161" s="216">
        <v>1</v>
      </c>
      <c r="H161" s="216">
        <v>3</v>
      </c>
      <c r="I161" s="216">
        <v>1</v>
      </c>
      <c r="J161" s="216">
        <v>0</v>
      </c>
      <c r="K161" s="216">
        <v>1</v>
      </c>
      <c r="L161" s="216">
        <v>4</v>
      </c>
      <c r="M161" s="216">
        <v>3</v>
      </c>
      <c r="N161" s="216">
        <v>3</v>
      </c>
      <c r="O161" s="234">
        <v>2</v>
      </c>
      <c r="P161" s="216">
        <f t="shared" si="6"/>
        <v>0</v>
      </c>
      <c r="Q161" s="216">
        <f t="shared" si="7"/>
        <v>12</v>
      </c>
      <c r="R161" s="219">
        <f t="shared" si="8"/>
        <v>1</v>
      </c>
      <c r="V161"/>
      <c r="X161" t="s">
        <v>80</v>
      </c>
      <c r="Y161">
        <v>383</v>
      </c>
      <c r="Z161" t="s">
        <v>81</v>
      </c>
    </row>
    <row r="162" spans="2:26" x14ac:dyDescent="0.35">
      <c r="B162" s="215"/>
      <c r="C162" s="215" t="s">
        <v>45</v>
      </c>
      <c r="D162" s="215"/>
      <c r="E162" s="216">
        <v>2</v>
      </c>
      <c r="F162" s="233">
        <v>0</v>
      </c>
      <c r="G162" s="216">
        <v>0</v>
      </c>
      <c r="H162" s="216">
        <v>1</v>
      </c>
      <c r="I162" s="216">
        <v>1</v>
      </c>
      <c r="J162" s="216">
        <v>0</v>
      </c>
      <c r="K162" s="216">
        <v>0</v>
      </c>
      <c r="L162" s="216">
        <v>0</v>
      </c>
      <c r="M162" s="216">
        <v>0</v>
      </c>
      <c r="N162" s="216">
        <v>1</v>
      </c>
      <c r="O162" s="234">
        <v>1</v>
      </c>
      <c r="P162" s="216">
        <f t="shared" si="6"/>
        <v>0</v>
      </c>
      <c r="Q162" s="216">
        <f t="shared" si="7"/>
        <v>2</v>
      </c>
      <c r="R162" s="219">
        <f t="shared" si="8"/>
        <v>1</v>
      </c>
      <c r="V162"/>
      <c r="X162" t="s">
        <v>80</v>
      </c>
      <c r="Y162">
        <v>384</v>
      </c>
      <c r="Z162" t="s">
        <v>35</v>
      </c>
    </row>
    <row r="163" spans="2:26" x14ac:dyDescent="0.35">
      <c r="B163" s="221"/>
      <c r="C163" s="221" t="s">
        <v>52</v>
      </c>
      <c r="D163" s="221"/>
      <c r="E163" s="222">
        <v>2</v>
      </c>
      <c r="F163" s="235">
        <v>0</v>
      </c>
      <c r="G163" s="222">
        <v>0</v>
      </c>
      <c r="H163" s="222">
        <v>0</v>
      </c>
      <c r="I163" s="222">
        <v>0</v>
      </c>
      <c r="J163" s="222">
        <v>0</v>
      </c>
      <c r="K163" s="222">
        <v>0</v>
      </c>
      <c r="L163" s="222">
        <v>0</v>
      </c>
      <c r="M163" s="222">
        <v>0</v>
      </c>
      <c r="N163" s="222">
        <v>1</v>
      </c>
      <c r="O163" s="236">
        <v>0</v>
      </c>
      <c r="P163" s="222">
        <f t="shared" si="6"/>
        <v>0</v>
      </c>
      <c r="Q163" s="222">
        <f t="shared" si="7"/>
        <v>2</v>
      </c>
      <c r="R163" s="225">
        <f t="shared" si="8"/>
        <v>1</v>
      </c>
      <c r="V163"/>
      <c r="X163" t="s">
        <v>80</v>
      </c>
      <c r="Y163">
        <v>385</v>
      </c>
      <c r="Z163" t="s">
        <v>35</v>
      </c>
    </row>
    <row r="164" spans="2:26" x14ac:dyDescent="0.35">
      <c r="B164" s="227" t="s">
        <v>181</v>
      </c>
      <c r="C164" s="227"/>
      <c r="D164" s="227"/>
      <c r="E164" s="227">
        <v>63</v>
      </c>
      <c r="F164" s="237">
        <v>11</v>
      </c>
      <c r="G164" s="227">
        <v>8</v>
      </c>
      <c r="H164" s="227">
        <v>6</v>
      </c>
      <c r="I164" s="227">
        <v>5</v>
      </c>
      <c r="J164" s="227">
        <v>2</v>
      </c>
      <c r="K164" s="227">
        <v>5</v>
      </c>
      <c r="L164" s="227">
        <v>7</v>
      </c>
      <c r="M164" s="227">
        <v>5</v>
      </c>
      <c r="N164" s="227">
        <v>11</v>
      </c>
      <c r="O164" s="238">
        <v>14</v>
      </c>
      <c r="P164" s="227">
        <f t="shared" si="6"/>
        <v>2</v>
      </c>
      <c r="Q164" s="227">
        <f t="shared" si="7"/>
        <v>61</v>
      </c>
      <c r="R164" s="229">
        <f t="shared" si="8"/>
        <v>0.96825396825396826</v>
      </c>
      <c r="V164"/>
      <c r="X164" t="s">
        <v>80</v>
      </c>
      <c r="Y164">
        <v>386</v>
      </c>
      <c r="Z164" t="s">
        <v>35</v>
      </c>
    </row>
    <row r="165" spans="2:26" x14ac:dyDescent="0.35">
      <c r="B165" s="215" t="s">
        <v>68</v>
      </c>
      <c r="C165" s="215" t="s">
        <v>58</v>
      </c>
      <c r="D165" s="215"/>
      <c r="E165" s="216">
        <v>317</v>
      </c>
      <c r="F165" s="233">
        <v>296</v>
      </c>
      <c r="G165" s="216">
        <v>270</v>
      </c>
      <c r="H165" s="216">
        <v>220</v>
      </c>
      <c r="I165" s="216">
        <v>121</v>
      </c>
      <c r="J165" s="216">
        <v>129</v>
      </c>
      <c r="K165" s="216">
        <v>112</v>
      </c>
      <c r="L165" s="216">
        <v>121</v>
      </c>
      <c r="M165" s="216">
        <v>140</v>
      </c>
      <c r="N165" s="216">
        <v>130</v>
      </c>
      <c r="O165" s="234">
        <v>134</v>
      </c>
      <c r="P165" s="216">
        <f t="shared" si="6"/>
        <v>112</v>
      </c>
      <c r="Q165" s="216">
        <f t="shared" si="7"/>
        <v>205</v>
      </c>
      <c r="R165" s="219">
        <f t="shared" si="8"/>
        <v>0.64668769716088326</v>
      </c>
      <c r="V165"/>
      <c r="X165" t="s">
        <v>80</v>
      </c>
      <c r="Y165">
        <v>391</v>
      </c>
      <c r="Z165" t="s">
        <v>91</v>
      </c>
    </row>
    <row r="166" spans="2:26" x14ac:dyDescent="0.35">
      <c r="B166" s="215"/>
      <c r="C166" s="215" t="s">
        <v>28</v>
      </c>
      <c r="D166" s="215"/>
      <c r="E166" s="216">
        <v>47</v>
      </c>
      <c r="F166" s="233">
        <v>37</v>
      </c>
      <c r="G166" s="216">
        <v>35</v>
      </c>
      <c r="H166" s="216">
        <v>33</v>
      </c>
      <c r="I166" s="216">
        <v>26</v>
      </c>
      <c r="J166" s="216">
        <v>25</v>
      </c>
      <c r="K166" s="216">
        <v>22</v>
      </c>
      <c r="L166" s="216">
        <v>31</v>
      </c>
      <c r="M166" s="216">
        <v>28</v>
      </c>
      <c r="N166" s="216">
        <v>40</v>
      </c>
      <c r="O166" s="234">
        <v>34</v>
      </c>
      <c r="P166" s="216">
        <f t="shared" si="6"/>
        <v>22</v>
      </c>
      <c r="Q166" s="216">
        <f t="shared" si="7"/>
        <v>25</v>
      </c>
      <c r="R166" s="219">
        <f t="shared" si="8"/>
        <v>0.53191489361702127</v>
      </c>
      <c r="V166"/>
      <c r="X166" t="s">
        <v>80</v>
      </c>
      <c r="Y166">
        <v>392</v>
      </c>
      <c r="Z166" t="s">
        <v>91</v>
      </c>
    </row>
    <row r="167" spans="2:26" x14ac:dyDescent="0.35">
      <c r="B167" s="215"/>
      <c r="C167" s="215" t="s">
        <v>36</v>
      </c>
      <c r="D167" s="215"/>
      <c r="E167" s="216">
        <v>932</v>
      </c>
      <c r="F167" s="233">
        <v>706</v>
      </c>
      <c r="G167" s="216">
        <v>518</v>
      </c>
      <c r="H167" s="216">
        <v>438</v>
      </c>
      <c r="I167" s="216">
        <v>138</v>
      </c>
      <c r="J167" s="216">
        <v>89</v>
      </c>
      <c r="K167" s="216">
        <v>121</v>
      </c>
      <c r="L167" s="216">
        <v>180</v>
      </c>
      <c r="M167" s="216">
        <v>147</v>
      </c>
      <c r="N167" s="216">
        <v>266</v>
      </c>
      <c r="O167" s="234">
        <v>358</v>
      </c>
      <c r="P167" s="216">
        <f t="shared" si="6"/>
        <v>89</v>
      </c>
      <c r="Q167" s="216">
        <f t="shared" si="7"/>
        <v>843</v>
      </c>
      <c r="R167" s="219">
        <f t="shared" si="8"/>
        <v>0.90450643776824036</v>
      </c>
      <c r="V167"/>
      <c r="X167" t="s">
        <v>80</v>
      </c>
      <c r="Y167">
        <v>393</v>
      </c>
      <c r="Z167" t="s">
        <v>91</v>
      </c>
    </row>
    <row r="168" spans="2:26" x14ac:dyDescent="0.35">
      <c r="B168" s="215"/>
      <c r="C168" s="215" t="s">
        <v>64</v>
      </c>
      <c r="D168" s="215" t="s">
        <v>65</v>
      </c>
      <c r="E168" s="216">
        <v>78</v>
      </c>
      <c r="F168" s="233">
        <v>75</v>
      </c>
      <c r="G168" s="216">
        <v>67</v>
      </c>
      <c r="H168" s="216">
        <v>24</v>
      </c>
      <c r="I168" s="216">
        <v>14</v>
      </c>
      <c r="J168" s="216">
        <v>10</v>
      </c>
      <c r="K168" s="216">
        <v>2</v>
      </c>
      <c r="L168" s="216">
        <v>6</v>
      </c>
      <c r="M168" s="216">
        <v>2</v>
      </c>
      <c r="N168" s="216">
        <v>25</v>
      </c>
      <c r="O168" s="234">
        <v>7</v>
      </c>
      <c r="P168" s="216">
        <f t="shared" si="6"/>
        <v>2</v>
      </c>
      <c r="Q168" s="216">
        <f t="shared" si="7"/>
        <v>76</v>
      </c>
      <c r="R168" s="219">
        <f t="shared" si="8"/>
        <v>0.97435897435897434</v>
      </c>
      <c r="V168"/>
      <c r="X168" t="s">
        <v>80</v>
      </c>
      <c r="Y168">
        <v>394</v>
      </c>
      <c r="Z168" t="s">
        <v>91</v>
      </c>
    </row>
    <row r="169" spans="2:26" x14ac:dyDescent="0.35">
      <c r="B169" s="215"/>
      <c r="C169" s="215" t="s">
        <v>64</v>
      </c>
      <c r="D169" s="215" t="s">
        <v>74</v>
      </c>
      <c r="E169" s="216">
        <v>12</v>
      </c>
      <c r="F169" s="233">
        <v>12</v>
      </c>
      <c r="G169" s="216">
        <v>12</v>
      </c>
      <c r="H169" s="216">
        <v>6</v>
      </c>
      <c r="I169" s="216">
        <v>3</v>
      </c>
      <c r="J169" s="216">
        <v>3</v>
      </c>
      <c r="K169" s="216">
        <v>7</v>
      </c>
      <c r="L169" s="216">
        <v>8</v>
      </c>
      <c r="M169" s="216">
        <v>5</v>
      </c>
      <c r="N169" s="216">
        <v>12</v>
      </c>
      <c r="O169" s="234">
        <v>10</v>
      </c>
      <c r="P169" s="216">
        <f t="shared" si="6"/>
        <v>3</v>
      </c>
      <c r="Q169" s="216">
        <f t="shared" si="7"/>
        <v>9</v>
      </c>
      <c r="R169" s="219">
        <f t="shared" si="8"/>
        <v>0.75</v>
      </c>
      <c r="V169"/>
      <c r="X169" t="s">
        <v>80</v>
      </c>
      <c r="Y169">
        <v>395</v>
      </c>
      <c r="Z169" t="s">
        <v>91</v>
      </c>
    </row>
    <row r="170" spans="2:26" x14ac:dyDescent="0.35">
      <c r="B170" s="215"/>
      <c r="C170" s="215" t="s">
        <v>37</v>
      </c>
      <c r="D170" s="215"/>
      <c r="E170" s="216">
        <v>34</v>
      </c>
      <c r="F170" s="233">
        <v>25</v>
      </c>
      <c r="G170" s="216">
        <v>23</v>
      </c>
      <c r="H170" s="216">
        <v>16</v>
      </c>
      <c r="I170" s="216">
        <v>19</v>
      </c>
      <c r="J170" s="216">
        <v>13</v>
      </c>
      <c r="K170" s="216">
        <v>7</v>
      </c>
      <c r="L170" s="216">
        <v>11</v>
      </c>
      <c r="M170" s="216">
        <v>8</v>
      </c>
      <c r="N170" s="216">
        <v>13</v>
      </c>
      <c r="O170" s="234">
        <v>11</v>
      </c>
      <c r="P170" s="216">
        <f t="shared" si="6"/>
        <v>7</v>
      </c>
      <c r="Q170" s="216">
        <f t="shared" si="7"/>
        <v>27</v>
      </c>
      <c r="R170" s="219">
        <f t="shared" si="8"/>
        <v>0.79411764705882348</v>
      </c>
      <c r="V170"/>
      <c r="X170" t="s">
        <v>96</v>
      </c>
      <c r="Y170">
        <v>405</v>
      </c>
      <c r="Z170" t="s">
        <v>35</v>
      </c>
    </row>
    <row r="171" spans="2:26" x14ac:dyDescent="0.35">
      <c r="B171" s="215"/>
      <c r="C171" s="215" t="s">
        <v>29</v>
      </c>
      <c r="D171" s="215"/>
      <c r="E171" s="216">
        <v>4</v>
      </c>
      <c r="F171" s="233">
        <v>3</v>
      </c>
      <c r="G171" s="216">
        <v>2</v>
      </c>
      <c r="H171" s="216">
        <v>3</v>
      </c>
      <c r="I171" s="216">
        <v>0</v>
      </c>
      <c r="J171" s="216">
        <v>0</v>
      </c>
      <c r="K171" s="216">
        <v>2</v>
      </c>
      <c r="L171" s="216">
        <v>2</v>
      </c>
      <c r="M171" s="216">
        <v>2</v>
      </c>
      <c r="N171" s="216">
        <v>2</v>
      </c>
      <c r="O171" s="234">
        <v>3</v>
      </c>
      <c r="P171" s="216">
        <f t="shared" si="6"/>
        <v>0</v>
      </c>
      <c r="Q171" s="216">
        <f t="shared" si="7"/>
        <v>4</v>
      </c>
      <c r="R171" s="219">
        <f t="shared" si="8"/>
        <v>1</v>
      </c>
      <c r="V171"/>
      <c r="X171" t="s">
        <v>96</v>
      </c>
      <c r="Y171">
        <v>407</v>
      </c>
      <c r="Z171" t="s">
        <v>35</v>
      </c>
    </row>
    <row r="172" spans="2:26" x14ac:dyDescent="0.35">
      <c r="B172" s="215"/>
      <c r="C172" s="215" t="s">
        <v>31</v>
      </c>
      <c r="D172" s="215"/>
      <c r="E172" s="216">
        <v>31</v>
      </c>
      <c r="F172" s="233">
        <v>21</v>
      </c>
      <c r="G172" s="216">
        <v>24</v>
      </c>
      <c r="H172" s="216">
        <v>18</v>
      </c>
      <c r="I172" s="216">
        <v>15</v>
      </c>
      <c r="J172" s="216">
        <v>15</v>
      </c>
      <c r="K172" s="216">
        <v>17</v>
      </c>
      <c r="L172" s="216">
        <v>16</v>
      </c>
      <c r="M172" s="216">
        <v>20</v>
      </c>
      <c r="N172" s="216">
        <v>19</v>
      </c>
      <c r="O172" s="234">
        <v>19</v>
      </c>
      <c r="P172" s="216">
        <f t="shared" si="6"/>
        <v>15</v>
      </c>
      <c r="Q172" s="216">
        <f t="shared" si="7"/>
        <v>16</v>
      </c>
      <c r="R172" s="219">
        <f t="shared" si="8"/>
        <v>0.5161290322580645</v>
      </c>
      <c r="V172"/>
      <c r="X172" t="s">
        <v>96</v>
      </c>
      <c r="Y172">
        <v>408</v>
      </c>
      <c r="Z172" t="s">
        <v>35</v>
      </c>
    </row>
    <row r="173" spans="2:26" x14ac:dyDescent="0.35">
      <c r="B173" s="215"/>
      <c r="C173" s="215" t="s">
        <v>51</v>
      </c>
      <c r="D173" s="215"/>
      <c r="E173" s="216">
        <v>501</v>
      </c>
      <c r="F173" s="233">
        <v>1</v>
      </c>
      <c r="G173" s="216">
        <v>0</v>
      </c>
      <c r="H173" s="216">
        <v>0</v>
      </c>
      <c r="I173" s="216">
        <v>1</v>
      </c>
      <c r="J173" s="216">
        <v>0</v>
      </c>
      <c r="K173" s="216">
        <v>0</v>
      </c>
      <c r="L173" s="216">
        <v>1</v>
      </c>
      <c r="M173" s="216">
        <v>0</v>
      </c>
      <c r="N173" s="216">
        <v>11</v>
      </c>
      <c r="O173" s="234">
        <v>7</v>
      </c>
      <c r="P173" s="216">
        <f t="shared" si="6"/>
        <v>0</v>
      </c>
      <c r="Q173" s="216">
        <f t="shared" si="7"/>
        <v>501</v>
      </c>
      <c r="R173" s="219">
        <f t="shared" si="8"/>
        <v>1</v>
      </c>
      <c r="V173"/>
      <c r="X173" t="s">
        <v>96</v>
      </c>
      <c r="Y173">
        <v>410</v>
      </c>
      <c r="Z173" t="s">
        <v>35</v>
      </c>
    </row>
    <row r="174" spans="2:26" x14ac:dyDescent="0.35">
      <c r="B174" s="215"/>
      <c r="C174" s="215" t="s">
        <v>44</v>
      </c>
      <c r="D174" s="215"/>
      <c r="E174" s="216">
        <v>8</v>
      </c>
      <c r="F174" s="233">
        <v>4</v>
      </c>
      <c r="G174" s="216">
        <v>3</v>
      </c>
      <c r="H174" s="216">
        <v>0</v>
      </c>
      <c r="I174" s="216">
        <v>0</v>
      </c>
      <c r="J174" s="216">
        <v>1</v>
      </c>
      <c r="K174" s="216">
        <v>2</v>
      </c>
      <c r="L174" s="216">
        <v>1</v>
      </c>
      <c r="M174" s="216">
        <v>6</v>
      </c>
      <c r="N174" s="216">
        <v>7</v>
      </c>
      <c r="O174" s="234">
        <v>7</v>
      </c>
      <c r="P174" s="216">
        <f t="shared" si="6"/>
        <v>0</v>
      </c>
      <c r="Q174" s="216">
        <f t="shared" si="7"/>
        <v>8</v>
      </c>
      <c r="R174" s="219">
        <f t="shared" si="8"/>
        <v>1</v>
      </c>
      <c r="V174"/>
      <c r="X174" t="s">
        <v>96</v>
      </c>
      <c r="Y174">
        <v>411</v>
      </c>
      <c r="Z174" t="s">
        <v>35</v>
      </c>
    </row>
    <row r="175" spans="2:26" x14ac:dyDescent="0.35">
      <c r="B175" s="215"/>
      <c r="C175" s="215" t="s">
        <v>72</v>
      </c>
      <c r="D175" s="215"/>
      <c r="E175" s="216">
        <v>225</v>
      </c>
      <c r="F175" s="233">
        <v>43</v>
      </c>
      <c r="G175" s="216">
        <v>23</v>
      </c>
      <c r="H175" s="216">
        <v>0</v>
      </c>
      <c r="I175" s="216">
        <v>2</v>
      </c>
      <c r="J175" s="216">
        <v>0</v>
      </c>
      <c r="K175" s="216">
        <v>2</v>
      </c>
      <c r="L175" s="216">
        <v>0</v>
      </c>
      <c r="M175" s="216">
        <v>0</v>
      </c>
      <c r="N175" s="216">
        <v>13</v>
      </c>
      <c r="O175" s="234">
        <v>3</v>
      </c>
      <c r="P175" s="216">
        <f t="shared" si="6"/>
        <v>0</v>
      </c>
      <c r="Q175" s="216">
        <f t="shared" si="7"/>
        <v>225</v>
      </c>
      <c r="R175" s="219">
        <f t="shared" si="8"/>
        <v>1</v>
      </c>
      <c r="V175"/>
      <c r="X175" t="s">
        <v>96</v>
      </c>
      <c r="Y175">
        <v>412</v>
      </c>
      <c r="Z175" t="s">
        <v>35</v>
      </c>
    </row>
    <row r="176" spans="2:26" x14ac:dyDescent="0.35">
      <c r="B176" s="215"/>
      <c r="C176" s="215" t="s">
        <v>45</v>
      </c>
      <c r="D176" s="215"/>
      <c r="E176" s="216">
        <v>23</v>
      </c>
      <c r="F176" s="233">
        <v>12</v>
      </c>
      <c r="G176" s="216">
        <v>12</v>
      </c>
      <c r="H176" s="216">
        <v>12</v>
      </c>
      <c r="I176" s="216">
        <v>10</v>
      </c>
      <c r="J176" s="216">
        <v>9</v>
      </c>
      <c r="K176" s="216">
        <v>9</v>
      </c>
      <c r="L176" s="216">
        <v>10</v>
      </c>
      <c r="M176" s="216">
        <v>11</v>
      </c>
      <c r="N176" s="216">
        <v>10</v>
      </c>
      <c r="O176" s="234">
        <v>11</v>
      </c>
      <c r="P176" s="216">
        <f t="shared" si="6"/>
        <v>9</v>
      </c>
      <c r="Q176" s="216">
        <f t="shared" si="7"/>
        <v>14</v>
      </c>
      <c r="R176" s="219">
        <f t="shared" si="8"/>
        <v>0.60869565217391308</v>
      </c>
      <c r="V176"/>
      <c r="X176" t="s">
        <v>96</v>
      </c>
      <c r="Y176">
        <v>413</v>
      </c>
      <c r="Z176" t="s">
        <v>35</v>
      </c>
    </row>
    <row r="177" spans="2:26" x14ac:dyDescent="0.35">
      <c r="B177" s="215"/>
      <c r="C177" s="215" t="s">
        <v>52</v>
      </c>
      <c r="D177" s="215"/>
      <c r="E177" s="216">
        <v>166</v>
      </c>
      <c r="F177" s="233">
        <v>123</v>
      </c>
      <c r="G177" s="216">
        <v>111</v>
      </c>
      <c r="H177" s="216">
        <v>84</v>
      </c>
      <c r="I177" s="216">
        <v>53</v>
      </c>
      <c r="J177" s="216">
        <v>40</v>
      </c>
      <c r="K177" s="216">
        <v>38</v>
      </c>
      <c r="L177" s="216">
        <v>50</v>
      </c>
      <c r="M177" s="216">
        <v>64</v>
      </c>
      <c r="N177" s="216">
        <v>82</v>
      </c>
      <c r="O177" s="234">
        <v>66</v>
      </c>
      <c r="P177" s="216">
        <f t="shared" si="6"/>
        <v>38</v>
      </c>
      <c r="Q177" s="216">
        <f t="shared" si="7"/>
        <v>128</v>
      </c>
      <c r="R177" s="219">
        <f t="shared" si="8"/>
        <v>0.77108433734939763</v>
      </c>
      <c r="V177"/>
      <c r="X177" t="s">
        <v>96</v>
      </c>
      <c r="Y177">
        <v>451</v>
      </c>
      <c r="Z177" t="s">
        <v>100</v>
      </c>
    </row>
    <row r="178" spans="2:26" x14ac:dyDescent="0.35">
      <c r="B178" s="221"/>
      <c r="C178" s="221" t="s">
        <v>52</v>
      </c>
      <c r="D178" s="221" t="s">
        <v>67</v>
      </c>
      <c r="E178" s="222">
        <v>1</v>
      </c>
      <c r="F178" s="235">
        <v>0</v>
      </c>
      <c r="G178" s="222">
        <v>0</v>
      </c>
      <c r="H178" s="222">
        <v>0</v>
      </c>
      <c r="I178" s="222">
        <v>0</v>
      </c>
      <c r="J178" s="222">
        <v>0</v>
      </c>
      <c r="K178" s="222">
        <v>0</v>
      </c>
      <c r="L178" s="222">
        <v>0</v>
      </c>
      <c r="M178" s="222">
        <v>0</v>
      </c>
      <c r="N178" s="222">
        <v>0</v>
      </c>
      <c r="O178" s="236">
        <v>0</v>
      </c>
      <c r="P178" s="222">
        <f t="shared" si="6"/>
        <v>0</v>
      </c>
      <c r="Q178" s="222">
        <f t="shared" si="7"/>
        <v>1</v>
      </c>
      <c r="R178" s="225">
        <f t="shared" si="8"/>
        <v>1</v>
      </c>
      <c r="V178"/>
      <c r="X178" t="s">
        <v>96</v>
      </c>
      <c r="Y178">
        <v>452</v>
      </c>
      <c r="Z178" t="s">
        <v>100</v>
      </c>
    </row>
    <row r="179" spans="2:26" x14ac:dyDescent="0.35">
      <c r="B179" s="227" t="s">
        <v>182</v>
      </c>
      <c r="C179" s="227"/>
      <c r="D179" s="227"/>
      <c r="E179" s="227">
        <v>2379</v>
      </c>
      <c r="F179" s="237">
        <v>1358</v>
      </c>
      <c r="G179" s="227">
        <v>1100</v>
      </c>
      <c r="H179" s="227">
        <v>854</v>
      </c>
      <c r="I179" s="227">
        <v>402</v>
      </c>
      <c r="J179" s="227">
        <v>334</v>
      </c>
      <c r="K179" s="227">
        <v>341</v>
      </c>
      <c r="L179" s="227">
        <v>437</v>
      </c>
      <c r="M179" s="227">
        <v>433</v>
      </c>
      <c r="N179" s="227">
        <v>630</v>
      </c>
      <c r="O179" s="238">
        <v>670</v>
      </c>
      <c r="P179" s="227">
        <f t="shared" si="6"/>
        <v>334</v>
      </c>
      <c r="Q179" s="227">
        <f t="shared" si="7"/>
        <v>2045</v>
      </c>
      <c r="R179" s="229">
        <f t="shared" si="8"/>
        <v>0.85960487599831858</v>
      </c>
      <c r="V179"/>
      <c r="X179" t="s">
        <v>96</v>
      </c>
      <c r="Y179">
        <v>453</v>
      </c>
      <c r="Z179" t="s">
        <v>100</v>
      </c>
    </row>
    <row r="180" spans="2:26" x14ac:dyDescent="0.35">
      <c r="B180" s="215" t="s">
        <v>141</v>
      </c>
      <c r="C180" s="21" t="s">
        <v>183</v>
      </c>
      <c r="D180" s="215"/>
      <c r="E180" s="216">
        <v>242</v>
      </c>
      <c r="F180" s="233">
        <v>219</v>
      </c>
      <c r="G180" s="216">
        <v>218</v>
      </c>
      <c r="H180" s="216">
        <v>213</v>
      </c>
      <c r="I180" s="216">
        <v>211</v>
      </c>
      <c r="J180" s="216">
        <v>208</v>
      </c>
      <c r="K180" s="216">
        <v>204</v>
      </c>
      <c r="L180" s="216">
        <v>207</v>
      </c>
      <c r="M180" s="216">
        <v>211</v>
      </c>
      <c r="N180" s="216">
        <v>217</v>
      </c>
      <c r="O180" s="234">
        <v>223</v>
      </c>
      <c r="P180" s="216">
        <f t="shared" si="6"/>
        <v>204</v>
      </c>
      <c r="Q180" s="216">
        <f t="shared" si="7"/>
        <v>38</v>
      </c>
      <c r="R180" s="219">
        <f t="shared" si="8"/>
        <v>0.15702479338842976</v>
      </c>
      <c r="V180"/>
      <c r="X180" t="s">
        <v>96</v>
      </c>
      <c r="Y180">
        <v>454</v>
      </c>
      <c r="Z180" t="s">
        <v>100</v>
      </c>
    </row>
    <row r="181" spans="2:26" x14ac:dyDescent="0.35">
      <c r="B181" s="215"/>
      <c r="C181" s="215" t="s">
        <v>28</v>
      </c>
      <c r="D181" s="215"/>
      <c r="E181" s="216">
        <v>19</v>
      </c>
      <c r="F181" s="233">
        <v>18</v>
      </c>
      <c r="G181" s="216">
        <v>18</v>
      </c>
      <c r="H181" s="216">
        <v>16</v>
      </c>
      <c r="I181" s="216">
        <v>17</v>
      </c>
      <c r="J181" s="216">
        <v>15</v>
      </c>
      <c r="K181" s="216">
        <v>11</v>
      </c>
      <c r="L181" s="216">
        <v>14</v>
      </c>
      <c r="M181" s="216">
        <v>15</v>
      </c>
      <c r="N181" s="216">
        <v>15</v>
      </c>
      <c r="O181" s="234">
        <v>17</v>
      </c>
      <c r="P181" s="216">
        <f t="shared" si="6"/>
        <v>11</v>
      </c>
      <c r="Q181" s="216">
        <f t="shared" si="7"/>
        <v>8</v>
      </c>
      <c r="R181" s="219">
        <f t="shared" si="8"/>
        <v>0.42105263157894735</v>
      </c>
      <c r="V181"/>
      <c r="X181" t="s">
        <v>96</v>
      </c>
      <c r="Y181">
        <v>455</v>
      </c>
      <c r="Z181" t="s">
        <v>100</v>
      </c>
    </row>
    <row r="182" spans="2:26" x14ac:dyDescent="0.35">
      <c r="B182" s="215"/>
      <c r="C182" s="215" t="s">
        <v>36</v>
      </c>
      <c r="D182" s="215"/>
      <c r="E182" s="216">
        <v>455</v>
      </c>
      <c r="F182" s="233">
        <v>139</v>
      </c>
      <c r="G182" s="216">
        <v>107</v>
      </c>
      <c r="H182" s="216">
        <v>65</v>
      </c>
      <c r="I182" s="216">
        <v>61</v>
      </c>
      <c r="J182" s="216">
        <v>76</v>
      </c>
      <c r="K182" s="216">
        <v>67</v>
      </c>
      <c r="L182" s="216">
        <v>70</v>
      </c>
      <c r="M182" s="216">
        <v>107</v>
      </c>
      <c r="N182" s="216">
        <v>158</v>
      </c>
      <c r="O182" s="234">
        <v>290</v>
      </c>
      <c r="P182" s="216">
        <f t="shared" si="6"/>
        <v>61</v>
      </c>
      <c r="Q182" s="216">
        <f t="shared" si="7"/>
        <v>394</v>
      </c>
      <c r="R182" s="219">
        <f t="shared" si="8"/>
        <v>0.86593406593406597</v>
      </c>
      <c r="V182"/>
      <c r="X182" t="s">
        <v>96</v>
      </c>
      <c r="Y182">
        <v>456</v>
      </c>
      <c r="Z182" t="s">
        <v>100</v>
      </c>
    </row>
    <row r="183" spans="2:26" x14ac:dyDescent="0.35">
      <c r="B183" s="215"/>
      <c r="C183" s="215" t="s">
        <v>64</v>
      </c>
      <c r="D183" s="215" t="s">
        <v>65</v>
      </c>
      <c r="E183" s="216">
        <v>15</v>
      </c>
      <c r="F183" s="233">
        <v>15</v>
      </c>
      <c r="G183" s="216">
        <v>14</v>
      </c>
      <c r="H183" s="216">
        <v>14</v>
      </c>
      <c r="I183" s="216">
        <v>12</v>
      </c>
      <c r="J183" s="216">
        <v>9</v>
      </c>
      <c r="K183" s="216">
        <v>1</v>
      </c>
      <c r="L183" s="216">
        <v>0</v>
      </c>
      <c r="M183" s="216">
        <v>0</v>
      </c>
      <c r="N183" s="216">
        <v>2</v>
      </c>
      <c r="O183" s="234">
        <v>5</v>
      </c>
      <c r="P183" s="216">
        <f t="shared" si="6"/>
        <v>0</v>
      </c>
      <c r="Q183" s="216">
        <f t="shared" si="7"/>
        <v>15</v>
      </c>
      <c r="R183" s="219">
        <f t="shared" si="8"/>
        <v>1</v>
      </c>
      <c r="V183"/>
      <c r="X183" t="s">
        <v>96</v>
      </c>
      <c r="Y183">
        <v>501</v>
      </c>
      <c r="Z183" t="s">
        <v>35</v>
      </c>
    </row>
    <row r="184" spans="2:26" x14ac:dyDescent="0.35">
      <c r="B184" s="221"/>
      <c r="C184" s="221" t="s">
        <v>37</v>
      </c>
      <c r="D184" s="221"/>
      <c r="E184" s="222">
        <v>34</v>
      </c>
      <c r="F184" s="235">
        <v>18</v>
      </c>
      <c r="G184" s="222">
        <v>18</v>
      </c>
      <c r="H184" s="222">
        <v>17</v>
      </c>
      <c r="I184" s="222">
        <v>16</v>
      </c>
      <c r="J184" s="222">
        <v>12</v>
      </c>
      <c r="K184" s="222">
        <v>15</v>
      </c>
      <c r="L184" s="222">
        <v>16</v>
      </c>
      <c r="M184" s="222">
        <v>17</v>
      </c>
      <c r="N184" s="222">
        <v>18</v>
      </c>
      <c r="O184" s="236">
        <v>22</v>
      </c>
      <c r="P184" s="222">
        <f t="shared" si="6"/>
        <v>12</v>
      </c>
      <c r="Q184" s="222">
        <f t="shared" si="7"/>
        <v>22</v>
      </c>
      <c r="R184" s="225">
        <f t="shared" si="8"/>
        <v>0.6470588235294118</v>
      </c>
      <c r="V184"/>
      <c r="X184" t="s">
        <v>99</v>
      </c>
      <c r="Y184">
        <v>418</v>
      </c>
      <c r="Z184" t="s">
        <v>35</v>
      </c>
    </row>
    <row r="185" spans="2:26" x14ac:dyDescent="0.35">
      <c r="B185" s="227" t="s">
        <v>184</v>
      </c>
      <c r="C185" s="227"/>
      <c r="D185" s="227"/>
      <c r="E185" s="227">
        <v>765</v>
      </c>
      <c r="F185" s="237">
        <v>409</v>
      </c>
      <c r="G185" s="227">
        <v>375</v>
      </c>
      <c r="H185" s="227">
        <v>325</v>
      </c>
      <c r="I185" s="227">
        <v>317</v>
      </c>
      <c r="J185" s="227">
        <v>320</v>
      </c>
      <c r="K185" s="227">
        <v>298</v>
      </c>
      <c r="L185" s="227">
        <v>307</v>
      </c>
      <c r="M185" s="227">
        <v>350</v>
      </c>
      <c r="N185" s="227">
        <v>410</v>
      </c>
      <c r="O185" s="238">
        <v>557</v>
      </c>
      <c r="P185" s="227">
        <f t="shared" si="6"/>
        <v>298</v>
      </c>
      <c r="Q185" s="227">
        <f t="shared" si="7"/>
        <v>467</v>
      </c>
      <c r="R185" s="229">
        <f t="shared" si="8"/>
        <v>0.61045751633986933</v>
      </c>
      <c r="V185"/>
      <c r="X185" t="s">
        <v>99</v>
      </c>
      <c r="Y185">
        <v>502</v>
      </c>
      <c r="Z185" t="s">
        <v>35</v>
      </c>
    </row>
    <row r="186" spans="2:26" x14ac:dyDescent="0.35">
      <c r="B186" s="215" t="s">
        <v>34</v>
      </c>
      <c r="C186" s="215" t="s">
        <v>28</v>
      </c>
      <c r="D186" s="215"/>
      <c r="E186" s="216">
        <v>31</v>
      </c>
      <c r="F186" s="233">
        <v>29</v>
      </c>
      <c r="G186" s="216">
        <v>28</v>
      </c>
      <c r="H186" s="216">
        <v>16</v>
      </c>
      <c r="I186" s="216">
        <v>16</v>
      </c>
      <c r="J186" s="216">
        <v>14</v>
      </c>
      <c r="K186" s="216">
        <v>13</v>
      </c>
      <c r="L186" s="216">
        <v>14</v>
      </c>
      <c r="M186" s="216">
        <v>16</v>
      </c>
      <c r="N186" s="216">
        <v>19</v>
      </c>
      <c r="O186" s="234">
        <v>23</v>
      </c>
      <c r="P186" s="216">
        <f t="shared" si="6"/>
        <v>13</v>
      </c>
      <c r="Q186" s="216">
        <f t="shared" si="7"/>
        <v>18</v>
      </c>
      <c r="R186" s="219">
        <f t="shared" si="8"/>
        <v>0.58064516129032262</v>
      </c>
      <c r="V186"/>
      <c r="X186" t="s">
        <v>99</v>
      </c>
      <c r="Y186">
        <v>503</v>
      </c>
      <c r="Z186" t="s">
        <v>35</v>
      </c>
    </row>
    <row r="187" spans="2:26" x14ac:dyDescent="0.35">
      <c r="B187" s="215"/>
      <c r="C187" s="215" t="s">
        <v>40</v>
      </c>
      <c r="D187" s="215" t="s">
        <v>50</v>
      </c>
      <c r="E187" s="216">
        <v>4</v>
      </c>
      <c r="F187" s="233">
        <v>4</v>
      </c>
      <c r="G187" s="216">
        <v>2</v>
      </c>
      <c r="H187" s="216">
        <v>1</v>
      </c>
      <c r="I187" s="216">
        <v>2</v>
      </c>
      <c r="J187" s="216">
        <v>0</v>
      </c>
      <c r="K187" s="216">
        <v>0</v>
      </c>
      <c r="L187" s="216">
        <v>0</v>
      </c>
      <c r="M187" s="216">
        <v>1</v>
      </c>
      <c r="N187" s="216">
        <v>0</v>
      </c>
      <c r="O187" s="234">
        <v>1</v>
      </c>
      <c r="P187" s="216">
        <f t="shared" si="6"/>
        <v>0</v>
      </c>
      <c r="Q187" s="216">
        <f t="shared" si="7"/>
        <v>4</v>
      </c>
      <c r="R187" s="219">
        <f t="shared" si="8"/>
        <v>1</v>
      </c>
      <c r="V187"/>
      <c r="X187" t="s">
        <v>99</v>
      </c>
      <c r="Y187">
        <v>504</v>
      </c>
      <c r="Z187" t="s">
        <v>35</v>
      </c>
    </row>
    <row r="188" spans="2:26" x14ac:dyDescent="0.35">
      <c r="B188" s="215"/>
      <c r="C188" s="215" t="s">
        <v>40</v>
      </c>
      <c r="D188" s="215" t="s">
        <v>41</v>
      </c>
      <c r="E188" s="216">
        <v>1</v>
      </c>
      <c r="F188" s="233">
        <v>1</v>
      </c>
      <c r="G188" s="216">
        <v>1</v>
      </c>
      <c r="H188" s="216">
        <v>1</v>
      </c>
      <c r="I188" s="216">
        <v>1</v>
      </c>
      <c r="J188" s="216">
        <v>1</v>
      </c>
      <c r="K188" s="216">
        <v>1</v>
      </c>
      <c r="L188" s="216">
        <v>1</v>
      </c>
      <c r="M188" s="216">
        <v>1</v>
      </c>
      <c r="N188" s="216">
        <v>1</v>
      </c>
      <c r="O188" s="234">
        <v>1</v>
      </c>
      <c r="P188" s="216">
        <f t="shared" si="6"/>
        <v>1</v>
      </c>
      <c r="Q188" s="216">
        <f t="shared" si="7"/>
        <v>0</v>
      </c>
      <c r="R188" s="219">
        <f t="shared" si="8"/>
        <v>0</v>
      </c>
      <c r="V188"/>
      <c r="X188" t="s">
        <v>99</v>
      </c>
      <c r="Y188">
        <v>505</v>
      </c>
      <c r="Z188" t="s">
        <v>35</v>
      </c>
    </row>
    <row r="189" spans="2:26" x14ac:dyDescent="0.35">
      <c r="B189" s="215"/>
      <c r="C189" s="215" t="s">
        <v>36</v>
      </c>
      <c r="D189" s="215" t="s">
        <v>34</v>
      </c>
      <c r="E189" s="216">
        <v>291</v>
      </c>
      <c r="F189" s="233">
        <v>222</v>
      </c>
      <c r="G189" s="216">
        <v>144</v>
      </c>
      <c r="H189" s="216">
        <v>74</v>
      </c>
      <c r="I189" s="216">
        <v>59</v>
      </c>
      <c r="J189" s="216">
        <v>47</v>
      </c>
      <c r="K189" s="216">
        <v>47</v>
      </c>
      <c r="L189" s="216">
        <v>41</v>
      </c>
      <c r="M189" s="216">
        <v>62</v>
      </c>
      <c r="N189" s="216">
        <v>105</v>
      </c>
      <c r="O189" s="234">
        <v>153</v>
      </c>
      <c r="P189" s="216">
        <f t="shared" si="6"/>
        <v>41</v>
      </c>
      <c r="Q189" s="216">
        <f t="shared" si="7"/>
        <v>250</v>
      </c>
      <c r="R189" s="219">
        <f t="shared" si="8"/>
        <v>0.85910652920962194</v>
      </c>
      <c r="V189"/>
      <c r="X189" t="s">
        <v>99</v>
      </c>
      <c r="Y189">
        <v>508</v>
      </c>
      <c r="Z189" t="s">
        <v>35</v>
      </c>
    </row>
    <row r="190" spans="2:26" x14ac:dyDescent="0.35">
      <c r="B190" s="215"/>
      <c r="C190" s="215" t="s">
        <v>37</v>
      </c>
      <c r="D190" s="215"/>
      <c r="E190" s="216">
        <v>13</v>
      </c>
      <c r="F190" s="233">
        <v>12</v>
      </c>
      <c r="G190" s="216">
        <v>8</v>
      </c>
      <c r="H190" s="216">
        <v>3</v>
      </c>
      <c r="I190" s="216">
        <v>3</v>
      </c>
      <c r="J190" s="216">
        <v>2</v>
      </c>
      <c r="K190" s="216">
        <v>2</v>
      </c>
      <c r="L190" s="216">
        <v>4</v>
      </c>
      <c r="M190" s="216">
        <v>8</v>
      </c>
      <c r="N190" s="216">
        <v>6</v>
      </c>
      <c r="O190" s="234">
        <v>9</v>
      </c>
      <c r="P190" s="216">
        <f t="shared" si="6"/>
        <v>2</v>
      </c>
      <c r="Q190" s="216">
        <f t="shared" si="7"/>
        <v>11</v>
      </c>
      <c r="R190" s="219">
        <f t="shared" si="8"/>
        <v>0.84615384615384615</v>
      </c>
      <c r="V190"/>
      <c r="X190" t="s">
        <v>99</v>
      </c>
      <c r="Y190">
        <v>509</v>
      </c>
      <c r="Z190" t="s">
        <v>35</v>
      </c>
    </row>
    <row r="191" spans="2:26" x14ac:dyDescent="0.35">
      <c r="B191" s="215"/>
      <c r="C191" s="215" t="s">
        <v>29</v>
      </c>
      <c r="D191" s="215"/>
      <c r="E191" s="216">
        <v>9</v>
      </c>
      <c r="F191" s="233">
        <v>6</v>
      </c>
      <c r="G191" s="216">
        <v>8</v>
      </c>
      <c r="H191" s="216">
        <v>3</v>
      </c>
      <c r="I191" s="216">
        <v>2</v>
      </c>
      <c r="J191" s="216">
        <v>3</v>
      </c>
      <c r="K191" s="216">
        <v>3</v>
      </c>
      <c r="L191" s="216">
        <v>2</v>
      </c>
      <c r="M191" s="216">
        <v>2</v>
      </c>
      <c r="N191" s="216">
        <v>5</v>
      </c>
      <c r="O191" s="234">
        <v>4</v>
      </c>
      <c r="P191" s="216">
        <f t="shared" si="6"/>
        <v>2</v>
      </c>
      <c r="Q191" s="216">
        <f t="shared" si="7"/>
        <v>7</v>
      </c>
      <c r="R191" s="219">
        <f t="shared" si="8"/>
        <v>0.77777777777777779</v>
      </c>
      <c r="V191"/>
      <c r="X191" s="172" t="s">
        <v>159</v>
      </c>
      <c r="Y191" s="172"/>
      <c r="Z191" s="172"/>
    </row>
    <row r="192" spans="2:26" x14ac:dyDescent="0.35">
      <c r="B192" s="215"/>
      <c r="C192" s="215" t="s">
        <v>29</v>
      </c>
      <c r="D192" s="215" t="s">
        <v>47</v>
      </c>
      <c r="E192" s="216">
        <v>1</v>
      </c>
      <c r="F192" s="233">
        <v>0</v>
      </c>
      <c r="G192" s="216">
        <v>0</v>
      </c>
      <c r="H192" s="216">
        <v>0</v>
      </c>
      <c r="I192" s="216">
        <v>0</v>
      </c>
      <c r="J192" s="216">
        <v>0</v>
      </c>
      <c r="K192" s="216">
        <v>0</v>
      </c>
      <c r="L192" s="216">
        <v>0</v>
      </c>
      <c r="M192" s="216">
        <v>0</v>
      </c>
      <c r="N192" s="216">
        <v>0</v>
      </c>
      <c r="O192" s="234">
        <v>0</v>
      </c>
      <c r="P192" s="216">
        <f t="shared" si="6"/>
        <v>0</v>
      </c>
      <c r="Q192" s="216">
        <f t="shared" si="7"/>
        <v>1</v>
      </c>
      <c r="R192" s="219">
        <f t="shared" si="8"/>
        <v>1</v>
      </c>
      <c r="V192"/>
    </row>
    <row r="193" spans="2:22" x14ac:dyDescent="0.35">
      <c r="B193" s="215"/>
      <c r="C193" s="215" t="s">
        <v>29</v>
      </c>
      <c r="D193" s="215" t="s">
        <v>42</v>
      </c>
      <c r="E193" s="216">
        <v>3</v>
      </c>
      <c r="F193" s="233">
        <v>3</v>
      </c>
      <c r="G193" s="216">
        <v>3</v>
      </c>
      <c r="H193" s="216">
        <v>3</v>
      </c>
      <c r="I193" s="216">
        <v>3</v>
      </c>
      <c r="J193" s="216">
        <v>2</v>
      </c>
      <c r="K193" s="216">
        <v>3</v>
      </c>
      <c r="L193" s="216">
        <v>3</v>
      </c>
      <c r="M193" s="216">
        <v>3</v>
      </c>
      <c r="N193" s="216">
        <v>3</v>
      </c>
      <c r="O193" s="234">
        <v>3</v>
      </c>
      <c r="P193" s="216">
        <f t="shared" si="6"/>
        <v>2</v>
      </c>
      <c r="Q193" s="216">
        <f t="shared" si="7"/>
        <v>1</v>
      </c>
      <c r="R193" s="219">
        <f t="shared" si="8"/>
        <v>0.33333333333333331</v>
      </c>
      <c r="V193"/>
    </row>
    <row r="194" spans="2:22" x14ac:dyDescent="0.35">
      <c r="B194" s="215"/>
      <c r="C194" s="215" t="s">
        <v>29</v>
      </c>
      <c r="D194" s="215" t="s">
        <v>48</v>
      </c>
      <c r="E194" s="216">
        <v>1</v>
      </c>
      <c r="F194" s="233">
        <v>0</v>
      </c>
      <c r="G194" s="216">
        <v>0</v>
      </c>
      <c r="H194" s="216">
        <v>0</v>
      </c>
      <c r="I194" s="216">
        <v>0</v>
      </c>
      <c r="J194" s="216">
        <v>0</v>
      </c>
      <c r="K194" s="216">
        <v>0</v>
      </c>
      <c r="L194" s="216">
        <v>0</v>
      </c>
      <c r="M194" s="216">
        <v>0</v>
      </c>
      <c r="N194" s="216">
        <v>0</v>
      </c>
      <c r="O194" s="234">
        <v>0</v>
      </c>
      <c r="P194" s="216">
        <f t="shared" ref="P194" si="9">MIN(F194:O194)</f>
        <v>0</v>
      </c>
      <c r="Q194" s="216">
        <f t="shared" ref="Q194" si="10">E194-P194</f>
        <v>1</v>
      </c>
      <c r="R194" s="219">
        <f t="shared" ref="R194" si="11">Q194/E194</f>
        <v>1</v>
      </c>
    </row>
    <row r="195" spans="2:22" x14ac:dyDescent="0.35">
      <c r="B195" s="215"/>
      <c r="C195" s="215" t="s">
        <v>29</v>
      </c>
      <c r="D195" s="215" t="s">
        <v>38</v>
      </c>
      <c r="E195" s="216">
        <v>1</v>
      </c>
      <c r="F195" s="233">
        <v>1</v>
      </c>
      <c r="G195" s="216">
        <v>0</v>
      </c>
      <c r="H195" s="216">
        <v>0</v>
      </c>
      <c r="I195" s="216">
        <v>0</v>
      </c>
      <c r="J195" s="216">
        <v>0</v>
      </c>
      <c r="K195" s="216">
        <v>0</v>
      </c>
      <c r="L195" s="216">
        <v>0</v>
      </c>
      <c r="M195" s="216">
        <v>1</v>
      </c>
      <c r="N195" s="216">
        <v>0</v>
      </c>
      <c r="O195" s="234">
        <v>0</v>
      </c>
      <c r="P195" s="216">
        <f t="shared" si="6"/>
        <v>0</v>
      </c>
      <c r="Q195" s="216">
        <f t="shared" si="7"/>
        <v>1</v>
      </c>
      <c r="R195" s="219">
        <f t="shared" si="8"/>
        <v>1</v>
      </c>
    </row>
    <row r="196" spans="2:22" x14ac:dyDescent="0.35">
      <c r="B196" s="215"/>
      <c r="C196" s="215" t="s">
        <v>29</v>
      </c>
      <c r="D196" s="215" t="s">
        <v>43</v>
      </c>
      <c r="E196" s="216">
        <v>2</v>
      </c>
      <c r="F196" s="233">
        <v>1</v>
      </c>
      <c r="G196" s="216">
        <v>2</v>
      </c>
      <c r="H196" s="216">
        <v>1</v>
      </c>
      <c r="I196" s="216">
        <v>2</v>
      </c>
      <c r="J196" s="216">
        <v>2</v>
      </c>
      <c r="K196" s="216">
        <v>0</v>
      </c>
      <c r="L196" s="216">
        <v>1</v>
      </c>
      <c r="M196" s="216">
        <v>1</v>
      </c>
      <c r="N196" s="216">
        <v>0</v>
      </c>
      <c r="O196" s="234">
        <v>0</v>
      </c>
      <c r="P196" s="216">
        <f t="shared" si="6"/>
        <v>0</v>
      </c>
      <c r="Q196" s="216">
        <f t="shared" si="7"/>
        <v>2</v>
      </c>
      <c r="R196" s="219">
        <f t="shared" si="8"/>
        <v>1</v>
      </c>
    </row>
    <row r="197" spans="2:22" x14ac:dyDescent="0.35">
      <c r="B197" s="215"/>
      <c r="C197" s="215" t="s">
        <v>31</v>
      </c>
      <c r="D197" s="215"/>
      <c r="E197" s="216">
        <v>3</v>
      </c>
      <c r="F197" s="233">
        <v>2</v>
      </c>
      <c r="G197" s="216">
        <v>3</v>
      </c>
      <c r="H197" s="216">
        <v>2</v>
      </c>
      <c r="I197" s="216">
        <v>2</v>
      </c>
      <c r="J197" s="216">
        <v>1</v>
      </c>
      <c r="K197" s="216">
        <v>2</v>
      </c>
      <c r="L197" s="216">
        <v>2</v>
      </c>
      <c r="M197" s="216">
        <v>2</v>
      </c>
      <c r="N197" s="216">
        <v>2</v>
      </c>
      <c r="O197" s="234">
        <v>2</v>
      </c>
      <c r="P197" s="216">
        <f t="shared" si="6"/>
        <v>1</v>
      </c>
      <c r="Q197" s="216">
        <f t="shared" si="7"/>
        <v>2</v>
      </c>
      <c r="R197" s="219">
        <f t="shared" si="8"/>
        <v>0.66666666666666663</v>
      </c>
    </row>
    <row r="198" spans="2:22" x14ac:dyDescent="0.35">
      <c r="B198" s="215"/>
      <c r="C198" s="215" t="s">
        <v>51</v>
      </c>
      <c r="D198" s="215"/>
      <c r="E198" s="216">
        <v>26</v>
      </c>
      <c r="F198" s="233">
        <v>24</v>
      </c>
      <c r="G198" s="216">
        <v>22</v>
      </c>
      <c r="H198" s="216">
        <v>18</v>
      </c>
      <c r="I198" s="216">
        <v>12</v>
      </c>
      <c r="J198" s="216">
        <v>10</v>
      </c>
      <c r="K198" s="216">
        <v>9</v>
      </c>
      <c r="L198" s="216">
        <v>5</v>
      </c>
      <c r="M198" s="216">
        <v>5</v>
      </c>
      <c r="N198" s="216">
        <v>6</v>
      </c>
      <c r="O198" s="234">
        <v>15</v>
      </c>
      <c r="P198" s="216">
        <f t="shared" si="6"/>
        <v>5</v>
      </c>
      <c r="Q198" s="216">
        <f t="shared" si="7"/>
        <v>21</v>
      </c>
      <c r="R198" s="219">
        <f t="shared" si="8"/>
        <v>0.80769230769230771</v>
      </c>
    </row>
    <row r="199" spans="2:22" x14ac:dyDescent="0.35">
      <c r="B199" s="215"/>
      <c r="C199" s="215" t="s">
        <v>51</v>
      </c>
      <c r="D199" s="215" t="s">
        <v>34</v>
      </c>
      <c r="E199" s="216">
        <v>133</v>
      </c>
      <c r="F199" s="233">
        <v>121</v>
      </c>
      <c r="G199" s="216">
        <v>104</v>
      </c>
      <c r="H199" s="216">
        <v>86</v>
      </c>
      <c r="I199" s="216">
        <v>62</v>
      </c>
      <c r="J199" s="216">
        <v>51</v>
      </c>
      <c r="K199" s="216">
        <v>46</v>
      </c>
      <c r="L199" s="216">
        <v>50</v>
      </c>
      <c r="M199" s="216">
        <v>39</v>
      </c>
      <c r="N199" s="216">
        <v>49</v>
      </c>
      <c r="O199" s="234">
        <v>70</v>
      </c>
      <c r="P199" s="216">
        <f t="shared" ref="P199:P262" si="12">MIN(F199:O199)</f>
        <v>39</v>
      </c>
      <c r="Q199" s="216">
        <f t="shared" ref="Q199:Q262" si="13">E199-P199</f>
        <v>94</v>
      </c>
      <c r="R199" s="219">
        <f t="shared" ref="R199:R262" si="14">Q199/E199</f>
        <v>0.70676691729323304</v>
      </c>
    </row>
    <row r="200" spans="2:22" x14ac:dyDescent="0.35">
      <c r="B200" s="215"/>
      <c r="C200" s="215" t="s">
        <v>44</v>
      </c>
      <c r="D200" s="215"/>
      <c r="E200" s="216">
        <v>3</v>
      </c>
      <c r="F200" s="233">
        <v>2</v>
      </c>
      <c r="G200" s="216">
        <v>2</v>
      </c>
      <c r="H200" s="216">
        <v>1</v>
      </c>
      <c r="I200" s="216">
        <v>1</v>
      </c>
      <c r="J200" s="216">
        <v>1</v>
      </c>
      <c r="K200" s="216">
        <v>3</v>
      </c>
      <c r="L200" s="216">
        <v>3</v>
      </c>
      <c r="M200" s="216">
        <v>3</v>
      </c>
      <c r="N200" s="216">
        <v>3</v>
      </c>
      <c r="O200" s="234">
        <v>3</v>
      </c>
      <c r="P200" s="216">
        <f t="shared" si="12"/>
        <v>1</v>
      </c>
      <c r="Q200" s="216">
        <f t="shared" si="13"/>
        <v>2</v>
      </c>
      <c r="R200" s="219">
        <f t="shared" si="14"/>
        <v>0.66666666666666663</v>
      </c>
    </row>
    <row r="201" spans="2:22" x14ac:dyDescent="0.35">
      <c r="B201" s="215"/>
      <c r="C201" s="215" t="s">
        <v>44</v>
      </c>
      <c r="D201" s="215" t="s">
        <v>47</v>
      </c>
      <c r="E201" s="216">
        <v>1</v>
      </c>
      <c r="F201" s="233">
        <v>0</v>
      </c>
      <c r="G201" s="216">
        <v>0</v>
      </c>
      <c r="H201" s="216">
        <v>0</v>
      </c>
      <c r="I201" s="216">
        <v>0</v>
      </c>
      <c r="J201" s="216">
        <v>0</v>
      </c>
      <c r="K201" s="216">
        <v>0</v>
      </c>
      <c r="L201" s="216">
        <v>0</v>
      </c>
      <c r="M201" s="216">
        <v>0</v>
      </c>
      <c r="N201" s="216">
        <v>0</v>
      </c>
      <c r="O201" s="234">
        <v>0</v>
      </c>
      <c r="P201" s="216">
        <f t="shared" si="12"/>
        <v>0</v>
      </c>
      <c r="Q201" s="216">
        <f t="shared" si="13"/>
        <v>1</v>
      </c>
      <c r="R201" s="219">
        <f t="shared" si="14"/>
        <v>1</v>
      </c>
    </row>
    <row r="202" spans="2:22" x14ac:dyDescent="0.35">
      <c r="B202" s="215"/>
      <c r="C202" s="215" t="s">
        <v>45</v>
      </c>
      <c r="D202" s="215"/>
      <c r="E202" s="216">
        <v>7</v>
      </c>
      <c r="F202" s="233">
        <v>1</v>
      </c>
      <c r="G202" s="216">
        <v>2</v>
      </c>
      <c r="H202" s="216">
        <v>4</v>
      </c>
      <c r="I202" s="216">
        <v>4</v>
      </c>
      <c r="J202" s="216">
        <v>3</v>
      </c>
      <c r="K202" s="216">
        <v>5</v>
      </c>
      <c r="L202" s="216">
        <v>4</v>
      </c>
      <c r="M202" s="216">
        <v>2</v>
      </c>
      <c r="N202" s="216">
        <v>2</v>
      </c>
      <c r="O202" s="234">
        <v>2</v>
      </c>
      <c r="P202" s="216">
        <f t="shared" si="12"/>
        <v>1</v>
      </c>
      <c r="Q202" s="216">
        <f t="shared" si="13"/>
        <v>6</v>
      </c>
      <c r="R202" s="219">
        <f t="shared" si="14"/>
        <v>0.8571428571428571</v>
      </c>
    </row>
    <row r="203" spans="2:22" x14ac:dyDescent="0.35">
      <c r="B203" s="215"/>
      <c r="C203" s="215" t="s">
        <v>45</v>
      </c>
      <c r="D203" s="215" t="s">
        <v>46</v>
      </c>
      <c r="E203" s="216">
        <v>1</v>
      </c>
      <c r="F203" s="233">
        <v>0</v>
      </c>
      <c r="G203" s="216">
        <v>0</v>
      </c>
      <c r="H203" s="216">
        <v>0</v>
      </c>
      <c r="I203" s="216">
        <v>0</v>
      </c>
      <c r="J203" s="216">
        <v>0</v>
      </c>
      <c r="K203" s="216">
        <v>0</v>
      </c>
      <c r="L203" s="216">
        <v>0</v>
      </c>
      <c r="M203" s="216">
        <v>0</v>
      </c>
      <c r="N203" s="216">
        <v>0</v>
      </c>
      <c r="O203" s="234">
        <v>0</v>
      </c>
      <c r="P203" s="216">
        <f t="shared" si="12"/>
        <v>0</v>
      </c>
      <c r="Q203" s="216">
        <f t="shared" si="13"/>
        <v>1</v>
      </c>
      <c r="R203" s="219">
        <f t="shared" si="14"/>
        <v>1</v>
      </c>
    </row>
    <row r="204" spans="2:22" x14ac:dyDescent="0.35">
      <c r="B204" s="215"/>
      <c r="C204" s="215" t="s">
        <v>45</v>
      </c>
      <c r="D204" s="215" t="s">
        <v>49</v>
      </c>
      <c r="E204" s="216">
        <v>1</v>
      </c>
      <c r="F204" s="233">
        <v>0</v>
      </c>
      <c r="G204" s="216">
        <v>0</v>
      </c>
      <c r="H204" s="216">
        <v>0</v>
      </c>
      <c r="I204" s="216">
        <v>0</v>
      </c>
      <c r="J204" s="216">
        <v>0</v>
      </c>
      <c r="K204" s="216">
        <v>0</v>
      </c>
      <c r="L204" s="216">
        <v>0</v>
      </c>
      <c r="M204" s="216">
        <v>0</v>
      </c>
      <c r="N204" s="216">
        <v>0</v>
      </c>
      <c r="O204" s="234">
        <v>0</v>
      </c>
      <c r="P204" s="216">
        <f t="shared" si="12"/>
        <v>0</v>
      </c>
      <c r="Q204" s="216">
        <f t="shared" si="13"/>
        <v>1</v>
      </c>
      <c r="R204" s="219">
        <f t="shared" si="14"/>
        <v>1</v>
      </c>
    </row>
    <row r="205" spans="2:22" x14ac:dyDescent="0.35">
      <c r="B205" s="215"/>
      <c r="C205" s="215" t="s">
        <v>52</v>
      </c>
      <c r="D205" s="215"/>
      <c r="E205" s="216">
        <v>4</v>
      </c>
      <c r="F205" s="233">
        <v>4</v>
      </c>
      <c r="G205" s="216">
        <v>4</v>
      </c>
      <c r="H205" s="216">
        <v>4</v>
      </c>
      <c r="I205" s="216">
        <v>4</v>
      </c>
      <c r="J205" s="216">
        <v>2</v>
      </c>
      <c r="K205" s="216">
        <v>3</v>
      </c>
      <c r="L205" s="216">
        <v>4</v>
      </c>
      <c r="M205" s="216">
        <v>4</v>
      </c>
      <c r="N205" s="216">
        <v>4</v>
      </c>
      <c r="O205" s="234">
        <v>4</v>
      </c>
      <c r="P205" s="216">
        <f t="shared" si="12"/>
        <v>2</v>
      </c>
      <c r="Q205" s="216">
        <f t="shared" si="13"/>
        <v>2</v>
      </c>
      <c r="R205" s="219">
        <f t="shared" si="14"/>
        <v>0.5</v>
      </c>
    </row>
    <row r="206" spans="2:22" x14ac:dyDescent="0.35">
      <c r="B206" s="221"/>
      <c r="C206" s="221" t="s">
        <v>52</v>
      </c>
      <c r="D206" s="221" t="s">
        <v>53</v>
      </c>
      <c r="E206" s="222">
        <v>254</v>
      </c>
      <c r="F206" s="235">
        <v>239</v>
      </c>
      <c r="G206" s="222">
        <v>214</v>
      </c>
      <c r="H206" s="222">
        <v>119</v>
      </c>
      <c r="I206" s="222">
        <v>68</v>
      </c>
      <c r="J206" s="222">
        <v>38</v>
      </c>
      <c r="K206" s="222">
        <v>69</v>
      </c>
      <c r="L206" s="222">
        <v>87</v>
      </c>
      <c r="M206" s="222">
        <v>65</v>
      </c>
      <c r="N206" s="222">
        <v>122</v>
      </c>
      <c r="O206" s="236">
        <v>208</v>
      </c>
      <c r="P206" s="222">
        <f t="shared" si="12"/>
        <v>38</v>
      </c>
      <c r="Q206" s="222">
        <f t="shared" si="13"/>
        <v>216</v>
      </c>
      <c r="R206" s="225">
        <f t="shared" si="14"/>
        <v>0.85039370078740162</v>
      </c>
    </row>
    <row r="207" spans="2:22" x14ac:dyDescent="0.35">
      <c r="B207" s="227" t="s">
        <v>185</v>
      </c>
      <c r="C207" s="227"/>
      <c r="D207" s="227"/>
      <c r="E207" s="227">
        <v>790</v>
      </c>
      <c r="F207" s="237">
        <v>672</v>
      </c>
      <c r="G207" s="227">
        <v>547</v>
      </c>
      <c r="H207" s="227">
        <v>336</v>
      </c>
      <c r="I207" s="227">
        <v>241</v>
      </c>
      <c r="J207" s="227">
        <v>177</v>
      </c>
      <c r="K207" s="227">
        <v>206</v>
      </c>
      <c r="L207" s="227">
        <v>221</v>
      </c>
      <c r="M207" s="227">
        <v>215</v>
      </c>
      <c r="N207" s="227">
        <v>327</v>
      </c>
      <c r="O207" s="238">
        <v>498</v>
      </c>
      <c r="P207" s="227">
        <f t="shared" si="12"/>
        <v>177</v>
      </c>
      <c r="Q207" s="227">
        <f t="shared" si="13"/>
        <v>613</v>
      </c>
      <c r="R207" s="229">
        <f t="shared" si="14"/>
        <v>0.77594936708860762</v>
      </c>
    </row>
    <row r="208" spans="2:22" x14ac:dyDescent="0.35">
      <c r="B208" s="215" t="s">
        <v>80</v>
      </c>
      <c r="C208" s="21" t="s">
        <v>183</v>
      </c>
      <c r="D208" s="215"/>
      <c r="E208" s="216">
        <v>335</v>
      </c>
      <c r="F208" s="233">
        <v>315</v>
      </c>
      <c r="G208" s="216">
        <v>300</v>
      </c>
      <c r="H208" s="216">
        <v>281</v>
      </c>
      <c r="I208" s="216">
        <v>263</v>
      </c>
      <c r="J208" s="216">
        <v>261</v>
      </c>
      <c r="K208" s="216">
        <v>259</v>
      </c>
      <c r="L208" s="216">
        <v>267</v>
      </c>
      <c r="M208" s="216">
        <v>283</v>
      </c>
      <c r="N208" s="216">
        <v>292</v>
      </c>
      <c r="O208" s="234">
        <v>305</v>
      </c>
      <c r="P208" s="216">
        <f t="shared" si="12"/>
        <v>259</v>
      </c>
      <c r="Q208" s="216">
        <f t="shared" si="13"/>
        <v>76</v>
      </c>
      <c r="R208" s="219">
        <f t="shared" si="14"/>
        <v>0.22686567164179106</v>
      </c>
    </row>
    <row r="209" spans="2:18" x14ac:dyDescent="0.35">
      <c r="B209" s="215"/>
      <c r="C209" s="215" t="s">
        <v>28</v>
      </c>
      <c r="D209" s="215"/>
      <c r="E209" s="216">
        <v>31</v>
      </c>
      <c r="F209" s="233">
        <v>28</v>
      </c>
      <c r="G209" s="216">
        <v>27</v>
      </c>
      <c r="H209" s="216">
        <v>24</v>
      </c>
      <c r="I209" s="216">
        <v>22</v>
      </c>
      <c r="J209" s="216">
        <v>23</v>
      </c>
      <c r="K209" s="216">
        <v>23</v>
      </c>
      <c r="L209" s="216">
        <v>22</v>
      </c>
      <c r="M209" s="216">
        <v>24</v>
      </c>
      <c r="N209" s="216">
        <v>27</v>
      </c>
      <c r="O209" s="234">
        <v>27</v>
      </c>
      <c r="P209" s="216">
        <f t="shared" si="12"/>
        <v>22</v>
      </c>
      <c r="Q209" s="216">
        <f t="shared" si="13"/>
        <v>9</v>
      </c>
      <c r="R209" s="219">
        <f t="shared" si="14"/>
        <v>0.29032258064516131</v>
      </c>
    </row>
    <row r="210" spans="2:18" x14ac:dyDescent="0.35">
      <c r="B210" s="215"/>
      <c r="C210" s="215" t="s">
        <v>40</v>
      </c>
      <c r="D210" s="215" t="s">
        <v>82</v>
      </c>
      <c r="E210" s="216">
        <v>3</v>
      </c>
      <c r="F210" s="233">
        <v>2</v>
      </c>
      <c r="G210" s="216">
        <v>2</v>
      </c>
      <c r="H210" s="216">
        <v>2</v>
      </c>
      <c r="I210" s="216">
        <v>2</v>
      </c>
      <c r="J210" s="216">
        <v>2</v>
      </c>
      <c r="K210" s="216">
        <v>2</v>
      </c>
      <c r="L210" s="216">
        <v>2</v>
      </c>
      <c r="M210" s="216">
        <v>2</v>
      </c>
      <c r="N210" s="216">
        <v>2</v>
      </c>
      <c r="O210" s="234">
        <v>2</v>
      </c>
      <c r="P210" s="216">
        <f t="shared" si="12"/>
        <v>2</v>
      </c>
      <c r="Q210" s="216">
        <f t="shared" si="13"/>
        <v>1</v>
      </c>
      <c r="R210" s="219">
        <f t="shared" si="14"/>
        <v>0.33333333333333331</v>
      </c>
    </row>
    <row r="211" spans="2:18" x14ac:dyDescent="0.35">
      <c r="B211" s="215"/>
      <c r="C211" s="215" t="s">
        <v>40</v>
      </c>
      <c r="D211" s="215" t="s">
        <v>83</v>
      </c>
      <c r="E211" s="216">
        <v>2</v>
      </c>
      <c r="F211" s="233">
        <v>2</v>
      </c>
      <c r="G211" s="216">
        <v>1</v>
      </c>
      <c r="H211" s="216">
        <v>0</v>
      </c>
      <c r="I211" s="216">
        <v>0</v>
      </c>
      <c r="J211" s="216">
        <v>0</v>
      </c>
      <c r="K211" s="216">
        <v>1</v>
      </c>
      <c r="L211" s="216">
        <v>1</v>
      </c>
      <c r="M211" s="216">
        <v>2</v>
      </c>
      <c r="N211" s="216">
        <v>2</v>
      </c>
      <c r="O211" s="234">
        <v>2</v>
      </c>
      <c r="P211" s="216">
        <f t="shared" si="12"/>
        <v>0</v>
      </c>
      <c r="Q211" s="216">
        <f t="shared" si="13"/>
        <v>2</v>
      </c>
      <c r="R211" s="219">
        <f t="shared" si="14"/>
        <v>1</v>
      </c>
    </row>
    <row r="212" spans="2:18" x14ac:dyDescent="0.35">
      <c r="B212" s="215"/>
      <c r="C212" s="215" t="s">
        <v>40</v>
      </c>
      <c r="D212" s="215" t="s">
        <v>84</v>
      </c>
      <c r="E212" s="216">
        <v>2</v>
      </c>
      <c r="F212" s="233">
        <v>2</v>
      </c>
      <c r="G212" s="216">
        <v>2</v>
      </c>
      <c r="H212" s="216">
        <v>2</v>
      </c>
      <c r="I212" s="216">
        <v>2</v>
      </c>
      <c r="J212" s="216">
        <v>2</v>
      </c>
      <c r="K212" s="216">
        <v>2</v>
      </c>
      <c r="L212" s="216">
        <v>2</v>
      </c>
      <c r="M212" s="216">
        <v>2</v>
      </c>
      <c r="N212" s="216">
        <v>2</v>
      </c>
      <c r="O212" s="234">
        <v>2</v>
      </c>
      <c r="P212" s="216">
        <f t="shared" si="12"/>
        <v>2</v>
      </c>
      <c r="Q212" s="216">
        <f t="shared" si="13"/>
        <v>0</v>
      </c>
      <c r="R212" s="219">
        <f t="shared" si="14"/>
        <v>0</v>
      </c>
    </row>
    <row r="213" spans="2:18" x14ac:dyDescent="0.35">
      <c r="B213" s="215"/>
      <c r="C213" s="215" t="s">
        <v>40</v>
      </c>
      <c r="D213" s="215" t="s">
        <v>89</v>
      </c>
      <c r="E213" s="216">
        <v>52</v>
      </c>
      <c r="F213" s="233">
        <v>30</v>
      </c>
      <c r="G213" s="216">
        <v>6</v>
      </c>
      <c r="H213" s="216">
        <v>0</v>
      </c>
      <c r="I213" s="216">
        <v>2</v>
      </c>
      <c r="J213" s="216">
        <v>1</v>
      </c>
      <c r="K213" s="216">
        <v>3</v>
      </c>
      <c r="L213" s="216">
        <v>11</v>
      </c>
      <c r="M213" s="216">
        <v>11</v>
      </c>
      <c r="N213" s="216">
        <v>15</v>
      </c>
      <c r="O213" s="234">
        <v>27</v>
      </c>
      <c r="P213" s="216">
        <f t="shared" si="12"/>
        <v>0</v>
      </c>
      <c r="Q213" s="216">
        <f t="shared" si="13"/>
        <v>52</v>
      </c>
      <c r="R213" s="219">
        <f t="shared" si="14"/>
        <v>1</v>
      </c>
    </row>
    <row r="214" spans="2:18" x14ac:dyDescent="0.35">
      <c r="B214" s="215"/>
      <c r="C214" s="215" t="s">
        <v>40</v>
      </c>
      <c r="D214" s="215" t="s">
        <v>94</v>
      </c>
      <c r="E214" s="216">
        <v>1</v>
      </c>
      <c r="F214" s="233">
        <v>0</v>
      </c>
      <c r="G214" s="216">
        <v>0</v>
      </c>
      <c r="H214" s="216">
        <v>0</v>
      </c>
      <c r="I214" s="216">
        <v>0</v>
      </c>
      <c r="J214" s="216">
        <v>0</v>
      </c>
      <c r="K214" s="216">
        <v>0</v>
      </c>
      <c r="L214" s="216">
        <v>0</v>
      </c>
      <c r="M214" s="216">
        <v>0</v>
      </c>
      <c r="N214" s="216">
        <v>1</v>
      </c>
      <c r="O214" s="234">
        <v>1</v>
      </c>
      <c r="P214" s="216">
        <f t="shared" si="12"/>
        <v>0</v>
      </c>
      <c r="Q214" s="216">
        <f t="shared" si="13"/>
        <v>1</v>
      </c>
      <c r="R214" s="219">
        <f t="shared" si="14"/>
        <v>1</v>
      </c>
    </row>
    <row r="215" spans="2:18" x14ac:dyDescent="0.35">
      <c r="B215" s="215"/>
      <c r="C215" s="215" t="s">
        <v>36</v>
      </c>
      <c r="D215" s="215"/>
      <c r="E215" s="216">
        <v>427</v>
      </c>
      <c r="F215" s="233">
        <v>327</v>
      </c>
      <c r="G215" s="216">
        <v>302</v>
      </c>
      <c r="H215" s="216">
        <v>274</v>
      </c>
      <c r="I215" s="216">
        <v>282</v>
      </c>
      <c r="J215" s="216">
        <v>283</v>
      </c>
      <c r="K215" s="216">
        <v>283</v>
      </c>
      <c r="L215" s="216">
        <v>286</v>
      </c>
      <c r="M215" s="216">
        <v>305</v>
      </c>
      <c r="N215" s="216">
        <v>326</v>
      </c>
      <c r="O215" s="234">
        <v>362</v>
      </c>
      <c r="P215" s="216">
        <f t="shared" si="12"/>
        <v>274</v>
      </c>
      <c r="Q215" s="216">
        <f t="shared" si="13"/>
        <v>153</v>
      </c>
      <c r="R215" s="219">
        <f t="shared" si="14"/>
        <v>0.35831381733021078</v>
      </c>
    </row>
    <row r="216" spans="2:18" x14ac:dyDescent="0.35">
      <c r="B216" s="215"/>
      <c r="C216" s="215" t="s">
        <v>36</v>
      </c>
      <c r="D216" s="215" t="s">
        <v>38</v>
      </c>
      <c r="E216" s="216">
        <v>5</v>
      </c>
      <c r="F216" s="233">
        <v>5</v>
      </c>
      <c r="G216" s="216">
        <v>5</v>
      </c>
      <c r="H216" s="216">
        <v>5</v>
      </c>
      <c r="I216" s="216">
        <v>4</v>
      </c>
      <c r="J216" s="216">
        <v>5</v>
      </c>
      <c r="K216" s="216">
        <v>5</v>
      </c>
      <c r="L216" s="216">
        <v>5</v>
      </c>
      <c r="M216" s="216">
        <v>4</v>
      </c>
      <c r="N216" s="216">
        <v>4</v>
      </c>
      <c r="O216" s="234">
        <v>4</v>
      </c>
      <c r="P216" s="216">
        <f t="shared" si="12"/>
        <v>4</v>
      </c>
      <c r="Q216" s="216">
        <f t="shared" si="13"/>
        <v>1</v>
      </c>
      <c r="R216" s="219">
        <f t="shared" si="14"/>
        <v>0.2</v>
      </c>
    </row>
    <row r="217" spans="2:18" x14ac:dyDescent="0.35">
      <c r="B217" s="215"/>
      <c r="C217" s="215" t="s">
        <v>36</v>
      </c>
      <c r="D217" s="215" t="s">
        <v>90</v>
      </c>
      <c r="E217" s="216">
        <v>123</v>
      </c>
      <c r="F217" s="233">
        <v>111</v>
      </c>
      <c r="G217" s="216">
        <v>91</v>
      </c>
      <c r="H217" s="216">
        <v>60</v>
      </c>
      <c r="I217" s="216">
        <v>77</v>
      </c>
      <c r="J217" s="216">
        <v>49</v>
      </c>
      <c r="K217" s="216">
        <v>46</v>
      </c>
      <c r="L217" s="216">
        <v>48</v>
      </c>
      <c r="M217" s="216">
        <v>56</v>
      </c>
      <c r="N217" s="216">
        <v>61</v>
      </c>
      <c r="O217" s="234">
        <v>77</v>
      </c>
      <c r="P217" s="216">
        <f t="shared" si="12"/>
        <v>46</v>
      </c>
      <c r="Q217" s="216">
        <f t="shared" si="13"/>
        <v>77</v>
      </c>
      <c r="R217" s="219">
        <f t="shared" si="14"/>
        <v>0.62601626016260159</v>
      </c>
    </row>
    <row r="218" spans="2:18" x14ac:dyDescent="0.35">
      <c r="B218" s="215"/>
      <c r="C218" s="215" t="s">
        <v>64</v>
      </c>
      <c r="D218" s="215" t="s">
        <v>93</v>
      </c>
      <c r="E218" s="216">
        <v>1</v>
      </c>
      <c r="F218" s="233">
        <v>1</v>
      </c>
      <c r="G218" s="216">
        <v>1</v>
      </c>
      <c r="H218" s="216">
        <v>1</v>
      </c>
      <c r="I218" s="216">
        <v>1</v>
      </c>
      <c r="J218" s="216">
        <v>1</v>
      </c>
      <c r="K218" s="216">
        <v>1</v>
      </c>
      <c r="L218" s="216">
        <v>1</v>
      </c>
      <c r="M218" s="216">
        <v>1</v>
      </c>
      <c r="N218" s="216">
        <v>1</v>
      </c>
      <c r="O218" s="234">
        <v>1</v>
      </c>
      <c r="P218" s="216">
        <f t="shared" si="12"/>
        <v>1</v>
      </c>
      <c r="Q218" s="216">
        <f t="shared" si="13"/>
        <v>0</v>
      </c>
      <c r="R218" s="219">
        <f t="shared" si="14"/>
        <v>0</v>
      </c>
    </row>
    <row r="219" spans="2:18" x14ac:dyDescent="0.35">
      <c r="B219" s="215"/>
      <c r="C219" s="215" t="s">
        <v>64</v>
      </c>
      <c r="D219" s="215" t="s">
        <v>85</v>
      </c>
      <c r="E219" s="216">
        <v>8</v>
      </c>
      <c r="F219" s="233">
        <v>7</v>
      </c>
      <c r="G219" s="216">
        <v>5</v>
      </c>
      <c r="H219" s="216">
        <v>6</v>
      </c>
      <c r="I219" s="216">
        <v>4</v>
      </c>
      <c r="J219" s="216">
        <v>7</v>
      </c>
      <c r="K219" s="216">
        <v>4</v>
      </c>
      <c r="L219" s="216">
        <v>5</v>
      </c>
      <c r="M219" s="216">
        <v>6</v>
      </c>
      <c r="N219" s="216">
        <v>6</v>
      </c>
      <c r="O219" s="234">
        <v>6</v>
      </c>
      <c r="P219" s="216">
        <f t="shared" si="12"/>
        <v>4</v>
      </c>
      <c r="Q219" s="216">
        <f t="shared" si="13"/>
        <v>4</v>
      </c>
      <c r="R219" s="219">
        <f t="shared" si="14"/>
        <v>0.5</v>
      </c>
    </row>
    <row r="220" spans="2:18" x14ac:dyDescent="0.35">
      <c r="B220" s="215"/>
      <c r="C220" s="215" t="s">
        <v>37</v>
      </c>
      <c r="D220" s="215"/>
      <c r="E220" s="216">
        <v>10</v>
      </c>
      <c r="F220" s="233">
        <v>6</v>
      </c>
      <c r="G220" s="216">
        <v>6</v>
      </c>
      <c r="H220" s="216">
        <v>2</v>
      </c>
      <c r="I220" s="216">
        <v>6</v>
      </c>
      <c r="J220" s="216">
        <v>6</v>
      </c>
      <c r="K220" s="216">
        <v>5</v>
      </c>
      <c r="L220" s="216">
        <v>5</v>
      </c>
      <c r="M220" s="216">
        <v>7</v>
      </c>
      <c r="N220" s="216">
        <v>6</v>
      </c>
      <c r="O220" s="234">
        <v>8</v>
      </c>
      <c r="P220" s="216">
        <f t="shared" si="12"/>
        <v>2</v>
      </c>
      <c r="Q220" s="216">
        <f t="shared" si="13"/>
        <v>8</v>
      </c>
      <c r="R220" s="219">
        <f t="shared" si="14"/>
        <v>0.8</v>
      </c>
    </row>
    <row r="221" spans="2:18" x14ac:dyDescent="0.35">
      <c r="B221" s="215"/>
      <c r="C221" s="215" t="s">
        <v>29</v>
      </c>
      <c r="D221" s="215"/>
      <c r="E221" s="216">
        <v>2</v>
      </c>
      <c r="F221" s="233">
        <v>2</v>
      </c>
      <c r="G221" s="216">
        <v>2</v>
      </c>
      <c r="H221" s="216">
        <v>2</v>
      </c>
      <c r="I221" s="216">
        <v>2</v>
      </c>
      <c r="J221" s="216">
        <v>2</v>
      </c>
      <c r="K221" s="216">
        <v>2</v>
      </c>
      <c r="L221" s="216">
        <v>2</v>
      </c>
      <c r="M221" s="216">
        <v>1</v>
      </c>
      <c r="N221" s="216">
        <v>1</v>
      </c>
      <c r="O221" s="234">
        <v>1</v>
      </c>
      <c r="P221" s="216">
        <f t="shared" si="12"/>
        <v>1</v>
      </c>
      <c r="Q221" s="216">
        <f t="shared" si="13"/>
        <v>1</v>
      </c>
      <c r="R221" s="219">
        <f t="shared" si="14"/>
        <v>0.5</v>
      </c>
    </row>
    <row r="222" spans="2:18" x14ac:dyDescent="0.35">
      <c r="B222" s="215"/>
      <c r="C222" s="215" t="s">
        <v>31</v>
      </c>
      <c r="D222" s="215"/>
      <c r="E222" s="216">
        <v>22</v>
      </c>
      <c r="F222" s="233">
        <v>20</v>
      </c>
      <c r="G222" s="216">
        <v>20</v>
      </c>
      <c r="H222" s="216">
        <v>20</v>
      </c>
      <c r="I222" s="216">
        <v>19</v>
      </c>
      <c r="J222" s="216">
        <v>19</v>
      </c>
      <c r="K222" s="216">
        <v>17</v>
      </c>
      <c r="L222" s="216">
        <v>20</v>
      </c>
      <c r="M222" s="216">
        <v>19</v>
      </c>
      <c r="N222" s="216">
        <v>19</v>
      </c>
      <c r="O222" s="234">
        <v>21</v>
      </c>
      <c r="P222" s="216">
        <f t="shared" si="12"/>
        <v>17</v>
      </c>
      <c r="Q222" s="216">
        <f t="shared" si="13"/>
        <v>5</v>
      </c>
      <c r="R222" s="219">
        <f t="shared" si="14"/>
        <v>0.22727272727272727</v>
      </c>
    </row>
    <row r="223" spans="2:18" x14ac:dyDescent="0.35">
      <c r="B223" s="215"/>
      <c r="C223" s="215" t="s">
        <v>31</v>
      </c>
      <c r="D223" s="215" t="s">
        <v>86</v>
      </c>
      <c r="E223" s="216">
        <v>2</v>
      </c>
      <c r="F223" s="233">
        <v>1</v>
      </c>
      <c r="G223" s="216">
        <v>1</v>
      </c>
      <c r="H223" s="216">
        <v>1</v>
      </c>
      <c r="I223" s="216">
        <v>1</v>
      </c>
      <c r="J223" s="216">
        <v>1</v>
      </c>
      <c r="K223" s="216">
        <v>1</v>
      </c>
      <c r="L223" s="216">
        <v>1</v>
      </c>
      <c r="M223" s="216">
        <v>1</v>
      </c>
      <c r="N223" s="216">
        <v>1</v>
      </c>
      <c r="O223" s="234">
        <v>1</v>
      </c>
      <c r="P223" s="216">
        <f t="shared" si="12"/>
        <v>1</v>
      </c>
      <c r="Q223" s="216">
        <f t="shared" si="13"/>
        <v>1</v>
      </c>
      <c r="R223" s="219">
        <f t="shared" si="14"/>
        <v>0.5</v>
      </c>
    </row>
    <row r="224" spans="2:18" x14ac:dyDescent="0.35">
      <c r="B224" s="215"/>
      <c r="C224" s="215" t="s">
        <v>51</v>
      </c>
      <c r="D224" s="215"/>
      <c r="E224" s="216">
        <v>135</v>
      </c>
      <c r="F224" s="233">
        <v>64</v>
      </c>
      <c r="G224" s="216">
        <v>59</v>
      </c>
      <c r="H224" s="216">
        <v>43</v>
      </c>
      <c r="I224" s="216">
        <v>61</v>
      </c>
      <c r="J224" s="216">
        <v>59</v>
      </c>
      <c r="K224" s="216">
        <v>64</v>
      </c>
      <c r="L224" s="216">
        <v>53</v>
      </c>
      <c r="M224" s="216">
        <v>58</v>
      </c>
      <c r="N224" s="216">
        <v>65</v>
      </c>
      <c r="O224" s="234">
        <v>71</v>
      </c>
      <c r="P224" s="216">
        <f t="shared" si="12"/>
        <v>43</v>
      </c>
      <c r="Q224" s="216">
        <f t="shared" si="13"/>
        <v>92</v>
      </c>
      <c r="R224" s="219">
        <f t="shared" si="14"/>
        <v>0.68148148148148147</v>
      </c>
    </row>
    <row r="225" spans="2:18" x14ac:dyDescent="0.35">
      <c r="B225" s="215"/>
      <c r="C225" s="215" t="s">
        <v>44</v>
      </c>
      <c r="D225" s="215"/>
      <c r="E225" s="216">
        <v>1</v>
      </c>
      <c r="F225" s="233">
        <v>0</v>
      </c>
      <c r="G225" s="216">
        <v>1</v>
      </c>
      <c r="H225" s="216">
        <v>1</v>
      </c>
      <c r="I225" s="216">
        <v>1</v>
      </c>
      <c r="J225" s="216">
        <v>1</v>
      </c>
      <c r="K225" s="216">
        <v>1</v>
      </c>
      <c r="L225" s="216">
        <v>1</v>
      </c>
      <c r="M225" s="216">
        <v>1</v>
      </c>
      <c r="N225" s="216">
        <v>1</v>
      </c>
      <c r="O225" s="234">
        <v>1</v>
      </c>
      <c r="P225" s="216">
        <f t="shared" si="12"/>
        <v>0</v>
      </c>
      <c r="Q225" s="216">
        <f t="shared" si="13"/>
        <v>1</v>
      </c>
      <c r="R225" s="219">
        <f t="shared" si="14"/>
        <v>1</v>
      </c>
    </row>
    <row r="226" spans="2:18" x14ac:dyDescent="0.35">
      <c r="B226" s="215"/>
      <c r="C226" s="215" t="s">
        <v>45</v>
      </c>
      <c r="D226" s="215"/>
      <c r="E226" s="216">
        <v>15</v>
      </c>
      <c r="F226" s="233">
        <v>9</v>
      </c>
      <c r="G226" s="216">
        <v>6</v>
      </c>
      <c r="H226" s="216">
        <v>10</v>
      </c>
      <c r="I226" s="216">
        <v>8</v>
      </c>
      <c r="J226" s="216">
        <v>10</v>
      </c>
      <c r="K226" s="216">
        <v>12</v>
      </c>
      <c r="L226" s="216">
        <v>10</v>
      </c>
      <c r="M226" s="216">
        <v>9</v>
      </c>
      <c r="N226" s="216">
        <v>9</v>
      </c>
      <c r="O226" s="234">
        <v>9</v>
      </c>
      <c r="P226" s="216">
        <f t="shared" si="12"/>
        <v>6</v>
      </c>
      <c r="Q226" s="216">
        <f t="shared" si="13"/>
        <v>9</v>
      </c>
      <c r="R226" s="219">
        <f t="shared" si="14"/>
        <v>0.6</v>
      </c>
    </row>
    <row r="227" spans="2:18" x14ac:dyDescent="0.35">
      <c r="B227" s="215"/>
      <c r="C227" s="215" t="s">
        <v>45</v>
      </c>
      <c r="D227" s="215" t="s">
        <v>46</v>
      </c>
      <c r="E227" s="216">
        <v>6</v>
      </c>
      <c r="F227" s="233">
        <v>3</v>
      </c>
      <c r="G227" s="216">
        <v>3</v>
      </c>
      <c r="H227" s="216">
        <v>0</v>
      </c>
      <c r="I227" s="216">
        <v>0</v>
      </c>
      <c r="J227" s="216">
        <v>0</v>
      </c>
      <c r="K227" s="216">
        <v>0</v>
      </c>
      <c r="L227" s="216">
        <v>0</v>
      </c>
      <c r="M227" s="216">
        <v>0</v>
      </c>
      <c r="N227" s="216">
        <v>0</v>
      </c>
      <c r="O227" s="234">
        <v>0</v>
      </c>
      <c r="P227" s="216">
        <f t="shared" si="12"/>
        <v>0</v>
      </c>
      <c r="Q227" s="216">
        <f t="shared" si="13"/>
        <v>6</v>
      </c>
      <c r="R227" s="219">
        <f t="shared" si="14"/>
        <v>1</v>
      </c>
    </row>
    <row r="228" spans="2:18" x14ac:dyDescent="0.35">
      <c r="B228" s="215"/>
      <c r="C228" s="215" t="s">
        <v>45</v>
      </c>
      <c r="D228" s="215" t="s">
        <v>87</v>
      </c>
      <c r="E228" s="216">
        <v>6</v>
      </c>
      <c r="F228" s="233">
        <v>1</v>
      </c>
      <c r="G228" s="216">
        <v>1</v>
      </c>
      <c r="H228" s="216">
        <v>0</v>
      </c>
      <c r="I228" s="216">
        <v>0</v>
      </c>
      <c r="J228" s="216">
        <v>0</v>
      </c>
      <c r="K228" s="216">
        <v>0</v>
      </c>
      <c r="L228" s="216">
        <v>0</v>
      </c>
      <c r="M228" s="216">
        <v>0</v>
      </c>
      <c r="N228" s="216">
        <v>0</v>
      </c>
      <c r="O228" s="234">
        <v>0</v>
      </c>
      <c r="P228" s="216">
        <f t="shared" si="12"/>
        <v>0</v>
      </c>
      <c r="Q228" s="216">
        <f t="shared" si="13"/>
        <v>6</v>
      </c>
      <c r="R228" s="219">
        <f t="shared" si="14"/>
        <v>1</v>
      </c>
    </row>
    <row r="229" spans="2:18" x14ac:dyDescent="0.35">
      <c r="B229" s="215"/>
      <c r="C229" s="215" t="s">
        <v>52</v>
      </c>
      <c r="D229" s="215"/>
      <c r="E229" s="216">
        <v>27</v>
      </c>
      <c r="F229" s="233">
        <v>17</v>
      </c>
      <c r="G229" s="216">
        <v>18</v>
      </c>
      <c r="H229" s="216">
        <v>11</v>
      </c>
      <c r="I229" s="216">
        <v>17</v>
      </c>
      <c r="J229" s="216">
        <v>12</v>
      </c>
      <c r="K229" s="216">
        <v>10</v>
      </c>
      <c r="L229" s="216">
        <v>12</v>
      </c>
      <c r="M229" s="216">
        <v>13</v>
      </c>
      <c r="N229" s="216">
        <v>15</v>
      </c>
      <c r="O229" s="234">
        <v>17</v>
      </c>
      <c r="P229" s="216">
        <f t="shared" si="12"/>
        <v>10</v>
      </c>
      <c r="Q229" s="216">
        <f t="shared" si="13"/>
        <v>17</v>
      </c>
      <c r="R229" s="219">
        <f t="shared" si="14"/>
        <v>0.62962962962962965</v>
      </c>
    </row>
    <row r="230" spans="2:18" x14ac:dyDescent="0.35">
      <c r="B230" s="221"/>
      <c r="C230" s="221" t="s">
        <v>52</v>
      </c>
      <c r="D230" s="221" t="s">
        <v>90</v>
      </c>
      <c r="E230" s="222">
        <v>209</v>
      </c>
      <c r="F230" s="235">
        <v>148</v>
      </c>
      <c r="G230" s="222">
        <v>129</v>
      </c>
      <c r="H230" s="222">
        <v>107</v>
      </c>
      <c r="I230" s="222">
        <v>97</v>
      </c>
      <c r="J230" s="222">
        <v>94</v>
      </c>
      <c r="K230" s="222">
        <v>85</v>
      </c>
      <c r="L230" s="222">
        <v>91</v>
      </c>
      <c r="M230" s="222">
        <v>96</v>
      </c>
      <c r="N230" s="222">
        <v>106</v>
      </c>
      <c r="O230" s="236">
        <v>127</v>
      </c>
      <c r="P230" s="222">
        <f t="shared" si="12"/>
        <v>85</v>
      </c>
      <c r="Q230" s="222">
        <f t="shared" si="13"/>
        <v>124</v>
      </c>
      <c r="R230" s="225">
        <f t="shared" si="14"/>
        <v>0.59330143540669855</v>
      </c>
    </row>
    <row r="231" spans="2:18" x14ac:dyDescent="0.35">
      <c r="B231" s="227" t="s">
        <v>186</v>
      </c>
      <c r="C231" s="227"/>
      <c r="D231" s="227"/>
      <c r="E231" s="227">
        <v>1425</v>
      </c>
      <c r="F231" s="237">
        <v>1101</v>
      </c>
      <c r="G231" s="227">
        <v>988</v>
      </c>
      <c r="H231" s="227">
        <v>852</v>
      </c>
      <c r="I231" s="227">
        <v>871</v>
      </c>
      <c r="J231" s="227">
        <v>838</v>
      </c>
      <c r="K231" s="227">
        <v>826</v>
      </c>
      <c r="L231" s="227">
        <v>845</v>
      </c>
      <c r="M231" s="227">
        <v>901</v>
      </c>
      <c r="N231" s="227">
        <v>962</v>
      </c>
      <c r="O231" s="238">
        <v>1072</v>
      </c>
      <c r="P231" s="227">
        <f t="shared" si="12"/>
        <v>826</v>
      </c>
      <c r="Q231" s="227">
        <f t="shared" si="13"/>
        <v>599</v>
      </c>
      <c r="R231" s="229">
        <f t="shared" si="14"/>
        <v>0.42035087719298247</v>
      </c>
    </row>
    <row r="232" spans="2:18" x14ac:dyDescent="0.35">
      <c r="B232" s="215" t="s">
        <v>96</v>
      </c>
      <c r="C232" s="215" t="s">
        <v>58</v>
      </c>
      <c r="D232" s="215"/>
      <c r="E232" s="216">
        <v>401</v>
      </c>
      <c r="F232" s="233">
        <v>326</v>
      </c>
      <c r="G232" s="216">
        <v>237</v>
      </c>
      <c r="H232" s="216">
        <v>63</v>
      </c>
      <c r="I232" s="216">
        <v>0</v>
      </c>
      <c r="J232" s="216">
        <v>4</v>
      </c>
      <c r="K232" s="216">
        <v>9</v>
      </c>
      <c r="L232" s="216">
        <v>11</v>
      </c>
      <c r="M232" s="216">
        <v>42</v>
      </c>
      <c r="N232" s="216">
        <v>77</v>
      </c>
      <c r="O232" s="234">
        <v>145</v>
      </c>
      <c r="P232" s="216">
        <f t="shared" si="12"/>
        <v>0</v>
      </c>
      <c r="Q232" s="216">
        <f t="shared" si="13"/>
        <v>401</v>
      </c>
      <c r="R232" s="219">
        <f t="shared" si="14"/>
        <v>1</v>
      </c>
    </row>
    <row r="233" spans="2:18" x14ac:dyDescent="0.35">
      <c r="B233" s="215"/>
      <c r="C233" s="215" t="s">
        <v>28</v>
      </c>
      <c r="D233" s="215"/>
      <c r="E233" s="216">
        <v>68</v>
      </c>
      <c r="F233" s="233">
        <v>24</v>
      </c>
      <c r="G233" s="216">
        <v>21</v>
      </c>
      <c r="H233" s="216">
        <v>13</v>
      </c>
      <c r="I233" s="216">
        <v>9</v>
      </c>
      <c r="J233" s="216">
        <v>12</v>
      </c>
      <c r="K233" s="216">
        <v>13</v>
      </c>
      <c r="L233" s="216">
        <v>14</v>
      </c>
      <c r="M233" s="216">
        <v>30</v>
      </c>
      <c r="N233" s="216">
        <v>39</v>
      </c>
      <c r="O233" s="234">
        <v>52</v>
      </c>
      <c r="P233" s="216">
        <f t="shared" si="12"/>
        <v>9</v>
      </c>
      <c r="Q233" s="216">
        <f t="shared" si="13"/>
        <v>59</v>
      </c>
      <c r="R233" s="219">
        <f t="shared" si="14"/>
        <v>0.86764705882352944</v>
      </c>
    </row>
    <row r="234" spans="2:18" x14ac:dyDescent="0.35">
      <c r="B234" s="215"/>
      <c r="C234" s="215" t="s">
        <v>40</v>
      </c>
      <c r="D234" s="215" t="s">
        <v>105</v>
      </c>
      <c r="E234" s="216">
        <v>5</v>
      </c>
      <c r="F234" s="233">
        <v>1</v>
      </c>
      <c r="G234" s="216">
        <v>2</v>
      </c>
      <c r="H234" s="216">
        <v>3</v>
      </c>
      <c r="I234" s="216">
        <v>3</v>
      </c>
      <c r="J234" s="216">
        <v>2</v>
      </c>
      <c r="K234" s="216">
        <v>1</v>
      </c>
      <c r="L234" s="216">
        <v>3</v>
      </c>
      <c r="M234" s="216">
        <v>3</v>
      </c>
      <c r="N234" s="216">
        <v>3</v>
      </c>
      <c r="O234" s="234">
        <v>3</v>
      </c>
      <c r="P234" s="216">
        <f t="shared" si="12"/>
        <v>1</v>
      </c>
      <c r="Q234" s="216">
        <f t="shared" si="13"/>
        <v>4</v>
      </c>
      <c r="R234" s="219">
        <f t="shared" si="14"/>
        <v>0.8</v>
      </c>
    </row>
    <row r="235" spans="2:18" x14ac:dyDescent="0.35">
      <c r="B235" s="215"/>
      <c r="C235" s="215" t="s">
        <v>40</v>
      </c>
      <c r="D235" s="215" t="s">
        <v>97</v>
      </c>
      <c r="E235" s="216">
        <v>2</v>
      </c>
      <c r="F235" s="233">
        <v>2</v>
      </c>
      <c r="G235" s="216">
        <v>2</v>
      </c>
      <c r="H235" s="216">
        <v>1</v>
      </c>
      <c r="I235" s="216">
        <v>1</v>
      </c>
      <c r="J235" s="216">
        <v>0</v>
      </c>
      <c r="K235" s="216">
        <v>0</v>
      </c>
      <c r="L235" s="216">
        <v>0</v>
      </c>
      <c r="M235" s="216">
        <v>1</v>
      </c>
      <c r="N235" s="216">
        <v>1</v>
      </c>
      <c r="O235" s="234">
        <v>1</v>
      </c>
      <c r="P235" s="216">
        <f t="shared" si="12"/>
        <v>0</v>
      </c>
      <c r="Q235" s="216">
        <f t="shared" si="13"/>
        <v>2</v>
      </c>
      <c r="R235" s="219">
        <f t="shared" si="14"/>
        <v>1</v>
      </c>
    </row>
    <row r="236" spans="2:18" x14ac:dyDescent="0.35">
      <c r="B236" s="215"/>
      <c r="C236" s="215" t="s">
        <v>36</v>
      </c>
      <c r="D236" s="215"/>
      <c r="E236" s="216">
        <v>123</v>
      </c>
      <c r="F236" s="233">
        <v>1</v>
      </c>
      <c r="G236" s="216">
        <v>1</v>
      </c>
      <c r="H236" s="216">
        <v>0</v>
      </c>
      <c r="I236" s="216">
        <v>0</v>
      </c>
      <c r="J236" s="216">
        <v>1</v>
      </c>
      <c r="K236" s="216">
        <v>0</v>
      </c>
      <c r="L236" s="216">
        <v>2</v>
      </c>
      <c r="M236" s="216">
        <v>12</v>
      </c>
      <c r="N236" s="216">
        <v>38</v>
      </c>
      <c r="O236" s="234">
        <v>71</v>
      </c>
      <c r="P236" s="216">
        <f t="shared" si="12"/>
        <v>0</v>
      </c>
      <c r="Q236" s="216">
        <f t="shared" si="13"/>
        <v>123</v>
      </c>
      <c r="R236" s="219">
        <f t="shared" si="14"/>
        <v>1</v>
      </c>
    </row>
    <row r="237" spans="2:18" x14ac:dyDescent="0.35">
      <c r="B237" s="215"/>
      <c r="C237" s="215" t="s">
        <v>64</v>
      </c>
      <c r="D237" s="215" t="s">
        <v>93</v>
      </c>
      <c r="E237" s="216">
        <v>1</v>
      </c>
      <c r="F237" s="233">
        <v>1</v>
      </c>
      <c r="G237" s="216">
        <v>1</v>
      </c>
      <c r="H237" s="216">
        <v>0</v>
      </c>
      <c r="I237" s="216">
        <v>0</v>
      </c>
      <c r="J237" s="216">
        <v>0</v>
      </c>
      <c r="K237" s="216">
        <v>0</v>
      </c>
      <c r="L237" s="216">
        <v>1</v>
      </c>
      <c r="M237" s="216">
        <v>1</v>
      </c>
      <c r="N237" s="216">
        <v>1</v>
      </c>
      <c r="O237" s="234">
        <v>1</v>
      </c>
      <c r="P237" s="216">
        <f t="shared" si="12"/>
        <v>0</v>
      </c>
      <c r="Q237" s="216">
        <f t="shared" si="13"/>
        <v>1</v>
      </c>
      <c r="R237" s="219">
        <f t="shared" si="14"/>
        <v>1</v>
      </c>
    </row>
    <row r="238" spans="2:18" x14ac:dyDescent="0.35">
      <c r="B238" s="215"/>
      <c r="C238" s="215" t="s">
        <v>64</v>
      </c>
      <c r="D238" s="215" t="s">
        <v>85</v>
      </c>
      <c r="E238" s="216">
        <v>21</v>
      </c>
      <c r="F238" s="233">
        <v>14</v>
      </c>
      <c r="G238" s="216">
        <v>10</v>
      </c>
      <c r="H238" s="216">
        <v>8</v>
      </c>
      <c r="I238" s="216">
        <v>3</v>
      </c>
      <c r="J238" s="216">
        <v>5</v>
      </c>
      <c r="K238" s="216">
        <v>6</v>
      </c>
      <c r="L238" s="216">
        <v>6</v>
      </c>
      <c r="M238" s="216">
        <v>6</v>
      </c>
      <c r="N238" s="216">
        <v>8</v>
      </c>
      <c r="O238" s="234">
        <v>14</v>
      </c>
      <c r="P238" s="216">
        <f t="shared" si="12"/>
        <v>3</v>
      </c>
      <c r="Q238" s="216">
        <f t="shared" si="13"/>
        <v>18</v>
      </c>
      <c r="R238" s="219">
        <f t="shared" si="14"/>
        <v>0.8571428571428571</v>
      </c>
    </row>
    <row r="239" spans="2:18" x14ac:dyDescent="0.35">
      <c r="B239" s="215"/>
      <c r="C239" s="215" t="s">
        <v>37</v>
      </c>
      <c r="D239" s="215"/>
      <c r="E239" s="216">
        <v>32</v>
      </c>
      <c r="F239" s="233">
        <v>10</v>
      </c>
      <c r="G239" s="216">
        <v>2</v>
      </c>
      <c r="H239" s="216">
        <v>0</v>
      </c>
      <c r="I239" s="216">
        <v>0</v>
      </c>
      <c r="J239" s="216">
        <v>0</v>
      </c>
      <c r="K239" s="216">
        <v>0</v>
      </c>
      <c r="L239" s="216">
        <v>0</v>
      </c>
      <c r="M239" s="216">
        <v>4</v>
      </c>
      <c r="N239" s="216">
        <v>5</v>
      </c>
      <c r="O239" s="234">
        <v>14</v>
      </c>
      <c r="P239" s="216">
        <f t="shared" si="12"/>
        <v>0</v>
      </c>
      <c r="Q239" s="216">
        <f t="shared" si="13"/>
        <v>32</v>
      </c>
      <c r="R239" s="219">
        <f t="shared" si="14"/>
        <v>1</v>
      </c>
    </row>
    <row r="240" spans="2:18" x14ac:dyDescent="0.35">
      <c r="B240" s="215"/>
      <c r="C240" s="215" t="s">
        <v>29</v>
      </c>
      <c r="D240" s="215"/>
      <c r="E240" s="216">
        <v>8</v>
      </c>
      <c r="F240" s="233">
        <v>2</v>
      </c>
      <c r="G240" s="216">
        <v>2</v>
      </c>
      <c r="H240" s="216">
        <v>2</v>
      </c>
      <c r="I240" s="216">
        <v>2</v>
      </c>
      <c r="J240" s="216">
        <v>2</v>
      </c>
      <c r="K240" s="216">
        <v>2</v>
      </c>
      <c r="L240" s="216">
        <v>2</v>
      </c>
      <c r="M240" s="216">
        <v>0</v>
      </c>
      <c r="N240" s="216">
        <v>2</v>
      </c>
      <c r="O240" s="234">
        <v>2</v>
      </c>
      <c r="P240" s="216">
        <f t="shared" si="12"/>
        <v>0</v>
      </c>
      <c r="Q240" s="216">
        <f t="shared" si="13"/>
        <v>8</v>
      </c>
      <c r="R240" s="219">
        <f t="shared" si="14"/>
        <v>1</v>
      </c>
    </row>
    <row r="241" spans="2:18" x14ac:dyDescent="0.35">
      <c r="B241" s="215"/>
      <c r="C241" s="215" t="s">
        <v>29</v>
      </c>
      <c r="D241" s="215" t="s">
        <v>42</v>
      </c>
      <c r="E241" s="216">
        <v>9</v>
      </c>
      <c r="F241" s="233">
        <v>3</v>
      </c>
      <c r="G241" s="216">
        <v>2</v>
      </c>
      <c r="H241" s="216">
        <v>2</v>
      </c>
      <c r="I241" s="216">
        <v>2</v>
      </c>
      <c r="J241" s="216">
        <v>3</v>
      </c>
      <c r="K241" s="216">
        <v>3</v>
      </c>
      <c r="L241" s="216">
        <v>3</v>
      </c>
      <c r="M241" s="216">
        <v>3</v>
      </c>
      <c r="N241" s="216">
        <v>3</v>
      </c>
      <c r="O241" s="234">
        <v>3</v>
      </c>
      <c r="P241" s="216">
        <f t="shared" si="12"/>
        <v>2</v>
      </c>
      <c r="Q241" s="216">
        <f t="shared" si="13"/>
        <v>7</v>
      </c>
      <c r="R241" s="219">
        <f t="shared" si="14"/>
        <v>0.77777777777777779</v>
      </c>
    </row>
    <row r="242" spans="2:18" x14ac:dyDescent="0.35">
      <c r="B242" s="215"/>
      <c r="C242" s="215" t="s">
        <v>29</v>
      </c>
      <c r="D242" s="215" t="s">
        <v>59</v>
      </c>
      <c r="E242" s="216">
        <v>1</v>
      </c>
      <c r="F242" s="233">
        <v>0</v>
      </c>
      <c r="G242" s="216">
        <v>0</v>
      </c>
      <c r="H242" s="216">
        <v>0</v>
      </c>
      <c r="I242" s="216">
        <v>1</v>
      </c>
      <c r="J242" s="216">
        <v>0</v>
      </c>
      <c r="K242" s="216">
        <v>0</v>
      </c>
      <c r="L242" s="216">
        <v>0</v>
      </c>
      <c r="M242" s="216">
        <v>1</v>
      </c>
      <c r="N242" s="216">
        <v>1</v>
      </c>
      <c r="O242" s="234">
        <v>1</v>
      </c>
      <c r="P242" s="216">
        <f t="shared" si="12"/>
        <v>0</v>
      </c>
      <c r="Q242" s="216">
        <f t="shared" si="13"/>
        <v>1</v>
      </c>
      <c r="R242" s="219">
        <f t="shared" si="14"/>
        <v>1</v>
      </c>
    </row>
    <row r="243" spans="2:18" x14ac:dyDescent="0.35">
      <c r="B243" s="215"/>
      <c r="C243" s="215" t="s">
        <v>31</v>
      </c>
      <c r="D243" s="215"/>
      <c r="E243" s="216">
        <v>76</v>
      </c>
      <c r="F243" s="233">
        <v>56</v>
      </c>
      <c r="G243" s="216">
        <v>52</v>
      </c>
      <c r="H243" s="216">
        <v>49</v>
      </c>
      <c r="I243" s="216">
        <v>48</v>
      </c>
      <c r="J243" s="216">
        <v>46</v>
      </c>
      <c r="K243" s="216">
        <v>43</v>
      </c>
      <c r="L243" s="216">
        <v>42</v>
      </c>
      <c r="M243" s="216">
        <v>40</v>
      </c>
      <c r="N243" s="216">
        <v>45</v>
      </c>
      <c r="O243" s="234">
        <v>58</v>
      </c>
      <c r="P243" s="216">
        <f t="shared" si="12"/>
        <v>40</v>
      </c>
      <c r="Q243" s="216">
        <f t="shared" si="13"/>
        <v>36</v>
      </c>
      <c r="R243" s="219">
        <f t="shared" si="14"/>
        <v>0.47368421052631576</v>
      </c>
    </row>
    <row r="244" spans="2:18" x14ac:dyDescent="0.35">
      <c r="B244" s="215"/>
      <c r="C244" s="215" t="s">
        <v>31</v>
      </c>
      <c r="D244" s="215" t="s">
        <v>101</v>
      </c>
      <c r="E244" s="216">
        <v>10</v>
      </c>
      <c r="F244" s="233">
        <v>10</v>
      </c>
      <c r="G244" s="216">
        <v>10</v>
      </c>
      <c r="H244" s="216">
        <v>10</v>
      </c>
      <c r="I244" s="216">
        <v>10</v>
      </c>
      <c r="J244" s="216">
        <v>8</v>
      </c>
      <c r="K244" s="216">
        <v>10</v>
      </c>
      <c r="L244" s="216">
        <v>9</v>
      </c>
      <c r="M244" s="216">
        <v>6</v>
      </c>
      <c r="N244" s="216">
        <v>5</v>
      </c>
      <c r="O244" s="234">
        <v>8</v>
      </c>
      <c r="P244" s="216">
        <f t="shared" si="12"/>
        <v>5</v>
      </c>
      <c r="Q244" s="216">
        <f t="shared" si="13"/>
        <v>5</v>
      </c>
      <c r="R244" s="219">
        <f t="shared" si="14"/>
        <v>0.5</v>
      </c>
    </row>
    <row r="245" spans="2:18" x14ac:dyDescent="0.35">
      <c r="B245" s="215"/>
      <c r="C245" s="215" t="s">
        <v>31</v>
      </c>
      <c r="D245" s="215" t="s">
        <v>102</v>
      </c>
      <c r="E245" s="216">
        <v>10</v>
      </c>
      <c r="F245" s="233">
        <v>10</v>
      </c>
      <c r="G245" s="216">
        <v>8</v>
      </c>
      <c r="H245" s="216">
        <v>5</v>
      </c>
      <c r="I245" s="216">
        <v>5</v>
      </c>
      <c r="J245" s="216">
        <v>5</v>
      </c>
      <c r="K245" s="216">
        <v>4</v>
      </c>
      <c r="L245" s="216">
        <v>3</v>
      </c>
      <c r="M245" s="216">
        <v>3</v>
      </c>
      <c r="N245" s="216">
        <v>4</v>
      </c>
      <c r="O245" s="234">
        <v>6</v>
      </c>
      <c r="P245" s="216">
        <f t="shared" si="12"/>
        <v>3</v>
      </c>
      <c r="Q245" s="216">
        <f t="shared" si="13"/>
        <v>7</v>
      </c>
      <c r="R245" s="219">
        <f t="shared" si="14"/>
        <v>0.7</v>
      </c>
    </row>
    <row r="246" spans="2:18" x14ac:dyDescent="0.35">
      <c r="B246" s="215"/>
      <c r="C246" s="215" t="s">
        <v>31</v>
      </c>
      <c r="D246" s="215" t="s">
        <v>31</v>
      </c>
      <c r="E246" s="216">
        <v>7</v>
      </c>
      <c r="F246" s="233">
        <v>5</v>
      </c>
      <c r="G246" s="216">
        <v>5</v>
      </c>
      <c r="H246" s="216">
        <v>5</v>
      </c>
      <c r="I246" s="216">
        <v>4</v>
      </c>
      <c r="J246" s="216">
        <v>2</v>
      </c>
      <c r="K246" s="216">
        <v>4</v>
      </c>
      <c r="L246" s="216">
        <v>4</v>
      </c>
      <c r="M246" s="216">
        <v>4</v>
      </c>
      <c r="N246" s="216">
        <v>5</v>
      </c>
      <c r="O246" s="234">
        <v>6</v>
      </c>
      <c r="P246" s="216">
        <f t="shared" si="12"/>
        <v>2</v>
      </c>
      <c r="Q246" s="216">
        <f t="shared" si="13"/>
        <v>5</v>
      </c>
      <c r="R246" s="219">
        <f t="shared" si="14"/>
        <v>0.7142857142857143</v>
      </c>
    </row>
    <row r="247" spans="2:18" x14ac:dyDescent="0.35">
      <c r="B247" s="215"/>
      <c r="C247" s="215" t="s">
        <v>31</v>
      </c>
      <c r="D247" s="215" t="s">
        <v>103</v>
      </c>
      <c r="E247" s="216">
        <v>7</v>
      </c>
      <c r="F247" s="233">
        <v>7</v>
      </c>
      <c r="G247" s="216">
        <v>7</v>
      </c>
      <c r="H247" s="216">
        <v>7</v>
      </c>
      <c r="I247" s="216">
        <v>4</v>
      </c>
      <c r="J247" s="216">
        <v>4</v>
      </c>
      <c r="K247" s="216">
        <v>6</v>
      </c>
      <c r="L247" s="216">
        <v>6</v>
      </c>
      <c r="M247" s="216">
        <v>4</v>
      </c>
      <c r="N247" s="216">
        <v>4</v>
      </c>
      <c r="O247" s="234">
        <v>4</v>
      </c>
      <c r="P247" s="216">
        <f t="shared" si="12"/>
        <v>4</v>
      </c>
      <c r="Q247" s="216">
        <f t="shared" si="13"/>
        <v>3</v>
      </c>
      <c r="R247" s="219">
        <f t="shared" si="14"/>
        <v>0.42857142857142855</v>
      </c>
    </row>
    <row r="248" spans="2:18" x14ac:dyDescent="0.35">
      <c r="B248" s="215"/>
      <c r="C248" s="215" t="s">
        <v>31</v>
      </c>
      <c r="D248" s="215" t="s">
        <v>106</v>
      </c>
      <c r="E248" s="216">
        <v>3</v>
      </c>
      <c r="F248" s="233">
        <v>1</v>
      </c>
      <c r="G248" s="216">
        <v>1</v>
      </c>
      <c r="H248" s="216">
        <v>1</v>
      </c>
      <c r="I248" s="216">
        <v>1</v>
      </c>
      <c r="J248" s="216">
        <v>1</v>
      </c>
      <c r="K248" s="216">
        <v>2</v>
      </c>
      <c r="L248" s="216">
        <v>1</v>
      </c>
      <c r="M248" s="216">
        <v>2</v>
      </c>
      <c r="N248" s="216">
        <v>2</v>
      </c>
      <c r="O248" s="234">
        <v>2</v>
      </c>
      <c r="P248" s="216">
        <f t="shared" si="12"/>
        <v>1</v>
      </c>
      <c r="Q248" s="216">
        <f t="shared" si="13"/>
        <v>2</v>
      </c>
      <c r="R248" s="219">
        <f t="shared" si="14"/>
        <v>0.66666666666666663</v>
      </c>
    </row>
    <row r="249" spans="2:18" x14ac:dyDescent="0.35">
      <c r="B249" s="215"/>
      <c r="C249" s="215" t="s">
        <v>44</v>
      </c>
      <c r="D249" s="215"/>
      <c r="E249" s="216">
        <v>20</v>
      </c>
      <c r="F249" s="233">
        <v>7</v>
      </c>
      <c r="G249" s="216">
        <v>6</v>
      </c>
      <c r="H249" s="216">
        <v>4</v>
      </c>
      <c r="I249" s="216">
        <v>3</v>
      </c>
      <c r="J249" s="216">
        <v>4</v>
      </c>
      <c r="K249" s="216">
        <v>7</v>
      </c>
      <c r="L249" s="216">
        <v>5</v>
      </c>
      <c r="M249" s="216">
        <v>5</v>
      </c>
      <c r="N249" s="216">
        <v>6</v>
      </c>
      <c r="O249" s="234">
        <v>6</v>
      </c>
      <c r="P249" s="216">
        <f t="shared" si="12"/>
        <v>3</v>
      </c>
      <c r="Q249" s="216">
        <f t="shared" si="13"/>
        <v>17</v>
      </c>
      <c r="R249" s="219">
        <f t="shared" si="14"/>
        <v>0.85</v>
      </c>
    </row>
    <row r="250" spans="2:18" x14ac:dyDescent="0.35">
      <c r="B250" s="215"/>
      <c r="C250" s="215" t="s">
        <v>45</v>
      </c>
      <c r="D250" s="215"/>
      <c r="E250" s="216">
        <v>2</v>
      </c>
      <c r="F250" s="233">
        <v>2</v>
      </c>
      <c r="G250" s="216">
        <v>1</v>
      </c>
      <c r="H250" s="216">
        <v>0</v>
      </c>
      <c r="I250" s="216">
        <v>1</v>
      </c>
      <c r="J250" s="216">
        <v>1</v>
      </c>
      <c r="K250" s="216">
        <v>1</v>
      </c>
      <c r="L250" s="216">
        <v>1</v>
      </c>
      <c r="M250" s="216">
        <v>2</v>
      </c>
      <c r="N250" s="216">
        <v>2</v>
      </c>
      <c r="O250" s="234">
        <v>2</v>
      </c>
      <c r="P250" s="216">
        <f t="shared" si="12"/>
        <v>0</v>
      </c>
      <c r="Q250" s="216">
        <f t="shared" si="13"/>
        <v>2</v>
      </c>
      <c r="R250" s="219">
        <f t="shared" si="14"/>
        <v>1</v>
      </c>
    </row>
    <row r="251" spans="2:18" x14ac:dyDescent="0.35">
      <c r="B251" s="215"/>
      <c r="C251" s="215" t="s">
        <v>45</v>
      </c>
      <c r="D251" s="215" t="s">
        <v>46</v>
      </c>
      <c r="E251" s="216">
        <v>12</v>
      </c>
      <c r="F251" s="233">
        <v>7</v>
      </c>
      <c r="G251" s="216">
        <v>8</v>
      </c>
      <c r="H251" s="216">
        <v>7</v>
      </c>
      <c r="I251" s="216">
        <v>7</v>
      </c>
      <c r="J251" s="216">
        <v>8</v>
      </c>
      <c r="K251" s="216">
        <v>8</v>
      </c>
      <c r="L251" s="216">
        <v>8</v>
      </c>
      <c r="M251" s="216">
        <v>7</v>
      </c>
      <c r="N251" s="216">
        <v>7</v>
      </c>
      <c r="O251" s="234">
        <v>8</v>
      </c>
      <c r="P251" s="216">
        <f t="shared" si="12"/>
        <v>7</v>
      </c>
      <c r="Q251" s="216">
        <f t="shared" si="13"/>
        <v>5</v>
      </c>
      <c r="R251" s="219">
        <f t="shared" si="14"/>
        <v>0.41666666666666669</v>
      </c>
    </row>
    <row r="252" spans="2:18" x14ac:dyDescent="0.35">
      <c r="B252" s="221"/>
      <c r="C252" s="221" t="s">
        <v>52</v>
      </c>
      <c r="D252" s="221"/>
      <c r="E252" s="222">
        <v>180</v>
      </c>
      <c r="F252" s="235">
        <v>42</v>
      </c>
      <c r="G252" s="222">
        <v>20</v>
      </c>
      <c r="H252" s="222">
        <v>2</v>
      </c>
      <c r="I252" s="222">
        <v>0</v>
      </c>
      <c r="J252" s="222">
        <v>3</v>
      </c>
      <c r="K252" s="222">
        <v>3</v>
      </c>
      <c r="L252" s="222">
        <v>6</v>
      </c>
      <c r="M252" s="222">
        <v>2</v>
      </c>
      <c r="N252" s="222">
        <v>32</v>
      </c>
      <c r="O252" s="236">
        <v>52</v>
      </c>
      <c r="P252" s="222">
        <f t="shared" si="12"/>
        <v>0</v>
      </c>
      <c r="Q252" s="222">
        <f t="shared" si="13"/>
        <v>180</v>
      </c>
      <c r="R252" s="225">
        <f t="shared" si="14"/>
        <v>1</v>
      </c>
    </row>
    <row r="253" spans="2:18" x14ac:dyDescent="0.35">
      <c r="B253" s="227" t="s">
        <v>187</v>
      </c>
      <c r="C253" s="227"/>
      <c r="D253" s="227"/>
      <c r="E253" s="227">
        <v>998</v>
      </c>
      <c r="F253" s="237">
        <v>531</v>
      </c>
      <c r="G253" s="227">
        <v>398</v>
      </c>
      <c r="H253" s="227">
        <v>182</v>
      </c>
      <c r="I253" s="227">
        <v>104</v>
      </c>
      <c r="J253" s="227">
        <v>111</v>
      </c>
      <c r="K253" s="227">
        <v>122</v>
      </c>
      <c r="L253" s="227">
        <v>127</v>
      </c>
      <c r="M253" s="227">
        <v>178</v>
      </c>
      <c r="N253" s="227">
        <v>290</v>
      </c>
      <c r="O253" s="238">
        <v>459</v>
      </c>
      <c r="P253" s="227">
        <f t="shared" si="12"/>
        <v>104</v>
      </c>
      <c r="Q253" s="227">
        <f t="shared" si="13"/>
        <v>894</v>
      </c>
      <c r="R253" s="229">
        <f t="shared" si="14"/>
        <v>0.89579158316633267</v>
      </c>
    </row>
    <row r="254" spans="2:18" x14ac:dyDescent="0.35">
      <c r="B254" s="215" t="s">
        <v>99</v>
      </c>
      <c r="C254" s="215" t="s">
        <v>58</v>
      </c>
      <c r="D254" s="215"/>
      <c r="E254" s="216">
        <v>8</v>
      </c>
      <c r="F254" s="233">
        <v>5</v>
      </c>
      <c r="G254" s="216">
        <v>0</v>
      </c>
      <c r="H254" s="216">
        <v>2</v>
      </c>
      <c r="I254" s="216">
        <v>0</v>
      </c>
      <c r="J254" s="216">
        <v>1</v>
      </c>
      <c r="K254" s="216">
        <v>0</v>
      </c>
      <c r="L254" s="216">
        <v>0</v>
      </c>
      <c r="M254" s="216">
        <v>0</v>
      </c>
      <c r="N254" s="216">
        <v>0</v>
      </c>
      <c r="O254" s="234">
        <v>2</v>
      </c>
      <c r="P254" s="216">
        <f t="shared" si="12"/>
        <v>0</v>
      </c>
      <c r="Q254" s="216">
        <f t="shared" si="13"/>
        <v>8</v>
      </c>
      <c r="R254" s="219">
        <f t="shared" si="14"/>
        <v>1</v>
      </c>
    </row>
    <row r="255" spans="2:18" x14ac:dyDescent="0.35">
      <c r="B255" s="215"/>
      <c r="C255" s="215" t="s">
        <v>58</v>
      </c>
      <c r="D255" s="215" t="s">
        <v>70</v>
      </c>
      <c r="E255" s="216">
        <v>2</v>
      </c>
      <c r="F255" s="233">
        <v>0</v>
      </c>
      <c r="G255" s="216">
        <v>0</v>
      </c>
      <c r="H255" s="216">
        <v>0</v>
      </c>
      <c r="I255" s="216">
        <v>0</v>
      </c>
      <c r="J255" s="216">
        <v>0</v>
      </c>
      <c r="K255" s="216">
        <v>0</v>
      </c>
      <c r="L255" s="216">
        <v>0</v>
      </c>
      <c r="M255" s="216">
        <v>0</v>
      </c>
      <c r="N255" s="216">
        <v>0</v>
      </c>
      <c r="O255" s="234">
        <v>0</v>
      </c>
      <c r="P255" s="216">
        <f t="shared" si="12"/>
        <v>0</v>
      </c>
      <c r="Q255" s="216">
        <f t="shared" si="13"/>
        <v>2</v>
      </c>
      <c r="R255" s="219">
        <f t="shared" si="14"/>
        <v>1</v>
      </c>
    </row>
    <row r="256" spans="2:18" x14ac:dyDescent="0.35">
      <c r="B256" s="215"/>
      <c r="C256" s="215" t="s">
        <v>28</v>
      </c>
      <c r="D256" s="215"/>
      <c r="E256" s="216">
        <v>28</v>
      </c>
      <c r="F256" s="233">
        <v>21</v>
      </c>
      <c r="G256" s="216">
        <v>13</v>
      </c>
      <c r="H256" s="216">
        <v>8</v>
      </c>
      <c r="I256" s="216">
        <v>2</v>
      </c>
      <c r="J256" s="216">
        <v>4</v>
      </c>
      <c r="K256" s="216">
        <v>10</v>
      </c>
      <c r="L256" s="216">
        <v>13</v>
      </c>
      <c r="M256" s="216">
        <v>15</v>
      </c>
      <c r="N256" s="216">
        <v>16</v>
      </c>
      <c r="O256" s="234">
        <v>18</v>
      </c>
      <c r="P256" s="216">
        <f t="shared" si="12"/>
        <v>2</v>
      </c>
      <c r="Q256" s="216">
        <f t="shared" si="13"/>
        <v>26</v>
      </c>
      <c r="R256" s="219">
        <f t="shared" si="14"/>
        <v>0.9285714285714286</v>
      </c>
    </row>
    <row r="257" spans="2:18" x14ac:dyDescent="0.35">
      <c r="B257" s="215"/>
      <c r="C257" s="215" t="s">
        <v>36</v>
      </c>
      <c r="D257" s="215"/>
      <c r="E257" s="216">
        <v>2</v>
      </c>
      <c r="F257" s="233">
        <v>2</v>
      </c>
      <c r="G257" s="216">
        <v>2</v>
      </c>
      <c r="H257" s="216">
        <v>1</v>
      </c>
      <c r="I257" s="216">
        <v>0</v>
      </c>
      <c r="J257" s="216">
        <v>0</v>
      </c>
      <c r="K257" s="216">
        <v>0</v>
      </c>
      <c r="L257" s="216">
        <v>0</v>
      </c>
      <c r="M257" s="216">
        <v>0</v>
      </c>
      <c r="N257" s="216">
        <v>0</v>
      </c>
      <c r="O257" s="234">
        <v>0</v>
      </c>
      <c r="P257" s="216">
        <f t="shared" si="12"/>
        <v>0</v>
      </c>
      <c r="Q257" s="216">
        <f t="shared" si="13"/>
        <v>2</v>
      </c>
      <c r="R257" s="219">
        <f t="shared" si="14"/>
        <v>1</v>
      </c>
    </row>
    <row r="258" spans="2:18" x14ac:dyDescent="0.35">
      <c r="B258" s="215"/>
      <c r="C258" s="215" t="s">
        <v>29</v>
      </c>
      <c r="D258" s="215"/>
      <c r="E258" s="216">
        <v>12</v>
      </c>
      <c r="F258" s="233">
        <v>7</v>
      </c>
      <c r="G258" s="216">
        <v>8</v>
      </c>
      <c r="H258" s="216">
        <v>2</v>
      </c>
      <c r="I258" s="216">
        <v>2</v>
      </c>
      <c r="J258" s="216">
        <v>2</v>
      </c>
      <c r="K258" s="216">
        <v>1</v>
      </c>
      <c r="L258" s="216">
        <v>3</v>
      </c>
      <c r="M258" s="216">
        <v>3</v>
      </c>
      <c r="N258" s="216">
        <v>3</v>
      </c>
      <c r="O258" s="234">
        <v>6</v>
      </c>
      <c r="P258" s="216">
        <f t="shared" si="12"/>
        <v>1</v>
      </c>
      <c r="Q258" s="216">
        <f t="shared" si="13"/>
        <v>11</v>
      </c>
      <c r="R258" s="219">
        <f t="shared" si="14"/>
        <v>0.91666666666666663</v>
      </c>
    </row>
    <row r="259" spans="2:18" x14ac:dyDescent="0.35">
      <c r="B259" s="215"/>
      <c r="C259" s="215" t="s">
        <v>31</v>
      </c>
      <c r="D259" s="215"/>
      <c r="E259" s="216">
        <v>52</v>
      </c>
      <c r="F259" s="233">
        <v>42</v>
      </c>
      <c r="G259" s="216">
        <v>41</v>
      </c>
      <c r="H259" s="216">
        <v>32</v>
      </c>
      <c r="I259" s="216">
        <v>28</v>
      </c>
      <c r="J259" s="216">
        <v>26</v>
      </c>
      <c r="K259" s="216">
        <v>27</v>
      </c>
      <c r="L259" s="216">
        <v>27</v>
      </c>
      <c r="M259" s="216">
        <v>28</v>
      </c>
      <c r="N259" s="216">
        <v>31</v>
      </c>
      <c r="O259" s="234">
        <v>35</v>
      </c>
      <c r="P259" s="216">
        <f t="shared" si="12"/>
        <v>26</v>
      </c>
      <c r="Q259" s="216">
        <f t="shared" si="13"/>
        <v>26</v>
      </c>
      <c r="R259" s="219">
        <f t="shared" si="14"/>
        <v>0.5</v>
      </c>
    </row>
    <row r="260" spans="2:18" x14ac:dyDescent="0.35">
      <c r="B260" s="215"/>
      <c r="C260" s="215" t="s">
        <v>44</v>
      </c>
      <c r="D260" s="215"/>
      <c r="E260" s="216">
        <v>5</v>
      </c>
      <c r="F260" s="233">
        <v>5</v>
      </c>
      <c r="G260" s="216">
        <v>5</v>
      </c>
      <c r="H260" s="216">
        <v>4</v>
      </c>
      <c r="I260" s="216">
        <v>3</v>
      </c>
      <c r="J260" s="216">
        <v>4</v>
      </c>
      <c r="K260" s="216">
        <v>3</v>
      </c>
      <c r="L260" s="216">
        <v>2</v>
      </c>
      <c r="M260" s="216">
        <v>3</v>
      </c>
      <c r="N260" s="216">
        <v>2</v>
      </c>
      <c r="O260" s="234">
        <v>3</v>
      </c>
      <c r="P260" s="216">
        <f t="shared" si="12"/>
        <v>2</v>
      </c>
      <c r="Q260" s="216">
        <f t="shared" si="13"/>
        <v>3</v>
      </c>
      <c r="R260" s="219">
        <f t="shared" si="14"/>
        <v>0.6</v>
      </c>
    </row>
    <row r="261" spans="2:18" x14ac:dyDescent="0.35">
      <c r="B261" s="215"/>
      <c r="C261" s="215" t="s">
        <v>72</v>
      </c>
      <c r="D261" s="215"/>
      <c r="E261" s="216">
        <v>27</v>
      </c>
      <c r="F261" s="233">
        <v>0</v>
      </c>
      <c r="G261" s="216">
        <v>0</v>
      </c>
      <c r="H261" s="216">
        <v>1</v>
      </c>
      <c r="I261" s="216">
        <v>0</v>
      </c>
      <c r="J261" s="216">
        <v>0</v>
      </c>
      <c r="K261" s="216">
        <v>0</v>
      </c>
      <c r="L261" s="216">
        <v>0</v>
      </c>
      <c r="M261" s="216">
        <v>0</v>
      </c>
      <c r="N261" s="216">
        <v>1</v>
      </c>
      <c r="O261" s="234">
        <v>0</v>
      </c>
      <c r="P261" s="216">
        <f t="shared" si="12"/>
        <v>0</v>
      </c>
      <c r="Q261" s="216">
        <f t="shared" si="13"/>
        <v>27</v>
      </c>
      <c r="R261" s="219">
        <f t="shared" si="14"/>
        <v>1</v>
      </c>
    </row>
    <row r="262" spans="2:18" x14ac:dyDescent="0.35">
      <c r="B262" s="215"/>
      <c r="C262" s="215" t="s">
        <v>45</v>
      </c>
      <c r="D262" s="215" t="s">
        <v>46</v>
      </c>
      <c r="E262" s="216">
        <v>1</v>
      </c>
      <c r="F262" s="233">
        <v>1</v>
      </c>
      <c r="G262" s="216">
        <v>1</v>
      </c>
      <c r="H262" s="216">
        <v>1</v>
      </c>
      <c r="I262" s="216">
        <v>1</v>
      </c>
      <c r="J262" s="216">
        <v>1</v>
      </c>
      <c r="K262" s="216">
        <v>1</v>
      </c>
      <c r="L262" s="216">
        <v>1</v>
      </c>
      <c r="M262" s="216">
        <v>1</v>
      </c>
      <c r="N262" s="216">
        <v>1</v>
      </c>
      <c r="O262" s="234">
        <v>1</v>
      </c>
      <c r="P262" s="216">
        <f t="shared" si="12"/>
        <v>1</v>
      </c>
      <c r="Q262" s="216">
        <f t="shared" si="13"/>
        <v>0</v>
      </c>
      <c r="R262" s="219">
        <f t="shared" si="14"/>
        <v>0</v>
      </c>
    </row>
    <row r="263" spans="2:18" x14ac:dyDescent="0.35">
      <c r="B263" s="221"/>
      <c r="C263" s="221" t="s">
        <v>52</v>
      </c>
      <c r="D263" s="221"/>
      <c r="E263" s="222">
        <v>10</v>
      </c>
      <c r="F263" s="235">
        <v>3</v>
      </c>
      <c r="G263" s="222">
        <v>1</v>
      </c>
      <c r="H263" s="222">
        <v>1</v>
      </c>
      <c r="I263" s="222">
        <v>0</v>
      </c>
      <c r="J263" s="222">
        <v>1</v>
      </c>
      <c r="K263" s="222">
        <v>4</v>
      </c>
      <c r="L263" s="222">
        <v>0</v>
      </c>
      <c r="M263" s="222">
        <v>0</v>
      </c>
      <c r="N263" s="222">
        <v>3</v>
      </c>
      <c r="O263" s="236">
        <v>0</v>
      </c>
      <c r="P263" s="222">
        <f t="shared" ref="P263:P264" si="15">MIN(F263:O263)</f>
        <v>0</v>
      </c>
      <c r="Q263" s="222">
        <f t="shared" ref="Q263:Q264" si="16">E263-P263</f>
        <v>10</v>
      </c>
      <c r="R263" s="225">
        <f t="shared" ref="R263:R264" si="17">Q263/E263</f>
        <v>1</v>
      </c>
    </row>
    <row r="264" spans="2:18" x14ac:dyDescent="0.35">
      <c r="B264" s="230" t="s">
        <v>188</v>
      </c>
      <c r="C264" s="230"/>
      <c r="D264" s="230"/>
      <c r="E264" s="230">
        <v>147</v>
      </c>
      <c r="F264" s="240">
        <v>86</v>
      </c>
      <c r="G264" s="230">
        <v>71</v>
      </c>
      <c r="H264" s="230">
        <v>52</v>
      </c>
      <c r="I264" s="230">
        <v>36</v>
      </c>
      <c r="J264" s="230">
        <v>39</v>
      </c>
      <c r="K264" s="230">
        <v>46</v>
      </c>
      <c r="L264" s="230">
        <v>46</v>
      </c>
      <c r="M264" s="230">
        <v>50</v>
      </c>
      <c r="N264" s="230">
        <v>57</v>
      </c>
      <c r="O264" s="241">
        <v>65</v>
      </c>
      <c r="P264" s="230">
        <f t="shared" si="15"/>
        <v>36</v>
      </c>
      <c r="Q264" s="230">
        <f t="shared" si="16"/>
        <v>111</v>
      </c>
      <c r="R264" s="231">
        <f t="shared" si="17"/>
        <v>0.75510204081632648</v>
      </c>
    </row>
  </sheetData>
  <dataConsolidate/>
  <conditionalFormatting sqref="B1:B1048576">
    <cfRule type="containsText" dxfId="83" priority="5" operator="containsText" text="Total">
      <formula>NOT(ISERROR(SEARCH("Total",B1)))</formula>
    </cfRule>
  </conditionalFormatting>
  <conditionalFormatting sqref="X5:Z24 T25:V26">
    <cfRule type="containsText" dxfId="82" priority="2" operator="containsText" text="(blank)">
      <formula>NOT(ISERROR(SEARCH("(blank)",T5)))</formula>
    </cfRule>
  </conditionalFormatting>
  <conditionalFormatting sqref="AB5:AD24">
    <cfRule type="containsText" dxfId="81" priority="1" operator="containsText" text="(blank)">
      <formula>NOT(ISERROR(SEARCH("(blank)",AB5)))</formula>
    </cfRule>
  </conditionalFormatting>
  <dataValidations disablePrompts="1" count="1">
    <dataValidation type="list" allowBlank="1" showInputMessage="1" showErrorMessage="1" promptTitle="Select a Neighborhood" sqref="T6" xr:uid="{C4A62485-F191-4C09-9809-852EF13B8E39}">
      <formula1>$X$6:$X$190</formula1>
    </dataValidation>
  </dataValidations>
  <pageMargins left="0.25" right="0.25" top="0.75" bottom="0.75" header="0.3" footer="0.3"/>
  <pageSetup scale="71" fitToHeight="0" orientation="landscape" r:id="rId2"/>
  <rowBreaks count="2" manualBreakCount="2">
    <brk id="46" max="16383" man="1"/>
    <brk id="207" max="16383" man="1"/>
  </rowBreaks>
  <colBreaks count="1" manualBreakCount="1">
    <brk id="1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308A-2602-4399-885F-48CA163B29AD}">
  <sheetPr>
    <pageSetUpPr fitToPage="1"/>
  </sheetPr>
  <dimension ref="A1:S780"/>
  <sheetViews>
    <sheetView showGridLines="0" zoomScale="80" zoomScaleNormal="80" workbookViewId="0">
      <selection activeCell="A4" sqref="A4"/>
    </sheetView>
  </sheetViews>
  <sheetFormatPr defaultColWidth="9.1796875" defaultRowHeight="14.5" x14ac:dyDescent="0.35"/>
  <cols>
    <col min="1" max="1" width="36.08984375" customWidth="1"/>
    <col min="2" max="2" width="14.54296875" customWidth="1"/>
    <col min="3" max="3" width="15.1796875" bestFit="1" customWidth="1"/>
    <col min="4" max="4" width="14.54296875" customWidth="1"/>
    <col min="5" max="5" width="10" bestFit="1" customWidth="1"/>
    <col min="6" max="15" width="7.26953125" bestFit="1" customWidth="1"/>
    <col min="16" max="16" width="12.90625" style="164" bestFit="1" customWidth="1"/>
    <col min="17" max="17" width="12.90625" style="164" customWidth="1"/>
    <col min="18" max="18" width="9.1796875" style="170" bestFit="1" customWidth="1"/>
  </cols>
  <sheetData>
    <row r="1" spans="1:19" ht="15.5" x14ac:dyDescent="0.35">
      <c r="A1" s="148" t="str">
        <f>'By Lot'!B1</f>
        <v>University of California San Diego Survey of Parking Space Occupancy Levels, Winter 2023</v>
      </c>
    </row>
    <row r="2" spans="1:19" ht="15.5" x14ac:dyDescent="0.35">
      <c r="A2" s="148" t="s">
        <v>189</v>
      </c>
    </row>
    <row r="3" spans="1:19" s="163" customFormat="1" ht="15" customHeight="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s="163" customFormat="1" ht="43.5" x14ac:dyDescent="0.35">
      <c r="A4" s="162" t="s">
        <v>6</v>
      </c>
      <c r="B4" s="162" t="s">
        <v>7</v>
      </c>
      <c r="C4" s="174" t="s">
        <v>3</v>
      </c>
      <c r="D4" s="162" t="s">
        <v>8</v>
      </c>
      <c r="E4" s="163" t="s">
        <v>190</v>
      </c>
      <c r="F4" s="253" t="s">
        <v>191</v>
      </c>
      <c r="G4" s="253" t="s">
        <v>192</v>
      </c>
      <c r="H4" s="253" t="s">
        <v>193</v>
      </c>
      <c r="I4" s="253" t="s">
        <v>194</v>
      </c>
      <c r="J4" s="253" t="s">
        <v>195</v>
      </c>
      <c r="K4" s="253" t="s">
        <v>196</v>
      </c>
      <c r="L4" s="253" t="s">
        <v>197</v>
      </c>
      <c r="M4" s="253" t="s">
        <v>198</v>
      </c>
      <c r="N4" s="253" t="s">
        <v>199</v>
      </c>
      <c r="O4" s="253" t="s">
        <v>200</v>
      </c>
      <c r="P4" s="163" t="s">
        <v>201</v>
      </c>
      <c r="Q4" s="163" t="s">
        <v>202</v>
      </c>
      <c r="R4" s="175" t="s">
        <v>203</v>
      </c>
    </row>
    <row r="5" spans="1:19" x14ac:dyDescent="0.35">
      <c r="A5" t="s">
        <v>107</v>
      </c>
      <c r="E5" s="178">
        <v>437</v>
      </c>
      <c r="F5" s="178">
        <v>31</v>
      </c>
      <c r="G5" s="178">
        <v>30</v>
      </c>
      <c r="H5" s="178">
        <v>27</v>
      </c>
      <c r="I5" s="178">
        <v>18</v>
      </c>
      <c r="J5" s="178">
        <v>23</v>
      </c>
      <c r="K5" s="178">
        <v>23</v>
      </c>
      <c r="L5" s="178">
        <v>28</v>
      </c>
      <c r="M5" s="178">
        <v>87</v>
      </c>
      <c r="N5" s="178">
        <v>128</v>
      </c>
      <c r="O5" s="178">
        <v>143</v>
      </c>
      <c r="P5" s="178">
        <v>18</v>
      </c>
      <c r="Q5" s="178">
        <v>419</v>
      </c>
      <c r="R5" s="176">
        <v>0.95881006864988561</v>
      </c>
      <c r="S5" s="163"/>
    </row>
    <row r="6" spans="1:19" x14ac:dyDescent="0.35">
      <c r="A6" t="s">
        <v>117</v>
      </c>
      <c r="E6" s="178">
        <v>385</v>
      </c>
      <c r="F6" s="178">
        <v>157</v>
      </c>
      <c r="G6" s="178">
        <v>133</v>
      </c>
      <c r="H6" s="178">
        <v>98</v>
      </c>
      <c r="I6" s="178">
        <v>71</v>
      </c>
      <c r="J6" s="178">
        <v>45</v>
      </c>
      <c r="K6" s="178">
        <v>28</v>
      </c>
      <c r="L6" s="178">
        <v>21</v>
      </c>
      <c r="M6" s="178">
        <v>37</v>
      </c>
      <c r="N6" s="178">
        <v>65</v>
      </c>
      <c r="O6" s="178">
        <v>87</v>
      </c>
      <c r="P6" s="178">
        <v>21</v>
      </c>
      <c r="Q6" s="178">
        <v>364</v>
      </c>
      <c r="R6" s="176">
        <v>0.94545454545454544</v>
      </c>
      <c r="S6" s="163"/>
    </row>
    <row r="7" spans="1:19" x14ac:dyDescent="0.35">
      <c r="A7" t="s">
        <v>118</v>
      </c>
      <c r="E7" s="178">
        <v>5441</v>
      </c>
      <c r="F7" s="178">
        <v>2851</v>
      </c>
      <c r="G7" s="178">
        <v>2163</v>
      </c>
      <c r="H7" s="178">
        <v>1787</v>
      </c>
      <c r="I7" s="178">
        <v>1482</v>
      </c>
      <c r="J7" s="178">
        <v>1496</v>
      </c>
      <c r="K7" s="178">
        <v>1494</v>
      </c>
      <c r="L7" s="178">
        <v>1479</v>
      </c>
      <c r="M7" s="178">
        <v>1742</v>
      </c>
      <c r="N7" s="178">
        <v>2286</v>
      </c>
      <c r="O7" s="178">
        <v>2856</v>
      </c>
      <c r="P7" s="178">
        <v>1479</v>
      </c>
      <c r="Q7" s="178">
        <v>3962</v>
      </c>
      <c r="R7" s="176">
        <v>0.7281749678367947</v>
      </c>
      <c r="S7" s="163"/>
    </row>
    <row r="8" spans="1:19" x14ac:dyDescent="0.35">
      <c r="A8" t="s">
        <v>110</v>
      </c>
      <c r="E8" s="178">
        <v>1850</v>
      </c>
      <c r="F8" s="178">
        <v>788</v>
      </c>
      <c r="G8" s="178">
        <v>293</v>
      </c>
      <c r="H8" s="178">
        <v>190</v>
      </c>
      <c r="I8" s="178">
        <v>151</v>
      </c>
      <c r="J8" s="178">
        <v>139</v>
      </c>
      <c r="K8" s="178">
        <v>153</v>
      </c>
      <c r="L8" s="178">
        <v>160</v>
      </c>
      <c r="M8" s="178">
        <v>281</v>
      </c>
      <c r="N8" s="178">
        <v>504</v>
      </c>
      <c r="O8" s="178">
        <v>752</v>
      </c>
      <c r="P8" s="178">
        <v>139</v>
      </c>
      <c r="Q8" s="178">
        <v>1711</v>
      </c>
      <c r="R8" s="176">
        <v>0.92486486486486486</v>
      </c>
      <c r="S8" s="163"/>
    </row>
    <row r="9" spans="1:19" x14ac:dyDescent="0.35">
      <c r="A9" t="s">
        <v>66</v>
      </c>
      <c r="E9" s="178">
        <v>476</v>
      </c>
      <c r="F9" s="178">
        <v>174</v>
      </c>
      <c r="G9" s="178">
        <v>98</v>
      </c>
      <c r="H9" s="178">
        <v>29</v>
      </c>
      <c r="I9" s="178">
        <v>24</v>
      </c>
      <c r="J9" s="178">
        <v>24</v>
      </c>
      <c r="K9" s="178">
        <v>32</v>
      </c>
      <c r="L9" s="178">
        <v>42</v>
      </c>
      <c r="M9" s="178">
        <v>59</v>
      </c>
      <c r="N9" s="178">
        <v>137</v>
      </c>
      <c r="O9" s="178">
        <v>179</v>
      </c>
      <c r="P9" s="178">
        <v>24</v>
      </c>
      <c r="Q9" s="178">
        <v>452</v>
      </c>
      <c r="R9" s="176">
        <v>0.94957983193277307</v>
      </c>
      <c r="S9" s="163"/>
    </row>
    <row r="10" spans="1:19" x14ac:dyDescent="0.35">
      <c r="A10" t="s">
        <v>144</v>
      </c>
      <c r="E10" s="178">
        <v>1915</v>
      </c>
      <c r="F10" s="178">
        <v>369</v>
      </c>
      <c r="G10" s="178">
        <v>301</v>
      </c>
      <c r="H10" s="178">
        <v>231</v>
      </c>
      <c r="I10" s="178">
        <v>200</v>
      </c>
      <c r="J10" s="178">
        <v>209</v>
      </c>
      <c r="K10" s="178">
        <v>235</v>
      </c>
      <c r="L10" s="178">
        <v>219</v>
      </c>
      <c r="M10" s="178">
        <v>332</v>
      </c>
      <c r="N10" s="178">
        <v>820</v>
      </c>
      <c r="O10" s="178">
        <v>961</v>
      </c>
      <c r="P10" s="178">
        <v>200</v>
      </c>
      <c r="Q10" s="178">
        <v>1715</v>
      </c>
      <c r="R10" s="176">
        <v>0.8955613577023499</v>
      </c>
      <c r="S10" s="163"/>
    </row>
    <row r="11" spans="1:19" x14ac:dyDescent="0.35">
      <c r="A11" t="s">
        <v>54</v>
      </c>
      <c r="E11" s="178">
        <v>230</v>
      </c>
      <c r="F11" s="178">
        <v>110</v>
      </c>
      <c r="G11" s="178">
        <v>43</v>
      </c>
      <c r="H11" s="178">
        <v>39</v>
      </c>
      <c r="I11" s="178">
        <v>26</v>
      </c>
      <c r="J11" s="178">
        <v>36</v>
      </c>
      <c r="K11" s="178">
        <v>34</v>
      </c>
      <c r="L11" s="178">
        <v>39</v>
      </c>
      <c r="M11" s="178">
        <v>41</v>
      </c>
      <c r="N11" s="178">
        <v>52</v>
      </c>
      <c r="O11" s="178">
        <v>65</v>
      </c>
      <c r="P11" s="178">
        <v>26</v>
      </c>
      <c r="Q11" s="178">
        <v>204</v>
      </c>
      <c r="R11" s="176">
        <v>0.88695652173913042</v>
      </c>
      <c r="S11" s="163"/>
    </row>
    <row r="12" spans="1:19" x14ac:dyDescent="0.35">
      <c r="A12" t="s">
        <v>75</v>
      </c>
      <c r="E12" s="178">
        <v>253</v>
      </c>
      <c r="F12" s="178">
        <v>123</v>
      </c>
      <c r="G12" s="178">
        <v>47</v>
      </c>
      <c r="H12" s="178">
        <v>30</v>
      </c>
      <c r="I12" s="178">
        <v>16</v>
      </c>
      <c r="J12" s="178">
        <v>22</v>
      </c>
      <c r="K12" s="178">
        <v>25</v>
      </c>
      <c r="L12" s="178">
        <v>18</v>
      </c>
      <c r="M12" s="178">
        <v>46</v>
      </c>
      <c r="N12" s="178">
        <v>39</v>
      </c>
      <c r="O12" s="178">
        <v>87</v>
      </c>
      <c r="P12" s="178">
        <v>16</v>
      </c>
      <c r="Q12" s="178">
        <v>237</v>
      </c>
      <c r="R12" s="176">
        <v>0.93675889328063244</v>
      </c>
      <c r="S12" s="163"/>
    </row>
    <row r="13" spans="1:19" x14ac:dyDescent="0.35">
      <c r="A13" t="s">
        <v>61</v>
      </c>
      <c r="E13" s="178">
        <v>1137</v>
      </c>
      <c r="F13" s="178">
        <v>481</v>
      </c>
      <c r="G13" s="178">
        <v>331</v>
      </c>
      <c r="H13" s="178">
        <v>169</v>
      </c>
      <c r="I13" s="178">
        <v>73</v>
      </c>
      <c r="J13" s="178">
        <v>60</v>
      </c>
      <c r="K13" s="178">
        <v>64</v>
      </c>
      <c r="L13" s="178">
        <v>57</v>
      </c>
      <c r="M13" s="178">
        <v>98</v>
      </c>
      <c r="N13" s="178">
        <v>126</v>
      </c>
      <c r="O13" s="178">
        <v>187</v>
      </c>
      <c r="P13" s="178">
        <v>57</v>
      </c>
      <c r="Q13" s="178">
        <v>1080</v>
      </c>
      <c r="R13" s="176">
        <v>0.94986807387862793</v>
      </c>
      <c r="S13" s="163"/>
    </row>
    <row r="14" spans="1:19" x14ac:dyDescent="0.35">
      <c r="A14" t="s">
        <v>95</v>
      </c>
      <c r="E14" s="178">
        <v>167</v>
      </c>
      <c r="F14" s="178">
        <v>32</v>
      </c>
      <c r="G14" s="178">
        <v>30</v>
      </c>
      <c r="H14" s="178">
        <v>22</v>
      </c>
      <c r="I14" s="178">
        <v>28</v>
      </c>
      <c r="J14" s="178">
        <v>22</v>
      </c>
      <c r="K14" s="178">
        <v>20</v>
      </c>
      <c r="L14" s="178">
        <v>18</v>
      </c>
      <c r="M14" s="178">
        <v>17</v>
      </c>
      <c r="N14" s="178">
        <v>20</v>
      </c>
      <c r="O14" s="178">
        <v>19</v>
      </c>
      <c r="P14" s="178">
        <v>17</v>
      </c>
      <c r="Q14" s="178">
        <v>150</v>
      </c>
      <c r="R14" s="176">
        <v>0.89820359281437123</v>
      </c>
      <c r="S14" s="163"/>
    </row>
    <row r="15" spans="1:19" x14ac:dyDescent="0.35">
      <c r="A15" t="s">
        <v>123</v>
      </c>
      <c r="E15" s="178">
        <v>70</v>
      </c>
      <c r="F15" s="178">
        <v>47</v>
      </c>
      <c r="G15" s="178">
        <v>13</v>
      </c>
      <c r="H15" s="178">
        <v>4</v>
      </c>
      <c r="I15" s="178">
        <v>4</v>
      </c>
      <c r="J15" s="178">
        <v>6</v>
      </c>
      <c r="K15" s="178">
        <v>9</v>
      </c>
      <c r="L15" s="178">
        <v>5</v>
      </c>
      <c r="M15" s="178">
        <v>10</v>
      </c>
      <c r="N15" s="178">
        <v>12</v>
      </c>
      <c r="O15" s="178">
        <v>42</v>
      </c>
      <c r="P15" s="178">
        <v>4</v>
      </c>
      <c r="Q15" s="178">
        <v>66</v>
      </c>
      <c r="R15" s="176">
        <v>0.94285714285714284</v>
      </c>
      <c r="S15" s="163"/>
    </row>
    <row r="16" spans="1:19" x14ac:dyDescent="0.35">
      <c r="A16" t="s">
        <v>27</v>
      </c>
      <c r="E16" s="178">
        <v>63</v>
      </c>
      <c r="F16" s="178">
        <v>11</v>
      </c>
      <c r="G16" s="178">
        <v>8</v>
      </c>
      <c r="H16" s="178">
        <v>6</v>
      </c>
      <c r="I16" s="178">
        <v>5</v>
      </c>
      <c r="J16" s="178">
        <v>2</v>
      </c>
      <c r="K16" s="178">
        <v>5</v>
      </c>
      <c r="L16" s="178">
        <v>7</v>
      </c>
      <c r="M16" s="178">
        <v>5</v>
      </c>
      <c r="N16" s="178">
        <v>11</v>
      </c>
      <c r="O16" s="178">
        <v>14</v>
      </c>
      <c r="P16" s="178">
        <v>2</v>
      </c>
      <c r="Q16" s="178">
        <v>61</v>
      </c>
      <c r="R16" s="176">
        <v>0.96825396825396826</v>
      </c>
      <c r="S16" s="163"/>
    </row>
    <row r="17" spans="1:19" x14ac:dyDescent="0.35">
      <c r="A17" t="s">
        <v>68</v>
      </c>
      <c r="E17" s="178">
        <v>2379</v>
      </c>
      <c r="F17" s="178">
        <v>1358</v>
      </c>
      <c r="G17" s="178">
        <v>1100</v>
      </c>
      <c r="H17" s="178">
        <v>854</v>
      </c>
      <c r="I17" s="178">
        <v>402</v>
      </c>
      <c r="J17" s="178">
        <v>334</v>
      </c>
      <c r="K17" s="178">
        <v>341</v>
      </c>
      <c r="L17" s="178">
        <v>437</v>
      </c>
      <c r="M17" s="178">
        <v>433</v>
      </c>
      <c r="N17" s="178">
        <v>630</v>
      </c>
      <c r="O17" s="178">
        <v>670</v>
      </c>
      <c r="P17" s="178">
        <v>334</v>
      </c>
      <c r="Q17" s="178">
        <v>2045</v>
      </c>
      <c r="R17" s="176">
        <v>0.85960487599831858</v>
      </c>
      <c r="S17" s="163"/>
    </row>
    <row r="18" spans="1:19" x14ac:dyDescent="0.35">
      <c r="A18" t="s">
        <v>141</v>
      </c>
      <c r="E18" s="178">
        <v>765</v>
      </c>
      <c r="F18" s="178">
        <v>409</v>
      </c>
      <c r="G18" s="178">
        <v>375</v>
      </c>
      <c r="H18" s="178">
        <v>325</v>
      </c>
      <c r="I18" s="178">
        <v>317</v>
      </c>
      <c r="J18" s="178">
        <v>320</v>
      </c>
      <c r="K18" s="178">
        <v>298</v>
      </c>
      <c r="L18" s="178">
        <v>307</v>
      </c>
      <c r="M18" s="178">
        <v>350</v>
      </c>
      <c r="N18" s="178">
        <v>410</v>
      </c>
      <c r="O18" s="178">
        <v>557</v>
      </c>
      <c r="P18" s="178">
        <v>298</v>
      </c>
      <c r="Q18" s="178">
        <v>467</v>
      </c>
      <c r="R18" s="176">
        <v>0.61045751633986933</v>
      </c>
      <c r="S18" s="163"/>
    </row>
    <row r="19" spans="1:19" x14ac:dyDescent="0.35">
      <c r="A19" t="s">
        <v>34</v>
      </c>
      <c r="E19" s="178">
        <v>790</v>
      </c>
      <c r="F19" s="178">
        <v>672</v>
      </c>
      <c r="G19" s="178">
        <v>547</v>
      </c>
      <c r="H19" s="178">
        <v>336</v>
      </c>
      <c r="I19" s="178">
        <v>241</v>
      </c>
      <c r="J19" s="178">
        <v>177</v>
      </c>
      <c r="K19" s="178">
        <v>206</v>
      </c>
      <c r="L19" s="178">
        <v>221</v>
      </c>
      <c r="M19" s="178">
        <v>215</v>
      </c>
      <c r="N19" s="178">
        <v>327</v>
      </c>
      <c r="O19" s="178">
        <v>498</v>
      </c>
      <c r="P19" s="178">
        <v>177</v>
      </c>
      <c r="Q19" s="178">
        <v>613</v>
      </c>
      <c r="R19" s="176">
        <v>0.77594936708860762</v>
      </c>
      <c r="S19" s="163"/>
    </row>
    <row r="20" spans="1:19" x14ac:dyDescent="0.35">
      <c r="A20" t="s">
        <v>80</v>
      </c>
      <c r="E20" s="178">
        <v>1425</v>
      </c>
      <c r="F20" s="178">
        <v>1101</v>
      </c>
      <c r="G20" s="178">
        <v>988</v>
      </c>
      <c r="H20" s="178">
        <v>852</v>
      </c>
      <c r="I20" s="178">
        <v>871</v>
      </c>
      <c r="J20" s="178">
        <v>838</v>
      </c>
      <c r="K20" s="178">
        <v>826</v>
      </c>
      <c r="L20" s="178">
        <v>845</v>
      </c>
      <c r="M20" s="178">
        <v>901</v>
      </c>
      <c r="N20" s="178">
        <v>962</v>
      </c>
      <c r="O20" s="178">
        <v>1072</v>
      </c>
      <c r="P20" s="178">
        <v>826</v>
      </c>
      <c r="Q20" s="178">
        <v>599</v>
      </c>
      <c r="R20" s="176">
        <v>0.42035087719298247</v>
      </c>
      <c r="S20" s="163"/>
    </row>
    <row r="21" spans="1:19" x14ac:dyDescent="0.35">
      <c r="A21" t="s">
        <v>96</v>
      </c>
      <c r="E21" s="178">
        <v>998</v>
      </c>
      <c r="F21" s="178">
        <v>531</v>
      </c>
      <c r="G21" s="178">
        <v>398</v>
      </c>
      <c r="H21" s="178">
        <v>182</v>
      </c>
      <c r="I21" s="178">
        <v>104</v>
      </c>
      <c r="J21" s="178">
        <v>111</v>
      </c>
      <c r="K21" s="178">
        <v>122</v>
      </c>
      <c r="L21" s="178">
        <v>127</v>
      </c>
      <c r="M21" s="178">
        <v>178</v>
      </c>
      <c r="N21" s="178">
        <v>290</v>
      </c>
      <c r="O21" s="178">
        <v>459</v>
      </c>
      <c r="P21" s="178">
        <v>104</v>
      </c>
      <c r="Q21" s="178">
        <v>894</v>
      </c>
      <c r="R21" s="176">
        <v>0.89579158316633267</v>
      </c>
      <c r="S21" s="163"/>
    </row>
    <row r="22" spans="1:19" x14ac:dyDescent="0.35">
      <c r="A22" t="s">
        <v>99</v>
      </c>
      <c r="E22" s="178">
        <v>147</v>
      </c>
      <c r="F22" s="178">
        <v>86</v>
      </c>
      <c r="G22" s="178">
        <v>71</v>
      </c>
      <c r="H22" s="178">
        <v>52</v>
      </c>
      <c r="I22" s="178">
        <v>36</v>
      </c>
      <c r="J22" s="178">
        <v>39</v>
      </c>
      <c r="K22" s="178">
        <v>46</v>
      </c>
      <c r="L22" s="178">
        <v>46</v>
      </c>
      <c r="M22" s="178">
        <v>50</v>
      </c>
      <c r="N22" s="178">
        <v>57</v>
      </c>
      <c r="O22" s="178">
        <v>65</v>
      </c>
      <c r="P22" s="178">
        <v>36</v>
      </c>
      <c r="Q22" s="178">
        <v>111</v>
      </c>
      <c r="R22" s="176">
        <v>0.75510204081632648</v>
      </c>
      <c r="S22" s="163"/>
    </row>
    <row r="23" spans="1:19" x14ac:dyDescent="0.35">
      <c r="A23" s="172" t="s">
        <v>159</v>
      </c>
      <c r="B23" s="172"/>
      <c r="C23" s="172"/>
      <c r="D23" s="172"/>
      <c r="E23" s="178">
        <v>18928</v>
      </c>
      <c r="F23" s="178">
        <v>9331</v>
      </c>
      <c r="G23" s="178">
        <v>6969</v>
      </c>
      <c r="H23" s="178">
        <v>5233</v>
      </c>
      <c r="I23" s="178">
        <v>4069</v>
      </c>
      <c r="J23" s="178">
        <v>3903</v>
      </c>
      <c r="K23" s="178">
        <v>3961</v>
      </c>
      <c r="L23" s="178">
        <v>4076</v>
      </c>
      <c r="M23" s="178">
        <v>4882</v>
      </c>
      <c r="N23" s="178">
        <v>6876</v>
      </c>
      <c r="O23" s="178">
        <v>8713</v>
      </c>
      <c r="P23" s="178">
        <v>3903</v>
      </c>
      <c r="Q23" s="178">
        <v>15025</v>
      </c>
      <c r="R23" s="176">
        <v>0.79379754860524088</v>
      </c>
      <c r="S23" s="163"/>
    </row>
    <row r="24" spans="1:19" x14ac:dyDescent="0.35">
      <c r="P24"/>
      <c r="Q24"/>
      <c r="R24"/>
      <c r="S24" s="163"/>
    </row>
    <row r="25" spans="1:19" x14ac:dyDescent="0.35">
      <c r="P25"/>
      <c r="Q25"/>
      <c r="R25"/>
      <c r="S25" s="163"/>
    </row>
    <row r="26" spans="1:19" x14ac:dyDescent="0.35">
      <c r="P26"/>
      <c r="Q26"/>
      <c r="R26"/>
      <c r="S26" s="163"/>
    </row>
    <row r="27" spans="1:19" x14ac:dyDescent="0.35">
      <c r="P27"/>
      <c r="Q27"/>
      <c r="R27"/>
      <c r="S27" s="163"/>
    </row>
    <row r="28" spans="1:19" x14ac:dyDescent="0.35">
      <c r="P28"/>
      <c r="Q28"/>
      <c r="R28"/>
      <c r="S28" s="163"/>
    </row>
    <row r="29" spans="1:19" x14ac:dyDescent="0.35">
      <c r="P29"/>
      <c r="Q29"/>
      <c r="R29"/>
      <c r="S29" s="163"/>
    </row>
    <row r="30" spans="1:19" x14ac:dyDescent="0.35">
      <c r="P30"/>
      <c r="Q30"/>
      <c r="R30"/>
      <c r="S30" s="163"/>
    </row>
    <row r="31" spans="1:19" x14ac:dyDescent="0.35">
      <c r="P31"/>
      <c r="Q31"/>
      <c r="R31"/>
      <c r="S31" s="163"/>
    </row>
    <row r="32" spans="1:19" x14ac:dyDescent="0.35">
      <c r="P32"/>
      <c r="Q32"/>
      <c r="R32"/>
      <c r="S32" s="163"/>
    </row>
    <row r="33" spans="16:19" x14ac:dyDescent="0.35">
      <c r="P33"/>
      <c r="Q33"/>
      <c r="R33"/>
      <c r="S33" s="163"/>
    </row>
    <row r="34" spans="16:19" x14ac:dyDescent="0.35">
      <c r="P34"/>
      <c r="Q34"/>
      <c r="R34"/>
      <c r="S34" s="163"/>
    </row>
    <row r="35" spans="16:19" x14ac:dyDescent="0.35">
      <c r="P35"/>
      <c r="Q35"/>
      <c r="R35"/>
      <c r="S35" s="163"/>
    </row>
    <row r="36" spans="16:19" x14ac:dyDescent="0.35">
      <c r="P36"/>
      <c r="Q36"/>
      <c r="R36"/>
      <c r="S36" s="163"/>
    </row>
    <row r="37" spans="16:19" x14ac:dyDescent="0.35">
      <c r="P37"/>
      <c r="Q37"/>
      <c r="R37"/>
      <c r="S37" s="163"/>
    </row>
    <row r="38" spans="16:19" x14ac:dyDescent="0.35">
      <c r="P38"/>
      <c r="Q38"/>
      <c r="R38"/>
      <c r="S38" s="163"/>
    </row>
    <row r="39" spans="16:19" x14ac:dyDescent="0.35">
      <c r="P39"/>
      <c r="Q39"/>
      <c r="R39"/>
      <c r="S39" s="163"/>
    </row>
    <row r="40" spans="16:19" x14ac:dyDescent="0.35">
      <c r="P40"/>
      <c r="Q40"/>
      <c r="R40"/>
      <c r="S40" s="163"/>
    </row>
    <row r="41" spans="16:19" x14ac:dyDescent="0.35">
      <c r="P41"/>
      <c r="Q41"/>
      <c r="R41"/>
      <c r="S41" s="163"/>
    </row>
    <row r="42" spans="16:19" x14ac:dyDescent="0.35">
      <c r="P42"/>
      <c r="Q42"/>
      <c r="R42"/>
      <c r="S42" s="163"/>
    </row>
    <row r="43" spans="16:19" x14ac:dyDescent="0.35">
      <c r="P43"/>
      <c r="Q43"/>
      <c r="R43"/>
      <c r="S43" s="163"/>
    </row>
    <row r="44" spans="16:19" x14ac:dyDescent="0.35">
      <c r="P44"/>
      <c r="Q44"/>
      <c r="R44"/>
      <c r="S44" s="163"/>
    </row>
    <row r="45" spans="16:19" x14ac:dyDescent="0.35">
      <c r="P45"/>
      <c r="Q45"/>
      <c r="R45"/>
      <c r="S45" s="163"/>
    </row>
    <row r="46" spans="16:19" x14ac:dyDescent="0.35">
      <c r="P46"/>
      <c r="Q46"/>
      <c r="R46"/>
      <c r="S46" s="163"/>
    </row>
    <row r="47" spans="16:19" x14ac:dyDescent="0.35">
      <c r="P47"/>
      <c r="Q47"/>
      <c r="R47"/>
      <c r="S47" s="163"/>
    </row>
    <row r="48" spans="16:19" x14ac:dyDescent="0.35">
      <c r="P48"/>
      <c r="Q48"/>
      <c r="R48"/>
      <c r="S48" s="163"/>
    </row>
    <row r="49" spans="16:19" x14ac:dyDescent="0.35">
      <c r="P49"/>
      <c r="Q49"/>
      <c r="R49"/>
      <c r="S49" s="163"/>
    </row>
    <row r="50" spans="16:19" x14ac:dyDescent="0.35">
      <c r="P50"/>
      <c r="Q50"/>
      <c r="R50"/>
      <c r="S50" s="163"/>
    </row>
    <row r="51" spans="16:19" x14ac:dyDescent="0.35">
      <c r="P51"/>
      <c r="Q51"/>
      <c r="R51"/>
      <c r="S51" s="163"/>
    </row>
    <row r="52" spans="16:19" x14ac:dyDescent="0.35">
      <c r="P52"/>
      <c r="Q52"/>
      <c r="R52"/>
      <c r="S52" s="163"/>
    </row>
    <row r="53" spans="16:19" x14ac:dyDescent="0.35">
      <c r="P53"/>
      <c r="Q53"/>
      <c r="R53"/>
      <c r="S53" s="163"/>
    </row>
    <row r="54" spans="16:19" x14ac:dyDescent="0.35">
      <c r="P54"/>
      <c r="Q54"/>
      <c r="R54"/>
      <c r="S54" s="163"/>
    </row>
    <row r="55" spans="16:19" x14ac:dyDescent="0.35">
      <c r="P55"/>
      <c r="Q55"/>
      <c r="R55"/>
      <c r="S55" s="163"/>
    </row>
    <row r="56" spans="16:19" x14ac:dyDescent="0.35">
      <c r="P56"/>
      <c r="Q56"/>
      <c r="R56"/>
      <c r="S56" s="163"/>
    </row>
    <row r="57" spans="16:19" x14ac:dyDescent="0.35">
      <c r="P57"/>
      <c r="Q57"/>
      <c r="R57"/>
      <c r="S57" s="163"/>
    </row>
    <row r="58" spans="16:19" x14ac:dyDescent="0.35">
      <c r="P58"/>
      <c r="Q58"/>
      <c r="R58"/>
      <c r="S58" s="163"/>
    </row>
    <row r="59" spans="16:19" x14ac:dyDescent="0.35">
      <c r="P59"/>
      <c r="Q59"/>
      <c r="R59"/>
      <c r="S59" s="163"/>
    </row>
    <row r="60" spans="16:19" x14ac:dyDescent="0.35">
      <c r="P60"/>
      <c r="Q60"/>
      <c r="R60"/>
      <c r="S60" s="163"/>
    </row>
    <row r="61" spans="16:19" x14ac:dyDescent="0.35">
      <c r="P61"/>
      <c r="Q61"/>
      <c r="R61"/>
      <c r="S61" s="163"/>
    </row>
    <row r="62" spans="16:19" x14ac:dyDescent="0.35">
      <c r="P62"/>
      <c r="Q62"/>
      <c r="R62"/>
    </row>
    <row r="63" spans="16:19" x14ac:dyDescent="0.35">
      <c r="P63"/>
      <c r="Q63"/>
      <c r="R63"/>
    </row>
    <row r="64" spans="16:19" x14ac:dyDescent="0.35">
      <c r="P64"/>
      <c r="Q64"/>
      <c r="R64"/>
    </row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spans="16:18" x14ac:dyDescent="0.35">
      <c r="P81"/>
      <c r="Q81"/>
      <c r="R81"/>
    </row>
    <row r="82" spans="16:18" x14ac:dyDescent="0.35">
      <c r="P82"/>
      <c r="Q82"/>
      <c r="R82"/>
    </row>
    <row r="83" spans="16:18" x14ac:dyDescent="0.35">
      <c r="P83"/>
      <c r="Q83"/>
      <c r="R83"/>
    </row>
    <row r="84" spans="16:18" x14ac:dyDescent="0.35">
      <c r="P84"/>
      <c r="Q84"/>
      <c r="R84"/>
    </row>
    <row r="85" spans="16:18" x14ac:dyDescent="0.35">
      <c r="P85"/>
      <c r="Q85"/>
      <c r="R85"/>
    </row>
    <row r="86" spans="16:18" x14ac:dyDescent="0.35">
      <c r="P86"/>
      <c r="Q86"/>
      <c r="R86"/>
    </row>
    <row r="87" spans="16:18" x14ac:dyDescent="0.35">
      <c r="P87"/>
      <c r="Q87"/>
    </row>
    <row r="88" spans="16:18" x14ac:dyDescent="0.35">
      <c r="P88"/>
      <c r="Q88"/>
    </row>
    <row r="89" spans="16:18" x14ac:dyDescent="0.35">
      <c r="P89"/>
      <c r="Q89"/>
    </row>
    <row r="90" spans="16:18" x14ac:dyDescent="0.35">
      <c r="P90"/>
      <c r="Q90"/>
    </row>
    <row r="91" spans="16:18" x14ac:dyDescent="0.35">
      <c r="P91"/>
      <c r="Q91"/>
    </row>
    <row r="92" spans="16:18" x14ac:dyDescent="0.35">
      <c r="P92"/>
      <c r="Q92"/>
    </row>
    <row r="93" spans="16:18" x14ac:dyDescent="0.35">
      <c r="P93"/>
      <c r="Q93"/>
    </row>
    <row r="94" spans="16:18" x14ac:dyDescent="0.35">
      <c r="P94"/>
      <c r="Q94"/>
    </row>
    <row r="95" spans="16:18" x14ac:dyDescent="0.35">
      <c r="P95"/>
      <c r="Q95"/>
    </row>
    <row r="96" spans="16:18" x14ac:dyDescent="0.35">
      <c r="P96"/>
      <c r="Q96"/>
    </row>
    <row r="97" spans="16:17" x14ac:dyDescent="0.35">
      <c r="P97"/>
      <c r="Q97"/>
    </row>
    <row r="98" spans="16:17" x14ac:dyDescent="0.35">
      <c r="P98"/>
      <c r="Q98"/>
    </row>
    <row r="99" spans="16:17" x14ac:dyDescent="0.35">
      <c r="P99"/>
      <c r="Q99"/>
    </row>
    <row r="100" spans="16:17" x14ac:dyDescent="0.35">
      <c r="P100"/>
      <c r="Q100"/>
    </row>
    <row r="101" spans="16:17" x14ac:dyDescent="0.35">
      <c r="P101"/>
      <c r="Q101"/>
    </row>
    <row r="102" spans="16:17" x14ac:dyDescent="0.35">
      <c r="P102"/>
      <c r="Q102"/>
    </row>
    <row r="103" spans="16:17" x14ac:dyDescent="0.35">
      <c r="P103"/>
      <c r="Q103"/>
    </row>
    <row r="104" spans="16:17" x14ac:dyDescent="0.35">
      <c r="P104"/>
      <c r="Q104"/>
    </row>
    <row r="105" spans="16:17" x14ac:dyDescent="0.35">
      <c r="P105"/>
      <c r="Q105"/>
    </row>
    <row r="106" spans="16:17" x14ac:dyDescent="0.35">
      <c r="P106"/>
      <c r="Q106"/>
    </row>
    <row r="107" spans="16:17" x14ac:dyDescent="0.35">
      <c r="P107"/>
      <c r="Q107"/>
    </row>
    <row r="108" spans="16:17" x14ac:dyDescent="0.35">
      <c r="P108"/>
      <c r="Q108"/>
    </row>
    <row r="109" spans="16:17" x14ac:dyDescent="0.35">
      <c r="P109"/>
      <c r="Q109"/>
    </row>
    <row r="110" spans="16:17" x14ac:dyDescent="0.35">
      <c r="P110"/>
      <c r="Q110"/>
    </row>
    <row r="111" spans="16:17" x14ac:dyDescent="0.35">
      <c r="P111"/>
      <c r="Q111"/>
    </row>
    <row r="112" spans="16:17" x14ac:dyDescent="0.35">
      <c r="P112"/>
      <c r="Q112"/>
    </row>
    <row r="113" spans="16:17" x14ac:dyDescent="0.35">
      <c r="P113"/>
      <c r="Q113"/>
    </row>
    <row r="114" spans="16:17" x14ac:dyDescent="0.35">
      <c r="P114"/>
      <c r="Q114"/>
    </row>
    <row r="115" spans="16:17" x14ac:dyDescent="0.35">
      <c r="P115"/>
      <c r="Q115"/>
    </row>
    <row r="116" spans="16:17" x14ac:dyDescent="0.35">
      <c r="P116"/>
      <c r="Q116"/>
    </row>
    <row r="117" spans="16:17" x14ac:dyDescent="0.35">
      <c r="P117"/>
      <c r="Q117"/>
    </row>
    <row r="118" spans="16:17" x14ac:dyDescent="0.35">
      <c r="P118"/>
      <c r="Q118"/>
    </row>
    <row r="119" spans="16:17" x14ac:dyDescent="0.35">
      <c r="P119"/>
      <c r="Q119"/>
    </row>
    <row r="120" spans="16:17" x14ac:dyDescent="0.35">
      <c r="P120"/>
      <c r="Q120"/>
    </row>
    <row r="121" spans="16:17" x14ac:dyDescent="0.35">
      <c r="P121"/>
      <c r="Q121"/>
    </row>
    <row r="122" spans="16:17" x14ac:dyDescent="0.35">
      <c r="P122"/>
      <c r="Q122"/>
    </row>
    <row r="123" spans="16:17" x14ac:dyDescent="0.35">
      <c r="P123"/>
      <c r="Q123"/>
    </row>
    <row r="124" spans="16:17" x14ac:dyDescent="0.35">
      <c r="P124"/>
      <c r="Q124"/>
    </row>
    <row r="125" spans="16:17" x14ac:dyDescent="0.35">
      <c r="P125"/>
      <c r="Q125"/>
    </row>
    <row r="126" spans="16:17" x14ac:dyDescent="0.35">
      <c r="P126"/>
      <c r="Q126"/>
    </row>
    <row r="127" spans="16:17" x14ac:dyDescent="0.35">
      <c r="P127"/>
      <c r="Q127"/>
    </row>
    <row r="128" spans="16:17" x14ac:dyDescent="0.35">
      <c r="P128"/>
      <c r="Q128"/>
    </row>
    <row r="129" spans="16:17" x14ac:dyDescent="0.35">
      <c r="P129"/>
      <c r="Q129"/>
    </row>
    <row r="130" spans="16:17" x14ac:dyDescent="0.35">
      <c r="P130"/>
      <c r="Q130"/>
    </row>
    <row r="131" spans="16:17" x14ac:dyDescent="0.35">
      <c r="P131"/>
      <c r="Q131"/>
    </row>
    <row r="132" spans="16:17" x14ac:dyDescent="0.35">
      <c r="P132"/>
      <c r="Q132"/>
    </row>
    <row r="133" spans="16:17" x14ac:dyDescent="0.35">
      <c r="P133"/>
      <c r="Q133"/>
    </row>
    <row r="134" spans="16:17" x14ac:dyDescent="0.35">
      <c r="P134"/>
      <c r="Q134"/>
    </row>
    <row r="135" spans="16:17" x14ac:dyDescent="0.35">
      <c r="P135"/>
      <c r="Q135"/>
    </row>
    <row r="136" spans="16:17" x14ac:dyDescent="0.35">
      <c r="P136"/>
      <c r="Q136"/>
    </row>
    <row r="137" spans="16:17" x14ac:dyDescent="0.35">
      <c r="P137"/>
      <c r="Q137"/>
    </row>
    <row r="138" spans="16:17" x14ac:dyDescent="0.35">
      <c r="P138"/>
      <c r="Q138"/>
    </row>
    <row r="139" spans="16:17" x14ac:dyDescent="0.35">
      <c r="P139"/>
      <c r="Q139"/>
    </row>
    <row r="140" spans="16:17" x14ac:dyDescent="0.35">
      <c r="P140"/>
      <c r="Q140"/>
    </row>
    <row r="141" spans="16:17" x14ac:dyDescent="0.35">
      <c r="P141"/>
      <c r="Q141"/>
    </row>
    <row r="142" spans="16:17" x14ac:dyDescent="0.35">
      <c r="P142"/>
      <c r="Q142"/>
    </row>
    <row r="143" spans="16:17" x14ac:dyDescent="0.35">
      <c r="P143"/>
      <c r="Q143"/>
    </row>
    <row r="144" spans="16:17" x14ac:dyDescent="0.35">
      <c r="P144"/>
      <c r="Q144"/>
    </row>
    <row r="145" spans="16:17" x14ac:dyDescent="0.35">
      <c r="P145"/>
      <c r="Q145"/>
    </row>
    <row r="146" spans="16:17" x14ac:dyDescent="0.35">
      <c r="P146"/>
      <c r="Q146"/>
    </row>
    <row r="147" spans="16:17" x14ac:dyDescent="0.35">
      <c r="P147"/>
      <c r="Q147"/>
    </row>
    <row r="148" spans="16:17" x14ac:dyDescent="0.35">
      <c r="P148"/>
      <c r="Q148"/>
    </row>
    <row r="149" spans="16:17" x14ac:dyDescent="0.35">
      <c r="P149"/>
      <c r="Q149"/>
    </row>
    <row r="150" spans="16:17" x14ac:dyDescent="0.35">
      <c r="P150"/>
      <c r="Q150"/>
    </row>
    <row r="151" spans="16:17" x14ac:dyDescent="0.35">
      <c r="P151"/>
      <c r="Q151"/>
    </row>
    <row r="152" spans="16:17" x14ac:dyDescent="0.35">
      <c r="P152"/>
      <c r="Q152"/>
    </row>
    <row r="153" spans="16:17" x14ac:dyDescent="0.35">
      <c r="P153"/>
      <c r="Q153"/>
    </row>
    <row r="154" spans="16:17" x14ac:dyDescent="0.35">
      <c r="P154"/>
      <c r="Q154"/>
    </row>
    <row r="155" spans="16:17" x14ac:dyDescent="0.35">
      <c r="P155"/>
      <c r="Q155"/>
    </row>
    <row r="156" spans="16:17" x14ac:dyDescent="0.35">
      <c r="P156"/>
      <c r="Q156"/>
    </row>
    <row r="157" spans="16:17" x14ac:dyDescent="0.35">
      <c r="P157"/>
      <c r="Q157"/>
    </row>
    <row r="158" spans="16:17" x14ac:dyDescent="0.35">
      <c r="P158"/>
      <c r="Q158"/>
    </row>
    <row r="159" spans="16:17" x14ac:dyDescent="0.35">
      <c r="P159"/>
      <c r="Q159"/>
    </row>
    <row r="160" spans="16:17" x14ac:dyDescent="0.35">
      <c r="P160"/>
      <c r="Q160"/>
    </row>
    <row r="161" spans="16:17" x14ac:dyDescent="0.35">
      <c r="P161"/>
      <c r="Q161"/>
    </row>
    <row r="162" spans="16:17" x14ac:dyDescent="0.35">
      <c r="P162"/>
      <c r="Q162"/>
    </row>
    <row r="163" spans="16:17" x14ac:dyDescent="0.35">
      <c r="P163"/>
      <c r="Q163"/>
    </row>
    <row r="164" spans="16:17" x14ac:dyDescent="0.35">
      <c r="P164"/>
      <c r="Q164"/>
    </row>
    <row r="165" spans="16:17" x14ac:dyDescent="0.35">
      <c r="P165"/>
      <c r="Q165"/>
    </row>
    <row r="166" spans="16:17" x14ac:dyDescent="0.35">
      <c r="P166"/>
      <c r="Q166"/>
    </row>
    <row r="167" spans="16:17" x14ac:dyDescent="0.35">
      <c r="P167"/>
      <c r="Q167"/>
    </row>
    <row r="168" spans="16:17" x14ac:dyDescent="0.35">
      <c r="P168"/>
      <c r="Q168"/>
    </row>
    <row r="169" spans="16:17" x14ac:dyDescent="0.35">
      <c r="P169"/>
      <c r="Q169"/>
    </row>
    <row r="170" spans="16:17" x14ac:dyDescent="0.35">
      <c r="P170"/>
      <c r="Q170"/>
    </row>
    <row r="171" spans="16:17" x14ac:dyDescent="0.35">
      <c r="P171"/>
      <c r="Q171"/>
    </row>
    <row r="172" spans="16:17" x14ac:dyDescent="0.35">
      <c r="P172"/>
      <c r="Q172"/>
    </row>
    <row r="173" spans="16:17" x14ac:dyDescent="0.35">
      <c r="P173"/>
      <c r="Q173"/>
    </row>
    <row r="174" spans="16:17" x14ac:dyDescent="0.35">
      <c r="P174"/>
      <c r="Q174"/>
    </row>
    <row r="175" spans="16:17" x14ac:dyDescent="0.35">
      <c r="P175"/>
      <c r="Q175"/>
    </row>
    <row r="176" spans="16:17" x14ac:dyDescent="0.35">
      <c r="P176"/>
      <c r="Q176"/>
    </row>
    <row r="177" spans="16:17" x14ac:dyDescent="0.35">
      <c r="P177"/>
      <c r="Q177"/>
    </row>
    <row r="178" spans="16:17" x14ac:dyDescent="0.35">
      <c r="P178"/>
      <c r="Q178"/>
    </row>
    <row r="179" spans="16:17" x14ac:dyDescent="0.35">
      <c r="P179"/>
      <c r="Q179"/>
    </row>
    <row r="180" spans="16:17" x14ac:dyDescent="0.35">
      <c r="P180"/>
      <c r="Q180"/>
    </row>
    <row r="181" spans="16:17" x14ac:dyDescent="0.35">
      <c r="P181"/>
      <c r="Q181"/>
    </row>
    <row r="182" spans="16:17" x14ac:dyDescent="0.35">
      <c r="P182"/>
      <c r="Q182"/>
    </row>
    <row r="183" spans="16:17" x14ac:dyDescent="0.35">
      <c r="P183"/>
      <c r="Q183"/>
    </row>
    <row r="184" spans="16:17" x14ac:dyDescent="0.35">
      <c r="P184"/>
      <c r="Q184"/>
    </row>
    <row r="185" spans="16:17" x14ac:dyDescent="0.35">
      <c r="P185"/>
      <c r="Q185"/>
    </row>
    <row r="186" spans="16:17" x14ac:dyDescent="0.35">
      <c r="P186"/>
      <c r="Q186"/>
    </row>
    <row r="187" spans="16:17" x14ac:dyDescent="0.35">
      <c r="P187"/>
      <c r="Q187"/>
    </row>
    <row r="188" spans="16:17" x14ac:dyDescent="0.35">
      <c r="P188"/>
      <c r="Q188"/>
    </row>
    <row r="189" spans="16:17" x14ac:dyDescent="0.35">
      <c r="P189"/>
      <c r="Q189"/>
    </row>
    <row r="190" spans="16:17" x14ac:dyDescent="0.35">
      <c r="P190"/>
      <c r="Q190"/>
    </row>
    <row r="191" spans="16:17" x14ac:dyDescent="0.35">
      <c r="P191"/>
      <c r="Q191"/>
    </row>
    <row r="192" spans="16:17" x14ac:dyDescent="0.35">
      <c r="P192"/>
      <c r="Q192"/>
    </row>
    <row r="193" spans="16:17" x14ac:dyDescent="0.35">
      <c r="P193"/>
      <c r="Q193"/>
    </row>
    <row r="194" spans="16:17" x14ac:dyDescent="0.35">
      <c r="P194"/>
      <c r="Q194"/>
    </row>
    <row r="195" spans="16:17" x14ac:dyDescent="0.35">
      <c r="P195"/>
      <c r="Q195"/>
    </row>
    <row r="196" spans="16:17" x14ac:dyDescent="0.35">
      <c r="P196"/>
      <c r="Q196"/>
    </row>
    <row r="197" spans="16:17" x14ac:dyDescent="0.35">
      <c r="P197"/>
      <c r="Q197"/>
    </row>
    <row r="198" spans="16:17" x14ac:dyDescent="0.35">
      <c r="P198"/>
      <c r="Q198"/>
    </row>
    <row r="199" spans="16:17" x14ac:dyDescent="0.35">
      <c r="P199"/>
      <c r="Q199"/>
    </row>
    <row r="200" spans="16:17" x14ac:dyDescent="0.35">
      <c r="P200"/>
      <c r="Q200"/>
    </row>
    <row r="201" spans="16:17" x14ac:dyDescent="0.35">
      <c r="P201"/>
      <c r="Q201"/>
    </row>
    <row r="202" spans="16:17" x14ac:dyDescent="0.35">
      <c r="P202"/>
      <c r="Q202"/>
    </row>
    <row r="203" spans="16:17" x14ac:dyDescent="0.35">
      <c r="P203"/>
      <c r="Q203"/>
    </row>
    <row r="204" spans="16:17" x14ac:dyDescent="0.35">
      <c r="P204"/>
      <c r="Q204"/>
    </row>
    <row r="205" spans="16:17" x14ac:dyDescent="0.35">
      <c r="P205"/>
      <c r="Q205"/>
    </row>
    <row r="206" spans="16:17" x14ac:dyDescent="0.35">
      <c r="P206"/>
      <c r="Q206"/>
    </row>
    <row r="207" spans="16:17" x14ac:dyDescent="0.35">
      <c r="P207"/>
      <c r="Q207"/>
    </row>
    <row r="208" spans="16:17" x14ac:dyDescent="0.35">
      <c r="P208"/>
      <c r="Q208"/>
    </row>
    <row r="209" spans="16:17" x14ac:dyDescent="0.35">
      <c r="P209"/>
      <c r="Q209"/>
    </row>
    <row r="210" spans="16:17" x14ac:dyDescent="0.35">
      <c r="P210"/>
      <c r="Q210"/>
    </row>
    <row r="211" spans="16:17" x14ac:dyDescent="0.35">
      <c r="P211"/>
      <c r="Q211"/>
    </row>
    <row r="212" spans="16:17" x14ac:dyDescent="0.35">
      <c r="P212"/>
      <c r="Q212"/>
    </row>
    <row r="213" spans="16:17" x14ac:dyDescent="0.35">
      <c r="P213"/>
      <c r="Q213"/>
    </row>
    <row r="214" spans="16:17" x14ac:dyDescent="0.35">
      <c r="P214"/>
      <c r="Q214"/>
    </row>
    <row r="215" spans="16:17" x14ac:dyDescent="0.35">
      <c r="P215"/>
      <c r="Q215"/>
    </row>
    <row r="216" spans="16:17" x14ac:dyDescent="0.35">
      <c r="P216"/>
      <c r="Q216"/>
    </row>
    <row r="217" spans="16:17" x14ac:dyDescent="0.35">
      <c r="P217"/>
      <c r="Q217"/>
    </row>
    <row r="218" spans="16:17" x14ac:dyDescent="0.35">
      <c r="P218"/>
      <c r="Q218"/>
    </row>
    <row r="219" spans="16:17" x14ac:dyDescent="0.35">
      <c r="P219"/>
      <c r="Q219"/>
    </row>
    <row r="220" spans="16:17" x14ac:dyDescent="0.35">
      <c r="P220"/>
      <c r="Q220"/>
    </row>
    <row r="221" spans="16:17" x14ac:dyDescent="0.35">
      <c r="P221"/>
      <c r="Q221"/>
    </row>
    <row r="222" spans="16:17" x14ac:dyDescent="0.35">
      <c r="P222"/>
      <c r="Q222"/>
    </row>
    <row r="223" spans="16:17" x14ac:dyDescent="0.35">
      <c r="P223"/>
      <c r="Q223"/>
    </row>
    <row r="224" spans="16:17" x14ac:dyDescent="0.35">
      <c r="P224"/>
      <c r="Q224"/>
    </row>
    <row r="225" spans="16:17" x14ac:dyDescent="0.35">
      <c r="P225"/>
      <c r="Q225"/>
    </row>
    <row r="226" spans="16:17" x14ac:dyDescent="0.35">
      <c r="P226"/>
      <c r="Q226"/>
    </row>
    <row r="227" spans="16:17" x14ac:dyDescent="0.35">
      <c r="P227"/>
      <c r="Q227"/>
    </row>
    <row r="228" spans="16:17" x14ac:dyDescent="0.35">
      <c r="P228"/>
      <c r="Q228"/>
    </row>
    <row r="229" spans="16:17" x14ac:dyDescent="0.35">
      <c r="P229"/>
      <c r="Q229"/>
    </row>
    <row r="230" spans="16:17" x14ac:dyDescent="0.35">
      <c r="P230"/>
      <c r="Q230"/>
    </row>
    <row r="231" spans="16:17" x14ac:dyDescent="0.35">
      <c r="P231"/>
      <c r="Q231"/>
    </row>
    <row r="232" spans="16:17" x14ac:dyDescent="0.35">
      <c r="P232"/>
      <c r="Q232"/>
    </row>
    <row r="233" spans="16:17" x14ac:dyDescent="0.35">
      <c r="P233"/>
      <c r="Q233"/>
    </row>
    <row r="234" spans="16:17" x14ac:dyDescent="0.35">
      <c r="P234"/>
      <c r="Q234"/>
    </row>
    <row r="235" spans="16:17" x14ac:dyDescent="0.35">
      <c r="P235"/>
      <c r="Q235"/>
    </row>
    <row r="236" spans="16:17" x14ac:dyDescent="0.35">
      <c r="P236"/>
      <c r="Q236"/>
    </row>
    <row r="237" spans="16:17" x14ac:dyDescent="0.35">
      <c r="P237"/>
      <c r="Q237"/>
    </row>
    <row r="238" spans="16:17" x14ac:dyDescent="0.35">
      <c r="P238"/>
      <c r="Q238"/>
    </row>
    <row r="239" spans="16:17" x14ac:dyDescent="0.35">
      <c r="P239"/>
      <c r="Q239"/>
    </row>
    <row r="240" spans="16:17" x14ac:dyDescent="0.35">
      <c r="P240"/>
      <c r="Q240"/>
    </row>
    <row r="241" spans="16:17" x14ac:dyDescent="0.35">
      <c r="P241"/>
      <c r="Q241"/>
    </row>
    <row r="242" spans="16:17" x14ac:dyDescent="0.35">
      <c r="P242"/>
      <c r="Q242"/>
    </row>
    <row r="243" spans="16:17" x14ac:dyDescent="0.35">
      <c r="P243"/>
      <c r="Q243"/>
    </row>
    <row r="244" spans="16:17" x14ac:dyDescent="0.35">
      <c r="P244"/>
      <c r="Q244"/>
    </row>
    <row r="245" spans="16:17" x14ac:dyDescent="0.35">
      <c r="P245"/>
      <c r="Q245"/>
    </row>
    <row r="246" spans="16:17" x14ac:dyDescent="0.35">
      <c r="P246"/>
      <c r="Q246"/>
    </row>
    <row r="247" spans="16:17" x14ac:dyDescent="0.35">
      <c r="P247"/>
      <c r="Q247"/>
    </row>
    <row r="248" spans="16:17" x14ac:dyDescent="0.35">
      <c r="P248"/>
      <c r="Q248"/>
    </row>
    <row r="249" spans="16:17" x14ac:dyDescent="0.35">
      <c r="P249"/>
      <c r="Q249"/>
    </row>
    <row r="250" spans="16:17" x14ac:dyDescent="0.35">
      <c r="P250"/>
      <c r="Q250"/>
    </row>
    <row r="251" spans="16:17" x14ac:dyDescent="0.35">
      <c r="P251"/>
      <c r="Q251"/>
    </row>
    <row r="252" spans="16:17" x14ac:dyDescent="0.35">
      <c r="P252"/>
      <c r="Q252"/>
    </row>
    <row r="253" spans="16:17" x14ac:dyDescent="0.35">
      <c r="P253"/>
      <c r="Q253"/>
    </row>
    <row r="254" spans="16:17" x14ac:dyDescent="0.35">
      <c r="P254"/>
      <c r="Q254"/>
    </row>
    <row r="255" spans="16:17" x14ac:dyDescent="0.35">
      <c r="P255"/>
      <c r="Q255"/>
    </row>
    <row r="256" spans="16:17" x14ac:dyDescent="0.35">
      <c r="P256"/>
      <c r="Q256"/>
    </row>
    <row r="257" spans="16:17" x14ac:dyDescent="0.35">
      <c r="P257"/>
      <c r="Q257"/>
    </row>
    <row r="258" spans="16:17" x14ac:dyDescent="0.35">
      <c r="P258"/>
      <c r="Q258"/>
    </row>
    <row r="259" spans="16:17" x14ac:dyDescent="0.35">
      <c r="P259"/>
      <c r="Q259"/>
    </row>
    <row r="260" spans="16:17" x14ac:dyDescent="0.35">
      <c r="P260"/>
      <c r="Q260"/>
    </row>
    <row r="261" spans="16:17" x14ac:dyDescent="0.35">
      <c r="P261"/>
      <c r="Q261"/>
    </row>
    <row r="262" spans="16:17" x14ac:dyDescent="0.35">
      <c r="P262"/>
      <c r="Q262"/>
    </row>
    <row r="263" spans="16:17" x14ac:dyDescent="0.35">
      <c r="P263"/>
      <c r="Q263"/>
    </row>
    <row r="264" spans="16:17" x14ac:dyDescent="0.35">
      <c r="P264"/>
      <c r="Q264"/>
    </row>
    <row r="265" spans="16:17" x14ac:dyDescent="0.35">
      <c r="P265"/>
      <c r="Q265"/>
    </row>
    <row r="266" spans="16:17" x14ac:dyDescent="0.35">
      <c r="P266"/>
      <c r="Q266"/>
    </row>
    <row r="267" spans="16:17" x14ac:dyDescent="0.35">
      <c r="P267"/>
      <c r="Q267"/>
    </row>
    <row r="268" spans="16:17" x14ac:dyDescent="0.35">
      <c r="P268"/>
      <c r="Q268"/>
    </row>
    <row r="269" spans="16:17" x14ac:dyDescent="0.35">
      <c r="P269"/>
      <c r="Q269"/>
    </row>
    <row r="270" spans="16:17" x14ac:dyDescent="0.35">
      <c r="P270"/>
      <c r="Q270"/>
    </row>
    <row r="271" spans="16:17" x14ac:dyDescent="0.35">
      <c r="P271"/>
      <c r="Q271"/>
    </row>
    <row r="272" spans="16:17" x14ac:dyDescent="0.35">
      <c r="P272"/>
      <c r="Q272"/>
    </row>
    <row r="273" spans="16:17" x14ac:dyDescent="0.35">
      <c r="P273"/>
      <c r="Q273"/>
    </row>
    <row r="274" spans="16:17" x14ac:dyDescent="0.35">
      <c r="P274"/>
      <c r="Q274"/>
    </row>
    <row r="275" spans="16:17" x14ac:dyDescent="0.35">
      <c r="P275"/>
      <c r="Q275"/>
    </row>
    <row r="276" spans="16:17" x14ac:dyDescent="0.35">
      <c r="P276"/>
      <c r="Q276"/>
    </row>
    <row r="277" spans="16:17" x14ac:dyDescent="0.35">
      <c r="P277"/>
      <c r="Q277"/>
    </row>
    <row r="278" spans="16:17" x14ac:dyDescent="0.35">
      <c r="P278"/>
      <c r="Q278"/>
    </row>
    <row r="279" spans="16:17" x14ac:dyDescent="0.35">
      <c r="P279"/>
      <c r="Q279"/>
    </row>
    <row r="280" spans="16:17" x14ac:dyDescent="0.35">
      <c r="P280"/>
      <c r="Q280"/>
    </row>
    <row r="281" spans="16:17" x14ac:dyDescent="0.35">
      <c r="P281"/>
      <c r="Q281"/>
    </row>
    <row r="282" spans="16:17" x14ac:dyDescent="0.35">
      <c r="P282"/>
      <c r="Q282"/>
    </row>
    <row r="283" spans="16:17" x14ac:dyDescent="0.35">
      <c r="P283"/>
      <c r="Q283"/>
    </row>
    <row r="284" spans="16:17" x14ac:dyDescent="0.35">
      <c r="P284"/>
      <c r="Q284"/>
    </row>
    <row r="285" spans="16:17" x14ac:dyDescent="0.35">
      <c r="P285"/>
      <c r="Q285"/>
    </row>
    <row r="286" spans="16:17" x14ac:dyDescent="0.35">
      <c r="P286"/>
      <c r="Q286"/>
    </row>
    <row r="287" spans="16:17" x14ac:dyDescent="0.35">
      <c r="P287"/>
      <c r="Q287"/>
    </row>
    <row r="288" spans="16:17" x14ac:dyDescent="0.35">
      <c r="P288"/>
      <c r="Q288"/>
    </row>
    <row r="289" spans="16:17" x14ac:dyDescent="0.35">
      <c r="P289"/>
      <c r="Q289"/>
    </row>
    <row r="290" spans="16:17" x14ac:dyDescent="0.35">
      <c r="P290"/>
      <c r="Q290"/>
    </row>
    <row r="291" spans="16:17" x14ac:dyDescent="0.35">
      <c r="P291"/>
      <c r="Q291"/>
    </row>
    <row r="292" spans="16:17" x14ac:dyDescent="0.35">
      <c r="P292"/>
      <c r="Q292"/>
    </row>
    <row r="293" spans="16:17" x14ac:dyDescent="0.35">
      <c r="P293"/>
      <c r="Q293"/>
    </row>
    <row r="294" spans="16:17" x14ac:dyDescent="0.35">
      <c r="P294"/>
      <c r="Q294"/>
    </row>
    <row r="295" spans="16:17" x14ac:dyDescent="0.35">
      <c r="P295"/>
      <c r="Q295"/>
    </row>
    <row r="296" spans="16:17" x14ac:dyDescent="0.35">
      <c r="P296"/>
      <c r="Q296"/>
    </row>
    <row r="297" spans="16:17" x14ac:dyDescent="0.35">
      <c r="P297"/>
      <c r="Q297"/>
    </row>
    <row r="298" spans="16:17" x14ac:dyDescent="0.35">
      <c r="P298"/>
      <c r="Q298"/>
    </row>
    <row r="299" spans="16:17" x14ac:dyDescent="0.35">
      <c r="P299"/>
      <c r="Q299"/>
    </row>
    <row r="300" spans="16:17" x14ac:dyDescent="0.35">
      <c r="P300"/>
      <c r="Q300"/>
    </row>
    <row r="301" spans="16:17" x14ac:dyDescent="0.35">
      <c r="P301"/>
      <c r="Q301"/>
    </row>
    <row r="302" spans="16:17" x14ac:dyDescent="0.35">
      <c r="P302"/>
      <c r="Q302"/>
    </row>
    <row r="303" spans="16:17" x14ac:dyDescent="0.35">
      <c r="P303"/>
      <c r="Q303"/>
    </row>
    <row r="304" spans="16:17" x14ac:dyDescent="0.35">
      <c r="P304"/>
      <c r="Q304"/>
    </row>
    <row r="305" spans="16:17" x14ac:dyDescent="0.35">
      <c r="P305"/>
      <c r="Q305"/>
    </row>
    <row r="306" spans="16:17" x14ac:dyDescent="0.35">
      <c r="P306"/>
      <c r="Q306"/>
    </row>
    <row r="307" spans="16:17" x14ac:dyDescent="0.35">
      <c r="P307"/>
      <c r="Q307"/>
    </row>
    <row r="308" spans="16:17" x14ac:dyDescent="0.35">
      <c r="P308"/>
      <c r="Q308"/>
    </row>
    <row r="309" spans="16:17" x14ac:dyDescent="0.35">
      <c r="P309"/>
      <c r="Q309"/>
    </row>
    <row r="310" spans="16:17" x14ac:dyDescent="0.35">
      <c r="P310"/>
      <c r="Q310"/>
    </row>
    <row r="311" spans="16:17" x14ac:dyDescent="0.35">
      <c r="P311"/>
      <c r="Q311"/>
    </row>
    <row r="312" spans="16:17" x14ac:dyDescent="0.35">
      <c r="P312"/>
      <c r="Q312"/>
    </row>
    <row r="313" spans="16:17" x14ac:dyDescent="0.35">
      <c r="P313"/>
      <c r="Q313"/>
    </row>
    <row r="314" spans="16:17" x14ac:dyDescent="0.35">
      <c r="P314"/>
      <c r="Q314"/>
    </row>
    <row r="315" spans="16:17" x14ac:dyDescent="0.35">
      <c r="P315"/>
      <c r="Q315"/>
    </row>
    <row r="316" spans="16:17" x14ac:dyDescent="0.35">
      <c r="P316"/>
      <c r="Q316"/>
    </row>
    <row r="317" spans="16:17" x14ac:dyDescent="0.35">
      <c r="P317"/>
      <c r="Q317"/>
    </row>
    <row r="318" spans="16:17" x14ac:dyDescent="0.35">
      <c r="P318"/>
      <c r="Q318"/>
    </row>
    <row r="319" spans="16:17" x14ac:dyDescent="0.35">
      <c r="P319"/>
      <c r="Q319"/>
    </row>
    <row r="320" spans="16:17" x14ac:dyDescent="0.35">
      <c r="P320"/>
      <c r="Q320"/>
    </row>
    <row r="321" spans="16:17" x14ac:dyDescent="0.35">
      <c r="P321"/>
      <c r="Q321"/>
    </row>
    <row r="322" spans="16:17" x14ac:dyDescent="0.35">
      <c r="P322"/>
      <c r="Q322"/>
    </row>
    <row r="323" spans="16:17" x14ac:dyDescent="0.35">
      <c r="P323"/>
      <c r="Q323"/>
    </row>
    <row r="324" spans="16:17" x14ac:dyDescent="0.35">
      <c r="P324"/>
      <c r="Q324"/>
    </row>
    <row r="325" spans="16:17" x14ac:dyDescent="0.35">
      <c r="P325"/>
      <c r="Q325"/>
    </row>
    <row r="326" spans="16:17" x14ac:dyDescent="0.35">
      <c r="P326"/>
      <c r="Q326"/>
    </row>
    <row r="327" spans="16:17" x14ac:dyDescent="0.35">
      <c r="P327"/>
      <c r="Q327"/>
    </row>
    <row r="328" spans="16:17" x14ac:dyDescent="0.35">
      <c r="P328"/>
      <c r="Q328"/>
    </row>
    <row r="329" spans="16:17" x14ac:dyDescent="0.35">
      <c r="P329"/>
      <c r="Q329"/>
    </row>
    <row r="330" spans="16:17" x14ac:dyDescent="0.35">
      <c r="P330"/>
      <c r="Q330"/>
    </row>
    <row r="331" spans="16:17" x14ac:dyDescent="0.35">
      <c r="P331"/>
      <c r="Q331"/>
    </row>
    <row r="332" spans="16:17" x14ac:dyDescent="0.35">
      <c r="P332"/>
      <c r="Q332"/>
    </row>
    <row r="333" spans="16:17" x14ac:dyDescent="0.35">
      <c r="P333"/>
      <c r="Q333"/>
    </row>
    <row r="334" spans="16:17" x14ac:dyDescent="0.35">
      <c r="P334"/>
      <c r="Q334"/>
    </row>
    <row r="335" spans="16:17" x14ac:dyDescent="0.35">
      <c r="P335"/>
      <c r="Q335"/>
    </row>
    <row r="336" spans="16:17" x14ac:dyDescent="0.35">
      <c r="P336"/>
      <c r="Q336"/>
    </row>
    <row r="337" spans="16:17" x14ac:dyDescent="0.35">
      <c r="P337"/>
      <c r="Q337"/>
    </row>
    <row r="338" spans="16:17" x14ac:dyDescent="0.35">
      <c r="P338"/>
      <c r="Q338"/>
    </row>
    <row r="339" spans="16:17" x14ac:dyDescent="0.35">
      <c r="P339"/>
      <c r="Q339"/>
    </row>
    <row r="340" spans="16:17" x14ac:dyDescent="0.35">
      <c r="P340"/>
      <c r="Q340"/>
    </row>
    <row r="341" spans="16:17" x14ac:dyDescent="0.35">
      <c r="P341"/>
      <c r="Q341"/>
    </row>
    <row r="342" spans="16:17" x14ac:dyDescent="0.35">
      <c r="P342"/>
      <c r="Q342"/>
    </row>
    <row r="343" spans="16:17" x14ac:dyDescent="0.35">
      <c r="P343"/>
      <c r="Q343"/>
    </row>
    <row r="344" spans="16:17" x14ac:dyDescent="0.35">
      <c r="P344"/>
      <c r="Q344"/>
    </row>
    <row r="345" spans="16:17" x14ac:dyDescent="0.35">
      <c r="P345"/>
      <c r="Q345"/>
    </row>
    <row r="346" spans="16:17" x14ac:dyDescent="0.35">
      <c r="P346"/>
      <c r="Q346"/>
    </row>
    <row r="347" spans="16:17" x14ac:dyDescent="0.35">
      <c r="P347"/>
      <c r="Q347"/>
    </row>
    <row r="348" spans="16:17" x14ac:dyDescent="0.35">
      <c r="P348"/>
      <c r="Q348"/>
    </row>
    <row r="349" spans="16:17" x14ac:dyDescent="0.35">
      <c r="P349"/>
      <c r="Q349"/>
    </row>
    <row r="350" spans="16:17" x14ac:dyDescent="0.35">
      <c r="P350"/>
      <c r="Q350"/>
    </row>
    <row r="351" spans="16:17" x14ac:dyDescent="0.35">
      <c r="P351"/>
      <c r="Q351"/>
    </row>
    <row r="352" spans="16:17" x14ac:dyDescent="0.35">
      <c r="P352"/>
      <c r="Q352"/>
    </row>
    <row r="353" spans="16:17" x14ac:dyDescent="0.35">
      <c r="P353"/>
      <c r="Q353"/>
    </row>
    <row r="354" spans="16:17" x14ac:dyDescent="0.35">
      <c r="P354"/>
      <c r="Q354"/>
    </row>
    <row r="355" spans="16:17" x14ac:dyDescent="0.35">
      <c r="P355"/>
      <c r="Q355"/>
    </row>
    <row r="356" spans="16:17" x14ac:dyDescent="0.35">
      <c r="P356"/>
      <c r="Q356"/>
    </row>
    <row r="357" spans="16:17" x14ac:dyDescent="0.35">
      <c r="P357"/>
      <c r="Q357"/>
    </row>
    <row r="358" spans="16:17" x14ac:dyDescent="0.35">
      <c r="P358"/>
      <c r="Q358"/>
    </row>
    <row r="359" spans="16:17" x14ac:dyDescent="0.35">
      <c r="P359"/>
      <c r="Q359"/>
    </row>
    <row r="360" spans="16:17" x14ac:dyDescent="0.35">
      <c r="P360"/>
      <c r="Q360"/>
    </row>
    <row r="361" spans="16:17" x14ac:dyDescent="0.35">
      <c r="P361"/>
      <c r="Q361"/>
    </row>
    <row r="362" spans="16:17" x14ac:dyDescent="0.35">
      <c r="P362"/>
      <c r="Q362"/>
    </row>
    <row r="363" spans="16:17" x14ac:dyDescent="0.35">
      <c r="P363"/>
      <c r="Q363"/>
    </row>
    <row r="364" spans="16:17" x14ac:dyDescent="0.35">
      <c r="P364"/>
      <c r="Q364"/>
    </row>
    <row r="365" spans="16:17" x14ac:dyDescent="0.35">
      <c r="P365"/>
      <c r="Q365"/>
    </row>
    <row r="366" spans="16:17" x14ac:dyDescent="0.35">
      <c r="P366"/>
      <c r="Q366"/>
    </row>
    <row r="367" spans="16:17" x14ac:dyDescent="0.35">
      <c r="P367"/>
      <c r="Q367"/>
    </row>
    <row r="368" spans="16:17" x14ac:dyDescent="0.35">
      <c r="P368"/>
      <c r="Q368"/>
    </row>
    <row r="369" spans="16:17" x14ac:dyDescent="0.35">
      <c r="P369"/>
      <c r="Q369"/>
    </row>
    <row r="370" spans="16:17" x14ac:dyDescent="0.35">
      <c r="P370"/>
      <c r="Q370"/>
    </row>
    <row r="371" spans="16:17" x14ac:dyDescent="0.35">
      <c r="P371"/>
      <c r="Q371"/>
    </row>
    <row r="372" spans="16:17" x14ac:dyDescent="0.35">
      <c r="P372"/>
      <c r="Q372"/>
    </row>
    <row r="373" spans="16:17" x14ac:dyDescent="0.35">
      <c r="P373"/>
      <c r="Q373"/>
    </row>
    <row r="374" spans="16:17" x14ac:dyDescent="0.35">
      <c r="P374"/>
      <c r="Q374"/>
    </row>
    <row r="375" spans="16:17" x14ac:dyDescent="0.35">
      <c r="P375"/>
      <c r="Q375"/>
    </row>
    <row r="376" spans="16:17" x14ac:dyDescent="0.35">
      <c r="P376"/>
      <c r="Q376"/>
    </row>
    <row r="377" spans="16:17" x14ac:dyDescent="0.35">
      <c r="P377"/>
      <c r="Q377"/>
    </row>
    <row r="378" spans="16:17" x14ac:dyDescent="0.35">
      <c r="P378"/>
      <c r="Q378"/>
    </row>
    <row r="379" spans="16:17" x14ac:dyDescent="0.35">
      <c r="P379"/>
      <c r="Q379"/>
    </row>
    <row r="380" spans="16:17" x14ac:dyDescent="0.35">
      <c r="P380"/>
      <c r="Q380"/>
    </row>
    <row r="381" spans="16:17" x14ac:dyDescent="0.35">
      <c r="P381"/>
      <c r="Q381"/>
    </row>
    <row r="382" spans="16:17" x14ac:dyDescent="0.35">
      <c r="P382"/>
      <c r="Q382"/>
    </row>
    <row r="383" spans="16:17" x14ac:dyDescent="0.35">
      <c r="P383"/>
      <c r="Q383"/>
    </row>
    <row r="384" spans="16:17" x14ac:dyDescent="0.35">
      <c r="P384"/>
      <c r="Q384"/>
    </row>
    <row r="385" spans="16:17" x14ac:dyDescent="0.35">
      <c r="P385"/>
      <c r="Q385"/>
    </row>
    <row r="386" spans="16:17" x14ac:dyDescent="0.35">
      <c r="P386"/>
      <c r="Q386"/>
    </row>
    <row r="387" spans="16:17" x14ac:dyDescent="0.35">
      <c r="P387"/>
      <c r="Q387"/>
    </row>
    <row r="388" spans="16:17" x14ac:dyDescent="0.35">
      <c r="P388"/>
      <c r="Q388"/>
    </row>
    <row r="389" spans="16:17" x14ac:dyDescent="0.35">
      <c r="P389"/>
      <c r="Q389"/>
    </row>
    <row r="390" spans="16:17" x14ac:dyDescent="0.35">
      <c r="P390"/>
      <c r="Q390"/>
    </row>
    <row r="391" spans="16:17" x14ac:dyDescent="0.35">
      <c r="P391"/>
      <c r="Q391"/>
    </row>
    <row r="392" spans="16:17" x14ac:dyDescent="0.35">
      <c r="P392"/>
      <c r="Q392"/>
    </row>
    <row r="393" spans="16:17" x14ac:dyDescent="0.35">
      <c r="P393"/>
      <c r="Q393"/>
    </row>
    <row r="394" spans="16:17" x14ac:dyDescent="0.35">
      <c r="P394"/>
      <c r="Q394"/>
    </row>
    <row r="395" spans="16:17" x14ac:dyDescent="0.35">
      <c r="P395"/>
      <c r="Q395"/>
    </row>
    <row r="396" spans="16:17" x14ac:dyDescent="0.35">
      <c r="P396"/>
      <c r="Q396"/>
    </row>
    <row r="397" spans="16:17" x14ac:dyDescent="0.35">
      <c r="P397"/>
      <c r="Q397"/>
    </row>
    <row r="398" spans="16:17" x14ac:dyDescent="0.35">
      <c r="P398"/>
      <c r="Q398"/>
    </row>
    <row r="399" spans="16:17" x14ac:dyDescent="0.35">
      <c r="P399"/>
      <c r="Q399"/>
    </row>
    <row r="400" spans="16:17" x14ac:dyDescent="0.35">
      <c r="P400"/>
      <c r="Q400"/>
    </row>
    <row r="401" spans="16:17" x14ac:dyDescent="0.35">
      <c r="P401"/>
      <c r="Q401"/>
    </row>
    <row r="402" spans="16:17" x14ac:dyDescent="0.35">
      <c r="P402"/>
      <c r="Q402"/>
    </row>
    <row r="403" spans="16:17" x14ac:dyDescent="0.35">
      <c r="P403"/>
      <c r="Q403"/>
    </row>
    <row r="404" spans="16:17" x14ac:dyDescent="0.35">
      <c r="P404"/>
      <c r="Q404"/>
    </row>
    <row r="405" spans="16:17" x14ac:dyDescent="0.35">
      <c r="P405"/>
      <c r="Q405"/>
    </row>
    <row r="406" spans="16:17" x14ac:dyDescent="0.35">
      <c r="P406"/>
      <c r="Q406"/>
    </row>
    <row r="407" spans="16:17" x14ac:dyDescent="0.35">
      <c r="P407"/>
      <c r="Q407"/>
    </row>
    <row r="408" spans="16:17" x14ac:dyDescent="0.35">
      <c r="P408"/>
      <c r="Q408"/>
    </row>
    <row r="409" spans="16:17" x14ac:dyDescent="0.35">
      <c r="P409"/>
      <c r="Q409"/>
    </row>
    <row r="410" spans="16:17" x14ac:dyDescent="0.35">
      <c r="P410"/>
      <c r="Q410"/>
    </row>
    <row r="411" spans="16:17" x14ac:dyDescent="0.35">
      <c r="P411"/>
      <c r="Q411"/>
    </row>
    <row r="412" spans="16:17" x14ac:dyDescent="0.35">
      <c r="P412"/>
      <c r="Q412"/>
    </row>
    <row r="413" spans="16:17" x14ac:dyDescent="0.35">
      <c r="P413"/>
      <c r="Q413"/>
    </row>
    <row r="414" spans="16:17" x14ac:dyDescent="0.35">
      <c r="P414"/>
      <c r="Q414"/>
    </row>
    <row r="415" spans="16:17" x14ac:dyDescent="0.35">
      <c r="P415"/>
      <c r="Q415"/>
    </row>
    <row r="416" spans="16:17" x14ac:dyDescent="0.35">
      <c r="P416"/>
      <c r="Q416"/>
    </row>
    <row r="417" spans="16:17" x14ac:dyDescent="0.35">
      <c r="P417"/>
      <c r="Q417"/>
    </row>
    <row r="418" spans="16:17" x14ac:dyDescent="0.35">
      <c r="P418"/>
      <c r="Q418"/>
    </row>
    <row r="419" spans="16:17" x14ac:dyDescent="0.35">
      <c r="P419"/>
      <c r="Q419"/>
    </row>
    <row r="420" spans="16:17" x14ac:dyDescent="0.35">
      <c r="P420"/>
      <c r="Q420"/>
    </row>
    <row r="421" spans="16:17" x14ac:dyDescent="0.35">
      <c r="P421"/>
      <c r="Q421"/>
    </row>
    <row r="422" spans="16:17" x14ac:dyDescent="0.35">
      <c r="P422"/>
      <c r="Q422"/>
    </row>
    <row r="423" spans="16:17" x14ac:dyDescent="0.35">
      <c r="P423"/>
      <c r="Q423"/>
    </row>
    <row r="424" spans="16:17" x14ac:dyDescent="0.35">
      <c r="P424"/>
      <c r="Q424"/>
    </row>
    <row r="425" spans="16:17" x14ac:dyDescent="0.35">
      <c r="P425"/>
      <c r="Q425"/>
    </row>
    <row r="426" spans="16:17" x14ac:dyDescent="0.35">
      <c r="P426"/>
      <c r="Q426"/>
    </row>
    <row r="427" spans="16:17" x14ac:dyDescent="0.35">
      <c r="P427"/>
      <c r="Q427"/>
    </row>
    <row r="428" spans="16:17" x14ac:dyDescent="0.35">
      <c r="P428"/>
      <c r="Q428"/>
    </row>
    <row r="429" spans="16:17" x14ac:dyDescent="0.35">
      <c r="P429"/>
      <c r="Q429"/>
    </row>
    <row r="430" spans="16:17" x14ac:dyDescent="0.35">
      <c r="P430"/>
      <c r="Q430"/>
    </row>
    <row r="431" spans="16:17" x14ac:dyDescent="0.35">
      <c r="P431"/>
      <c r="Q431"/>
    </row>
    <row r="432" spans="16:17" x14ac:dyDescent="0.35">
      <c r="P432"/>
      <c r="Q432"/>
    </row>
    <row r="433" spans="16:17" x14ac:dyDescent="0.35">
      <c r="P433"/>
      <c r="Q433"/>
    </row>
    <row r="434" spans="16:17" x14ac:dyDescent="0.35">
      <c r="P434"/>
      <c r="Q434"/>
    </row>
    <row r="435" spans="16:17" x14ac:dyDescent="0.35">
      <c r="P435"/>
      <c r="Q435"/>
    </row>
    <row r="436" spans="16:17" x14ac:dyDescent="0.35">
      <c r="P436"/>
      <c r="Q436"/>
    </row>
    <row r="437" spans="16:17" x14ac:dyDescent="0.35">
      <c r="P437"/>
      <c r="Q437"/>
    </row>
    <row r="438" spans="16:17" x14ac:dyDescent="0.35">
      <c r="P438"/>
      <c r="Q438"/>
    </row>
    <row r="439" spans="16:17" x14ac:dyDescent="0.35">
      <c r="P439"/>
      <c r="Q439"/>
    </row>
    <row r="440" spans="16:17" x14ac:dyDescent="0.35">
      <c r="P440"/>
      <c r="Q440"/>
    </row>
    <row r="441" spans="16:17" x14ac:dyDescent="0.35">
      <c r="P441"/>
      <c r="Q441"/>
    </row>
    <row r="442" spans="16:17" x14ac:dyDescent="0.35">
      <c r="P442"/>
      <c r="Q442"/>
    </row>
    <row r="443" spans="16:17" x14ac:dyDescent="0.35">
      <c r="P443"/>
      <c r="Q443"/>
    </row>
    <row r="444" spans="16:17" x14ac:dyDescent="0.35">
      <c r="P444"/>
      <c r="Q444"/>
    </row>
    <row r="445" spans="16:17" x14ac:dyDescent="0.35">
      <c r="P445"/>
      <c r="Q445"/>
    </row>
    <row r="446" spans="16:17" x14ac:dyDescent="0.35">
      <c r="P446"/>
      <c r="Q446"/>
    </row>
    <row r="447" spans="16:17" x14ac:dyDescent="0.35">
      <c r="P447"/>
      <c r="Q447"/>
    </row>
    <row r="448" spans="16:17" x14ac:dyDescent="0.35">
      <c r="P448"/>
      <c r="Q448"/>
    </row>
    <row r="449" spans="16:17" x14ac:dyDescent="0.35">
      <c r="P449"/>
      <c r="Q449"/>
    </row>
    <row r="450" spans="16:17" x14ac:dyDescent="0.35">
      <c r="P450"/>
      <c r="Q450"/>
    </row>
    <row r="451" spans="16:17" x14ac:dyDescent="0.35">
      <c r="P451"/>
      <c r="Q451"/>
    </row>
    <row r="452" spans="16:17" x14ac:dyDescent="0.35">
      <c r="P452"/>
      <c r="Q452"/>
    </row>
    <row r="453" spans="16:17" x14ac:dyDescent="0.35">
      <c r="P453"/>
      <c r="Q453"/>
    </row>
    <row r="454" spans="16:17" x14ac:dyDescent="0.35">
      <c r="P454"/>
      <c r="Q454"/>
    </row>
    <row r="455" spans="16:17" x14ac:dyDescent="0.35">
      <c r="P455"/>
      <c r="Q455"/>
    </row>
    <row r="456" spans="16:17" x14ac:dyDescent="0.35">
      <c r="P456"/>
      <c r="Q456"/>
    </row>
    <row r="457" spans="16:17" x14ac:dyDescent="0.35">
      <c r="P457"/>
      <c r="Q457"/>
    </row>
    <row r="458" spans="16:17" x14ac:dyDescent="0.35">
      <c r="P458"/>
      <c r="Q458"/>
    </row>
    <row r="459" spans="16:17" x14ac:dyDescent="0.35">
      <c r="P459"/>
      <c r="Q459"/>
    </row>
    <row r="460" spans="16:17" x14ac:dyDescent="0.35">
      <c r="P460"/>
      <c r="Q460"/>
    </row>
    <row r="461" spans="16:17" x14ac:dyDescent="0.35">
      <c r="P461"/>
      <c r="Q461"/>
    </row>
    <row r="462" spans="16:17" x14ac:dyDescent="0.35">
      <c r="P462"/>
      <c r="Q462"/>
    </row>
    <row r="463" spans="16:17" x14ac:dyDescent="0.35">
      <c r="P463"/>
      <c r="Q463"/>
    </row>
    <row r="464" spans="16:17" x14ac:dyDescent="0.35">
      <c r="P464"/>
      <c r="Q464"/>
    </row>
    <row r="465" spans="16:17" x14ac:dyDescent="0.35">
      <c r="P465"/>
      <c r="Q465"/>
    </row>
    <row r="466" spans="16:17" x14ac:dyDescent="0.35">
      <c r="P466"/>
      <c r="Q466"/>
    </row>
    <row r="467" spans="16:17" x14ac:dyDescent="0.35">
      <c r="P467"/>
      <c r="Q467"/>
    </row>
    <row r="468" spans="16:17" x14ac:dyDescent="0.35">
      <c r="P468"/>
      <c r="Q468"/>
    </row>
    <row r="469" spans="16:17" x14ac:dyDescent="0.35">
      <c r="P469"/>
      <c r="Q469"/>
    </row>
    <row r="470" spans="16:17" x14ac:dyDescent="0.35">
      <c r="P470"/>
      <c r="Q470"/>
    </row>
    <row r="471" spans="16:17" x14ac:dyDescent="0.35">
      <c r="P471"/>
      <c r="Q471"/>
    </row>
    <row r="472" spans="16:17" x14ac:dyDescent="0.35">
      <c r="P472"/>
      <c r="Q472"/>
    </row>
    <row r="473" spans="16:17" x14ac:dyDescent="0.35">
      <c r="P473"/>
      <c r="Q473"/>
    </row>
    <row r="474" spans="16:17" x14ac:dyDescent="0.35">
      <c r="P474"/>
      <c r="Q474"/>
    </row>
    <row r="475" spans="16:17" x14ac:dyDescent="0.35">
      <c r="P475"/>
      <c r="Q475"/>
    </row>
    <row r="476" spans="16:17" x14ac:dyDescent="0.35">
      <c r="P476"/>
      <c r="Q476"/>
    </row>
    <row r="477" spans="16:17" x14ac:dyDescent="0.35">
      <c r="P477"/>
      <c r="Q477"/>
    </row>
    <row r="478" spans="16:17" x14ac:dyDescent="0.35">
      <c r="P478"/>
      <c r="Q478"/>
    </row>
    <row r="479" spans="16:17" x14ac:dyDescent="0.35">
      <c r="P479"/>
      <c r="Q479"/>
    </row>
    <row r="480" spans="16:17" x14ac:dyDescent="0.35">
      <c r="P480"/>
      <c r="Q480"/>
    </row>
    <row r="481" spans="16:17" x14ac:dyDescent="0.35">
      <c r="P481"/>
      <c r="Q481"/>
    </row>
    <row r="482" spans="16:17" x14ac:dyDescent="0.35">
      <c r="P482"/>
      <c r="Q482"/>
    </row>
    <row r="483" spans="16:17" x14ac:dyDescent="0.35">
      <c r="P483"/>
      <c r="Q483"/>
    </row>
    <row r="484" spans="16:17" x14ac:dyDescent="0.35">
      <c r="P484"/>
      <c r="Q484"/>
    </row>
    <row r="485" spans="16:17" x14ac:dyDescent="0.35">
      <c r="P485"/>
      <c r="Q485"/>
    </row>
    <row r="486" spans="16:17" x14ac:dyDescent="0.35">
      <c r="P486"/>
      <c r="Q486"/>
    </row>
    <row r="487" spans="16:17" x14ac:dyDescent="0.35">
      <c r="P487"/>
      <c r="Q487"/>
    </row>
    <row r="488" spans="16:17" x14ac:dyDescent="0.35">
      <c r="P488"/>
      <c r="Q488"/>
    </row>
    <row r="489" spans="16:17" x14ac:dyDescent="0.35">
      <c r="P489"/>
      <c r="Q489"/>
    </row>
    <row r="490" spans="16:17" x14ac:dyDescent="0.35">
      <c r="P490"/>
      <c r="Q490"/>
    </row>
    <row r="491" spans="16:17" x14ac:dyDescent="0.35">
      <c r="P491"/>
      <c r="Q491"/>
    </row>
    <row r="492" spans="16:17" x14ac:dyDescent="0.35">
      <c r="P492"/>
      <c r="Q492"/>
    </row>
    <row r="493" spans="16:17" x14ac:dyDescent="0.35">
      <c r="P493"/>
      <c r="Q493"/>
    </row>
    <row r="494" spans="16:17" x14ac:dyDescent="0.35">
      <c r="P494"/>
      <c r="Q494"/>
    </row>
    <row r="495" spans="16:17" x14ac:dyDescent="0.35">
      <c r="P495"/>
      <c r="Q495"/>
    </row>
    <row r="496" spans="16:17" x14ac:dyDescent="0.35">
      <c r="P496"/>
      <c r="Q496"/>
    </row>
    <row r="497" spans="16:17" x14ac:dyDescent="0.35">
      <c r="P497"/>
      <c r="Q497"/>
    </row>
    <row r="498" spans="16:17" x14ac:dyDescent="0.35">
      <c r="P498"/>
      <c r="Q498"/>
    </row>
    <row r="499" spans="16:17" x14ac:dyDescent="0.35">
      <c r="P499"/>
      <c r="Q499"/>
    </row>
    <row r="500" spans="16:17" x14ac:dyDescent="0.35">
      <c r="P500"/>
      <c r="Q500"/>
    </row>
    <row r="501" spans="16:17" x14ac:dyDescent="0.35">
      <c r="P501"/>
      <c r="Q501"/>
    </row>
    <row r="502" spans="16:17" x14ac:dyDescent="0.35">
      <c r="P502"/>
      <c r="Q502"/>
    </row>
    <row r="503" spans="16:17" x14ac:dyDescent="0.35">
      <c r="P503"/>
      <c r="Q503"/>
    </row>
    <row r="504" spans="16:17" x14ac:dyDescent="0.35">
      <c r="P504"/>
      <c r="Q504"/>
    </row>
    <row r="505" spans="16:17" x14ac:dyDescent="0.35">
      <c r="P505"/>
      <c r="Q505"/>
    </row>
    <row r="506" spans="16:17" x14ac:dyDescent="0.35">
      <c r="P506"/>
      <c r="Q506"/>
    </row>
    <row r="507" spans="16:17" x14ac:dyDescent="0.35">
      <c r="P507"/>
      <c r="Q507"/>
    </row>
    <row r="508" spans="16:17" x14ac:dyDescent="0.35">
      <c r="P508"/>
      <c r="Q508"/>
    </row>
    <row r="509" spans="16:17" x14ac:dyDescent="0.35">
      <c r="P509"/>
      <c r="Q509"/>
    </row>
    <row r="510" spans="16:17" x14ac:dyDescent="0.35">
      <c r="P510"/>
      <c r="Q510"/>
    </row>
    <row r="511" spans="16:17" x14ac:dyDescent="0.35">
      <c r="P511"/>
      <c r="Q511"/>
    </row>
    <row r="512" spans="16:17" x14ac:dyDescent="0.35">
      <c r="P512"/>
      <c r="Q512"/>
    </row>
    <row r="513" spans="16:17" x14ac:dyDescent="0.35">
      <c r="P513"/>
      <c r="Q513"/>
    </row>
    <row r="514" spans="16:17" x14ac:dyDescent="0.35">
      <c r="P514"/>
      <c r="Q514"/>
    </row>
    <row r="515" spans="16:17" x14ac:dyDescent="0.35">
      <c r="P515"/>
      <c r="Q515"/>
    </row>
    <row r="516" spans="16:17" x14ac:dyDescent="0.35">
      <c r="P516"/>
      <c r="Q516"/>
    </row>
    <row r="517" spans="16:17" x14ac:dyDescent="0.35">
      <c r="P517"/>
      <c r="Q517"/>
    </row>
    <row r="518" spans="16:17" x14ac:dyDescent="0.35">
      <c r="P518"/>
      <c r="Q518"/>
    </row>
    <row r="519" spans="16:17" x14ac:dyDescent="0.35">
      <c r="P519"/>
      <c r="Q519"/>
    </row>
    <row r="520" spans="16:17" x14ac:dyDescent="0.35">
      <c r="P520"/>
      <c r="Q520"/>
    </row>
    <row r="521" spans="16:17" x14ac:dyDescent="0.35">
      <c r="P521"/>
      <c r="Q521"/>
    </row>
    <row r="522" spans="16:17" x14ac:dyDescent="0.35">
      <c r="P522"/>
      <c r="Q522"/>
    </row>
    <row r="523" spans="16:17" x14ac:dyDescent="0.35">
      <c r="P523"/>
      <c r="Q523"/>
    </row>
    <row r="524" spans="16:17" x14ac:dyDescent="0.35">
      <c r="P524"/>
      <c r="Q524"/>
    </row>
    <row r="525" spans="16:17" x14ac:dyDescent="0.35">
      <c r="P525"/>
      <c r="Q525"/>
    </row>
    <row r="526" spans="16:17" x14ac:dyDescent="0.35">
      <c r="P526"/>
      <c r="Q526"/>
    </row>
    <row r="527" spans="16:17" x14ac:dyDescent="0.35">
      <c r="P527"/>
      <c r="Q527"/>
    </row>
    <row r="528" spans="16:17" x14ac:dyDescent="0.35">
      <c r="P528"/>
      <c r="Q528"/>
    </row>
    <row r="529" spans="16:17" x14ac:dyDescent="0.35">
      <c r="P529"/>
      <c r="Q529"/>
    </row>
    <row r="530" spans="16:17" x14ac:dyDescent="0.35">
      <c r="P530"/>
      <c r="Q530"/>
    </row>
    <row r="531" spans="16:17" x14ac:dyDescent="0.35">
      <c r="P531"/>
      <c r="Q531"/>
    </row>
    <row r="532" spans="16:17" x14ac:dyDescent="0.35">
      <c r="P532"/>
      <c r="Q532"/>
    </row>
    <row r="533" spans="16:17" x14ac:dyDescent="0.35">
      <c r="P533"/>
      <c r="Q533"/>
    </row>
    <row r="534" spans="16:17" x14ac:dyDescent="0.35">
      <c r="P534"/>
      <c r="Q534"/>
    </row>
    <row r="535" spans="16:17" x14ac:dyDescent="0.35">
      <c r="P535"/>
      <c r="Q535"/>
    </row>
    <row r="536" spans="16:17" x14ac:dyDescent="0.35">
      <c r="P536"/>
      <c r="Q536"/>
    </row>
    <row r="537" spans="16:17" x14ac:dyDescent="0.35">
      <c r="P537"/>
      <c r="Q537"/>
    </row>
    <row r="538" spans="16:17" x14ac:dyDescent="0.35">
      <c r="P538"/>
      <c r="Q538"/>
    </row>
    <row r="539" spans="16:17" x14ac:dyDescent="0.35">
      <c r="P539"/>
      <c r="Q539"/>
    </row>
    <row r="540" spans="16:17" x14ac:dyDescent="0.35">
      <c r="P540"/>
      <c r="Q540"/>
    </row>
    <row r="541" spans="16:17" x14ac:dyDescent="0.35">
      <c r="P541"/>
      <c r="Q541"/>
    </row>
    <row r="542" spans="16:17" x14ac:dyDescent="0.35">
      <c r="P542"/>
      <c r="Q542"/>
    </row>
    <row r="543" spans="16:17" x14ac:dyDescent="0.35">
      <c r="P543"/>
      <c r="Q543"/>
    </row>
    <row r="544" spans="16:17" x14ac:dyDescent="0.35">
      <c r="P544"/>
      <c r="Q544"/>
    </row>
    <row r="545" spans="16:17" x14ac:dyDescent="0.35">
      <c r="P545"/>
      <c r="Q545"/>
    </row>
    <row r="546" spans="16:17" x14ac:dyDescent="0.35">
      <c r="P546"/>
      <c r="Q546"/>
    </row>
    <row r="547" spans="16:17" x14ac:dyDescent="0.35">
      <c r="P547"/>
      <c r="Q547"/>
    </row>
    <row r="548" spans="16:17" x14ac:dyDescent="0.35">
      <c r="P548"/>
      <c r="Q548"/>
    </row>
    <row r="549" spans="16:17" x14ac:dyDescent="0.35">
      <c r="P549"/>
      <c r="Q549"/>
    </row>
    <row r="550" spans="16:17" x14ac:dyDescent="0.35">
      <c r="P550"/>
      <c r="Q550"/>
    </row>
    <row r="551" spans="16:17" x14ac:dyDescent="0.35">
      <c r="P551"/>
      <c r="Q551"/>
    </row>
    <row r="552" spans="16:17" x14ac:dyDescent="0.35">
      <c r="P552"/>
      <c r="Q552"/>
    </row>
    <row r="553" spans="16:17" x14ac:dyDescent="0.35">
      <c r="P553"/>
      <c r="Q553"/>
    </row>
    <row r="554" spans="16:17" x14ac:dyDescent="0.35">
      <c r="P554"/>
      <c r="Q554"/>
    </row>
    <row r="555" spans="16:17" x14ac:dyDescent="0.35">
      <c r="P555"/>
      <c r="Q555"/>
    </row>
    <row r="556" spans="16:17" x14ac:dyDescent="0.35">
      <c r="P556"/>
      <c r="Q556"/>
    </row>
    <row r="557" spans="16:17" x14ac:dyDescent="0.35">
      <c r="P557"/>
      <c r="Q557"/>
    </row>
    <row r="558" spans="16:17" x14ac:dyDescent="0.35">
      <c r="P558"/>
      <c r="Q558"/>
    </row>
    <row r="559" spans="16:17" x14ac:dyDescent="0.35">
      <c r="P559"/>
      <c r="Q559"/>
    </row>
    <row r="560" spans="16:17" x14ac:dyDescent="0.35">
      <c r="P560"/>
      <c r="Q560"/>
    </row>
    <row r="561" spans="16:17" x14ac:dyDescent="0.35">
      <c r="P561"/>
      <c r="Q561"/>
    </row>
    <row r="562" spans="16:17" x14ac:dyDescent="0.35">
      <c r="P562"/>
      <c r="Q562"/>
    </row>
    <row r="563" spans="16:17" x14ac:dyDescent="0.35">
      <c r="P563"/>
      <c r="Q563"/>
    </row>
    <row r="564" spans="16:17" x14ac:dyDescent="0.35">
      <c r="P564"/>
      <c r="Q564"/>
    </row>
    <row r="565" spans="16:17" x14ac:dyDescent="0.35">
      <c r="P565"/>
      <c r="Q565"/>
    </row>
    <row r="566" spans="16:17" x14ac:dyDescent="0.35">
      <c r="P566"/>
      <c r="Q566"/>
    </row>
    <row r="567" spans="16:17" x14ac:dyDescent="0.35">
      <c r="P567"/>
      <c r="Q567"/>
    </row>
    <row r="568" spans="16:17" x14ac:dyDescent="0.35">
      <c r="P568"/>
      <c r="Q568"/>
    </row>
    <row r="569" spans="16:17" x14ac:dyDescent="0.35">
      <c r="P569"/>
      <c r="Q569"/>
    </row>
    <row r="570" spans="16:17" x14ac:dyDescent="0.35">
      <c r="P570"/>
      <c r="Q570"/>
    </row>
    <row r="571" spans="16:17" x14ac:dyDescent="0.35">
      <c r="P571"/>
      <c r="Q571"/>
    </row>
    <row r="572" spans="16:17" x14ac:dyDescent="0.35">
      <c r="P572"/>
      <c r="Q572"/>
    </row>
    <row r="573" spans="16:17" x14ac:dyDescent="0.35">
      <c r="P573"/>
      <c r="Q573"/>
    </row>
    <row r="574" spans="16:17" x14ac:dyDescent="0.35">
      <c r="P574"/>
      <c r="Q574"/>
    </row>
    <row r="575" spans="16:17" x14ac:dyDescent="0.35">
      <c r="P575"/>
      <c r="Q575"/>
    </row>
    <row r="576" spans="16:17" x14ac:dyDescent="0.35">
      <c r="P576"/>
      <c r="Q576"/>
    </row>
    <row r="577" spans="16:17" x14ac:dyDescent="0.35">
      <c r="P577"/>
      <c r="Q577"/>
    </row>
    <row r="578" spans="16:17" x14ac:dyDescent="0.35">
      <c r="P578"/>
      <c r="Q578"/>
    </row>
    <row r="579" spans="16:17" x14ac:dyDescent="0.35">
      <c r="P579"/>
      <c r="Q579"/>
    </row>
    <row r="580" spans="16:17" x14ac:dyDescent="0.35">
      <c r="P580"/>
      <c r="Q580"/>
    </row>
    <row r="581" spans="16:17" x14ac:dyDescent="0.35">
      <c r="P581"/>
      <c r="Q581"/>
    </row>
    <row r="582" spans="16:17" x14ac:dyDescent="0.35">
      <c r="P582"/>
      <c r="Q582"/>
    </row>
    <row r="583" spans="16:17" x14ac:dyDescent="0.35">
      <c r="P583"/>
      <c r="Q583"/>
    </row>
    <row r="584" spans="16:17" x14ac:dyDescent="0.35">
      <c r="P584"/>
      <c r="Q584"/>
    </row>
    <row r="585" spans="16:17" x14ac:dyDescent="0.35">
      <c r="P585"/>
      <c r="Q585"/>
    </row>
    <row r="586" spans="16:17" x14ac:dyDescent="0.35">
      <c r="P586"/>
      <c r="Q586"/>
    </row>
    <row r="587" spans="16:17" x14ac:dyDescent="0.35">
      <c r="P587"/>
      <c r="Q587"/>
    </row>
    <row r="588" spans="16:17" x14ac:dyDescent="0.35">
      <c r="P588"/>
      <c r="Q588"/>
    </row>
    <row r="589" spans="16:17" x14ac:dyDescent="0.35">
      <c r="P589"/>
      <c r="Q589"/>
    </row>
    <row r="590" spans="16:17" x14ac:dyDescent="0.35">
      <c r="P590"/>
      <c r="Q590"/>
    </row>
    <row r="591" spans="16:17" x14ac:dyDescent="0.35">
      <c r="P591"/>
      <c r="Q591"/>
    </row>
    <row r="592" spans="16:17" x14ac:dyDescent="0.35">
      <c r="P592"/>
      <c r="Q592"/>
    </row>
    <row r="593" spans="16:17" x14ac:dyDescent="0.35">
      <c r="P593"/>
      <c r="Q593"/>
    </row>
    <row r="594" spans="16:17" x14ac:dyDescent="0.35">
      <c r="P594"/>
      <c r="Q594"/>
    </row>
    <row r="595" spans="16:17" x14ac:dyDescent="0.35">
      <c r="P595"/>
      <c r="Q595"/>
    </row>
    <row r="596" spans="16:17" x14ac:dyDescent="0.35">
      <c r="P596"/>
      <c r="Q596"/>
    </row>
    <row r="597" spans="16:17" x14ac:dyDescent="0.35">
      <c r="P597"/>
      <c r="Q597"/>
    </row>
    <row r="598" spans="16:17" x14ac:dyDescent="0.35">
      <c r="P598"/>
      <c r="Q598"/>
    </row>
    <row r="599" spans="16:17" x14ac:dyDescent="0.35">
      <c r="P599"/>
      <c r="Q599"/>
    </row>
    <row r="600" spans="16:17" x14ac:dyDescent="0.35">
      <c r="P600"/>
      <c r="Q600"/>
    </row>
    <row r="601" spans="16:17" x14ac:dyDescent="0.35">
      <c r="P601"/>
      <c r="Q601"/>
    </row>
    <row r="602" spans="16:17" x14ac:dyDescent="0.35">
      <c r="P602"/>
      <c r="Q602"/>
    </row>
    <row r="603" spans="16:17" x14ac:dyDescent="0.35">
      <c r="P603"/>
      <c r="Q603"/>
    </row>
    <row r="604" spans="16:17" x14ac:dyDescent="0.35">
      <c r="P604"/>
      <c r="Q604"/>
    </row>
    <row r="605" spans="16:17" x14ac:dyDescent="0.35">
      <c r="P605"/>
      <c r="Q605"/>
    </row>
    <row r="606" spans="16:17" x14ac:dyDescent="0.35">
      <c r="P606"/>
      <c r="Q606"/>
    </row>
    <row r="607" spans="16:17" x14ac:dyDescent="0.35">
      <c r="P607"/>
      <c r="Q607"/>
    </row>
    <row r="608" spans="16:17" x14ac:dyDescent="0.35">
      <c r="P608"/>
      <c r="Q608"/>
    </row>
    <row r="609" spans="16:17" x14ac:dyDescent="0.35">
      <c r="P609"/>
      <c r="Q609"/>
    </row>
    <row r="610" spans="16:17" x14ac:dyDescent="0.35">
      <c r="P610"/>
      <c r="Q610"/>
    </row>
    <row r="611" spans="16:17" x14ac:dyDescent="0.35">
      <c r="P611"/>
      <c r="Q611"/>
    </row>
    <row r="612" spans="16:17" x14ac:dyDescent="0.35">
      <c r="P612"/>
      <c r="Q612"/>
    </row>
    <row r="613" spans="16:17" x14ac:dyDescent="0.35">
      <c r="P613"/>
      <c r="Q613"/>
    </row>
    <row r="614" spans="16:17" x14ac:dyDescent="0.35">
      <c r="P614"/>
      <c r="Q614"/>
    </row>
    <row r="615" spans="16:17" x14ac:dyDescent="0.35">
      <c r="P615"/>
      <c r="Q615"/>
    </row>
    <row r="616" spans="16:17" x14ac:dyDescent="0.35">
      <c r="P616"/>
      <c r="Q616"/>
    </row>
    <row r="617" spans="16:17" x14ac:dyDescent="0.35">
      <c r="P617"/>
      <c r="Q617"/>
    </row>
    <row r="618" spans="16:17" x14ac:dyDescent="0.35">
      <c r="P618"/>
      <c r="Q618"/>
    </row>
    <row r="619" spans="16:17" x14ac:dyDescent="0.35">
      <c r="P619"/>
      <c r="Q619"/>
    </row>
    <row r="620" spans="16:17" x14ac:dyDescent="0.35">
      <c r="P620"/>
      <c r="Q620"/>
    </row>
    <row r="621" spans="16:17" x14ac:dyDescent="0.35">
      <c r="P621"/>
      <c r="Q621"/>
    </row>
    <row r="622" spans="16:17" x14ac:dyDescent="0.35">
      <c r="P622"/>
      <c r="Q622"/>
    </row>
    <row r="623" spans="16:17" x14ac:dyDescent="0.35">
      <c r="P623"/>
      <c r="Q623"/>
    </row>
    <row r="624" spans="16:17" x14ac:dyDescent="0.35">
      <c r="P624"/>
      <c r="Q624"/>
    </row>
    <row r="625" spans="16:17" x14ac:dyDescent="0.35">
      <c r="P625"/>
      <c r="Q625"/>
    </row>
    <row r="626" spans="16:17" x14ac:dyDescent="0.35">
      <c r="P626"/>
      <c r="Q626"/>
    </row>
    <row r="627" spans="16:17" x14ac:dyDescent="0.35">
      <c r="P627"/>
      <c r="Q627"/>
    </row>
    <row r="628" spans="16:17" x14ac:dyDescent="0.35">
      <c r="P628"/>
      <c r="Q628"/>
    </row>
    <row r="629" spans="16:17" x14ac:dyDescent="0.35">
      <c r="P629"/>
      <c r="Q629"/>
    </row>
    <row r="630" spans="16:17" x14ac:dyDescent="0.35">
      <c r="P630"/>
      <c r="Q630"/>
    </row>
    <row r="631" spans="16:17" x14ac:dyDescent="0.35">
      <c r="P631"/>
      <c r="Q631"/>
    </row>
    <row r="632" spans="16:17" x14ac:dyDescent="0.35">
      <c r="P632"/>
      <c r="Q632"/>
    </row>
    <row r="633" spans="16:17" x14ac:dyDescent="0.35">
      <c r="P633"/>
      <c r="Q633"/>
    </row>
    <row r="634" spans="16:17" x14ac:dyDescent="0.35">
      <c r="P634"/>
      <c r="Q634"/>
    </row>
    <row r="635" spans="16:17" x14ac:dyDescent="0.35">
      <c r="P635"/>
      <c r="Q635"/>
    </row>
    <row r="636" spans="16:17" x14ac:dyDescent="0.35">
      <c r="P636"/>
      <c r="Q636"/>
    </row>
    <row r="637" spans="16:17" x14ac:dyDescent="0.35">
      <c r="P637"/>
      <c r="Q637"/>
    </row>
    <row r="638" spans="16:17" x14ac:dyDescent="0.35">
      <c r="P638"/>
      <c r="Q638"/>
    </row>
    <row r="639" spans="16:17" x14ac:dyDescent="0.35">
      <c r="P639"/>
      <c r="Q639"/>
    </row>
    <row r="640" spans="16:17" x14ac:dyDescent="0.35">
      <c r="P640"/>
      <c r="Q640"/>
    </row>
    <row r="641" spans="16:17" x14ac:dyDescent="0.35">
      <c r="P641"/>
      <c r="Q641"/>
    </row>
    <row r="642" spans="16:17" x14ac:dyDescent="0.35">
      <c r="P642"/>
      <c r="Q642"/>
    </row>
    <row r="643" spans="16:17" x14ac:dyDescent="0.35">
      <c r="P643"/>
      <c r="Q643"/>
    </row>
    <row r="644" spans="16:17" x14ac:dyDescent="0.35">
      <c r="P644"/>
      <c r="Q644"/>
    </row>
    <row r="645" spans="16:17" x14ac:dyDescent="0.35">
      <c r="P645"/>
      <c r="Q645"/>
    </row>
    <row r="646" spans="16:17" x14ac:dyDescent="0.35">
      <c r="P646"/>
      <c r="Q646"/>
    </row>
    <row r="647" spans="16:17" x14ac:dyDescent="0.35">
      <c r="P647"/>
      <c r="Q647"/>
    </row>
    <row r="648" spans="16:17" x14ac:dyDescent="0.35">
      <c r="P648"/>
      <c r="Q648"/>
    </row>
    <row r="649" spans="16:17" x14ac:dyDescent="0.35">
      <c r="P649"/>
      <c r="Q649"/>
    </row>
    <row r="650" spans="16:17" x14ac:dyDescent="0.35">
      <c r="P650"/>
      <c r="Q650"/>
    </row>
    <row r="651" spans="16:17" x14ac:dyDescent="0.35">
      <c r="P651"/>
      <c r="Q651"/>
    </row>
    <row r="652" spans="16:17" x14ac:dyDescent="0.35">
      <c r="P652"/>
      <c r="Q652"/>
    </row>
    <row r="653" spans="16:17" x14ac:dyDescent="0.35">
      <c r="P653"/>
      <c r="Q653"/>
    </row>
    <row r="654" spans="16:17" x14ac:dyDescent="0.35">
      <c r="P654"/>
      <c r="Q654"/>
    </row>
    <row r="655" spans="16:17" x14ac:dyDescent="0.35">
      <c r="P655"/>
      <c r="Q655"/>
    </row>
    <row r="656" spans="16:17" x14ac:dyDescent="0.35">
      <c r="P656"/>
      <c r="Q656"/>
    </row>
    <row r="657" spans="16:17" x14ac:dyDescent="0.35">
      <c r="P657"/>
      <c r="Q657"/>
    </row>
    <row r="658" spans="16:17" x14ac:dyDescent="0.35">
      <c r="P658"/>
      <c r="Q658"/>
    </row>
    <row r="659" spans="16:17" x14ac:dyDescent="0.35">
      <c r="P659"/>
      <c r="Q659"/>
    </row>
    <row r="660" spans="16:17" x14ac:dyDescent="0.35">
      <c r="P660"/>
      <c r="Q660"/>
    </row>
    <row r="661" spans="16:17" x14ac:dyDescent="0.35">
      <c r="P661"/>
      <c r="Q661"/>
    </row>
    <row r="662" spans="16:17" x14ac:dyDescent="0.35">
      <c r="P662"/>
      <c r="Q662"/>
    </row>
    <row r="663" spans="16:17" x14ac:dyDescent="0.35">
      <c r="P663"/>
      <c r="Q663"/>
    </row>
    <row r="664" spans="16:17" x14ac:dyDescent="0.35">
      <c r="P664"/>
      <c r="Q664"/>
    </row>
    <row r="665" spans="16:17" x14ac:dyDescent="0.35">
      <c r="P665"/>
      <c r="Q665"/>
    </row>
    <row r="666" spans="16:17" x14ac:dyDescent="0.35">
      <c r="P666"/>
      <c r="Q666"/>
    </row>
    <row r="667" spans="16:17" x14ac:dyDescent="0.35">
      <c r="P667"/>
      <c r="Q667"/>
    </row>
    <row r="668" spans="16:17" x14ac:dyDescent="0.35">
      <c r="P668"/>
      <c r="Q668"/>
    </row>
    <row r="669" spans="16:17" x14ac:dyDescent="0.35">
      <c r="P669"/>
      <c r="Q669"/>
    </row>
    <row r="670" spans="16:17" x14ac:dyDescent="0.35">
      <c r="P670"/>
      <c r="Q670"/>
    </row>
    <row r="671" spans="16:17" x14ac:dyDescent="0.35">
      <c r="P671"/>
      <c r="Q671"/>
    </row>
    <row r="672" spans="16:17" x14ac:dyDescent="0.35">
      <c r="P672"/>
      <c r="Q672"/>
    </row>
    <row r="673" spans="16:17" x14ac:dyDescent="0.35">
      <c r="P673"/>
      <c r="Q673"/>
    </row>
    <row r="674" spans="16:17" x14ac:dyDescent="0.35">
      <c r="P674"/>
      <c r="Q674"/>
    </row>
    <row r="675" spans="16:17" x14ac:dyDescent="0.35">
      <c r="P675"/>
      <c r="Q675"/>
    </row>
    <row r="676" spans="16:17" x14ac:dyDescent="0.35">
      <c r="P676"/>
      <c r="Q676"/>
    </row>
    <row r="677" spans="16:17" x14ac:dyDescent="0.35">
      <c r="P677"/>
      <c r="Q677"/>
    </row>
    <row r="678" spans="16:17" x14ac:dyDescent="0.35">
      <c r="P678"/>
      <c r="Q678"/>
    </row>
    <row r="679" spans="16:17" x14ac:dyDescent="0.35">
      <c r="P679"/>
      <c r="Q679"/>
    </row>
    <row r="680" spans="16:17" x14ac:dyDescent="0.35">
      <c r="P680"/>
      <c r="Q680"/>
    </row>
    <row r="681" spans="16:17" x14ac:dyDescent="0.35">
      <c r="P681"/>
      <c r="Q681"/>
    </row>
    <row r="682" spans="16:17" x14ac:dyDescent="0.35">
      <c r="P682"/>
      <c r="Q682"/>
    </row>
    <row r="683" spans="16:17" x14ac:dyDescent="0.35">
      <c r="P683"/>
      <c r="Q683"/>
    </row>
    <row r="684" spans="16:17" x14ac:dyDescent="0.35">
      <c r="P684"/>
      <c r="Q684"/>
    </row>
    <row r="685" spans="16:17" x14ac:dyDescent="0.35">
      <c r="P685"/>
      <c r="Q685"/>
    </row>
    <row r="686" spans="16:17" x14ac:dyDescent="0.35">
      <c r="P686"/>
      <c r="Q686"/>
    </row>
    <row r="687" spans="16:17" x14ac:dyDescent="0.35">
      <c r="P687"/>
      <c r="Q687"/>
    </row>
    <row r="688" spans="16:17" x14ac:dyDescent="0.35">
      <c r="P688"/>
      <c r="Q688"/>
    </row>
    <row r="689" spans="16:17" x14ac:dyDescent="0.35">
      <c r="P689"/>
      <c r="Q689"/>
    </row>
    <row r="690" spans="16:17" x14ac:dyDescent="0.35">
      <c r="P690"/>
      <c r="Q690"/>
    </row>
    <row r="691" spans="16:17" x14ac:dyDescent="0.35">
      <c r="P691"/>
      <c r="Q691"/>
    </row>
    <row r="692" spans="16:17" x14ac:dyDescent="0.35">
      <c r="P692"/>
      <c r="Q692"/>
    </row>
    <row r="693" spans="16:17" x14ac:dyDescent="0.35">
      <c r="P693"/>
      <c r="Q693"/>
    </row>
    <row r="694" spans="16:17" x14ac:dyDescent="0.35">
      <c r="P694"/>
      <c r="Q694"/>
    </row>
    <row r="695" spans="16:17" x14ac:dyDescent="0.35">
      <c r="P695"/>
      <c r="Q695"/>
    </row>
    <row r="696" spans="16:17" x14ac:dyDescent="0.35">
      <c r="P696"/>
      <c r="Q696"/>
    </row>
    <row r="697" spans="16:17" x14ac:dyDescent="0.35">
      <c r="P697"/>
      <c r="Q697"/>
    </row>
    <row r="698" spans="16:17" x14ac:dyDescent="0.35">
      <c r="P698"/>
      <c r="Q698"/>
    </row>
    <row r="699" spans="16:17" x14ac:dyDescent="0.35">
      <c r="P699"/>
      <c r="Q699"/>
    </row>
    <row r="700" spans="16:17" x14ac:dyDescent="0.35">
      <c r="P700"/>
      <c r="Q700"/>
    </row>
    <row r="701" spans="16:17" x14ac:dyDescent="0.35">
      <c r="P701"/>
      <c r="Q701"/>
    </row>
    <row r="702" spans="16:17" x14ac:dyDescent="0.35">
      <c r="P702"/>
      <c r="Q702"/>
    </row>
    <row r="703" spans="16:17" x14ac:dyDescent="0.35">
      <c r="P703"/>
      <c r="Q703"/>
    </row>
    <row r="704" spans="16:17" x14ac:dyDescent="0.35">
      <c r="P704"/>
      <c r="Q704"/>
    </row>
    <row r="705" spans="16:17" x14ac:dyDescent="0.35">
      <c r="P705"/>
      <c r="Q705"/>
    </row>
    <row r="706" spans="16:17" x14ac:dyDescent="0.35">
      <c r="P706"/>
      <c r="Q706"/>
    </row>
    <row r="707" spans="16:17" x14ac:dyDescent="0.35">
      <c r="P707"/>
      <c r="Q707"/>
    </row>
    <row r="708" spans="16:17" x14ac:dyDescent="0.35">
      <c r="P708"/>
      <c r="Q708"/>
    </row>
    <row r="709" spans="16:17" x14ac:dyDescent="0.35">
      <c r="P709"/>
      <c r="Q709"/>
    </row>
    <row r="710" spans="16:17" x14ac:dyDescent="0.35">
      <c r="P710"/>
      <c r="Q710"/>
    </row>
    <row r="711" spans="16:17" x14ac:dyDescent="0.35">
      <c r="P711"/>
      <c r="Q711"/>
    </row>
    <row r="712" spans="16:17" x14ac:dyDescent="0.35">
      <c r="P712"/>
      <c r="Q712"/>
    </row>
    <row r="713" spans="16:17" x14ac:dyDescent="0.35">
      <c r="P713"/>
      <c r="Q713"/>
    </row>
    <row r="714" spans="16:17" x14ac:dyDescent="0.35">
      <c r="P714"/>
      <c r="Q714"/>
    </row>
    <row r="715" spans="16:17" x14ac:dyDescent="0.35">
      <c r="P715"/>
      <c r="Q715"/>
    </row>
    <row r="716" spans="16:17" x14ac:dyDescent="0.35">
      <c r="P716"/>
      <c r="Q716"/>
    </row>
    <row r="717" spans="16:17" x14ac:dyDescent="0.35">
      <c r="P717"/>
      <c r="Q717"/>
    </row>
    <row r="718" spans="16:17" x14ac:dyDescent="0.35">
      <c r="P718"/>
      <c r="Q718"/>
    </row>
    <row r="719" spans="16:17" x14ac:dyDescent="0.35">
      <c r="P719"/>
      <c r="Q719"/>
    </row>
    <row r="720" spans="16:17" x14ac:dyDescent="0.35">
      <c r="P720"/>
      <c r="Q720"/>
    </row>
    <row r="721" spans="16:17" x14ac:dyDescent="0.35">
      <c r="P721"/>
      <c r="Q721"/>
    </row>
    <row r="722" spans="16:17" x14ac:dyDescent="0.35">
      <c r="P722"/>
      <c r="Q722"/>
    </row>
    <row r="723" spans="16:17" x14ac:dyDescent="0.35">
      <c r="P723"/>
      <c r="Q723"/>
    </row>
    <row r="724" spans="16:17" x14ac:dyDescent="0.35">
      <c r="P724"/>
      <c r="Q724"/>
    </row>
    <row r="725" spans="16:17" x14ac:dyDescent="0.35">
      <c r="P725"/>
      <c r="Q725"/>
    </row>
    <row r="726" spans="16:17" x14ac:dyDescent="0.35">
      <c r="P726"/>
      <c r="Q726"/>
    </row>
    <row r="727" spans="16:17" x14ac:dyDescent="0.35">
      <c r="P727"/>
      <c r="Q727"/>
    </row>
    <row r="728" spans="16:17" x14ac:dyDescent="0.35">
      <c r="P728"/>
      <c r="Q728"/>
    </row>
    <row r="729" spans="16:17" x14ac:dyDescent="0.35">
      <c r="P729"/>
      <c r="Q729"/>
    </row>
    <row r="730" spans="16:17" x14ac:dyDescent="0.35">
      <c r="P730"/>
      <c r="Q730"/>
    </row>
    <row r="731" spans="16:17" x14ac:dyDescent="0.35">
      <c r="P731"/>
      <c r="Q731"/>
    </row>
    <row r="732" spans="16:17" x14ac:dyDescent="0.35">
      <c r="P732"/>
      <c r="Q732"/>
    </row>
    <row r="733" spans="16:17" x14ac:dyDescent="0.35">
      <c r="P733"/>
      <c r="Q733"/>
    </row>
    <row r="734" spans="16:17" x14ac:dyDescent="0.35">
      <c r="P734"/>
      <c r="Q734"/>
    </row>
    <row r="735" spans="16:17" x14ac:dyDescent="0.35">
      <c r="P735"/>
      <c r="Q735"/>
    </row>
    <row r="736" spans="16:17" x14ac:dyDescent="0.35">
      <c r="P736"/>
      <c r="Q736"/>
    </row>
    <row r="737" spans="16:17" x14ac:dyDescent="0.35">
      <c r="P737"/>
      <c r="Q737"/>
    </row>
    <row r="738" spans="16:17" x14ac:dyDescent="0.35">
      <c r="P738"/>
      <c r="Q738"/>
    </row>
    <row r="739" spans="16:17" x14ac:dyDescent="0.35">
      <c r="P739"/>
      <c r="Q739"/>
    </row>
    <row r="740" spans="16:17" x14ac:dyDescent="0.35">
      <c r="P740"/>
      <c r="Q740"/>
    </row>
    <row r="741" spans="16:17" x14ac:dyDescent="0.35">
      <c r="P741"/>
      <c r="Q741"/>
    </row>
    <row r="742" spans="16:17" x14ac:dyDescent="0.35">
      <c r="P742"/>
      <c r="Q742"/>
    </row>
    <row r="743" spans="16:17" x14ac:dyDescent="0.35">
      <c r="P743"/>
      <c r="Q743"/>
    </row>
    <row r="744" spans="16:17" x14ac:dyDescent="0.35">
      <c r="P744"/>
      <c r="Q744"/>
    </row>
    <row r="745" spans="16:17" x14ac:dyDescent="0.35">
      <c r="P745"/>
      <c r="Q745"/>
    </row>
    <row r="746" spans="16:17" x14ac:dyDescent="0.35">
      <c r="P746"/>
      <c r="Q746" s="170"/>
    </row>
    <row r="747" spans="16:17" x14ac:dyDescent="0.35">
      <c r="P747"/>
      <c r="Q747" s="170"/>
    </row>
    <row r="748" spans="16:17" x14ac:dyDescent="0.35">
      <c r="P748"/>
      <c r="Q748" s="170"/>
    </row>
    <row r="749" spans="16:17" x14ac:dyDescent="0.35">
      <c r="P749"/>
      <c r="Q749" s="170"/>
    </row>
    <row r="750" spans="16:17" x14ac:dyDescent="0.35">
      <c r="P750"/>
      <c r="Q750" s="170"/>
    </row>
    <row r="751" spans="16:17" x14ac:dyDescent="0.35">
      <c r="P751"/>
      <c r="Q751" s="170"/>
    </row>
    <row r="752" spans="16:17" x14ac:dyDescent="0.35">
      <c r="P752"/>
      <c r="Q752" s="170"/>
    </row>
    <row r="753" spans="16:17" x14ac:dyDescent="0.35">
      <c r="P753"/>
      <c r="Q753" s="170"/>
    </row>
    <row r="754" spans="16:17" x14ac:dyDescent="0.35">
      <c r="P754"/>
      <c r="Q754" s="170"/>
    </row>
    <row r="755" spans="16:17" x14ac:dyDescent="0.35">
      <c r="P755"/>
      <c r="Q755" s="170"/>
    </row>
    <row r="756" spans="16:17" x14ac:dyDescent="0.35">
      <c r="P756"/>
      <c r="Q756" s="170"/>
    </row>
    <row r="757" spans="16:17" x14ac:dyDescent="0.35">
      <c r="P757"/>
      <c r="Q757" s="170"/>
    </row>
    <row r="758" spans="16:17" x14ac:dyDescent="0.35">
      <c r="P758"/>
      <c r="Q758" s="170"/>
    </row>
    <row r="759" spans="16:17" x14ac:dyDescent="0.35">
      <c r="P759"/>
      <c r="Q759" s="170"/>
    </row>
    <row r="760" spans="16:17" x14ac:dyDescent="0.35">
      <c r="P760"/>
      <c r="Q760" s="170"/>
    </row>
    <row r="761" spans="16:17" x14ac:dyDescent="0.35">
      <c r="P761"/>
      <c r="Q761" s="170"/>
    </row>
    <row r="762" spans="16:17" x14ac:dyDescent="0.35">
      <c r="P762"/>
      <c r="Q762" s="170"/>
    </row>
    <row r="763" spans="16:17" x14ac:dyDescent="0.35">
      <c r="P763"/>
      <c r="Q763" s="170"/>
    </row>
    <row r="764" spans="16:17" x14ac:dyDescent="0.35">
      <c r="P764"/>
      <c r="Q764" s="170"/>
    </row>
    <row r="765" spans="16:17" x14ac:dyDescent="0.35">
      <c r="P765"/>
      <c r="Q765" s="170"/>
    </row>
    <row r="766" spans="16:17" x14ac:dyDescent="0.35">
      <c r="P766"/>
      <c r="Q766" s="170"/>
    </row>
    <row r="767" spans="16:17" x14ac:dyDescent="0.35">
      <c r="P767"/>
      <c r="Q767" s="170"/>
    </row>
    <row r="768" spans="16:17" x14ac:dyDescent="0.35">
      <c r="P768"/>
      <c r="Q768" s="170"/>
    </row>
    <row r="769" spans="16:17" x14ac:dyDescent="0.35">
      <c r="P769"/>
      <c r="Q769" s="170"/>
    </row>
    <row r="770" spans="16:17" x14ac:dyDescent="0.35">
      <c r="P770"/>
      <c r="Q770" s="170"/>
    </row>
    <row r="771" spans="16:17" x14ac:dyDescent="0.35">
      <c r="P771"/>
      <c r="Q771" s="170"/>
    </row>
    <row r="772" spans="16:17" x14ac:dyDescent="0.35">
      <c r="P772"/>
      <c r="Q772" s="170"/>
    </row>
    <row r="773" spans="16:17" x14ac:dyDescent="0.35">
      <c r="P773"/>
      <c r="Q773" s="170"/>
    </row>
    <row r="774" spans="16:17" x14ac:dyDescent="0.35">
      <c r="P774"/>
      <c r="Q774" s="170"/>
    </row>
    <row r="775" spans="16:17" x14ac:dyDescent="0.35">
      <c r="P775"/>
      <c r="Q775" s="170"/>
    </row>
    <row r="776" spans="16:17" x14ac:dyDescent="0.35">
      <c r="P776"/>
      <c r="Q776" s="170"/>
    </row>
    <row r="777" spans="16:17" x14ac:dyDescent="0.35">
      <c r="P777"/>
      <c r="Q777" s="170"/>
    </row>
    <row r="778" spans="16:17" x14ac:dyDescent="0.35">
      <c r="P778"/>
      <c r="Q778" s="170"/>
    </row>
    <row r="779" spans="16:17" x14ac:dyDescent="0.35">
      <c r="P779"/>
      <c r="Q779" s="170"/>
    </row>
    <row r="780" spans="16:17" x14ac:dyDescent="0.35">
      <c r="P780"/>
      <c r="Q780" s="170"/>
    </row>
  </sheetData>
  <conditionalFormatting sqref="A3:C22">
    <cfRule type="containsText" dxfId="74" priority="2" operator="containsText" text="(blank)">
      <formula>NOT(ISERROR(SEARCH("(blank)",A3)))</formula>
    </cfRule>
  </conditionalFormatting>
  <conditionalFormatting sqref="B2:XFD2 D3:XFD4 R5:XFD46 F47:XFD57 D57 D58:XFD189 A190:XFD1048576">
    <cfRule type="containsText" dxfId="73" priority="3" operator="containsText" text="(blank)">
      <formula>NOT(ISERROR(SEARCH("(blank)",A2)))</formula>
    </cfRule>
  </conditionalFormatting>
  <conditionalFormatting sqref="A1:A2">
    <cfRule type="containsText" dxfId="72" priority="1" operator="containsText" text="Total">
      <formula>NOT(ISERROR(SEARCH("Total",A1)))</formula>
    </cfRule>
  </conditionalFormatting>
  <pageMargins left="0.25" right="0.25" top="0.75" bottom="0.75" header="0.3" footer="0.3"/>
  <pageSetup scale="67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458B-145B-4348-B7E9-E3E9286E91D6}">
  <sheetPr>
    <pageSetUpPr fitToPage="1"/>
  </sheetPr>
  <dimension ref="B1:Q59"/>
  <sheetViews>
    <sheetView showGridLines="0" zoomScale="80" zoomScaleNormal="80" workbookViewId="0">
      <pane ySplit="4" topLeftCell="A5" activePane="bottomLeft" state="frozen"/>
      <selection pane="bottomLeft" activeCell="B4" sqref="B4"/>
    </sheetView>
  </sheetViews>
  <sheetFormatPr defaultRowHeight="14.5" x14ac:dyDescent="0.35"/>
  <cols>
    <col min="1" max="1" width="1.26953125" customWidth="1"/>
    <col min="2" max="2" width="32.36328125" customWidth="1"/>
    <col min="3" max="3" width="14" bestFit="1" customWidth="1"/>
    <col min="17" max="17" width="9.54296875" bestFit="1" customWidth="1"/>
  </cols>
  <sheetData>
    <row r="1" spans="2:17" ht="15.5" x14ac:dyDescent="0.35">
      <c r="B1" s="148" t="str">
        <f>'By Lot'!B1</f>
        <v>University of California San Diego Survey of Parking Space Occupancy Levels, Winter 2023</v>
      </c>
    </row>
    <row r="2" spans="2:17" x14ac:dyDescent="0.35">
      <c r="B2" t="s">
        <v>204</v>
      </c>
    </row>
    <row r="3" spans="2:17" x14ac:dyDescent="0.35">
      <c r="O3" s="202"/>
      <c r="P3" s="10" t="s">
        <v>2</v>
      </c>
      <c r="Q3" s="202"/>
    </row>
    <row r="4" spans="2:17" ht="26" x14ac:dyDescent="0.35">
      <c r="B4" s="12" t="s">
        <v>5</v>
      </c>
      <c r="C4" s="12" t="s">
        <v>163</v>
      </c>
      <c r="D4" s="13" t="s">
        <v>10</v>
      </c>
      <c r="E4" s="18" t="s">
        <v>11</v>
      </c>
      <c r="F4" s="18" t="s">
        <v>12</v>
      </c>
      <c r="G4" s="18" t="s">
        <v>13</v>
      </c>
      <c r="H4" s="18" t="s">
        <v>14</v>
      </c>
      <c r="I4" s="18" t="s">
        <v>15</v>
      </c>
      <c r="J4" s="18" t="s">
        <v>16</v>
      </c>
      <c r="K4" s="18" t="s">
        <v>17</v>
      </c>
      <c r="L4" s="18" t="s">
        <v>18</v>
      </c>
      <c r="M4" s="18" t="s">
        <v>19</v>
      </c>
      <c r="N4" s="19" t="s">
        <v>20</v>
      </c>
      <c r="O4" s="15" t="s">
        <v>21</v>
      </c>
      <c r="P4" s="15" t="s">
        <v>22</v>
      </c>
      <c r="Q4" s="15" t="s">
        <v>23</v>
      </c>
    </row>
    <row r="5" spans="2:17" x14ac:dyDescent="0.35">
      <c r="B5" s="22" t="s">
        <v>116</v>
      </c>
      <c r="C5" s="242" t="s">
        <v>183</v>
      </c>
      <c r="D5" s="217">
        <v>242</v>
      </c>
      <c r="E5" s="216">
        <v>219</v>
      </c>
      <c r="F5" s="216">
        <v>218</v>
      </c>
      <c r="G5" s="216">
        <v>213</v>
      </c>
      <c r="H5" s="216">
        <v>211</v>
      </c>
      <c r="I5" s="216">
        <v>208</v>
      </c>
      <c r="J5" s="216">
        <v>204</v>
      </c>
      <c r="K5" s="216">
        <v>207</v>
      </c>
      <c r="L5" s="216">
        <v>211</v>
      </c>
      <c r="M5" s="216">
        <v>217</v>
      </c>
      <c r="N5" s="218">
        <v>223</v>
      </c>
      <c r="O5" s="216">
        <f>MIN(E5:N5)</f>
        <v>204</v>
      </c>
      <c r="P5" s="216">
        <f>D5-O5</f>
        <v>38</v>
      </c>
      <c r="Q5" s="219">
        <f>P5/D5</f>
        <v>0.15702479338842976</v>
      </c>
    </row>
    <row r="6" spans="2:17" x14ac:dyDescent="0.35">
      <c r="B6" s="214"/>
      <c r="C6" s="242" t="s">
        <v>58</v>
      </c>
      <c r="D6" s="217">
        <v>728</v>
      </c>
      <c r="E6" s="216">
        <v>363</v>
      </c>
      <c r="F6" s="216">
        <v>212</v>
      </c>
      <c r="G6" s="216">
        <v>112</v>
      </c>
      <c r="H6" s="216">
        <v>92</v>
      </c>
      <c r="I6" s="216">
        <v>107</v>
      </c>
      <c r="J6" s="216">
        <v>117</v>
      </c>
      <c r="K6" s="216">
        <v>117</v>
      </c>
      <c r="L6" s="216">
        <v>156</v>
      </c>
      <c r="M6" s="216">
        <v>239</v>
      </c>
      <c r="N6" s="218">
        <v>366</v>
      </c>
      <c r="O6" s="216">
        <f t="shared" ref="O6:O58" si="0">MIN(E6:N6)</f>
        <v>92</v>
      </c>
      <c r="P6" s="216">
        <f t="shared" ref="P6:P58" si="1">D6-O6</f>
        <v>636</v>
      </c>
      <c r="Q6" s="219">
        <f t="shared" ref="Q6:Q58" si="2">P6/D6</f>
        <v>0.87362637362637363</v>
      </c>
    </row>
    <row r="7" spans="2:17" x14ac:dyDescent="0.35">
      <c r="B7" s="214"/>
      <c r="C7" s="242" t="s">
        <v>28</v>
      </c>
      <c r="D7" s="217">
        <v>305</v>
      </c>
      <c r="E7" s="216">
        <v>147</v>
      </c>
      <c r="F7" s="216">
        <v>106</v>
      </c>
      <c r="G7" s="216">
        <v>91</v>
      </c>
      <c r="H7" s="216">
        <v>70</v>
      </c>
      <c r="I7" s="216">
        <v>84</v>
      </c>
      <c r="J7" s="216">
        <v>86</v>
      </c>
      <c r="K7" s="216">
        <v>86</v>
      </c>
      <c r="L7" s="216">
        <v>95</v>
      </c>
      <c r="M7" s="216">
        <v>124</v>
      </c>
      <c r="N7" s="218">
        <v>160</v>
      </c>
      <c r="O7" s="216">
        <f t="shared" si="0"/>
        <v>70</v>
      </c>
      <c r="P7" s="216">
        <f t="shared" si="1"/>
        <v>235</v>
      </c>
      <c r="Q7" s="219">
        <f t="shared" si="2"/>
        <v>0.77049180327868849</v>
      </c>
    </row>
    <row r="8" spans="2:17" x14ac:dyDescent="0.35">
      <c r="B8" s="214"/>
      <c r="C8" s="242" t="s">
        <v>40</v>
      </c>
      <c r="D8" s="217">
        <v>6</v>
      </c>
      <c r="E8" s="216">
        <v>5</v>
      </c>
      <c r="F8" s="216">
        <v>5</v>
      </c>
      <c r="G8" s="216">
        <v>4</v>
      </c>
      <c r="H8" s="216">
        <v>4</v>
      </c>
      <c r="I8" s="216">
        <v>4</v>
      </c>
      <c r="J8" s="216">
        <v>3</v>
      </c>
      <c r="K8" s="216">
        <v>3</v>
      </c>
      <c r="L8" s="216">
        <v>4</v>
      </c>
      <c r="M8" s="216">
        <v>4</v>
      </c>
      <c r="N8" s="218">
        <v>4</v>
      </c>
      <c r="O8" s="216">
        <f t="shared" si="0"/>
        <v>3</v>
      </c>
      <c r="P8" s="216">
        <f t="shared" si="1"/>
        <v>3</v>
      </c>
      <c r="Q8" s="219">
        <f t="shared" si="2"/>
        <v>0.5</v>
      </c>
    </row>
    <row r="9" spans="2:17" x14ac:dyDescent="0.35">
      <c r="B9" s="214"/>
      <c r="C9" s="242" t="s">
        <v>36</v>
      </c>
      <c r="D9" s="217">
        <v>1962</v>
      </c>
      <c r="E9" s="216">
        <v>696</v>
      </c>
      <c r="F9" s="216">
        <v>570</v>
      </c>
      <c r="G9" s="216">
        <v>437</v>
      </c>
      <c r="H9" s="216">
        <v>404</v>
      </c>
      <c r="I9" s="216">
        <v>421</v>
      </c>
      <c r="J9" s="216">
        <v>397</v>
      </c>
      <c r="K9" s="216">
        <v>412</v>
      </c>
      <c r="L9" s="216">
        <v>536</v>
      </c>
      <c r="M9" s="216">
        <v>747</v>
      </c>
      <c r="N9" s="218">
        <v>1073</v>
      </c>
      <c r="O9" s="216">
        <f t="shared" si="0"/>
        <v>397</v>
      </c>
      <c r="P9" s="216">
        <f t="shared" si="1"/>
        <v>1565</v>
      </c>
      <c r="Q9" s="219">
        <f t="shared" si="2"/>
        <v>0.79765545361875634</v>
      </c>
    </row>
    <row r="10" spans="2:17" x14ac:dyDescent="0.35">
      <c r="B10" s="214"/>
      <c r="C10" s="242" t="s">
        <v>64</v>
      </c>
      <c r="D10" s="217">
        <v>15</v>
      </c>
      <c r="E10" s="216">
        <v>15</v>
      </c>
      <c r="F10" s="216">
        <v>14</v>
      </c>
      <c r="G10" s="216">
        <v>14</v>
      </c>
      <c r="H10" s="216">
        <v>12</v>
      </c>
      <c r="I10" s="216">
        <v>9</v>
      </c>
      <c r="J10" s="216">
        <v>1</v>
      </c>
      <c r="K10" s="216">
        <v>0</v>
      </c>
      <c r="L10" s="216">
        <v>0</v>
      </c>
      <c r="M10" s="216">
        <v>2</v>
      </c>
      <c r="N10" s="218">
        <v>5</v>
      </c>
      <c r="O10" s="216">
        <f t="shared" si="0"/>
        <v>0</v>
      </c>
      <c r="P10" s="216">
        <f t="shared" si="1"/>
        <v>15</v>
      </c>
      <c r="Q10" s="219">
        <f t="shared" si="2"/>
        <v>1</v>
      </c>
    </row>
    <row r="11" spans="2:17" x14ac:dyDescent="0.35">
      <c r="B11" s="214"/>
      <c r="C11" s="242" t="s">
        <v>120</v>
      </c>
      <c r="D11" s="217">
        <v>1372</v>
      </c>
      <c r="E11" s="216">
        <v>1076</v>
      </c>
      <c r="F11" s="216">
        <v>863</v>
      </c>
      <c r="G11" s="216">
        <v>817</v>
      </c>
      <c r="H11" s="216">
        <v>710</v>
      </c>
      <c r="I11" s="216">
        <v>652</v>
      </c>
      <c r="J11" s="216">
        <v>646</v>
      </c>
      <c r="K11" s="216">
        <v>624</v>
      </c>
      <c r="L11" s="216">
        <v>693</v>
      </c>
      <c r="M11" s="216">
        <v>806</v>
      </c>
      <c r="N11" s="218">
        <v>882</v>
      </c>
      <c r="O11" s="216">
        <f t="shared" si="0"/>
        <v>624</v>
      </c>
      <c r="P11" s="216">
        <f t="shared" si="1"/>
        <v>748</v>
      </c>
      <c r="Q11" s="219">
        <f t="shared" si="2"/>
        <v>0.54518950437317781</v>
      </c>
    </row>
    <row r="12" spans="2:17" x14ac:dyDescent="0.35">
      <c r="B12" s="214"/>
      <c r="C12" s="242" t="s">
        <v>37</v>
      </c>
      <c r="D12" s="217">
        <v>102</v>
      </c>
      <c r="E12" s="216">
        <v>46</v>
      </c>
      <c r="F12" s="216">
        <v>36</v>
      </c>
      <c r="G12" s="216">
        <v>32</v>
      </c>
      <c r="H12" s="216">
        <v>33</v>
      </c>
      <c r="I12" s="216">
        <v>31</v>
      </c>
      <c r="J12" s="216">
        <v>34</v>
      </c>
      <c r="K12" s="216">
        <v>40</v>
      </c>
      <c r="L12" s="216">
        <v>45</v>
      </c>
      <c r="M12" s="216">
        <v>51</v>
      </c>
      <c r="N12" s="218">
        <v>59</v>
      </c>
      <c r="O12" s="216">
        <f t="shared" si="0"/>
        <v>31</v>
      </c>
      <c r="P12" s="216">
        <f t="shared" si="1"/>
        <v>71</v>
      </c>
      <c r="Q12" s="219">
        <f t="shared" si="2"/>
        <v>0.69607843137254899</v>
      </c>
    </row>
    <row r="13" spans="2:17" x14ac:dyDescent="0.35">
      <c r="B13" s="214"/>
      <c r="C13" s="242" t="s">
        <v>29</v>
      </c>
      <c r="D13" s="217">
        <v>14</v>
      </c>
      <c r="E13" s="216">
        <v>8</v>
      </c>
      <c r="F13" s="216">
        <v>6</v>
      </c>
      <c r="G13" s="216">
        <v>7</v>
      </c>
      <c r="H13" s="216">
        <v>5</v>
      </c>
      <c r="I13" s="216">
        <v>1</v>
      </c>
      <c r="J13" s="216">
        <v>4</v>
      </c>
      <c r="K13" s="216">
        <v>5</v>
      </c>
      <c r="L13" s="216">
        <v>8</v>
      </c>
      <c r="M13" s="216">
        <v>7</v>
      </c>
      <c r="N13" s="218">
        <v>9</v>
      </c>
      <c r="O13" s="216">
        <f t="shared" si="0"/>
        <v>1</v>
      </c>
      <c r="P13" s="216">
        <f t="shared" si="1"/>
        <v>13</v>
      </c>
      <c r="Q13" s="219">
        <f t="shared" si="2"/>
        <v>0.9285714285714286</v>
      </c>
    </row>
    <row r="14" spans="2:17" x14ac:dyDescent="0.35">
      <c r="B14" s="214"/>
      <c r="C14" s="242" t="s">
        <v>31</v>
      </c>
      <c r="D14" s="217">
        <v>286</v>
      </c>
      <c r="E14" s="216">
        <v>122</v>
      </c>
      <c r="F14" s="216">
        <v>105</v>
      </c>
      <c r="G14" s="216">
        <v>94</v>
      </c>
      <c r="H14" s="216">
        <v>79</v>
      </c>
      <c r="I14" s="216">
        <v>85</v>
      </c>
      <c r="J14" s="216">
        <v>87</v>
      </c>
      <c r="K14" s="216">
        <v>85</v>
      </c>
      <c r="L14" s="216">
        <v>92</v>
      </c>
      <c r="M14" s="216">
        <v>100</v>
      </c>
      <c r="N14" s="218">
        <v>124</v>
      </c>
      <c r="O14" s="216">
        <f t="shared" si="0"/>
        <v>79</v>
      </c>
      <c r="P14" s="216">
        <f t="shared" si="1"/>
        <v>207</v>
      </c>
      <c r="Q14" s="219">
        <f t="shared" si="2"/>
        <v>0.72377622377622375</v>
      </c>
    </row>
    <row r="15" spans="2:17" x14ac:dyDescent="0.35">
      <c r="B15" s="214"/>
      <c r="C15" s="242" t="s">
        <v>51</v>
      </c>
      <c r="D15" s="217">
        <v>591</v>
      </c>
      <c r="E15" s="216">
        <v>264</v>
      </c>
      <c r="F15" s="216">
        <v>203</v>
      </c>
      <c r="G15" s="216">
        <v>131</v>
      </c>
      <c r="H15" s="216">
        <v>80</v>
      </c>
      <c r="I15" s="216">
        <v>60</v>
      </c>
      <c r="J15" s="216">
        <v>40</v>
      </c>
      <c r="K15" s="216">
        <v>47</v>
      </c>
      <c r="L15" s="216">
        <v>71</v>
      </c>
      <c r="M15" s="216">
        <v>102</v>
      </c>
      <c r="N15" s="218">
        <v>150</v>
      </c>
      <c r="O15" s="216">
        <f t="shared" si="0"/>
        <v>40</v>
      </c>
      <c r="P15" s="216">
        <f t="shared" si="1"/>
        <v>551</v>
      </c>
      <c r="Q15" s="219">
        <f t="shared" si="2"/>
        <v>0.93231810490693734</v>
      </c>
    </row>
    <row r="16" spans="2:17" x14ac:dyDescent="0.35">
      <c r="B16" s="214"/>
      <c r="C16" s="242" t="s">
        <v>44</v>
      </c>
      <c r="D16" s="217">
        <v>3</v>
      </c>
      <c r="E16" s="216">
        <v>1</v>
      </c>
      <c r="F16" s="216">
        <v>0</v>
      </c>
      <c r="G16" s="216">
        <v>0</v>
      </c>
      <c r="H16" s="216">
        <v>0</v>
      </c>
      <c r="I16" s="216">
        <v>0</v>
      </c>
      <c r="J16" s="216">
        <v>2</v>
      </c>
      <c r="K16" s="216">
        <v>2</v>
      </c>
      <c r="L16" s="216">
        <v>1</v>
      </c>
      <c r="M16" s="216">
        <v>1</v>
      </c>
      <c r="N16" s="218">
        <v>2</v>
      </c>
      <c r="O16" s="216">
        <f t="shared" si="0"/>
        <v>0</v>
      </c>
      <c r="P16" s="216">
        <f t="shared" si="1"/>
        <v>3</v>
      </c>
      <c r="Q16" s="219">
        <f t="shared" si="2"/>
        <v>1</v>
      </c>
    </row>
    <row r="17" spans="2:17" x14ac:dyDescent="0.35">
      <c r="B17" s="214"/>
      <c r="C17" s="242" t="s">
        <v>45</v>
      </c>
      <c r="D17" s="217">
        <v>27</v>
      </c>
      <c r="E17" s="216">
        <v>16</v>
      </c>
      <c r="F17" s="216">
        <v>15</v>
      </c>
      <c r="G17" s="216">
        <v>13</v>
      </c>
      <c r="H17" s="216">
        <v>14</v>
      </c>
      <c r="I17" s="216">
        <v>17</v>
      </c>
      <c r="J17" s="216">
        <v>16</v>
      </c>
      <c r="K17" s="216">
        <v>18</v>
      </c>
      <c r="L17" s="216">
        <v>19</v>
      </c>
      <c r="M17" s="216">
        <v>19</v>
      </c>
      <c r="N17" s="218">
        <v>18</v>
      </c>
      <c r="O17" s="216">
        <f t="shared" si="0"/>
        <v>13</v>
      </c>
      <c r="P17" s="216">
        <f t="shared" si="1"/>
        <v>14</v>
      </c>
      <c r="Q17" s="219">
        <f t="shared" si="2"/>
        <v>0.51851851851851849</v>
      </c>
    </row>
    <row r="18" spans="2:17" x14ac:dyDescent="0.35">
      <c r="B18" s="220"/>
      <c r="C18" s="243" t="s">
        <v>52</v>
      </c>
      <c r="D18" s="223">
        <v>1006</v>
      </c>
      <c r="E18" s="222">
        <v>486</v>
      </c>
      <c r="F18" s="222">
        <v>331</v>
      </c>
      <c r="G18" s="222">
        <v>249</v>
      </c>
      <c r="H18" s="222">
        <v>160</v>
      </c>
      <c r="I18" s="222">
        <v>188</v>
      </c>
      <c r="J18" s="222">
        <v>192</v>
      </c>
      <c r="K18" s="222">
        <v>166</v>
      </c>
      <c r="L18" s="222">
        <v>208</v>
      </c>
      <c r="M18" s="222">
        <v>354</v>
      </c>
      <c r="N18" s="224">
        <v>467</v>
      </c>
      <c r="O18" s="222">
        <f t="shared" si="0"/>
        <v>160</v>
      </c>
      <c r="P18" s="222">
        <f t="shared" si="1"/>
        <v>846</v>
      </c>
      <c r="Q18" s="225">
        <f t="shared" si="2"/>
        <v>0.84095427435387671</v>
      </c>
    </row>
    <row r="19" spans="2:17" x14ac:dyDescent="0.35">
      <c r="B19" s="226" t="s">
        <v>205</v>
      </c>
      <c r="C19" s="227"/>
      <c r="D19" s="226">
        <v>6659</v>
      </c>
      <c r="E19" s="227">
        <v>3464</v>
      </c>
      <c r="F19" s="227">
        <v>2684</v>
      </c>
      <c r="G19" s="227">
        <v>2214</v>
      </c>
      <c r="H19" s="227">
        <v>1874</v>
      </c>
      <c r="I19" s="227">
        <v>1867</v>
      </c>
      <c r="J19" s="227">
        <v>1829</v>
      </c>
      <c r="K19" s="227">
        <v>1812</v>
      </c>
      <c r="L19" s="227">
        <v>2139</v>
      </c>
      <c r="M19" s="227">
        <v>2773</v>
      </c>
      <c r="N19" s="228">
        <v>3542</v>
      </c>
      <c r="O19" s="227">
        <f t="shared" si="0"/>
        <v>1812</v>
      </c>
      <c r="P19" s="227">
        <f t="shared" si="1"/>
        <v>4847</v>
      </c>
      <c r="Q19" s="229">
        <f t="shared" si="2"/>
        <v>0.72788707013065024</v>
      </c>
    </row>
    <row r="20" spans="2:17" x14ac:dyDescent="0.35">
      <c r="B20" s="214" t="s">
        <v>144</v>
      </c>
      <c r="C20" s="242" t="s">
        <v>58</v>
      </c>
      <c r="D20" s="217">
        <v>235</v>
      </c>
      <c r="E20" s="216">
        <v>63</v>
      </c>
      <c r="F20" s="216">
        <v>61</v>
      </c>
      <c r="G20" s="216">
        <v>50</v>
      </c>
      <c r="H20" s="216">
        <v>50</v>
      </c>
      <c r="I20" s="216">
        <v>46</v>
      </c>
      <c r="J20" s="216">
        <v>46</v>
      </c>
      <c r="K20" s="216">
        <v>45</v>
      </c>
      <c r="L20" s="216">
        <v>47</v>
      </c>
      <c r="M20" s="216">
        <v>95</v>
      </c>
      <c r="N20" s="218">
        <v>96</v>
      </c>
      <c r="O20" s="216">
        <f t="shared" si="0"/>
        <v>45</v>
      </c>
      <c r="P20" s="216">
        <f t="shared" si="1"/>
        <v>190</v>
      </c>
      <c r="Q20" s="219">
        <f t="shared" si="2"/>
        <v>0.80851063829787229</v>
      </c>
    </row>
    <row r="21" spans="2:17" x14ac:dyDescent="0.35">
      <c r="B21" s="214"/>
      <c r="C21" s="242" t="s">
        <v>28</v>
      </c>
      <c r="D21" s="217">
        <v>46</v>
      </c>
      <c r="E21" s="216">
        <v>6</v>
      </c>
      <c r="F21" s="216">
        <v>5</v>
      </c>
      <c r="G21" s="216">
        <v>3</v>
      </c>
      <c r="H21" s="216">
        <v>3</v>
      </c>
      <c r="I21" s="216">
        <v>4</v>
      </c>
      <c r="J21" s="216">
        <v>4</v>
      </c>
      <c r="K21" s="216">
        <v>6</v>
      </c>
      <c r="L21" s="216">
        <v>14</v>
      </c>
      <c r="M21" s="216">
        <v>13</v>
      </c>
      <c r="N21" s="218">
        <v>19</v>
      </c>
      <c r="O21" s="216">
        <f t="shared" si="0"/>
        <v>3</v>
      </c>
      <c r="P21" s="216">
        <f t="shared" si="1"/>
        <v>43</v>
      </c>
      <c r="Q21" s="219">
        <f t="shared" si="2"/>
        <v>0.93478260869565222</v>
      </c>
    </row>
    <row r="22" spans="2:17" x14ac:dyDescent="0.35">
      <c r="B22" s="214"/>
      <c r="C22" s="242" t="s">
        <v>40</v>
      </c>
      <c r="D22" s="217">
        <v>39</v>
      </c>
      <c r="E22" s="216">
        <v>23</v>
      </c>
      <c r="F22" s="216">
        <v>16</v>
      </c>
      <c r="G22" s="216">
        <v>14</v>
      </c>
      <c r="H22" s="216">
        <v>14</v>
      </c>
      <c r="I22" s="216">
        <v>15</v>
      </c>
      <c r="J22" s="216">
        <v>16</v>
      </c>
      <c r="K22" s="216">
        <v>12</v>
      </c>
      <c r="L22" s="216">
        <v>15</v>
      </c>
      <c r="M22" s="216">
        <v>18</v>
      </c>
      <c r="N22" s="218">
        <v>22</v>
      </c>
      <c r="O22" s="216">
        <f t="shared" si="0"/>
        <v>12</v>
      </c>
      <c r="P22" s="216">
        <f t="shared" si="1"/>
        <v>27</v>
      </c>
      <c r="Q22" s="219">
        <f t="shared" si="2"/>
        <v>0.69230769230769229</v>
      </c>
    </row>
    <row r="23" spans="2:17" x14ac:dyDescent="0.35">
      <c r="B23" s="214"/>
      <c r="C23" s="242" t="s">
        <v>36</v>
      </c>
      <c r="D23" s="217">
        <v>1029</v>
      </c>
      <c r="E23" s="216">
        <v>76</v>
      </c>
      <c r="F23" s="216">
        <v>56</v>
      </c>
      <c r="G23" s="216">
        <v>19</v>
      </c>
      <c r="H23" s="216">
        <v>5</v>
      </c>
      <c r="I23" s="216">
        <v>7</v>
      </c>
      <c r="J23" s="216">
        <v>28</v>
      </c>
      <c r="K23" s="216">
        <v>26</v>
      </c>
      <c r="L23" s="216">
        <v>104</v>
      </c>
      <c r="M23" s="216">
        <v>414</v>
      </c>
      <c r="N23" s="218">
        <v>507</v>
      </c>
      <c r="O23" s="216">
        <f t="shared" si="0"/>
        <v>5</v>
      </c>
      <c r="P23" s="216">
        <f t="shared" si="1"/>
        <v>1024</v>
      </c>
      <c r="Q23" s="219">
        <f t="shared" si="2"/>
        <v>0.99514091350826039</v>
      </c>
    </row>
    <row r="24" spans="2:17" x14ac:dyDescent="0.35">
      <c r="B24" s="214"/>
      <c r="C24" s="242" t="s">
        <v>64</v>
      </c>
      <c r="D24" s="217">
        <v>53</v>
      </c>
      <c r="E24" s="216">
        <v>20</v>
      </c>
      <c r="F24" s="216">
        <v>0</v>
      </c>
      <c r="G24" s="216">
        <v>0</v>
      </c>
      <c r="H24" s="216">
        <v>0</v>
      </c>
      <c r="I24" s="216">
        <v>0</v>
      </c>
      <c r="J24" s="216">
        <v>1</v>
      </c>
      <c r="K24" s="216">
        <v>6</v>
      </c>
      <c r="L24" s="216">
        <v>13</v>
      </c>
      <c r="M24" s="216">
        <v>9</v>
      </c>
      <c r="N24" s="218">
        <v>31</v>
      </c>
      <c r="O24" s="216">
        <f t="shared" si="0"/>
        <v>0</v>
      </c>
      <c r="P24" s="216">
        <f t="shared" si="1"/>
        <v>53</v>
      </c>
      <c r="Q24" s="219">
        <f t="shared" si="2"/>
        <v>1</v>
      </c>
    </row>
    <row r="25" spans="2:17" x14ac:dyDescent="0.35">
      <c r="B25" s="214"/>
      <c r="C25" s="242" t="s">
        <v>120</v>
      </c>
      <c r="D25" s="217">
        <v>60</v>
      </c>
      <c r="E25" s="216">
        <v>55</v>
      </c>
      <c r="F25" s="216">
        <v>54</v>
      </c>
      <c r="G25" s="216">
        <v>54</v>
      </c>
      <c r="H25" s="216">
        <v>40</v>
      </c>
      <c r="I25" s="216">
        <v>40</v>
      </c>
      <c r="J25" s="216">
        <v>35</v>
      </c>
      <c r="K25" s="216">
        <v>35</v>
      </c>
      <c r="L25" s="216">
        <v>48</v>
      </c>
      <c r="M25" s="216">
        <v>52</v>
      </c>
      <c r="N25" s="218">
        <v>52</v>
      </c>
      <c r="O25" s="216">
        <f t="shared" si="0"/>
        <v>35</v>
      </c>
      <c r="P25" s="216">
        <f t="shared" si="1"/>
        <v>25</v>
      </c>
      <c r="Q25" s="219">
        <f t="shared" si="2"/>
        <v>0.41666666666666669</v>
      </c>
    </row>
    <row r="26" spans="2:17" x14ac:dyDescent="0.35">
      <c r="B26" s="214"/>
      <c r="C26" s="242" t="s">
        <v>37</v>
      </c>
      <c r="D26" s="217">
        <v>17</v>
      </c>
      <c r="E26" s="216">
        <v>2</v>
      </c>
      <c r="F26" s="216">
        <v>2</v>
      </c>
      <c r="G26" s="216">
        <v>2</v>
      </c>
      <c r="H26" s="216">
        <v>2</v>
      </c>
      <c r="I26" s="216">
        <v>5</v>
      </c>
      <c r="J26" s="216">
        <v>7</v>
      </c>
      <c r="K26" s="216">
        <v>4</v>
      </c>
      <c r="L26" s="216">
        <v>4</v>
      </c>
      <c r="M26" s="216">
        <v>11</v>
      </c>
      <c r="N26" s="218">
        <v>11</v>
      </c>
      <c r="O26" s="216">
        <f t="shared" si="0"/>
        <v>2</v>
      </c>
      <c r="P26" s="216">
        <f t="shared" si="1"/>
        <v>15</v>
      </c>
      <c r="Q26" s="219">
        <f t="shared" si="2"/>
        <v>0.88235294117647056</v>
      </c>
    </row>
    <row r="27" spans="2:17" x14ac:dyDescent="0.35">
      <c r="B27" s="214"/>
      <c r="C27" s="242" t="s">
        <v>29</v>
      </c>
      <c r="D27" s="217">
        <v>4</v>
      </c>
      <c r="E27" s="216">
        <v>2</v>
      </c>
      <c r="F27" s="216">
        <v>1</v>
      </c>
      <c r="G27" s="216">
        <v>3</v>
      </c>
      <c r="H27" s="216">
        <v>1</v>
      </c>
      <c r="I27" s="216">
        <v>0</v>
      </c>
      <c r="J27" s="216">
        <v>1</v>
      </c>
      <c r="K27" s="216">
        <v>1</v>
      </c>
      <c r="L27" s="216">
        <v>2</v>
      </c>
      <c r="M27" s="216">
        <v>1</v>
      </c>
      <c r="N27" s="218">
        <v>2</v>
      </c>
      <c r="O27" s="216">
        <f t="shared" si="0"/>
        <v>0</v>
      </c>
      <c r="P27" s="216">
        <f t="shared" si="1"/>
        <v>4</v>
      </c>
      <c r="Q27" s="219">
        <f t="shared" si="2"/>
        <v>1</v>
      </c>
    </row>
    <row r="28" spans="2:17" x14ac:dyDescent="0.35">
      <c r="B28" s="214"/>
      <c r="C28" s="242" t="s">
        <v>31</v>
      </c>
      <c r="D28" s="217">
        <v>139</v>
      </c>
      <c r="E28" s="216">
        <v>85</v>
      </c>
      <c r="F28" s="216">
        <v>72</v>
      </c>
      <c r="G28" s="216">
        <v>60</v>
      </c>
      <c r="H28" s="216">
        <v>58</v>
      </c>
      <c r="I28" s="216">
        <v>64</v>
      </c>
      <c r="J28" s="216">
        <v>67</v>
      </c>
      <c r="K28" s="216">
        <v>61</v>
      </c>
      <c r="L28" s="216">
        <v>60</v>
      </c>
      <c r="M28" s="216">
        <v>75</v>
      </c>
      <c r="N28" s="218">
        <v>84</v>
      </c>
      <c r="O28" s="216">
        <f t="shared" si="0"/>
        <v>58</v>
      </c>
      <c r="P28" s="216">
        <f t="shared" si="1"/>
        <v>81</v>
      </c>
      <c r="Q28" s="219">
        <f t="shared" si="2"/>
        <v>0.58273381294964033</v>
      </c>
    </row>
    <row r="29" spans="2:17" x14ac:dyDescent="0.35">
      <c r="B29" s="214"/>
      <c r="C29" s="242" t="s">
        <v>44</v>
      </c>
      <c r="D29" s="217">
        <v>11</v>
      </c>
      <c r="E29" s="216">
        <v>1</v>
      </c>
      <c r="F29" s="216">
        <v>3</v>
      </c>
      <c r="G29" s="216">
        <v>1</v>
      </c>
      <c r="H29" s="216">
        <v>2</v>
      </c>
      <c r="I29" s="216">
        <v>1</v>
      </c>
      <c r="J29" s="216">
        <v>2</v>
      </c>
      <c r="K29" s="216">
        <v>2</v>
      </c>
      <c r="L29" s="216">
        <v>2</v>
      </c>
      <c r="M29" s="216">
        <v>2</v>
      </c>
      <c r="N29" s="218">
        <v>3</v>
      </c>
      <c r="O29" s="216">
        <f t="shared" si="0"/>
        <v>1</v>
      </c>
      <c r="P29" s="216">
        <f t="shared" si="1"/>
        <v>10</v>
      </c>
      <c r="Q29" s="219">
        <f t="shared" si="2"/>
        <v>0.90909090909090906</v>
      </c>
    </row>
    <row r="30" spans="2:17" x14ac:dyDescent="0.35">
      <c r="B30" s="214"/>
      <c r="C30" s="242" t="s">
        <v>45</v>
      </c>
      <c r="D30" s="217">
        <v>14</v>
      </c>
      <c r="E30" s="216">
        <v>4</v>
      </c>
      <c r="F30" s="216">
        <v>2</v>
      </c>
      <c r="G30" s="216">
        <v>1</v>
      </c>
      <c r="H30" s="216">
        <v>2</v>
      </c>
      <c r="I30" s="216">
        <v>2</v>
      </c>
      <c r="J30" s="216">
        <v>3</v>
      </c>
      <c r="K30" s="216">
        <v>1</v>
      </c>
      <c r="L30" s="216">
        <v>1</v>
      </c>
      <c r="M30" s="216">
        <v>3</v>
      </c>
      <c r="N30" s="218">
        <v>4</v>
      </c>
      <c r="O30" s="216">
        <f t="shared" si="0"/>
        <v>1</v>
      </c>
      <c r="P30" s="216">
        <f t="shared" si="1"/>
        <v>13</v>
      </c>
      <c r="Q30" s="219">
        <f t="shared" si="2"/>
        <v>0.9285714285714286</v>
      </c>
    </row>
    <row r="31" spans="2:17" x14ac:dyDescent="0.35">
      <c r="B31" s="220"/>
      <c r="C31" s="243" t="s">
        <v>52</v>
      </c>
      <c r="D31" s="223">
        <v>268</v>
      </c>
      <c r="E31" s="222">
        <v>32</v>
      </c>
      <c r="F31" s="222">
        <v>29</v>
      </c>
      <c r="G31" s="222">
        <v>24</v>
      </c>
      <c r="H31" s="222">
        <v>23</v>
      </c>
      <c r="I31" s="222">
        <v>25</v>
      </c>
      <c r="J31" s="222">
        <v>25</v>
      </c>
      <c r="K31" s="222">
        <v>20</v>
      </c>
      <c r="L31" s="222">
        <v>22</v>
      </c>
      <c r="M31" s="222">
        <v>127</v>
      </c>
      <c r="N31" s="224">
        <v>130</v>
      </c>
      <c r="O31" s="222">
        <f t="shared" si="0"/>
        <v>20</v>
      </c>
      <c r="P31" s="222">
        <f t="shared" si="1"/>
        <v>248</v>
      </c>
      <c r="Q31" s="225">
        <f t="shared" si="2"/>
        <v>0.92537313432835822</v>
      </c>
    </row>
    <row r="32" spans="2:17" x14ac:dyDescent="0.35">
      <c r="B32" s="226" t="s">
        <v>173</v>
      </c>
      <c r="C32" s="227"/>
      <c r="D32" s="226">
        <v>1915</v>
      </c>
      <c r="E32" s="227">
        <v>369</v>
      </c>
      <c r="F32" s="227">
        <v>301</v>
      </c>
      <c r="G32" s="227">
        <v>231</v>
      </c>
      <c r="H32" s="227">
        <v>200</v>
      </c>
      <c r="I32" s="227">
        <v>209</v>
      </c>
      <c r="J32" s="227">
        <v>235</v>
      </c>
      <c r="K32" s="227">
        <v>219</v>
      </c>
      <c r="L32" s="227">
        <v>332</v>
      </c>
      <c r="M32" s="227">
        <v>820</v>
      </c>
      <c r="N32" s="228">
        <v>961</v>
      </c>
      <c r="O32" s="227">
        <f t="shared" si="0"/>
        <v>200</v>
      </c>
      <c r="P32" s="227">
        <f t="shared" si="1"/>
        <v>1715</v>
      </c>
      <c r="Q32" s="229">
        <f t="shared" si="2"/>
        <v>0.8955613577023499</v>
      </c>
    </row>
    <row r="33" spans="2:17" x14ac:dyDescent="0.35">
      <c r="B33" s="214" t="s">
        <v>34</v>
      </c>
      <c r="C33" s="242" t="s">
        <v>28</v>
      </c>
      <c r="D33" s="217">
        <v>31</v>
      </c>
      <c r="E33" s="216">
        <v>29</v>
      </c>
      <c r="F33" s="216">
        <v>28</v>
      </c>
      <c r="G33" s="216">
        <v>16</v>
      </c>
      <c r="H33" s="216">
        <v>16</v>
      </c>
      <c r="I33" s="216">
        <v>14</v>
      </c>
      <c r="J33" s="216">
        <v>13</v>
      </c>
      <c r="K33" s="216">
        <v>14</v>
      </c>
      <c r="L33" s="216">
        <v>16</v>
      </c>
      <c r="M33" s="216">
        <v>19</v>
      </c>
      <c r="N33" s="218">
        <v>23</v>
      </c>
      <c r="O33" s="216">
        <f t="shared" si="0"/>
        <v>13</v>
      </c>
      <c r="P33" s="216">
        <f t="shared" si="1"/>
        <v>18</v>
      </c>
      <c r="Q33" s="219">
        <f t="shared" si="2"/>
        <v>0.58064516129032262</v>
      </c>
    </row>
    <row r="34" spans="2:17" x14ac:dyDescent="0.35">
      <c r="B34" s="214"/>
      <c r="C34" s="242" t="s">
        <v>40</v>
      </c>
      <c r="D34" s="217">
        <v>5</v>
      </c>
      <c r="E34" s="216">
        <v>5</v>
      </c>
      <c r="F34" s="216">
        <v>3</v>
      </c>
      <c r="G34" s="216">
        <v>2</v>
      </c>
      <c r="H34" s="216">
        <v>3</v>
      </c>
      <c r="I34" s="216">
        <v>1</v>
      </c>
      <c r="J34" s="216">
        <v>1</v>
      </c>
      <c r="K34" s="216">
        <v>1</v>
      </c>
      <c r="L34" s="216">
        <v>2</v>
      </c>
      <c r="M34" s="216">
        <v>1</v>
      </c>
      <c r="N34" s="218">
        <v>2</v>
      </c>
      <c r="O34" s="216">
        <f t="shared" si="0"/>
        <v>1</v>
      </c>
      <c r="P34" s="216">
        <f t="shared" si="1"/>
        <v>4</v>
      </c>
      <c r="Q34" s="219">
        <f t="shared" si="2"/>
        <v>0.8</v>
      </c>
    </row>
    <row r="35" spans="2:17" x14ac:dyDescent="0.35">
      <c r="B35" s="214"/>
      <c r="C35" s="242" t="s">
        <v>36</v>
      </c>
      <c r="D35" s="217">
        <v>291</v>
      </c>
      <c r="E35" s="216">
        <v>222</v>
      </c>
      <c r="F35" s="216">
        <v>144</v>
      </c>
      <c r="G35" s="216">
        <v>74</v>
      </c>
      <c r="H35" s="216">
        <v>59</v>
      </c>
      <c r="I35" s="216">
        <v>47</v>
      </c>
      <c r="J35" s="216">
        <v>47</v>
      </c>
      <c r="K35" s="216">
        <v>41</v>
      </c>
      <c r="L35" s="216">
        <v>62</v>
      </c>
      <c r="M35" s="216">
        <v>105</v>
      </c>
      <c r="N35" s="218">
        <v>153</v>
      </c>
      <c r="O35" s="216">
        <f t="shared" si="0"/>
        <v>41</v>
      </c>
      <c r="P35" s="216">
        <f t="shared" si="1"/>
        <v>250</v>
      </c>
      <c r="Q35" s="219">
        <f t="shared" si="2"/>
        <v>0.85910652920962194</v>
      </c>
    </row>
    <row r="36" spans="2:17" x14ac:dyDescent="0.35">
      <c r="B36" s="214"/>
      <c r="C36" s="242" t="s">
        <v>37</v>
      </c>
      <c r="D36" s="217">
        <v>13</v>
      </c>
      <c r="E36" s="216">
        <v>12</v>
      </c>
      <c r="F36" s="216">
        <v>8</v>
      </c>
      <c r="G36" s="216">
        <v>3</v>
      </c>
      <c r="H36" s="216">
        <v>3</v>
      </c>
      <c r="I36" s="216">
        <v>2</v>
      </c>
      <c r="J36" s="216">
        <v>2</v>
      </c>
      <c r="K36" s="216">
        <v>4</v>
      </c>
      <c r="L36" s="216">
        <v>8</v>
      </c>
      <c r="M36" s="216">
        <v>6</v>
      </c>
      <c r="N36" s="218">
        <v>9</v>
      </c>
      <c r="O36" s="216">
        <f t="shared" si="0"/>
        <v>2</v>
      </c>
      <c r="P36" s="216">
        <f t="shared" si="1"/>
        <v>11</v>
      </c>
      <c r="Q36" s="219">
        <f t="shared" si="2"/>
        <v>0.84615384615384615</v>
      </c>
    </row>
    <row r="37" spans="2:17" x14ac:dyDescent="0.35">
      <c r="B37" s="214"/>
      <c r="C37" s="242" t="s">
        <v>29</v>
      </c>
      <c r="D37" s="217">
        <v>17</v>
      </c>
      <c r="E37" s="216">
        <v>11</v>
      </c>
      <c r="F37" s="216">
        <v>13</v>
      </c>
      <c r="G37" s="216">
        <v>7</v>
      </c>
      <c r="H37" s="216">
        <v>7</v>
      </c>
      <c r="I37" s="216">
        <v>7</v>
      </c>
      <c r="J37" s="216">
        <v>6</v>
      </c>
      <c r="K37" s="216">
        <v>6</v>
      </c>
      <c r="L37" s="216">
        <v>7</v>
      </c>
      <c r="M37" s="216">
        <v>8</v>
      </c>
      <c r="N37" s="218">
        <v>7</v>
      </c>
      <c r="O37" s="216">
        <f t="shared" si="0"/>
        <v>6</v>
      </c>
      <c r="P37" s="216">
        <f t="shared" si="1"/>
        <v>11</v>
      </c>
      <c r="Q37" s="219">
        <f t="shared" si="2"/>
        <v>0.6470588235294118</v>
      </c>
    </row>
    <row r="38" spans="2:17" x14ac:dyDescent="0.35">
      <c r="B38" s="214"/>
      <c r="C38" s="242" t="s">
        <v>31</v>
      </c>
      <c r="D38" s="217">
        <v>3</v>
      </c>
      <c r="E38" s="216">
        <v>2</v>
      </c>
      <c r="F38" s="216">
        <v>3</v>
      </c>
      <c r="G38" s="216">
        <v>2</v>
      </c>
      <c r="H38" s="216">
        <v>2</v>
      </c>
      <c r="I38" s="216">
        <v>1</v>
      </c>
      <c r="J38" s="216">
        <v>2</v>
      </c>
      <c r="K38" s="216">
        <v>2</v>
      </c>
      <c r="L38" s="216">
        <v>2</v>
      </c>
      <c r="M38" s="216">
        <v>2</v>
      </c>
      <c r="N38" s="218">
        <v>2</v>
      </c>
      <c r="O38" s="216">
        <f t="shared" si="0"/>
        <v>1</v>
      </c>
      <c r="P38" s="216">
        <f t="shared" si="1"/>
        <v>2</v>
      </c>
      <c r="Q38" s="219">
        <f t="shared" si="2"/>
        <v>0.66666666666666663</v>
      </c>
    </row>
    <row r="39" spans="2:17" x14ac:dyDescent="0.35">
      <c r="B39" s="214"/>
      <c r="C39" s="242" t="s">
        <v>51</v>
      </c>
      <c r="D39" s="217">
        <v>159</v>
      </c>
      <c r="E39" s="216">
        <v>145</v>
      </c>
      <c r="F39" s="216">
        <v>126</v>
      </c>
      <c r="G39" s="216">
        <v>104</v>
      </c>
      <c r="H39" s="216">
        <v>74</v>
      </c>
      <c r="I39" s="216">
        <v>61</v>
      </c>
      <c r="J39" s="216">
        <v>55</v>
      </c>
      <c r="K39" s="216">
        <v>55</v>
      </c>
      <c r="L39" s="216">
        <v>44</v>
      </c>
      <c r="M39" s="216">
        <v>55</v>
      </c>
      <c r="N39" s="218">
        <v>85</v>
      </c>
      <c r="O39" s="216">
        <f t="shared" si="0"/>
        <v>44</v>
      </c>
      <c r="P39" s="216">
        <f t="shared" si="1"/>
        <v>115</v>
      </c>
      <c r="Q39" s="219">
        <f t="shared" si="2"/>
        <v>0.72327044025157228</v>
      </c>
    </row>
    <row r="40" spans="2:17" x14ac:dyDescent="0.35">
      <c r="B40" s="214"/>
      <c r="C40" s="242" t="s">
        <v>44</v>
      </c>
      <c r="D40" s="217">
        <v>4</v>
      </c>
      <c r="E40" s="216">
        <v>2</v>
      </c>
      <c r="F40" s="216">
        <v>2</v>
      </c>
      <c r="G40" s="216">
        <v>1</v>
      </c>
      <c r="H40" s="216">
        <v>1</v>
      </c>
      <c r="I40" s="216">
        <v>1</v>
      </c>
      <c r="J40" s="216">
        <v>3</v>
      </c>
      <c r="K40" s="216">
        <v>3</v>
      </c>
      <c r="L40" s="216">
        <v>3</v>
      </c>
      <c r="M40" s="216">
        <v>3</v>
      </c>
      <c r="N40" s="218">
        <v>3</v>
      </c>
      <c r="O40" s="216">
        <f t="shared" si="0"/>
        <v>1</v>
      </c>
      <c r="P40" s="216">
        <f t="shared" si="1"/>
        <v>3</v>
      </c>
      <c r="Q40" s="219">
        <f t="shared" si="2"/>
        <v>0.75</v>
      </c>
    </row>
    <row r="41" spans="2:17" x14ac:dyDescent="0.35">
      <c r="B41" s="214"/>
      <c r="C41" s="242" t="s">
        <v>45</v>
      </c>
      <c r="D41" s="217">
        <v>9</v>
      </c>
      <c r="E41" s="216">
        <v>1</v>
      </c>
      <c r="F41" s="216">
        <v>2</v>
      </c>
      <c r="G41" s="216">
        <v>4</v>
      </c>
      <c r="H41" s="216">
        <v>4</v>
      </c>
      <c r="I41" s="216">
        <v>3</v>
      </c>
      <c r="J41" s="216">
        <v>5</v>
      </c>
      <c r="K41" s="216">
        <v>4</v>
      </c>
      <c r="L41" s="216">
        <v>2</v>
      </c>
      <c r="M41" s="216">
        <v>2</v>
      </c>
      <c r="N41" s="218">
        <v>2</v>
      </c>
      <c r="O41" s="216">
        <f t="shared" si="0"/>
        <v>1</v>
      </c>
      <c r="P41" s="216">
        <f t="shared" si="1"/>
        <v>8</v>
      </c>
      <c r="Q41" s="219">
        <f t="shared" si="2"/>
        <v>0.88888888888888884</v>
      </c>
    </row>
    <row r="42" spans="2:17" x14ac:dyDescent="0.35">
      <c r="B42" s="220"/>
      <c r="C42" s="243" t="s">
        <v>52</v>
      </c>
      <c r="D42" s="223">
        <v>258</v>
      </c>
      <c r="E42" s="222">
        <v>243</v>
      </c>
      <c r="F42" s="222">
        <v>218</v>
      </c>
      <c r="G42" s="222">
        <v>123</v>
      </c>
      <c r="H42" s="222">
        <v>72</v>
      </c>
      <c r="I42" s="222">
        <v>40</v>
      </c>
      <c r="J42" s="222">
        <v>72</v>
      </c>
      <c r="K42" s="222">
        <v>91</v>
      </c>
      <c r="L42" s="222">
        <v>69</v>
      </c>
      <c r="M42" s="222">
        <v>126</v>
      </c>
      <c r="N42" s="224">
        <v>212</v>
      </c>
      <c r="O42" s="222">
        <f t="shared" si="0"/>
        <v>40</v>
      </c>
      <c r="P42" s="222">
        <f t="shared" si="1"/>
        <v>218</v>
      </c>
      <c r="Q42" s="225">
        <f t="shared" si="2"/>
        <v>0.84496124031007747</v>
      </c>
    </row>
    <row r="43" spans="2:17" x14ac:dyDescent="0.35">
      <c r="B43" s="226" t="s">
        <v>185</v>
      </c>
      <c r="C43" s="227"/>
      <c r="D43" s="226">
        <v>790</v>
      </c>
      <c r="E43" s="227">
        <v>672</v>
      </c>
      <c r="F43" s="227">
        <v>547</v>
      </c>
      <c r="G43" s="227">
        <v>336</v>
      </c>
      <c r="H43" s="227">
        <v>241</v>
      </c>
      <c r="I43" s="227">
        <v>177</v>
      </c>
      <c r="J43" s="227">
        <v>206</v>
      </c>
      <c r="K43" s="227">
        <v>221</v>
      </c>
      <c r="L43" s="227">
        <v>215</v>
      </c>
      <c r="M43" s="227">
        <v>327</v>
      </c>
      <c r="N43" s="228">
        <v>498</v>
      </c>
      <c r="O43" s="227">
        <f t="shared" si="0"/>
        <v>177</v>
      </c>
      <c r="P43" s="227">
        <f t="shared" si="1"/>
        <v>613</v>
      </c>
      <c r="Q43" s="229">
        <f t="shared" si="2"/>
        <v>0.77594936708860762</v>
      </c>
    </row>
    <row r="44" spans="2:17" x14ac:dyDescent="0.35">
      <c r="B44" s="214" t="s">
        <v>26</v>
      </c>
      <c r="C44" s="242" t="s">
        <v>183</v>
      </c>
      <c r="D44" s="217">
        <v>335</v>
      </c>
      <c r="E44" s="216">
        <v>315</v>
      </c>
      <c r="F44" s="216">
        <v>300</v>
      </c>
      <c r="G44" s="216">
        <v>281</v>
      </c>
      <c r="H44" s="216">
        <v>263</v>
      </c>
      <c r="I44" s="216">
        <v>261</v>
      </c>
      <c r="J44" s="216">
        <v>259</v>
      </c>
      <c r="K44" s="216">
        <v>267</v>
      </c>
      <c r="L44" s="216">
        <v>283</v>
      </c>
      <c r="M44" s="216">
        <v>292</v>
      </c>
      <c r="N44" s="218">
        <v>305</v>
      </c>
      <c r="O44" s="216">
        <f t="shared" si="0"/>
        <v>259</v>
      </c>
      <c r="P44" s="216">
        <f t="shared" si="1"/>
        <v>76</v>
      </c>
      <c r="Q44" s="219">
        <f t="shared" si="2"/>
        <v>0.22686567164179106</v>
      </c>
    </row>
    <row r="45" spans="2:17" x14ac:dyDescent="0.35">
      <c r="B45" s="214"/>
      <c r="C45" s="242" t="s">
        <v>58</v>
      </c>
      <c r="D45" s="217">
        <v>1710</v>
      </c>
      <c r="E45" s="216">
        <v>1259</v>
      </c>
      <c r="F45" s="216">
        <v>736</v>
      </c>
      <c r="G45" s="216">
        <v>345</v>
      </c>
      <c r="H45" s="216">
        <v>132</v>
      </c>
      <c r="I45" s="216">
        <v>143</v>
      </c>
      <c r="J45" s="216">
        <v>140</v>
      </c>
      <c r="K45" s="216">
        <v>162</v>
      </c>
      <c r="L45" s="216">
        <v>261</v>
      </c>
      <c r="M45" s="216">
        <v>395</v>
      </c>
      <c r="N45" s="218">
        <v>569</v>
      </c>
      <c r="O45" s="216">
        <f t="shared" si="0"/>
        <v>132</v>
      </c>
      <c r="P45" s="216">
        <f t="shared" si="1"/>
        <v>1578</v>
      </c>
      <c r="Q45" s="219">
        <f t="shared" si="2"/>
        <v>0.92280701754385963</v>
      </c>
    </row>
    <row r="46" spans="2:17" x14ac:dyDescent="0.35">
      <c r="B46" s="214"/>
      <c r="C46" s="242" t="s">
        <v>28</v>
      </c>
      <c r="D46" s="217">
        <v>393</v>
      </c>
      <c r="E46" s="216">
        <v>212</v>
      </c>
      <c r="F46" s="216">
        <v>183</v>
      </c>
      <c r="G46" s="216">
        <v>144</v>
      </c>
      <c r="H46" s="216">
        <v>107</v>
      </c>
      <c r="I46" s="216">
        <v>118</v>
      </c>
      <c r="J46" s="216">
        <v>128</v>
      </c>
      <c r="K46" s="216">
        <v>135</v>
      </c>
      <c r="L46" s="216">
        <v>171</v>
      </c>
      <c r="M46" s="216">
        <v>225</v>
      </c>
      <c r="N46" s="218">
        <v>255</v>
      </c>
      <c r="O46" s="216">
        <f t="shared" si="0"/>
        <v>107</v>
      </c>
      <c r="P46" s="216">
        <f t="shared" si="1"/>
        <v>286</v>
      </c>
      <c r="Q46" s="219">
        <f t="shared" si="2"/>
        <v>0.72773536895674296</v>
      </c>
    </row>
    <row r="47" spans="2:17" x14ac:dyDescent="0.35">
      <c r="B47" s="214"/>
      <c r="C47" s="242" t="s">
        <v>40</v>
      </c>
      <c r="D47" s="217">
        <v>87</v>
      </c>
      <c r="E47" s="216">
        <v>46</v>
      </c>
      <c r="F47" s="216">
        <v>21</v>
      </c>
      <c r="G47" s="216">
        <v>15</v>
      </c>
      <c r="H47" s="216">
        <v>15</v>
      </c>
      <c r="I47" s="216">
        <v>10</v>
      </c>
      <c r="J47" s="216">
        <v>17</v>
      </c>
      <c r="K47" s="216">
        <v>25</v>
      </c>
      <c r="L47" s="216">
        <v>27</v>
      </c>
      <c r="M47" s="216">
        <v>39</v>
      </c>
      <c r="N47" s="218">
        <v>49</v>
      </c>
      <c r="O47" s="216">
        <f t="shared" si="0"/>
        <v>10</v>
      </c>
      <c r="P47" s="216">
        <f t="shared" si="1"/>
        <v>77</v>
      </c>
      <c r="Q47" s="219">
        <f t="shared" si="2"/>
        <v>0.88505747126436785</v>
      </c>
    </row>
    <row r="48" spans="2:17" x14ac:dyDescent="0.35">
      <c r="B48" s="214"/>
      <c r="C48" s="242" t="s">
        <v>36</v>
      </c>
      <c r="D48" s="217">
        <v>3202</v>
      </c>
      <c r="E48" s="216">
        <v>1425</v>
      </c>
      <c r="F48" s="216">
        <v>959</v>
      </c>
      <c r="G48" s="216">
        <v>802</v>
      </c>
      <c r="H48" s="216">
        <v>512</v>
      </c>
      <c r="I48" s="216">
        <v>440</v>
      </c>
      <c r="J48" s="216">
        <v>481</v>
      </c>
      <c r="K48" s="216">
        <v>546</v>
      </c>
      <c r="L48" s="216">
        <v>683</v>
      </c>
      <c r="M48" s="216">
        <v>1030</v>
      </c>
      <c r="N48" s="218">
        <v>1459</v>
      </c>
      <c r="O48" s="216">
        <f t="shared" si="0"/>
        <v>440</v>
      </c>
      <c r="P48" s="216">
        <f t="shared" si="1"/>
        <v>2762</v>
      </c>
      <c r="Q48" s="219">
        <f t="shared" si="2"/>
        <v>0.86258588382261092</v>
      </c>
    </row>
    <row r="49" spans="2:17" x14ac:dyDescent="0.35">
      <c r="B49" s="214"/>
      <c r="C49" s="242" t="s">
        <v>64</v>
      </c>
      <c r="D49" s="217">
        <v>289</v>
      </c>
      <c r="E49" s="216">
        <v>251</v>
      </c>
      <c r="F49" s="216">
        <v>195</v>
      </c>
      <c r="G49" s="216">
        <v>88</v>
      </c>
      <c r="H49" s="216">
        <v>43</v>
      </c>
      <c r="I49" s="216">
        <v>30</v>
      </c>
      <c r="J49" s="216">
        <v>22</v>
      </c>
      <c r="K49" s="216">
        <v>32</v>
      </c>
      <c r="L49" s="216">
        <v>37</v>
      </c>
      <c r="M49" s="216">
        <v>78</v>
      </c>
      <c r="N49" s="218">
        <v>79</v>
      </c>
      <c r="O49" s="216">
        <f t="shared" si="0"/>
        <v>22</v>
      </c>
      <c r="P49" s="216">
        <f t="shared" si="1"/>
        <v>267</v>
      </c>
      <c r="Q49" s="219">
        <f t="shared" si="2"/>
        <v>0.92387543252595161</v>
      </c>
    </row>
    <row r="50" spans="2:17" x14ac:dyDescent="0.35">
      <c r="B50" s="214"/>
      <c r="C50" s="242" t="s">
        <v>37</v>
      </c>
      <c r="D50" s="217">
        <v>148</v>
      </c>
      <c r="E50" s="216">
        <v>95</v>
      </c>
      <c r="F50" s="216">
        <v>54</v>
      </c>
      <c r="G50" s="216">
        <v>23</v>
      </c>
      <c r="H50" s="216">
        <v>30</v>
      </c>
      <c r="I50" s="216">
        <v>23</v>
      </c>
      <c r="J50" s="216">
        <v>19</v>
      </c>
      <c r="K50" s="216">
        <v>18</v>
      </c>
      <c r="L50" s="216">
        <v>31</v>
      </c>
      <c r="M50" s="216">
        <v>52</v>
      </c>
      <c r="N50" s="218">
        <v>70</v>
      </c>
      <c r="O50" s="216">
        <f t="shared" si="0"/>
        <v>18</v>
      </c>
      <c r="P50" s="216">
        <f t="shared" si="1"/>
        <v>130</v>
      </c>
      <c r="Q50" s="219">
        <f t="shared" si="2"/>
        <v>0.8783783783783784</v>
      </c>
    </row>
    <row r="51" spans="2:17" x14ac:dyDescent="0.35">
      <c r="B51" s="214"/>
      <c r="C51" s="242" t="s">
        <v>29</v>
      </c>
      <c r="D51" s="217">
        <v>122</v>
      </c>
      <c r="E51" s="216">
        <v>67</v>
      </c>
      <c r="F51" s="216">
        <v>49</v>
      </c>
      <c r="G51" s="216">
        <v>35</v>
      </c>
      <c r="H51" s="216">
        <v>34</v>
      </c>
      <c r="I51" s="216">
        <v>42</v>
      </c>
      <c r="J51" s="216">
        <v>41</v>
      </c>
      <c r="K51" s="216">
        <v>43</v>
      </c>
      <c r="L51" s="216">
        <v>40</v>
      </c>
      <c r="M51" s="216">
        <v>56</v>
      </c>
      <c r="N51" s="218">
        <v>51</v>
      </c>
      <c r="O51" s="216">
        <f t="shared" si="0"/>
        <v>34</v>
      </c>
      <c r="P51" s="216">
        <f t="shared" si="1"/>
        <v>88</v>
      </c>
      <c r="Q51" s="219">
        <f t="shared" si="2"/>
        <v>0.72131147540983609</v>
      </c>
    </row>
    <row r="52" spans="2:17" x14ac:dyDescent="0.35">
      <c r="B52" s="214"/>
      <c r="C52" s="242" t="s">
        <v>31</v>
      </c>
      <c r="D52" s="217">
        <v>469</v>
      </c>
      <c r="E52" s="216">
        <v>374</v>
      </c>
      <c r="F52" s="216">
        <v>340</v>
      </c>
      <c r="G52" s="216">
        <v>297</v>
      </c>
      <c r="H52" s="216">
        <v>261</v>
      </c>
      <c r="I52" s="216">
        <v>249</v>
      </c>
      <c r="J52" s="216">
        <v>255</v>
      </c>
      <c r="K52" s="216">
        <v>258</v>
      </c>
      <c r="L52" s="216">
        <v>264</v>
      </c>
      <c r="M52" s="216">
        <v>288</v>
      </c>
      <c r="N52" s="218">
        <v>328</v>
      </c>
      <c r="O52" s="216">
        <f t="shared" si="0"/>
        <v>249</v>
      </c>
      <c r="P52" s="216">
        <f t="shared" si="1"/>
        <v>220</v>
      </c>
      <c r="Q52" s="219">
        <f t="shared" si="2"/>
        <v>0.46908315565031983</v>
      </c>
    </row>
    <row r="53" spans="2:17" x14ac:dyDescent="0.35">
      <c r="B53" s="214"/>
      <c r="C53" s="242" t="s">
        <v>51</v>
      </c>
      <c r="D53" s="217">
        <v>1135</v>
      </c>
      <c r="E53" s="216">
        <v>66</v>
      </c>
      <c r="F53" s="216">
        <v>59</v>
      </c>
      <c r="G53" s="216">
        <v>44</v>
      </c>
      <c r="H53" s="216">
        <v>63</v>
      </c>
      <c r="I53" s="216">
        <v>60</v>
      </c>
      <c r="J53" s="216">
        <v>65</v>
      </c>
      <c r="K53" s="216">
        <v>55</v>
      </c>
      <c r="L53" s="216">
        <v>72</v>
      </c>
      <c r="M53" s="216">
        <v>96</v>
      </c>
      <c r="N53" s="218">
        <v>98</v>
      </c>
      <c r="O53" s="216">
        <f t="shared" si="0"/>
        <v>44</v>
      </c>
      <c r="P53" s="216">
        <f t="shared" si="1"/>
        <v>1091</v>
      </c>
      <c r="Q53" s="219">
        <f t="shared" si="2"/>
        <v>0.96123348017621146</v>
      </c>
    </row>
    <row r="54" spans="2:17" x14ac:dyDescent="0.35">
      <c r="B54" s="214"/>
      <c r="C54" s="242" t="s">
        <v>44</v>
      </c>
      <c r="D54" s="217">
        <v>86</v>
      </c>
      <c r="E54" s="216">
        <v>37</v>
      </c>
      <c r="F54" s="216">
        <v>39</v>
      </c>
      <c r="G54" s="216">
        <v>37</v>
      </c>
      <c r="H54" s="216">
        <v>28</v>
      </c>
      <c r="I54" s="216">
        <v>30</v>
      </c>
      <c r="J54" s="216">
        <v>34</v>
      </c>
      <c r="K54" s="216">
        <v>36</v>
      </c>
      <c r="L54" s="216">
        <v>39</v>
      </c>
      <c r="M54" s="216">
        <v>39</v>
      </c>
      <c r="N54" s="218">
        <v>38</v>
      </c>
      <c r="O54" s="216">
        <f t="shared" si="0"/>
        <v>28</v>
      </c>
      <c r="P54" s="216">
        <f t="shared" si="1"/>
        <v>58</v>
      </c>
      <c r="Q54" s="219">
        <f t="shared" si="2"/>
        <v>0.67441860465116277</v>
      </c>
    </row>
    <row r="55" spans="2:17" x14ac:dyDescent="0.35">
      <c r="B55" s="214"/>
      <c r="C55" s="242" t="s">
        <v>72</v>
      </c>
      <c r="D55" s="217">
        <v>348</v>
      </c>
      <c r="E55" s="216">
        <v>45</v>
      </c>
      <c r="F55" s="216">
        <v>23</v>
      </c>
      <c r="G55" s="216">
        <v>1</v>
      </c>
      <c r="H55" s="216">
        <v>2</v>
      </c>
      <c r="I55" s="216">
        <v>1</v>
      </c>
      <c r="J55" s="216">
        <v>3</v>
      </c>
      <c r="K55" s="216">
        <v>0</v>
      </c>
      <c r="L55" s="216">
        <v>0</v>
      </c>
      <c r="M55" s="216">
        <v>14</v>
      </c>
      <c r="N55" s="218">
        <v>3</v>
      </c>
      <c r="O55" s="216">
        <f t="shared" si="0"/>
        <v>0</v>
      </c>
      <c r="P55" s="216">
        <f t="shared" si="1"/>
        <v>348</v>
      </c>
      <c r="Q55" s="219">
        <f t="shared" si="2"/>
        <v>1</v>
      </c>
    </row>
    <row r="56" spans="2:17" x14ac:dyDescent="0.35">
      <c r="B56" s="214"/>
      <c r="C56" s="242" t="s">
        <v>45</v>
      </c>
      <c r="D56" s="217">
        <v>228</v>
      </c>
      <c r="E56" s="216">
        <v>48</v>
      </c>
      <c r="F56" s="216">
        <v>45</v>
      </c>
      <c r="G56" s="216">
        <v>43</v>
      </c>
      <c r="H56" s="216">
        <v>37</v>
      </c>
      <c r="I56" s="216">
        <v>37</v>
      </c>
      <c r="J56" s="216">
        <v>41</v>
      </c>
      <c r="K56" s="216">
        <v>44</v>
      </c>
      <c r="L56" s="216">
        <v>42</v>
      </c>
      <c r="M56" s="216">
        <v>41</v>
      </c>
      <c r="N56" s="218">
        <v>46</v>
      </c>
      <c r="O56" s="216">
        <f t="shared" si="0"/>
        <v>37</v>
      </c>
      <c r="P56" s="216">
        <f t="shared" si="1"/>
        <v>191</v>
      </c>
      <c r="Q56" s="219">
        <f t="shared" si="2"/>
        <v>0.83771929824561409</v>
      </c>
    </row>
    <row r="57" spans="2:17" x14ac:dyDescent="0.35">
      <c r="B57" s="220"/>
      <c r="C57" s="243" t="s">
        <v>52</v>
      </c>
      <c r="D57" s="223">
        <v>1010</v>
      </c>
      <c r="E57" s="222">
        <v>586</v>
      </c>
      <c r="F57" s="222">
        <v>434</v>
      </c>
      <c r="G57" s="222">
        <v>297</v>
      </c>
      <c r="H57" s="222">
        <v>227</v>
      </c>
      <c r="I57" s="222">
        <v>206</v>
      </c>
      <c r="J57" s="222">
        <v>186</v>
      </c>
      <c r="K57" s="222">
        <v>203</v>
      </c>
      <c r="L57" s="222">
        <v>246</v>
      </c>
      <c r="M57" s="222">
        <v>311</v>
      </c>
      <c r="N57" s="224">
        <v>362</v>
      </c>
      <c r="O57" s="222">
        <f t="shared" si="0"/>
        <v>186</v>
      </c>
      <c r="P57" s="222">
        <f t="shared" si="1"/>
        <v>824</v>
      </c>
      <c r="Q57" s="225">
        <f t="shared" si="2"/>
        <v>0.81584158415841579</v>
      </c>
    </row>
    <row r="58" spans="2:17" x14ac:dyDescent="0.35">
      <c r="B58" s="244" t="s">
        <v>206</v>
      </c>
      <c r="C58" s="245"/>
      <c r="D58" s="244">
        <v>9562</v>
      </c>
      <c r="E58" s="245">
        <v>4826</v>
      </c>
      <c r="F58" s="245">
        <v>3437</v>
      </c>
      <c r="G58" s="245">
        <v>2452</v>
      </c>
      <c r="H58" s="245">
        <v>1754</v>
      </c>
      <c r="I58" s="245">
        <v>1650</v>
      </c>
      <c r="J58" s="245">
        <v>1691</v>
      </c>
      <c r="K58" s="245">
        <v>1824</v>
      </c>
      <c r="L58" s="245">
        <v>2196</v>
      </c>
      <c r="M58" s="245">
        <v>2956</v>
      </c>
      <c r="N58" s="246">
        <v>3712</v>
      </c>
      <c r="O58" s="245">
        <f t="shared" si="0"/>
        <v>1650</v>
      </c>
      <c r="P58" s="245">
        <f t="shared" si="1"/>
        <v>7912</v>
      </c>
      <c r="Q58" s="247">
        <f t="shared" si="2"/>
        <v>0.82744195774942486</v>
      </c>
    </row>
    <row r="59" spans="2:17" x14ac:dyDescent="0.35">
      <c r="B59" s="29" t="s">
        <v>159</v>
      </c>
      <c r="C59" s="230"/>
      <c r="D59" s="29">
        <v>18926</v>
      </c>
      <c r="E59" s="27">
        <v>9331</v>
      </c>
      <c r="F59" s="27">
        <v>6969</v>
      </c>
      <c r="G59" s="27">
        <v>5233</v>
      </c>
      <c r="H59" s="27">
        <v>4069</v>
      </c>
      <c r="I59" s="27">
        <v>3903</v>
      </c>
      <c r="J59" s="27">
        <v>3961</v>
      </c>
      <c r="K59" s="27">
        <v>4076</v>
      </c>
      <c r="L59" s="27">
        <v>4882</v>
      </c>
      <c r="M59" s="27">
        <v>6876</v>
      </c>
      <c r="N59" s="30">
        <v>8713</v>
      </c>
      <c r="O59" s="27">
        <f>MIN(E59:N59)</f>
        <v>3903</v>
      </c>
      <c r="P59" s="27">
        <f t="shared" ref="P59" si="3">D59-O59</f>
        <v>15023</v>
      </c>
      <c r="Q59" s="28">
        <f t="shared" ref="Q59" si="4">P59/D59</f>
        <v>0.79377575821621049</v>
      </c>
    </row>
  </sheetData>
  <conditionalFormatting sqref="B1:B1048576">
    <cfRule type="containsText" dxfId="59" priority="1" operator="containsText" text="Total">
      <formula>NOT(ISERROR(SEARCH("Total",B1)))</formula>
    </cfRule>
  </conditionalFormatting>
  <pageMargins left="0.25" right="0.25" top="0.75" bottom="0.75" header="0.3" footer="0.3"/>
  <pageSetup scale="7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D413-8119-4428-A3CE-AAAA1C7E574D}">
  <sheetPr>
    <pageSetUpPr fitToPage="1"/>
  </sheetPr>
  <dimension ref="B1:Q34"/>
  <sheetViews>
    <sheetView showGridLines="0" zoomScale="90" zoomScaleNormal="90" workbookViewId="0">
      <selection activeCell="B4" sqref="B4"/>
    </sheetView>
  </sheetViews>
  <sheetFormatPr defaultRowHeight="14.5" x14ac:dyDescent="0.35"/>
  <cols>
    <col min="1" max="1" width="1.453125" customWidth="1"/>
    <col min="2" max="2" width="26" bestFit="1" customWidth="1"/>
    <col min="3" max="3" width="14" bestFit="1" customWidth="1"/>
  </cols>
  <sheetData>
    <row r="1" spans="2:17" ht="15.5" x14ac:dyDescent="0.35">
      <c r="B1" s="148" t="str">
        <f>'By Lot'!B1</f>
        <v>University of California San Diego Survey of Parking Space Occupancy Levels, Winter 2023</v>
      </c>
    </row>
    <row r="2" spans="2:17" x14ac:dyDescent="0.35">
      <c r="B2" t="s">
        <v>207</v>
      </c>
    </row>
    <row r="3" spans="2:17" x14ac:dyDescent="0.35">
      <c r="O3" s="202"/>
      <c r="P3" s="10" t="s">
        <v>2</v>
      </c>
      <c r="Q3" s="202"/>
    </row>
    <row r="4" spans="2:17" ht="26" x14ac:dyDescent="0.35">
      <c r="B4" s="12" t="s">
        <v>208</v>
      </c>
      <c r="C4" s="12" t="s">
        <v>163</v>
      </c>
      <c r="D4" s="13" t="s">
        <v>10</v>
      </c>
      <c r="E4" s="18" t="s">
        <v>11</v>
      </c>
      <c r="F4" s="18" t="s">
        <v>12</v>
      </c>
      <c r="G4" s="18" t="s">
        <v>13</v>
      </c>
      <c r="H4" s="18" t="s">
        <v>14</v>
      </c>
      <c r="I4" s="18" t="s">
        <v>15</v>
      </c>
      <c r="J4" s="18" t="s">
        <v>16</v>
      </c>
      <c r="K4" s="18" t="s">
        <v>17</v>
      </c>
      <c r="L4" s="18" t="s">
        <v>18</v>
      </c>
      <c r="M4" s="18" t="s">
        <v>19</v>
      </c>
      <c r="N4" s="19" t="s">
        <v>20</v>
      </c>
      <c r="O4" s="15" t="s">
        <v>21</v>
      </c>
      <c r="P4" s="15" t="s">
        <v>22</v>
      </c>
      <c r="Q4" s="15" t="s">
        <v>23</v>
      </c>
    </row>
    <row r="5" spans="2:17" x14ac:dyDescent="0.35">
      <c r="B5" s="22" t="s">
        <v>25</v>
      </c>
      <c r="C5" s="23">
        <v>3</v>
      </c>
      <c r="D5" s="217">
        <v>577</v>
      </c>
      <c r="E5" s="216">
        <v>534</v>
      </c>
      <c r="F5" s="216">
        <v>518</v>
      </c>
      <c r="G5" s="216">
        <v>494</v>
      </c>
      <c r="H5" s="216">
        <v>474</v>
      </c>
      <c r="I5" s="216">
        <v>469</v>
      </c>
      <c r="J5" s="216">
        <v>463</v>
      </c>
      <c r="K5" s="216">
        <v>474</v>
      </c>
      <c r="L5" s="216">
        <v>494</v>
      </c>
      <c r="M5" s="216">
        <v>509</v>
      </c>
      <c r="N5" s="218">
        <v>528</v>
      </c>
      <c r="O5" s="216">
        <f t="shared" ref="O5:O34" si="0">MIN(E5:N5)</f>
        <v>463</v>
      </c>
      <c r="P5" s="216">
        <f t="shared" ref="P5:P33" si="1">D5-O5</f>
        <v>114</v>
      </c>
      <c r="Q5" s="219">
        <f t="shared" ref="Q5:Q33" si="2">P5/D5</f>
        <v>0.1975736568457539</v>
      </c>
    </row>
    <row r="6" spans="2:17" x14ac:dyDescent="0.35">
      <c r="B6" s="214"/>
      <c r="C6" s="242" t="s">
        <v>58</v>
      </c>
      <c r="D6" s="217">
        <v>2438</v>
      </c>
      <c r="E6" s="216">
        <v>1622</v>
      </c>
      <c r="F6" s="216">
        <v>948</v>
      </c>
      <c r="G6" s="216">
        <v>457</v>
      </c>
      <c r="H6" s="216">
        <v>224</v>
      </c>
      <c r="I6" s="216">
        <v>250</v>
      </c>
      <c r="J6" s="216">
        <v>257</v>
      </c>
      <c r="K6" s="216">
        <v>279</v>
      </c>
      <c r="L6" s="216">
        <v>417</v>
      </c>
      <c r="M6" s="216">
        <v>634</v>
      </c>
      <c r="N6" s="218">
        <v>935</v>
      </c>
      <c r="O6" s="216">
        <f t="shared" si="0"/>
        <v>224</v>
      </c>
      <c r="P6" s="216">
        <f t="shared" si="1"/>
        <v>2214</v>
      </c>
      <c r="Q6" s="219">
        <f t="shared" si="2"/>
        <v>0.9081214109926169</v>
      </c>
    </row>
    <row r="7" spans="2:17" x14ac:dyDescent="0.35">
      <c r="B7" s="214"/>
      <c r="C7" s="242" t="s">
        <v>28</v>
      </c>
      <c r="D7" s="217">
        <v>729</v>
      </c>
      <c r="E7" s="216">
        <v>388</v>
      </c>
      <c r="F7" s="216">
        <v>317</v>
      </c>
      <c r="G7" s="216">
        <v>251</v>
      </c>
      <c r="H7" s="216">
        <v>193</v>
      </c>
      <c r="I7" s="216">
        <v>216</v>
      </c>
      <c r="J7" s="216">
        <v>227</v>
      </c>
      <c r="K7" s="216">
        <v>235</v>
      </c>
      <c r="L7" s="216">
        <v>282</v>
      </c>
      <c r="M7" s="216">
        <v>368</v>
      </c>
      <c r="N7" s="218">
        <v>438</v>
      </c>
      <c r="O7" s="216">
        <f t="shared" si="0"/>
        <v>193</v>
      </c>
      <c r="P7" s="216">
        <f t="shared" si="1"/>
        <v>536</v>
      </c>
      <c r="Q7" s="219">
        <f t="shared" si="2"/>
        <v>0.73525377229080935</v>
      </c>
    </row>
    <row r="8" spans="2:17" x14ac:dyDescent="0.35">
      <c r="B8" s="214"/>
      <c r="C8" s="242" t="s">
        <v>40</v>
      </c>
      <c r="D8" s="217">
        <v>98</v>
      </c>
      <c r="E8" s="216">
        <v>56</v>
      </c>
      <c r="F8" s="216">
        <v>29</v>
      </c>
      <c r="G8" s="216">
        <v>21</v>
      </c>
      <c r="H8" s="216">
        <v>22</v>
      </c>
      <c r="I8" s="216">
        <v>15</v>
      </c>
      <c r="J8" s="216">
        <v>21</v>
      </c>
      <c r="K8" s="216">
        <v>29</v>
      </c>
      <c r="L8" s="216">
        <v>33</v>
      </c>
      <c r="M8" s="216">
        <v>44</v>
      </c>
      <c r="N8" s="218">
        <v>55</v>
      </c>
      <c r="O8" s="216">
        <f t="shared" si="0"/>
        <v>15</v>
      </c>
      <c r="P8" s="216">
        <f t="shared" si="1"/>
        <v>83</v>
      </c>
      <c r="Q8" s="219">
        <f t="shared" si="2"/>
        <v>0.84693877551020413</v>
      </c>
    </row>
    <row r="9" spans="2:17" x14ac:dyDescent="0.35">
      <c r="B9" s="214"/>
      <c r="C9" s="242" t="s">
        <v>36</v>
      </c>
      <c r="D9" s="217">
        <v>5455</v>
      </c>
      <c r="E9" s="216">
        <v>2343</v>
      </c>
      <c r="F9" s="216">
        <v>1673</v>
      </c>
      <c r="G9" s="216">
        <v>1313</v>
      </c>
      <c r="H9" s="216">
        <v>975</v>
      </c>
      <c r="I9" s="216">
        <v>908</v>
      </c>
      <c r="J9" s="216">
        <v>925</v>
      </c>
      <c r="K9" s="216">
        <v>999</v>
      </c>
      <c r="L9" s="216">
        <v>1281</v>
      </c>
      <c r="M9" s="216">
        <v>1882</v>
      </c>
      <c r="N9" s="218">
        <v>2685</v>
      </c>
      <c r="O9" s="216">
        <f t="shared" si="0"/>
        <v>908</v>
      </c>
      <c r="P9" s="216">
        <f t="shared" si="1"/>
        <v>4547</v>
      </c>
      <c r="Q9" s="219">
        <f t="shared" si="2"/>
        <v>0.83354720439963337</v>
      </c>
    </row>
    <row r="10" spans="2:17" x14ac:dyDescent="0.35">
      <c r="B10" s="214"/>
      <c r="C10" s="242" t="s">
        <v>64</v>
      </c>
      <c r="D10" s="217">
        <v>304</v>
      </c>
      <c r="E10" s="216">
        <v>266</v>
      </c>
      <c r="F10" s="216">
        <v>209</v>
      </c>
      <c r="G10" s="216">
        <v>102</v>
      </c>
      <c r="H10" s="216">
        <v>55</v>
      </c>
      <c r="I10" s="216">
        <v>39</v>
      </c>
      <c r="J10" s="216">
        <v>23</v>
      </c>
      <c r="K10" s="216">
        <v>32</v>
      </c>
      <c r="L10" s="216">
        <v>37</v>
      </c>
      <c r="M10" s="216">
        <v>80</v>
      </c>
      <c r="N10" s="218">
        <v>84</v>
      </c>
      <c r="O10" s="216">
        <f t="shared" si="0"/>
        <v>23</v>
      </c>
      <c r="P10" s="216">
        <f t="shared" si="1"/>
        <v>281</v>
      </c>
      <c r="Q10" s="219">
        <f t="shared" si="2"/>
        <v>0.92434210526315785</v>
      </c>
    </row>
    <row r="11" spans="2:17" x14ac:dyDescent="0.35">
      <c r="B11" s="214"/>
      <c r="C11" s="242" t="s">
        <v>120</v>
      </c>
      <c r="D11" s="217">
        <v>1372</v>
      </c>
      <c r="E11" s="216">
        <v>1076</v>
      </c>
      <c r="F11" s="216">
        <v>863</v>
      </c>
      <c r="G11" s="216">
        <v>817</v>
      </c>
      <c r="H11" s="216">
        <v>710</v>
      </c>
      <c r="I11" s="216">
        <v>652</v>
      </c>
      <c r="J11" s="216">
        <v>646</v>
      </c>
      <c r="K11" s="216">
        <v>624</v>
      </c>
      <c r="L11" s="216">
        <v>693</v>
      </c>
      <c r="M11" s="216">
        <v>806</v>
      </c>
      <c r="N11" s="218">
        <v>882</v>
      </c>
      <c r="O11" s="216">
        <f t="shared" si="0"/>
        <v>624</v>
      </c>
      <c r="P11" s="216">
        <f t="shared" si="1"/>
        <v>748</v>
      </c>
      <c r="Q11" s="219">
        <f t="shared" si="2"/>
        <v>0.54518950437317781</v>
      </c>
    </row>
    <row r="12" spans="2:17" x14ac:dyDescent="0.35">
      <c r="B12" s="214"/>
      <c r="C12" s="242" t="s">
        <v>37</v>
      </c>
      <c r="D12" s="217">
        <v>263</v>
      </c>
      <c r="E12" s="216">
        <v>153</v>
      </c>
      <c r="F12" s="216">
        <v>98</v>
      </c>
      <c r="G12" s="216">
        <v>58</v>
      </c>
      <c r="H12" s="216">
        <v>66</v>
      </c>
      <c r="I12" s="216">
        <v>56</v>
      </c>
      <c r="J12" s="216">
        <v>55</v>
      </c>
      <c r="K12" s="216">
        <v>62</v>
      </c>
      <c r="L12" s="216">
        <v>84</v>
      </c>
      <c r="M12" s="216">
        <v>109</v>
      </c>
      <c r="N12" s="218">
        <v>138</v>
      </c>
      <c r="O12" s="216">
        <f t="shared" si="0"/>
        <v>55</v>
      </c>
      <c r="P12" s="216">
        <f t="shared" si="1"/>
        <v>208</v>
      </c>
      <c r="Q12" s="219">
        <f t="shared" si="2"/>
        <v>0.79087452471482889</v>
      </c>
    </row>
    <row r="13" spans="2:17" x14ac:dyDescent="0.35">
      <c r="B13" s="214"/>
      <c r="C13" s="242" t="s">
        <v>29</v>
      </c>
      <c r="D13" s="217">
        <v>153</v>
      </c>
      <c r="E13" s="216">
        <v>86</v>
      </c>
      <c r="F13" s="216">
        <v>68</v>
      </c>
      <c r="G13" s="216">
        <v>49</v>
      </c>
      <c r="H13" s="216">
        <v>46</v>
      </c>
      <c r="I13" s="216">
        <v>50</v>
      </c>
      <c r="J13" s="216">
        <v>51</v>
      </c>
      <c r="K13" s="216">
        <v>54</v>
      </c>
      <c r="L13" s="216">
        <v>55</v>
      </c>
      <c r="M13" s="216">
        <v>71</v>
      </c>
      <c r="N13" s="218">
        <v>67</v>
      </c>
      <c r="O13" s="216">
        <f t="shared" si="0"/>
        <v>46</v>
      </c>
      <c r="P13" s="216">
        <f t="shared" si="1"/>
        <v>107</v>
      </c>
      <c r="Q13" s="219">
        <f t="shared" si="2"/>
        <v>0.69934640522875813</v>
      </c>
    </row>
    <row r="14" spans="2:17" x14ac:dyDescent="0.35">
      <c r="B14" s="214"/>
      <c r="C14" s="242" t="s">
        <v>31</v>
      </c>
      <c r="D14" s="217">
        <v>758</v>
      </c>
      <c r="E14" s="216">
        <v>498</v>
      </c>
      <c r="F14" s="216">
        <v>448</v>
      </c>
      <c r="G14" s="216">
        <v>393</v>
      </c>
      <c r="H14" s="216">
        <v>342</v>
      </c>
      <c r="I14" s="216">
        <v>335</v>
      </c>
      <c r="J14" s="216">
        <v>344</v>
      </c>
      <c r="K14" s="216">
        <v>345</v>
      </c>
      <c r="L14" s="216">
        <v>358</v>
      </c>
      <c r="M14" s="216">
        <v>390</v>
      </c>
      <c r="N14" s="218">
        <v>454</v>
      </c>
      <c r="O14" s="216">
        <f t="shared" si="0"/>
        <v>335</v>
      </c>
      <c r="P14" s="216">
        <f t="shared" si="1"/>
        <v>423</v>
      </c>
      <c r="Q14" s="219">
        <f t="shared" si="2"/>
        <v>0.55804749340369397</v>
      </c>
    </row>
    <row r="15" spans="2:17" x14ac:dyDescent="0.35">
      <c r="B15" s="214"/>
      <c r="C15" s="242" t="s">
        <v>51</v>
      </c>
      <c r="D15" s="217">
        <v>1885</v>
      </c>
      <c r="E15" s="216">
        <v>475</v>
      </c>
      <c r="F15" s="216">
        <v>388</v>
      </c>
      <c r="G15" s="216">
        <v>279</v>
      </c>
      <c r="H15" s="216">
        <v>217</v>
      </c>
      <c r="I15" s="216">
        <v>181</v>
      </c>
      <c r="J15" s="216">
        <v>160</v>
      </c>
      <c r="K15" s="216">
        <v>157</v>
      </c>
      <c r="L15" s="216">
        <v>187</v>
      </c>
      <c r="M15" s="216">
        <v>253</v>
      </c>
      <c r="N15" s="218">
        <v>333</v>
      </c>
      <c r="O15" s="216">
        <f t="shared" si="0"/>
        <v>157</v>
      </c>
      <c r="P15" s="216">
        <f t="shared" si="1"/>
        <v>1728</v>
      </c>
      <c r="Q15" s="219">
        <f t="shared" si="2"/>
        <v>0.91671087533156503</v>
      </c>
    </row>
    <row r="16" spans="2:17" x14ac:dyDescent="0.35">
      <c r="B16" s="214"/>
      <c r="C16" s="242" t="s">
        <v>44</v>
      </c>
      <c r="D16" s="217">
        <v>93</v>
      </c>
      <c r="E16" s="216">
        <v>40</v>
      </c>
      <c r="F16" s="216">
        <v>41</v>
      </c>
      <c r="G16" s="216">
        <v>38</v>
      </c>
      <c r="H16" s="216">
        <v>29</v>
      </c>
      <c r="I16" s="216">
        <v>31</v>
      </c>
      <c r="J16" s="216">
        <v>39</v>
      </c>
      <c r="K16" s="216">
        <v>41</v>
      </c>
      <c r="L16" s="216">
        <v>43</v>
      </c>
      <c r="M16" s="216">
        <v>43</v>
      </c>
      <c r="N16" s="218">
        <v>43</v>
      </c>
      <c r="O16" s="216">
        <f t="shared" si="0"/>
        <v>29</v>
      </c>
      <c r="P16" s="216">
        <f t="shared" si="1"/>
        <v>64</v>
      </c>
      <c r="Q16" s="219">
        <f t="shared" si="2"/>
        <v>0.68817204301075274</v>
      </c>
    </row>
    <row r="17" spans="2:17" x14ac:dyDescent="0.35">
      <c r="B17" s="214"/>
      <c r="C17" s="242" t="s">
        <v>72</v>
      </c>
      <c r="D17" s="217">
        <v>348</v>
      </c>
      <c r="E17" s="216">
        <v>45</v>
      </c>
      <c r="F17" s="216">
        <v>23</v>
      </c>
      <c r="G17" s="216">
        <v>1</v>
      </c>
      <c r="H17" s="216">
        <v>2</v>
      </c>
      <c r="I17" s="216">
        <v>1</v>
      </c>
      <c r="J17" s="216">
        <v>3</v>
      </c>
      <c r="K17" s="216">
        <v>0</v>
      </c>
      <c r="L17" s="216">
        <v>0</v>
      </c>
      <c r="M17" s="216">
        <v>14</v>
      </c>
      <c r="N17" s="218">
        <v>3</v>
      </c>
      <c r="O17" s="216">
        <f t="shared" si="0"/>
        <v>0</v>
      </c>
      <c r="P17" s="216">
        <f t="shared" si="1"/>
        <v>348</v>
      </c>
      <c r="Q17" s="219">
        <f t="shared" si="2"/>
        <v>1</v>
      </c>
    </row>
    <row r="18" spans="2:17" x14ac:dyDescent="0.35">
      <c r="B18" s="214"/>
      <c r="C18" s="242" t="s">
        <v>45</v>
      </c>
      <c r="D18" s="217">
        <v>264</v>
      </c>
      <c r="E18" s="216">
        <v>65</v>
      </c>
      <c r="F18" s="216">
        <v>62</v>
      </c>
      <c r="G18" s="216">
        <v>60</v>
      </c>
      <c r="H18" s="216">
        <v>55</v>
      </c>
      <c r="I18" s="216">
        <v>57</v>
      </c>
      <c r="J18" s="216">
        <v>62</v>
      </c>
      <c r="K18" s="216">
        <v>66</v>
      </c>
      <c r="L18" s="216">
        <v>63</v>
      </c>
      <c r="M18" s="216">
        <v>62</v>
      </c>
      <c r="N18" s="218">
        <v>66</v>
      </c>
      <c r="O18" s="216">
        <f t="shared" si="0"/>
        <v>55</v>
      </c>
      <c r="P18" s="216">
        <f t="shared" si="1"/>
        <v>209</v>
      </c>
      <c r="Q18" s="219">
        <f t="shared" si="2"/>
        <v>0.79166666666666663</v>
      </c>
    </row>
    <row r="19" spans="2:17" x14ac:dyDescent="0.35">
      <c r="B19" s="220"/>
      <c r="C19" s="243" t="s">
        <v>52</v>
      </c>
      <c r="D19" s="223">
        <v>2274</v>
      </c>
      <c r="E19" s="222">
        <v>1315</v>
      </c>
      <c r="F19" s="222">
        <v>983</v>
      </c>
      <c r="G19" s="222">
        <v>669</v>
      </c>
      <c r="H19" s="222">
        <v>459</v>
      </c>
      <c r="I19" s="222">
        <v>434</v>
      </c>
      <c r="J19" s="222">
        <v>450</v>
      </c>
      <c r="K19" s="222">
        <v>460</v>
      </c>
      <c r="L19" s="222">
        <v>523</v>
      </c>
      <c r="M19" s="222">
        <v>791</v>
      </c>
      <c r="N19" s="224">
        <v>1041</v>
      </c>
      <c r="O19" s="222">
        <f t="shared" si="0"/>
        <v>434</v>
      </c>
      <c r="P19" s="222">
        <f t="shared" si="1"/>
        <v>1840</v>
      </c>
      <c r="Q19" s="225">
        <f t="shared" si="2"/>
        <v>0.80914687774846084</v>
      </c>
    </row>
    <row r="20" spans="2:17" x14ac:dyDescent="0.35">
      <c r="B20" s="248" t="s">
        <v>209</v>
      </c>
      <c r="C20" s="227"/>
      <c r="D20" s="226">
        <v>17011</v>
      </c>
      <c r="E20" s="227">
        <v>8962</v>
      </c>
      <c r="F20" s="227">
        <v>6668</v>
      </c>
      <c r="G20" s="227">
        <v>5002</v>
      </c>
      <c r="H20" s="227">
        <v>3869</v>
      </c>
      <c r="I20" s="227">
        <v>3694</v>
      </c>
      <c r="J20" s="227">
        <v>3726</v>
      </c>
      <c r="K20" s="227">
        <v>3857</v>
      </c>
      <c r="L20" s="227">
        <v>4550</v>
      </c>
      <c r="M20" s="227">
        <v>6056</v>
      </c>
      <c r="N20" s="228">
        <v>7752</v>
      </c>
      <c r="O20" s="227">
        <f t="shared" si="0"/>
        <v>3694</v>
      </c>
      <c r="P20" s="227">
        <f t="shared" si="1"/>
        <v>13317</v>
      </c>
      <c r="Q20" s="229">
        <f t="shared" si="2"/>
        <v>0.78284639351008167</v>
      </c>
    </row>
    <row r="21" spans="2:17" x14ac:dyDescent="0.35">
      <c r="B21" s="214" t="s">
        <v>144</v>
      </c>
      <c r="C21" s="242" t="s">
        <v>58</v>
      </c>
      <c r="D21" s="217">
        <v>235</v>
      </c>
      <c r="E21" s="216">
        <v>63</v>
      </c>
      <c r="F21" s="216">
        <v>61</v>
      </c>
      <c r="G21" s="216">
        <v>50</v>
      </c>
      <c r="H21" s="216">
        <v>50</v>
      </c>
      <c r="I21" s="216">
        <v>46</v>
      </c>
      <c r="J21" s="216">
        <v>46</v>
      </c>
      <c r="K21" s="216">
        <v>45</v>
      </c>
      <c r="L21" s="216">
        <v>47</v>
      </c>
      <c r="M21" s="216">
        <v>95</v>
      </c>
      <c r="N21" s="218">
        <v>96</v>
      </c>
      <c r="O21" s="216">
        <f t="shared" si="0"/>
        <v>45</v>
      </c>
      <c r="P21" s="216">
        <f t="shared" si="1"/>
        <v>190</v>
      </c>
      <c r="Q21" s="219">
        <f t="shared" si="2"/>
        <v>0.80851063829787229</v>
      </c>
    </row>
    <row r="22" spans="2:17" x14ac:dyDescent="0.35">
      <c r="B22" s="214"/>
      <c r="C22" s="242" t="s">
        <v>28</v>
      </c>
      <c r="D22" s="217">
        <v>46</v>
      </c>
      <c r="E22" s="216">
        <v>6</v>
      </c>
      <c r="F22" s="216">
        <v>5</v>
      </c>
      <c r="G22" s="216">
        <v>3</v>
      </c>
      <c r="H22" s="216">
        <v>3</v>
      </c>
      <c r="I22" s="216">
        <v>4</v>
      </c>
      <c r="J22" s="216">
        <v>4</v>
      </c>
      <c r="K22" s="216">
        <v>6</v>
      </c>
      <c r="L22" s="216">
        <v>14</v>
      </c>
      <c r="M22" s="216">
        <v>13</v>
      </c>
      <c r="N22" s="218">
        <v>19</v>
      </c>
      <c r="O22" s="216">
        <f t="shared" si="0"/>
        <v>3</v>
      </c>
      <c r="P22" s="216">
        <f t="shared" si="1"/>
        <v>43</v>
      </c>
      <c r="Q22" s="219">
        <f t="shared" si="2"/>
        <v>0.93478260869565222</v>
      </c>
    </row>
    <row r="23" spans="2:17" x14ac:dyDescent="0.35">
      <c r="B23" s="214"/>
      <c r="C23" s="242" t="s">
        <v>40</v>
      </c>
      <c r="D23" s="217">
        <v>39</v>
      </c>
      <c r="E23" s="216">
        <v>23</v>
      </c>
      <c r="F23" s="216">
        <v>16</v>
      </c>
      <c r="G23" s="216">
        <v>14</v>
      </c>
      <c r="H23" s="216">
        <v>14</v>
      </c>
      <c r="I23" s="216">
        <v>15</v>
      </c>
      <c r="J23" s="216">
        <v>16</v>
      </c>
      <c r="K23" s="216">
        <v>12</v>
      </c>
      <c r="L23" s="216">
        <v>15</v>
      </c>
      <c r="M23" s="216">
        <v>18</v>
      </c>
      <c r="N23" s="218">
        <v>22</v>
      </c>
      <c r="O23" s="216">
        <f t="shared" si="0"/>
        <v>12</v>
      </c>
      <c r="P23" s="216">
        <f t="shared" si="1"/>
        <v>27</v>
      </c>
      <c r="Q23" s="219">
        <f t="shared" si="2"/>
        <v>0.69230769230769229</v>
      </c>
    </row>
    <row r="24" spans="2:17" x14ac:dyDescent="0.35">
      <c r="B24" s="214"/>
      <c r="C24" s="242" t="s">
        <v>36</v>
      </c>
      <c r="D24" s="217">
        <v>1029</v>
      </c>
      <c r="E24" s="216">
        <v>76</v>
      </c>
      <c r="F24" s="216">
        <v>56</v>
      </c>
      <c r="G24" s="216">
        <v>19</v>
      </c>
      <c r="H24" s="216">
        <v>5</v>
      </c>
      <c r="I24" s="216">
        <v>7</v>
      </c>
      <c r="J24" s="216">
        <v>28</v>
      </c>
      <c r="K24" s="216">
        <v>26</v>
      </c>
      <c r="L24" s="216">
        <v>104</v>
      </c>
      <c r="M24" s="216">
        <v>414</v>
      </c>
      <c r="N24" s="218">
        <v>507</v>
      </c>
      <c r="O24" s="216">
        <f t="shared" si="0"/>
        <v>5</v>
      </c>
      <c r="P24" s="216">
        <f t="shared" si="1"/>
        <v>1024</v>
      </c>
      <c r="Q24" s="219">
        <f t="shared" si="2"/>
        <v>0.99514091350826039</v>
      </c>
    </row>
    <row r="25" spans="2:17" x14ac:dyDescent="0.35">
      <c r="B25" s="214"/>
      <c r="C25" s="242" t="s">
        <v>64</v>
      </c>
      <c r="D25" s="217">
        <v>53</v>
      </c>
      <c r="E25" s="216">
        <v>20</v>
      </c>
      <c r="F25" s="216">
        <v>0</v>
      </c>
      <c r="G25" s="216">
        <v>0</v>
      </c>
      <c r="H25" s="216">
        <v>0</v>
      </c>
      <c r="I25" s="216">
        <v>0</v>
      </c>
      <c r="J25" s="216">
        <v>1</v>
      </c>
      <c r="K25" s="216">
        <v>6</v>
      </c>
      <c r="L25" s="216">
        <v>13</v>
      </c>
      <c r="M25" s="216">
        <v>9</v>
      </c>
      <c r="N25" s="218">
        <v>31</v>
      </c>
      <c r="O25" s="216">
        <f t="shared" si="0"/>
        <v>0</v>
      </c>
      <c r="P25" s="216">
        <f t="shared" si="1"/>
        <v>53</v>
      </c>
      <c r="Q25" s="219">
        <f t="shared" si="2"/>
        <v>1</v>
      </c>
    </row>
    <row r="26" spans="2:17" x14ac:dyDescent="0.35">
      <c r="B26" s="214"/>
      <c r="C26" s="242" t="s">
        <v>120</v>
      </c>
      <c r="D26" s="217">
        <v>60</v>
      </c>
      <c r="E26" s="216">
        <v>55</v>
      </c>
      <c r="F26" s="216">
        <v>54</v>
      </c>
      <c r="G26" s="216">
        <v>54</v>
      </c>
      <c r="H26" s="216">
        <v>40</v>
      </c>
      <c r="I26" s="216">
        <v>40</v>
      </c>
      <c r="J26" s="216">
        <v>35</v>
      </c>
      <c r="K26" s="216">
        <v>35</v>
      </c>
      <c r="L26" s="216">
        <v>48</v>
      </c>
      <c r="M26" s="216">
        <v>52</v>
      </c>
      <c r="N26" s="218">
        <v>52</v>
      </c>
      <c r="O26" s="216">
        <f t="shared" si="0"/>
        <v>35</v>
      </c>
      <c r="P26" s="216">
        <f t="shared" si="1"/>
        <v>25</v>
      </c>
      <c r="Q26" s="219">
        <f t="shared" si="2"/>
        <v>0.41666666666666669</v>
      </c>
    </row>
    <row r="27" spans="2:17" x14ac:dyDescent="0.35">
      <c r="B27" s="214"/>
      <c r="C27" s="242" t="s">
        <v>37</v>
      </c>
      <c r="D27" s="217">
        <v>17</v>
      </c>
      <c r="E27" s="216">
        <v>2</v>
      </c>
      <c r="F27" s="216">
        <v>2</v>
      </c>
      <c r="G27" s="216">
        <v>2</v>
      </c>
      <c r="H27" s="216">
        <v>2</v>
      </c>
      <c r="I27" s="216">
        <v>5</v>
      </c>
      <c r="J27" s="216">
        <v>7</v>
      </c>
      <c r="K27" s="216">
        <v>4</v>
      </c>
      <c r="L27" s="216">
        <v>4</v>
      </c>
      <c r="M27" s="216">
        <v>11</v>
      </c>
      <c r="N27" s="218">
        <v>11</v>
      </c>
      <c r="O27" s="216">
        <f t="shared" si="0"/>
        <v>2</v>
      </c>
      <c r="P27" s="216">
        <f t="shared" si="1"/>
        <v>15</v>
      </c>
      <c r="Q27" s="219">
        <f t="shared" si="2"/>
        <v>0.88235294117647056</v>
      </c>
    </row>
    <row r="28" spans="2:17" x14ac:dyDescent="0.35">
      <c r="B28" s="214"/>
      <c r="C28" s="242" t="s">
        <v>29</v>
      </c>
      <c r="D28" s="217">
        <v>4</v>
      </c>
      <c r="E28" s="216">
        <v>2</v>
      </c>
      <c r="F28" s="216">
        <v>1</v>
      </c>
      <c r="G28" s="216">
        <v>3</v>
      </c>
      <c r="H28" s="216">
        <v>1</v>
      </c>
      <c r="I28" s="216">
        <v>0</v>
      </c>
      <c r="J28" s="216">
        <v>1</v>
      </c>
      <c r="K28" s="216">
        <v>1</v>
      </c>
      <c r="L28" s="216">
        <v>2</v>
      </c>
      <c r="M28" s="216">
        <v>1</v>
      </c>
      <c r="N28" s="218">
        <v>2</v>
      </c>
      <c r="O28" s="216">
        <f t="shared" si="0"/>
        <v>0</v>
      </c>
      <c r="P28" s="216">
        <f t="shared" si="1"/>
        <v>4</v>
      </c>
      <c r="Q28" s="219">
        <f t="shared" si="2"/>
        <v>1</v>
      </c>
    </row>
    <row r="29" spans="2:17" x14ac:dyDescent="0.35">
      <c r="B29" s="214"/>
      <c r="C29" s="242" t="s">
        <v>31</v>
      </c>
      <c r="D29" s="217">
        <v>139</v>
      </c>
      <c r="E29" s="216">
        <v>85</v>
      </c>
      <c r="F29" s="216">
        <v>72</v>
      </c>
      <c r="G29" s="216">
        <v>60</v>
      </c>
      <c r="H29" s="216">
        <v>58</v>
      </c>
      <c r="I29" s="216">
        <v>64</v>
      </c>
      <c r="J29" s="216">
        <v>67</v>
      </c>
      <c r="K29" s="216">
        <v>61</v>
      </c>
      <c r="L29" s="216">
        <v>60</v>
      </c>
      <c r="M29" s="216">
        <v>75</v>
      </c>
      <c r="N29" s="218">
        <v>84</v>
      </c>
      <c r="O29" s="216">
        <f t="shared" si="0"/>
        <v>58</v>
      </c>
      <c r="P29" s="216">
        <f t="shared" si="1"/>
        <v>81</v>
      </c>
      <c r="Q29" s="219">
        <f t="shared" si="2"/>
        <v>0.58273381294964033</v>
      </c>
    </row>
    <row r="30" spans="2:17" x14ac:dyDescent="0.35">
      <c r="B30" s="214"/>
      <c r="C30" s="242" t="s">
        <v>44</v>
      </c>
      <c r="D30" s="217">
        <v>11</v>
      </c>
      <c r="E30" s="216">
        <v>1</v>
      </c>
      <c r="F30" s="216">
        <v>3</v>
      </c>
      <c r="G30" s="216">
        <v>1</v>
      </c>
      <c r="H30" s="216">
        <v>2</v>
      </c>
      <c r="I30" s="216">
        <v>1</v>
      </c>
      <c r="J30" s="216">
        <v>2</v>
      </c>
      <c r="K30" s="216">
        <v>2</v>
      </c>
      <c r="L30" s="216">
        <v>2</v>
      </c>
      <c r="M30" s="216">
        <v>2</v>
      </c>
      <c r="N30" s="218">
        <v>3</v>
      </c>
      <c r="O30" s="216">
        <f t="shared" si="0"/>
        <v>1</v>
      </c>
      <c r="P30" s="216">
        <f t="shared" si="1"/>
        <v>10</v>
      </c>
      <c r="Q30" s="219">
        <f t="shared" si="2"/>
        <v>0.90909090909090906</v>
      </c>
    </row>
    <row r="31" spans="2:17" x14ac:dyDescent="0.35">
      <c r="B31" s="214"/>
      <c r="C31" s="242" t="s">
        <v>45</v>
      </c>
      <c r="D31" s="217">
        <v>14</v>
      </c>
      <c r="E31" s="216">
        <v>4</v>
      </c>
      <c r="F31" s="216">
        <v>2</v>
      </c>
      <c r="G31" s="216">
        <v>1</v>
      </c>
      <c r="H31" s="216">
        <v>2</v>
      </c>
      <c r="I31" s="216">
        <v>2</v>
      </c>
      <c r="J31" s="216">
        <v>3</v>
      </c>
      <c r="K31" s="216">
        <v>1</v>
      </c>
      <c r="L31" s="216">
        <v>1</v>
      </c>
      <c r="M31" s="216">
        <v>3</v>
      </c>
      <c r="N31" s="218">
        <v>4</v>
      </c>
      <c r="O31" s="216">
        <f t="shared" si="0"/>
        <v>1</v>
      </c>
      <c r="P31" s="216">
        <f t="shared" si="1"/>
        <v>13</v>
      </c>
      <c r="Q31" s="219">
        <f t="shared" si="2"/>
        <v>0.9285714285714286</v>
      </c>
    </row>
    <row r="32" spans="2:17" x14ac:dyDescent="0.35">
      <c r="B32" s="220"/>
      <c r="C32" s="243" t="s">
        <v>52</v>
      </c>
      <c r="D32" s="223">
        <v>268</v>
      </c>
      <c r="E32" s="222">
        <v>32</v>
      </c>
      <c r="F32" s="222">
        <v>29</v>
      </c>
      <c r="G32" s="222">
        <v>24</v>
      </c>
      <c r="H32" s="222">
        <v>23</v>
      </c>
      <c r="I32" s="222">
        <v>25</v>
      </c>
      <c r="J32" s="222">
        <v>25</v>
      </c>
      <c r="K32" s="222">
        <v>20</v>
      </c>
      <c r="L32" s="222">
        <v>22</v>
      </c>
      <c r="M32" s="222">
        <v>127</v>
      </c>
      <c r="N32" s="224">
        <v>130</v>
      </c>
      <c r="O32" s="222">
        <f t="shared" si="0"/>
        <v>20</v>
      </c>
      <c r="P32" s="222">
        <f t="shared" si="1"/>
        <v>248</v>
      </c>
      <c r="Q32" s="225">
        <f t="shared" si="2"/>
        <v>0.92537313432835822</v>
      </c>
    </row>
    <row r="33" spans="2:17" x14ac:dyDescent="0.35">
      <c r="B33" s="249" t="s">
        <v>173</v>
      </c>
      <c r="C33" s="245"/>
      <c r="D33" s="244">
        <v>1915</v>
      </c>
      <c r="E33" s="245">
        <v>369</v>
      </c>
      <c r="F33" s="245">
        <v>301</v>
      </c>
      <c r="G33" s="245">
        <v>231</v>
      </c>
      <c r="H33" s="245">
        <v>200</v>
      </c>
      <c r="I33" s="245">
        <v>209</v>
      </c>
      <c r="J33" s="245">
        <v>235</v>
      </c>
      <c r="K33" s="245">
        <v>219</v>
      </c>
      <c r="L33" s="245">
        <v>332</v>
      </c>
      <c r="M33" s="245">
        <v>820</v>
      </c>
      <c r="N33" s="246">
        <v>961</v>
      </c>
      <c r="O33" s="245">
        <f t="shared" si="0"/>
        <v>200</v>
      </c>
      <c r="P33" s="245">
        <f t="shared" si="1"/>
        <v>1715</v>
      </c>
      <c r="Q33" s="247">
        <f t="shared" si="2"/>
        <v>0.8955613577023499</v>
      </c>
    </row>
    <row r="34" spans="2:17" x14ac:dyDescent="0.35">
      <c r="B34" s="26" t="s">
        <v>159</v>
      </c>
      <c r="C34" s="230"/>
      <c r="D34" s="29">
        <v>18926</v>
      </c>
      <c r="E34" s="27">
        <v>9331</v>
      </c>
      <c r="F34" s="27">
        <v>6969</v>
      </c>
      <c r="G34" s="27">
        <v>5233</v>
      </c>
      <c r="H34" s="27">
        <v>4069</v>
      </c>
      <c r="I34" s="27">
        <v>3903</v>
      </c>
      <c r="J34" s="27">
        <v>3961</v>
      </c>
      <c r="K34" s="27">
        <v>4076</v>
      </c>
      <c r="L34" s="27">
        <v>4882</v>
      </c>
      <c r="M34" s="27">
        <v>6876</v>
      </c>
      <c r="N34" s="30">
        <v>8713</v>
      </c>
      <c r="O34" s="27">
        <f t="shared" si="0"/>
        <v>3903</v>
      </c>
      <c r="P34" s="27">
        <f t="shared" ref="P34" si="3">D34-O34</f>
        <v>15023</v>
      </c>
      <c r="Q34" s="28">
        <f t="shared" ref="Q34" si="4">P34/D34</f>
        <v>0.79377575821621049</v>
      </c>
    </row>
  </sheetData>
  <conditionalFormatting sqref="B1:B1048576">
    <cfRule type="containsText" dxfId="58" priority="1" operator="containsText" text="Total">
      <formula>NOT(ISERROR(SEARCH("Total",B1)))</formula>
    </cfRule>
  </conditionalFormatting>
  <pageMargins left="0.25" right="0.25" top="0.75" bottom="0.75" header="0.3" footer="0.3"/>
  <pageSetup scale="8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9BA2-A46E-4E58-A9BF-7732F285D82D}">
  <sheetPr>
    <pageSetUpPr fitToPage="1"/>
  </sheetPr>
  <dimension ref="B1:Q20"/>
  <sheetViews>
    <sheetView showGridLines="0" workbookViewId="0">
      <selection activeCell="B4" sqref="B4"/>
    </sheetView>
  </sheetViews>
  <sheetFormatPr defaultRowHeight="14.5" x14ac:dyDescent="0.35"/>
  <cols>
    <col min="1" max="1" width="2.81640625" customWidth="1"/>
    <col min="2" max="2" width="20.453125" customWidth="1"/>
    <col min="3" max="3" width="14" bestFit="1" customWidth="1"/>
  </cols>
  <sheetData>
    <row r="1" spans="2:17" ht="15.5" x14ac:dyDescent="0.35">
      <c r="B1" s="148" t="str">
        <f>'By Lot'!B1</f>
        <v>University of California San Diego Survey of Parking Space Occupancy Levels, Winter 2023</v>
      </c>
    </row>
    <row r="2" spans="2:17" x14ac:dyDescent="0.35">
      <c r="B2" t="s">
        <v>210</v>
      </c>
    </row>
    <row r="3" spans="2:17" x14ac:dyDescent="0.35">
      <c r="O3" s="202"/>
      <c r="P3" s="10" t="s">
        <v>2</v>
      </c>
      <c r="Q3" s="202"/>
    </row>
    <row r="4" spans="2:17" ht="26" x14ac:dyDescent="0.35">
      <c r="B4" s="12"/>
      <c r="C4" s="12" t="s">
        <v>163</v>
      </c>
      <c r="D4" s="254" t="s">
        <v>10</v>
      </c>
      <c r="E4" s="18" t="s">
        <v>11</v>
      </c>
      <c r="F4" s="18" t="s">
        <v>12</v>
      </c>
      <c r="G4" s="18" t="s">
        <v>13</v>
      </c>
      <c r="H4" s="18" t="s">
        <v>14</v>
      </c>
      <c r="I4" s="18" t="s">
        <v>15</v>
      </c>
      <c r="J4" s="18" t="s">
        <v>16</v>
      </c>
      <c r="K4" s="18" t="s">
        <v>17</v>
      </c>
      <c r="L4" s="18" t="s">
        <v>18</v>
      </c>
      <c r="M4" s="18" t="s">
        <v>19</v>
      </c>
      <c r="N4" s="259" t="s">
        <v>20</v>
      </c>
      <c r="O4" s="15" t="s">
        <v>21</v>
      </c>
      <c r="P4" s="15" t="s">
        <v>22</v>
      </c>
      <c r="Q4" s="15" t="s">
        <v>23</v>
      </c>
    </row>
    <row r="5" spans="2:17" x14ac:dyDescent="0.35">
      <c r="B5" s="147" t="s">
        <v>211</v>
      </c>
      <c r="C5" s="23">
        <v>3</v>
      </c>
      <c r="D5" s="255">
        <v>577</v>
      </c>
      <c r="E5" s="24">
        <v>534</v>
      </c>
      <c r="F5" s="24">
        <v>518</v>
      </c>
      <c r="G5" s="24">
        <v>494</v>
      </c>
      <c r="H5" s="24">
        <v>474</v>
      </c>
      <c r="I5" s="24">
        <v>469</v>
      </c>
      <c r="J5" s="24">
        <v>463</v>
      </c>
      <c r="K5" s="24">
        <v>474</v>
      </c>
      <c r="L5" s="24">
        <v>494</v>
      </c>
      <c r="M5" s="24">
        <v>509</v>
      </c>
      <c r="N5" s="260">
        <v>528</v>
      </c>
      <c r="O5" s="216">
        <f t="shared" ref="O5" si="0">MIN(E5:N5)</f>
        <v>463</v>
      </c>
      <c r="P5" s="216">
        <f t="shared" ref="P5" si="1">D5-O5</f>
        <v>114</v>
      </c>
      <c r="Q5" s="219">
        <f t="shared" ref="Q5" si="2">P5/D5</f>
        <v>0.1975736568457539</v>
      </c>
    </row>
    <row r="6" spans="2:17" x14ac:dyDescent="0.35">
      <c r="B6" s="214"/>
      <c r="C6" s="242" t="s">
        <v>58</v>
      </c>
      <c r="D6" s="256">
        <v>2673</v>
      </c>
      <c r="E6" s="216">
        <v>1685</v>
      </c>
      <c r="F6" s="216">
        <v>1009</v>
      </c>
      <c r="G6" s="216">
        <v>507</v>
      </c>
      <c r="H6" s="216">
        <v>274</v>
      </c>
      <c r="I6" s="216">
        <v>296</v>
      </c>
      <c r="J6" s="216">
        <v>303</v>
      </c>
      <c r="K6" s="216">
        <v>324</v>
      </c>
      <c r="L6" s="216">
        <v>464</v>
      </c>
      <c r="M6" s="216">
        <v>729</v>
      </c>
      <c r="N6" s="261">
        <v>1031</v>
      </c>
      <c r="O6" s="216">
        <f t="shared" ref="O6:O20" si="3">MIN(E6:N6)</f>
        <v>274</v>
      </c>
      <c r="P6" s="216">
        <f t="shared" ref="P6:P20" si="4">D6-O6</f>
        <v>2399</v>
      </c>
      <c r="Q6" s="219">
        <f t="shared" ref="Q6:Q20" si="5">P6/D6</f>
        <v>0.89749345304900863</v>
      </c>
    </row>
    <row r="7" spans="2:17" x14ac:dyDescent="0.35">
      <c r="B7" s="214"/>
      <c r="C7" s="242" t="s">
        <v>28</v>
      </c>
      <c r="D7" s="256">
        <v>775</v>
      </c>
      <c r="E7" s="216">
        <v>394</v>
      </c>
      <c r="F7" s="216">
        <v>322</v>
      </c>
      <c r="G7" s="216">
        <v>254</v>
      </c>
      <c r="H7" s="216">
        <v>196</v>
      </c>
      <c r="I7" s="216">
        <v>220</v>
      </c>
      <c r="J7" s="216">
        <v>231</v>
      </c>
      <c r="K7" s="216">
        <v>241</v>
      </c>
      <c r="L7" s="216">
        <v>296</v>
      </c>
      <c r="M7" s="216">
        <v>381</v>
      </c>
      <c r="N7" s="261">
        <v>457</v>
      </c>
      <c r="O7" s="216">
        <f t="shared" si="3"/>
        <v>196</v>
      </c>
      <c r="P7" s="216">
        <f t="shared" si="4"/>
        <v>579</v>
      </c>
      <c r="Q7" s="219">
        <f t="shared" si="5"/>
        <v>0.74709677419354836</v>
      </c>
    </row>
    <row r="8" spans="2:17" x14ac:dyDescent="0.35">
      <c r="B8" s="214"/>
      <c r="C8" s="242" t="s">
        <v>40</v>
      </c>
      <c r="D8" s="256">
        <v>137</v>
      </c>
      <c r="E8" s="216">
        <v>79</v>
      </c>
      <c r="F8" s="216">
        <v>45</v>
      </c>
      <c r="G8" s="216">
        <v>35</v>
      </c>
      <c r="H8" s="216">
        <v>36</v>
      </c>
      <c r="I8" s="216">
        <v>30</v>
      </c>
      <c r="J8" s="216">
        <v>37</v>
      </c>
      <c r="K8" s="216">
        <v>41</v>
      </c>
      <c r="L8" s="216">
        <v>48</v>
      </c>
      <c r="M8" s="216">
        <v>62</v>
      </c>
      <c r="N8" s="261">
        <v>77</v>
      </c>
      <c r="O8" s="216">
        <f t="shared" si="3"/>
        <v>30</v>
      </c>
      <c r="P8" s="216">
        <f t="shared" si="4"/>
        <v>107</v>
      </c>
      <c r="Q8" s="219">
        <f t="shared" si="5"/>
        <v>0.78102189781021902</v>
      </c>
    </row>
    <row r="9" spans="2:17" x14ac:dyDescent="0.35">
      <c r="B9" s="214"/>
      <c r="C9" s="242" t="s">
        <v>36</v>
      </c>
      <c r="D9" s="256">
        <v>6484</v>
      </c>
      <c r="E9" s="216">
        <v>2419</v>
      </c>
      <c r="F9" s="216">
        <v>1729</v>
      </c>
      <c r="G9" s="216">
        <v>1332</v>
      </c>
      <c r="H9" s="216">
        <v>980</v>
      </c>
      <c r="I9" s="216">
        <v>915</v>
      </c>
      <c r="J9" s="216">
        <v>953</v>
      </c>
      <c r="K9" s="216">
        <v>1025</v>
      </c>
      <c r="L9" s="216">
        <v>1385</v>
      </c>
      <c r="M9" s="216">
        <v>2296</v>
      </c>
      <c r="N9" s="261">
        <v>3192</v>
      </c>
      <c r="O9" s="216">
        <f t="shared" si="3"/>
        <v>915</v>
      </c>
      <c r="P9" s="216">
        <f t="shared" si="4"/>
        <v>5569</v>
      </c>
      <c r="Q9" s="219">
        <f t="shared" si="5"/>
        <v>0.85888340530536711</v>
      </c>
    </row>
    <row r="10" spans="2:17" x14ac:dyDescent="0.35">
      <c r="B10" s="214"/>
      <c r="C10" s="242" t="s">
        <v>64</v>
      </c>
      <c r="D10" s="256">
        <v>357</v>
      </c>
      <c r="E10" s="216">
        <v>286</v>
      </c>
      <c r="F10" s="216">
        <v>209</v>
      </c>
      <c r="G10" s="216">
        <v>102</v>
      </c>
      <c r="H10" s="216">
        <v>55</v>
      </c>
      <c r="I10" s="216">
        <v>39</v>
      </c>
      <c r="J10" s="216">
        <v>24</v>
      </c>
      <c r="K10" s="216">
        <v>38</v>
      </c>
      <c r="L10" s="216">
        <v>50</v>
      </c>
      <c r="M10" s="216">
        <v>89</v>
      </c>
      <c r="N10" s="261">
        <v>115</v>
      </c>
      <c r="O10" s="216">
        <f t="shared" si="3"/>
        <v>24</v>
      </c>
      <c r="P10" s="216">
        <f t="shared" si="4"/>
        <v>333</v>
      </c>
      <c r="Q10" s="219">
        <f t="shared" si="5"/>
        <v>0.9327731092436975</v>
      </c>
    </row>
    <row r="11" spans="2:17" x14ac:dyDescent="0.35">
      <c r="B11" s="214"/>
      <c r="C11" s="242" t="s">
        <v>120</v>
      </c>
      <c r="D11" s="256">
        <v>1432</v>
      </c>
      <c r="E11" s="216">
        <v>1131</v>
      </c>
      <c r="F11" s="216">
        <v>917</v>
      </c>
      <c r="G11" s="216">
        <v>871</v>
      </c>
      <c r="H11" s="216">
        <v>750</v>
      </c>
      <c r="I11" s="216">
        <v>692</v>
      </c>
      <c r="J11" s="216">
        <v>681</v>
      </c>
      <c r="K11" s="216">
        <v>659</v>
      </c>
      <c r="L11" s="216">
        <v>741</v>
      </c>
      <c r="M11" s="216">
        <v>858</v>
      </c>
      <c r="N11" s="261">
        <v>934</v>
      </c>
      <c r="O11" s="216">
        <f t="shared" si="3"/>
        <v>659</v>
      </c>
      <c r="P11" s="216">
        <f t="shared" si="4"/>
        <v>773</v>
      </c>
      <c r="Q11" s="219">
        <f t="shared" si="5"/>
        <v>0.53980446927374304</v>
      </c>
    </row>
    <row r="12" spans="2:17" x14ac:dyDescent="0.35">
      <c r="B12" s="214"/>
      <c r="C12" s="242" t="s">
        <v>37</v>
      </c>
      <c r="D12" s="256">
        <v>280</v>
      </c>
      <c r="E12" s="216">
        <v>155</v>
      </c>
      <c r="F12" s="216">
        <v>100</v>
      </c>
      <c r="G12" s="216">
        <v>60</v>
      </c>
      <c r="H12" s="216">
        <v>68</v>
      </c>
      <c r="I12" s="216">
        <v>61</v>
      </c>
      <c r="J12" s="216">
        <v>62</v>
      </c>
      <c r="K12" s="216">
        <v>66</v>
      </c>
      <c r="L12" s="216">
        <v>88</v>
      </c>
      <c r="M12" s="216">
        <v>120</v>
      </c>
      <c r="N12" s="261">
        <v>149</v>
      </c>
      <c r="O12" s="216">
        <f t="shared" si="3"/>
        <v>60</v>
      </c>
      <c r="P12" s="216">
        <f t="shared" si="4"/>
        <v>220</v>
      </c>
      <c r="Q12" s="219">
        <f t="shared" si="5"/>
        <v>0.7857142857142857</v>
      </c>
    </row>
    <row r="13" spans="2:17" x14ac:dyDescent="0.35">
      <c r="B13" s="214"/>
      <c r="C13" s="242" t="s">
        <v>29</v>
      </c>
      <c r="D13" s="256">
        <v>157</v>
      </c>
      <c r="E13" s="216">
        <v>88</v>
      </c>
      <c r="F13" s="216">
        <v>69</v>
      </c>
      <c r="G13" s="216">
        <v>52</v>
      </c>
      <c r="H13" s="216">
        <v>47</v>
      </c>
      <c r="I13" s="216">
        <v>50</v>
      </c>
      <c r="J13" s="216">
        <v>52</v>
      </c>
      <c r="K13" s="216">
        <v>55</v>
      </c>
      <c r="L13" s="216">
        <v>57</v>
      </c>
      <c r="M13" s="216">
        <v>72</v>
      </c>
      <c r="N13" s="261">
        <v>69</v>
      </c>
      <c r="O13" s="216">
        <f t="shared" si="3"/>
        <v>47</v>
      </c>
      <c r="P13" s="216">
        <f t="shared" si="4"/>
        <v>110</v>
      </c>
      <c r="Q13" s="219">
        <f t="shared" si="5"/>
        <v>0.70063694267515919</v>
      </c>
    </row>
    <row r="14" spans="2:17" x14ac:dyDescent="0.35">
      <c r="B14" s="214"/>
      <c r="C14" s="242" t="s">
        <v>31</v>
      </c>
      <c r="D14" s="256">
        <v>897</v>
      </c>
      <c r="E14" s="216">
        <v>583</v>
      </c>
      <c r="F14" s="216">
        <v>520</v>
      </c>
      <c r="G14" s="216">
        <v>453</v>
      </c>
      <c r="H14" s="216">
        <v>400</v>
      </c>
      <c r="I14" s="216">
        <v>399</v>
      </c>
      <c r="J14" s="216">
        <v>411</v>
      </c>
      <c r="K14" s="216">
        <v>406</v>
      </c>
      <c r="L14" s="216">
        <v>418</v>
      </c>
      <c r="M14" s="216">
        <v>465</v>
      </c>
      <c r="N14" s="261">
        <v>538</v>
      </c>
      <c r="O14" s="216">
        <f t="shared" si="3"/>
        <v>399</v>
      </c>
      <c r="P14" s="216">
        <f t="shared" si="4"/>
        <v>498</v>
      </c>
      <c r="Q14" s="219">
        <f t="shared" si="5"/>
        <v>0.55518394648829428</v>
      </c>
    </row>
    <row r="15" spans="2:17" x14ac:dyDescent="0.35">
      <c r="B15" s="214"/>
      <c r="C15" s="242" t="s">
        <v>51</v>
      </c>
      <c r="D15" s="256">
        <v>1885</v>
      </c>
      <c r="E15" s="216">
        <v>475</v>
      </c>
      <c r="F15" s="216">
        <v>388</v>
      </c>
      <c r="G15" s="216">
        <v>279</v>
      </c>
      <c r="H15" s="216">
        <v>217</v>
      </c>
      <c r="I15" s="216">
        <v>181</v>
      </c>
      <c r="J15" s="216">
        <v>160</v>
      </c>
      <c r="K15" s="216">
        <v>157</v>
      </c>
      <c r="L15" s="216">
        <v>187</v>
      </c>
      <c r="M15" s="216">
        <v>253</v>
      </c>
      <c r="N15" s="261">
        <v>333</v>
      </c>
      <c r="O15" s="216">
        <f t="shared" si="3"/>
        <v>157</v>
      </c>
      <c r="P15" s="216">
        <f t="shared" si="4"/>
        <v>1728</v>
      </c>
      <c r="Q15" s="219">
        <f t="shared" si="5"/>
        <v>0.91671087533156503</v>
      </c>
    </row>
    <row r="16" spans="2:17" x14ac:dyDescent="0.35">
      <c r="B16" s="214"/>
      <c r="C16" s="242" t="s">
        <v>44</v>
      </c>
      <c r="D16" s="256">
        <v>104</v>
      </c>
      <c r="E16" s="216">
        <v>41</v>
      </c>
      <c r="F16" s="216">
        <v>44</v>
      </c>
      <c r="G16" s="216">
        <v>39</v>
      </c>
      <c r="H16" s="216">
        <v>31</v>
      </c>
      <c r="I16" s="216">
        <v>32</v>
      </c>
      <c r="J16" s="216">
        <v>41</v>
      </c>
      <c r="K16" s="216">
        <v>43</v>
      </c>
      <c r="L16" s="216">
        <v>45</v>
      </c>
      <c r="M16" s="216">
        <v>45</v>
      </c>
      <c r="N16" s="261">
        <v>46</v>
      </c>
      <c r="O16" s="216">
        <f t="shared" si="3"/>
        <v>31</v>
      </c>
      <c r="P16" s="216">
        <f t="shared" si="4"/>
        <v>73</v>
      </c>
      <c r="Q16" s="219">
        <f t="shared" si="5"/>
        <v>0.70192307692307687</v>
      </c>
    </row>
    <row r="17" spans="2:17" x14ac:dyDescent="0.35">
      <c r="B17" s="214"/>
      <c r="C17" s="242" t="s">
        <v>72</v>
      </c>
      <c r="D17" s="256">
        <v>348</v>
      </c>
      <c r="E17" s="216">
        <v>45</v>
      </c>
      <c r="F17" s="216">
        <v>23</v>
      </c>
      <c r="G17" s="216">
        <v>1</v>
      </c>
      <c r="H17" s="216">
        <v>2</v>
      </c>
      <c r="I17" s="216">
        <v>1</v>
      </c>
      <c r="J17" s="216">
        <v>3</v>
      </c>
      <c r="K17" s="216">
        <v>0</v>
      </c>
      <c r="L17" s="216">
        <v>0</v>
      </c>
      <c r="M17" s="216">
        <v>14</v>
      </c>
      <c r="N17" s="261">
        <v>3</v>
      </c>
      <c r="O17" s="216">
        <f t="shared" si="3"/>
        <v>0</v>
      </c>
      <c r="P17" s="216">
        <f t="shared" si="4"/>
        <v>348</v>
      </c>
      <c r="Q17" s="219">
        <f t="shared" si="5"/>
        <v>1</v>
      </c>
    </row>
    <row r="18" spans="2:17" x14ac:dyDescent="0.35">
      <c r="B18" s="214"/>
      <c r="C18" s="242" t="s">
        <v>45</v>
      </c>
      <c r="D18" s="256">
        <v>278</v>
      </c>
      <c r="E18" s="216">
        <v>69</v>
      </c>
      <c r="F18" s="216">
        <v>64</v>
      </c>
      <c r="G18" s="216">
        <v>61</v>
      </c>
      <c r="H18" s="216">
        <v>57</v>
      </c>
      <c r="I18" s="216">
        <v>59</v>
      </c>
      <c r="J18" s="216">
        <v>65</v>
      </c>
      <c r="K18" s="216">
        <v>67</v>
      </c>
      <c r="L18" s="216">
        <v>64</v>
      </c>
      <c r="M18" s="216">
        <v>65</v>
      </c>
      <c r="N18" s="261">
        <v>70</v>
      </c>
      <c r="O18" s="216">
        <f t="shared" si="3"/>
        <v>57</v>
      </c>
      <c r="P18" s="216">
        <f t="shared" si="4"/>
        <v>221</v>
      </c>
      <c r="Q18" s="219">
        <f t="shared" si="5"/>
        <v>0.79496402877697847</v>
      </c>
    </row>
    <row r="19" spans="2:17" x14ac:dyDescent="0.35">
      <c r="B19" s="220"/>
      <c r="C19" s="243" t="s">
        <v>52</v>
      </c>
      <c r="D19" s="257">
        <v>2542</v>
      </c>
      <c r="E19" s="222">
        <v>1347</v>
      </c>
      <c r="F19" s="222">
        <v>1012</v>
      </c>
      <c r="G19" s="222">
        <v>693</v>
      </c>
      <c r="H19" s="222">
        <v>482</v>
      </c>
      <c r="I19" s="222">
        <v>459</v>
      </c>
      <c r="J19" s="222">
        <v>475</v>
      </c>
      <c r="K19" s="222">
        <v>480</v>
      </c>
      <c r="L19" s="222">
        <v>545</v>
      </c>
      <c r="M19" s="222">
        <v>918</v>
      </c>
      <c r="N19" s="262">
        <v>1171</v>
      </c>
      <c r="O19" s="222">
        <f t="shared" si="3"/>
        <v>459</v>
      </c>
      <c r="P19" s="222">
        <f t="shared" si="4"/>
        <v>2083</v>
      </c>
      <c r="Q19" s="225">
        <f t="shared" si="5"/>
        <v>0.81943351691581434</v>
      </c>
    </row>
    <row r="20" spans="2:17" x14ac:dyDescent="0.35">
      <c r="B20" s="112"/>
      <c r="C20" s="113" t="s">
        <v>159</v>
      </c>
      <c r="D20" s="258">
        <v>18926</v>
      </c>
      <c r="E20" s="113">
        <v>9331</v>
      </c>
      <c r="F20" s="113">
        <v>6969</v>
      </c>
      <c r="G20" s="113">
        <v>5233</v>
      </c>
      <c r="H20" s="113">
        <v>4069</v>
      </c>
      <c r="I20" s="113">
        <v>3903</v>
      </c>
      <c r="J20" s="113">
        <v>3961</v>
      </c>
      <c r="K20" s="113">
        <v>4076</v>
      </c>
      <c r="L20" s="113">
        <v>4882</v>
      </c>
      <c r="M20" s="113">
        <v>6876</v>
      </c>
      <c r="N20" s="263">
        <v>8713</v>
      </c>
      <c r="O20" s="113">
        <f t="shared" si="3"/>
        <v>3903</v>
      </c>
      <c r="P20" s="113">
        <f t="shared" si="4"/>
        <v>15023</v>
      </c>
      <c r="Q20" s="114">
        <f t="shared" si="5"/>
        <v>0.79377575821621049</v>
      </c>
    </row>
  </sheetData>
  <pageMargins left="0.25" right="0.25" top="0.75" bottom="0.75" header="0.3" footer="0.3"/>
  <pageSetup scale="84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F09B-3CA8-4A09-881A-81C476BAE793}">
  <sheetPr>
    <pageSetUpPr fitToPage="1"/>
  </sheetPr>
  <dimension ref="A1:L80"/>
  <sheetViews>
    <sheetView showGridLines="0" zoomScale="70" zoomScaleNormal="70" workbookViewId="0">
      <pane ySplit="1" topLeftCell="A2" activePane="bottomLeft" state="frozen"/>
      <selection pane="bottomLeft" activeCell="B1" sqref="B1"/>
    </sheetView>
  </sheetViews>
  <sheetFormatPr defaultRowHeight="15.5" x14ac:dyDescent="0.35"/>
  <cols>
    <col min="1" max="1" width="1.81640625" style="264" customWidth="1"/>
    <col min="2" max="2" width="14" customWidth="1"/>
    <col min="3" max="3" width="28.1796875" bestFit="1" customWidth="1"/>
    <col min="4" max="4" width="31.7265625" bestFit="1" customWidth="1"/>
    <col min="5" max="5" width="35" bestFit="1" customWidth="1"/>
    <col min="6" max="6" width="31.81640625" bestFit="1" customWidth="1"/>
    <col min="7" max="7" width="11.90625" customWidth="1"/>
    <col min="8" max="8" width="12.54296875" customWidth="1"/>
    <col min="9" max="9" width="4" customWidth="1"/>
    <col min="10" max="10" width="6.1796875" customWidth="1"/>
    <col min="11" max="11" width="7.7265625" style="9" customWidth="1"/>
    <col min="12" max="12" width="7.1796875" customWidth="1"/>
    <col min="13" max="13" width="7.81640625" customWidth="1"/>
    <col min="14" max="14" width="7.1796875" customWidth="1"/>
    <col min="15" max="15" width="10.1796875" bestFit="1" customWidth="1"/>
    <col min="16" max="16" width="11.1796875" customWidth="1"/>
  </cols>
  <sheetData>
    <row r="1" spans="1:11" ht="25" x14ac:dyDescent="0.5">
      <c r="B1" s="33" t="s">
        <v>212</v>
      </c>
      <c r="C1" s="33"/>
      <c r="D1" s="33"/>
      <c r="E1" s="33"/>
      <c r="F1" s="33"/>
      <c r="G1" s="33"/>
      <c r="H1" s="33"/>
    </row>
    <row r="2" spans="1:11" x14ac:dyDescent="0.35">
      <c r="A2" s="49"/>
      <c r="B2" s="50"/>
      <c r="C2" s="50"/>
      <c r="D2" s="50"/>
      <c r="E2" s="50"/>
      <c r="F2" s="50"/>
      <c r="G2" s="50"/>
      <c r="H2" s="50"/>
    </row>
    <row r="3" spans="1:11" ht="22.4" customHeight="1" x14ac:dyDescent="0.75">
      <c r="A3" s="265"/>
      <c r="B3" s="51" t="s">
        <v>213</v>
      </c>
      <c r="D3" s="52"/>
      <c r="E3" s="52"/>
      <c r="F3" s="52"/>
      <c r="G3" s="53"/>
      <c r="H3" s="53"/>
    </row>
    <row r="4" spans="1:11" ht="15.75" customHeight="1" x14ac:dyDescent="0.4">
      <c r="A4" s="266"/>
      <c r="B4" s="34" t="s">
        <v>214</v>
      </c>
      <c r="C4" s="35" t="s">
        <v>215</v>
      </c>
      <c r="D4" s="35" t="s">
        <v>216</v>
      </c>
      <c r="E4" s="35" t="s">
        <v>217</v>
      </c>
      <c r="F4" s="35" t="s">
        <v>218</v>
      </c>
      <c r="G4" s="35" t="s">
        <v>219</v>
      </c>
      <c r="H4" s="36" t="s">
        <v>220</v>
      </c>
    </row>
    <row r="5" spans="1:11" x14ac:dyDescent="0.35">
      <c r="A5" s="267"/>
      <c r="B5" s="45"/>
      <c r="C5" s="45"/>
      <c r="D5" s="115"/>
      <c r="E5" s="111">
        <v>1</v>
      </c>
      <c r="F5" s="111">
        <v>2</v>
      </c>
      <c r="G5" s="121">
        <v>3</v>
      </c>
      <c r="H5" s="68">
        <v>4</v>
      </c>
    </row>
    <row r="6" spans="1:11" x14ac:dyDescent="0.35">
      <c r="A6" s="267"/>
      <c r="B6" s="57"/>
      <c r="C6" s="57"/>
      <c r="D6" s="120"/>
      <c r="E6" s="118"/>
      <c r="F6" s="118"/>
      <c r="G6" s="129"/>
      <c r="H6" s="72"/>
    </row>
    <row r="7" spans="1:11" x14ac:dyDescent="0.35">
      <c r="A7" s="267"/>
      <c r="B7" s="81">
        <v>5</v>
      </c>
      <c r="C7" s="121">
        <v>6</v>
      </c>
      <c r="D7" s="111">
        <v>7</v>
      </c>
      <c r="E7" s="121">
        <v>8</v>
      </c>
      <c r="F7" s="111">
        <v>9</v>
      </c>
      <c r="G7" s="121">
        <v>10</v>
      </c>
      <c r="H7" s="68">
        <v>11</v>
      </c>
    </row>
    <row r="8" spans="1:11" ht="13.4" customHeight="1" x14ac:dyDescent="0.35">
      <c r="A8" s="267"/>
      <c r="B8" s="82"/>
      <c r="C8" s="77" t="s">
        <v>221</v>
      </c>
      <c r="D8" s="83"/>
      <c r="E8" s="250"/>
      <c r="F8" s="69"/>
      <c r="G8" s="87"/>
      <c r="H8" s="70"/>
    </row>
    <row r="9" spans="1:11" ht="15.75" customHeight="1" x14ac:dyDescent="0.35">
      <c r="A9" s="267"/>
      <c r="B9" s="82"/>
      <c r="C9" s="78" t="s">
        <v>222</v>
      </c>
      <c r="D9" s="83"/>
      <c r="E9" s="250"/>
      <c r="F9" s="69"/>
      <c r="G9" s="87"/>
      <c r="H9" s="70"/>
    </row>
    <row r="10" spans="1:11" ht="12" customHeight="1" x14ac:dyDescent="0.35">
      <c r="A10" s="267"/>
      <c r="B10" s="82"/>
      <c r="C10" s="78" t="s">
        <v>96</v>
      </c>
      <c r="D10" s="83"/>
      <c r="E10" s="250"/>
      <c r="F10" s="69"/>
      <c r="G10" s="87"/>
      <c r="H10" s="70"/>
    </row>
    <row r="11" spans="1:11" x14ac:dyDescent="0.35">
      <c r="A11" s="267"/>
      <c r="B11" s="82"/>
      <c r="C11" s="79" t="s">
        <v>223</v>
      </c>
      <c r="D11" s="83"/>
      <c r="E11" s="104"/>
      <c r="F11" s="126"/>
      <c r="G11" s="87"/>
      <c r="H11" s="70"/>
    </row>
    <row r="12" spans="1:11" s="55" customFormat="1" x14ac:dyDescent="0.35">
      <c r="A12" s="268"/>
      <c r="B12" s="84"/>
      <c r="C12" s="80" t="s">
        <v>224</v>
      </c>
      <c r="D12" s="77"/>
      <c r="E12" s="122"/>
      <c r="F12" s="118"/>
      <c r="G12" s="86"/>
      <c r="H12" s="251"/>
      <c r="K12" s="56"/>
    </row>
    <row r="13" spans="1:11" x14ac:dyDescent="0.35">
      <c r="A13" s="267"/>
      <c r="B13" s="82"/>
      <c r="C13" s="79" t="s">
        <v>225</v>
      </c>
      <c r="D13" s="119"/>
      <c r="E13" s="123"/>
      <c r="F13" s="119"/>
      <c r="G13" s="87"/>
      <c r="H13" s="70"/>
    </row>
    <row r="14" spans="1:11" x14ac:dyDescent="0.35">
      <c r="A14" s="267"/>
      <c r="B14" s="82"/>
      <c r="C14" s="79"/>
      <c r="D14" s="119"/>
      <c r="E14" s="123"/>
      <c r="F14" s="119"/>
      <c r="G14" s="87"/>
      <c r="H14" s="70"/>
    </row>
    <row r="15" spans="1:11" x14ac:dyDescent="0.35">
      <c r="A15" s="267"/>
      <c r="B15" s="82"/>
      <c r="C15" s="77" t="s">
        <v>226</v>
      </c>
      <c r="D15" s="119"/>
      <c r="E15" s="123"/>
      <c r="F15" s="119"/>
      <c r="G15" s="87"/>
      <c r="H15" s="70"/>
    </row>
    <row r="16" spans="1:11" x14ac:dyDescent="0.35">
      <c r="A16" s="267"/>
      <c r="B16" s="82"/>
      <c r="C16" s="79" t="s">
        <v>227</v>
      </c>
      <c r="D16" s="119"/>
      <c r="E16" s="123"/>
      <c r="F16" s="119"/>
      <c r="G16" s="87"/>
      <c r="H16" s="70"/>
    </row>
    <row r="17" spans="1:8" x14ac:dyDescent="0.35">
      <c r="A17" s="267"/>
      <c r="B17" s="82"/>
      <c r="C17" s="79" t="s">
        <v>228</v>
      </c>
      <c r="D17" s="119"/>
      <c r="E17" s="123"/>
      <c r="F17" s="119"/>
      <c r="G17" s="87"/>
      <c r="H17" s="70"/>
    </row>
    <row r="18" spans="1:8" ht="13.4" customHeight="1" x14ac:dyDescent="0.35">
      <c r="A18" s="267"/>
      <c r="B18" s="82"/>
      <c r="C18" s="79" t="s">
        <v>229</v>
      </c>
      <c r="D18" s="118"/>
      <c r="E18" s="122"/>
      <c r="F18" s="118"/>
      <c r="G18" s="87"/>
      <c r="H18" s="70"/>
    </row>
    <row r="19" spans="1:8" ht="18" customHeight="1" x14ac:dyDescent="0.35">
      <c r="A19" s="267"/>
      <c r="B19" s="85"/>
      <c r="C19" s="124"/>
      <c r="D19" s="73"/>
      <c r="E19" s="252"/>
      <c r="F19" s="73"/>
      <c r="G19" s="129"/>
      <c r="H19" s="72"/>
    </row>
    <row r="20" spans="1:8" x14ac:dyDescent="0.35">
      <c r="A20" s="267"/>
      <c r="B20" s="81">
        <v>12</v>
      </c>
      <c r="C20" s="121">
        <v>13</v>
      </c>
      <c r="D20" s="111">
        <v>14</v>
      </c>
      <c r="E20" s="111">
        <v>15</v>
      </c>
      <c r="F20" s="121">
        <v>16</v>
      </c>
      <c r="G20" s="121">
        <v>17</v>
      </c>
      <c r="H20" s="68">
        <v>18</v>
      </c>
    </row>
    <row r="21" spans="1:8" ht="15.75" customHeight="1" x14ac:dyDescent="0.35">
      <c r="A21" s="267"/>
      <c r="B21" s="82"/>
      <c r="C21" s="125"/>
      <c r="D21" s="86" t="s">
        <v>230</v>
      </c>
      <c r="E21" s="69" t="s">
        <v>231</v>
      </c>
      <c r="F21" s="87" t="s">
        <v>232</v>
      </c>
      <c r="G21" s="87"/>
      <c r="H21" s="70"/>
    </row>
    <row r="22" spans="1:8" ht="16.5" customHeight="1" x14ac:dyDescent="0.35">
      <c r="A22" s="269"/>
      <c r="B22" s="88"/>
      <c r="C22" s="124"/>
      <c r="D22" s="77" t="s">
        <v>118</v>
      </c>
      <c r="E22" s="126"/>
      <c r="F22" s="87" t="s">
        <v>233</v>
      </c>
      <c r="G22" s="127"/>
      <c r="H22" s="71"/>
    </row>
    <row r="23" spans="1:8" ht="13.5" customHeight="1" x14ac:dyDescent="0.35">
      <c r="A23" s="269"/>
      <c r="B23" s="88"/>
      <c r="C23" s="124"/>
      <c r="D23" s="77" t="s">
        <v>234</v>
      </c>
      <c r="E23" s="126"/>
      <c r="F23" s="86" t="s">
        <v>229</v>
      </c>
      <c r="G23" s="127"/>
      <c r="H23" s="71"/>
    </row>
    <row r="24" spans="1:8" ht="13.5" customHeight="1" x14ac:dyDescent="0.35">
      <c r="A24" s="267"/>
      <c r="B24" s="82"/>
      <c r="C24" s="124"/>
      <c r="D24" s="77" t="s">
        <v>235</v>
      </c>
      <c r="E24" s="119"/>
      <c r="F24" s="128"/>
      <c r="G24" s="87"/>
      <c r="H24" s="70"/>
    </row>
    <row r="25" spans="1:8" x14ac:dyDescent="0.35">
      <c r="A25" s="267"/>
      <c r="B25" s="82"/>
      <c r="C25" s="124"/>
      <c r="D25" s="79" t="s">
        <v>229</v>
      </c>
      <c r="E25" s="119"/>
      <c r="F25" s="89"/>
      <c r="G25" s="87"/>
      <c r="H25" s="70"/>
    </row>
    <row r="26" spans="1:8" ht="12.65" customHeight="1" x14ac:dyDescent="0.35">
      <c r="A26" s="267"/>
      <c r="B26" s="85"/>
      <c r="C26" s="129"/>
      <c r="D26" s="90"/>
      <c r="E26" s="90"/>
      <c r="F26" s="91"/>
      <c r="G26" s="129"/>
      <c r="H26" s="72"/>
    </row>
    <row r="27" spans="1:8" ht="23.5" x14ac:dyDescent="0.35">
      <c r="A27" s="267"/>
      <c r="B27" s="81">
        <v>19</v>
      </c>
      <c r="C27" s="37" t="s">
        <v>236</v>
      </c>
      <c r="D27" s="111">
        <v>21</v>
      </c>
      <c r="E27" s="111">
        <v>22</v>
      </c>
      <c r="F27" s="121">
        <v>23</v>
      </c>
      <c r="G27" s="121">
        <v>24</v>
      </c>
      <c r="H27" s="68">
        <v>25</v>
      </c>
    </row>
    <row r="28" spans="1:8" ht="28.5" customHeight="1" x14ac:dyDescent="0.35">
      <c r="A28" s="267"/>
      <c r="B28" s="82"/>
      <c r="C28" s="38"/>
      <c r="D28" s="69"/>
      <c r="E28" s="69"/>
      <c r="F28" s="93" t="s">
        <v>237</v>
      </c>
      <c r="G28" s="87"/>
      <c r="H28" s="70"/>
    </row>
    <row r="29" spans="1:8" ht="13.4" customHeight="1" x14ac:dyDescent="0.35">
      <c r="A29" s="267"/>
      <c r="B29" s="82"/>
      <c r="C29" s="38"/>
      <c r="D29" s="69"/>
      <c r="E29" s="69"/>
      <c r="F29" s="87" t="s">
        <v>238</v>
      </c>
      <c r="G29" s="87"/>
      <c r="H29" s="70"/>
    </row>
    <row r="30" spans="1:8" ht="13.4" customHeight="1" x14ac:dyDescent="0.35">
      <c r="A30" s="267"/>
      <c r="B30" s="82"/>
      <c r="C30" s="38"/>
      <c r="D30" s="73"/>
      <c r="E30" s="73"/>
      <c r="F30" s="86" t="s">
        <v>229</v>
      </c>
      <c r="G30" s="87"/>
      <c r="H30" s="70"/>
    </row>
    <row r="31" spans="1:8" ht="13.5" customHeight="1" x14ac:dyDescent="0.35">
      <c r="A31" s="267"/>
      <c r="B31" s="85"/>
      <c r="C31" s="59"/>
      <c r="D31" s="90"/>
      <c r="E31" s="90"/>
      <c r="F31" s="94"/>
      <c r="G31" s="129"/>
      <c r="H31" s="72"/>
    </row>
    <row r="32" spans="1:8" x14ac:dyDescent="0.35">
      <c r="A32" s="267"/>
      <c r="B32" s="81">
        <v>26</v>
      </c>
      <c r="C32" s="121">
        <v>27</v>
      </c>
      <c r="D32" s="111">
        <v>28</v>
      </c>
      <c r="E32" s="115"/>
      <c r="F32" s="115"/>
      <c r="G32" s="45"/>
      <c r="H32" s="45"/>
    </row>
    <row r="33" spans="1:11" x14ac:dyDescent="0.35">
      <c r="A33" s="267"/>
      <c r="B33" s="82"/>
      <c r="C33" s="87"/>
      <c r="D33" s="77" t="s">
        <v>239</v>
      </c>
      <c r="E33" s="116"/>
      <c r="F33" s="116"/>
      <c r="G33" s="46"/>
      <c r="H33" s="46"/>
    </row>
    <row r="34" spans="1:11" ht="14.25" customHeight="1" x14ac:dyDescent="0.35">
      <c r="A34" s="267"/>
      <c r="B34" s="82"/>
      <c r="C34" s="87"/>
      <c r="D34" s="79" t="s">
        <v>240</v>
      </c>
      <c r="E34" s="116"/>
      <c r="F34" s="116"/>
      <c r="G34" s="46"/>
      <c r="H34" s="46"/>
    </row>
    <row r="35" spans="1:11" s="60" customFormat="1" ht="14.25" customHeight="1" x14ac:dyDescent="0.35">
      <c r="A35" s="270"/>
      <c r="B35" s="84"/>
      <c r="C35" s="86"/>
      <c r="D35" s="79" t="s">
        <v>229</v>
      </c>
      <c r="E35" s="117"/>
      <c r="F35" s="117"/>
      <c r="G35" s="54"/>
      <c r="H35" s="54"/>
      <c r="K35" s="61"/>
    </row>
    <row r="36" spans="1:11" ht="14.5" customHeight="1" x14ac:dyDescent="0.35">
      <c r="A36" s="268"/>
      <c r="B36" s="92"/>
      <c r="C36" s="130"/>
      <c r="D36" s="95"/>
      <c r="E36" s="131"/>
      <c r="F36" s="131"/>
      <c r="G36" s="132"/>
      <c r="H36" s="48"/>
    </row>
    <row r="37" spans="1:11" x14ac:dyDescent="0.35">
      <c r="A37" s="49"/>
      <c r="B37" s="133"/>
      <c r="C37" s="133"/>
      <c r="D37" s="133"/>
      <c r="E37" s="133"/>
      <c r="F37" s="133"/>
      <c r="G37" s="133"/>
      <c r="H37" s="133"/>
    </row>
    <row r="38" spans="1:11" ht="22.4" customHeight="1" x14ac:dyDescent="0.75">
      <c r="A38" s="265"/>
      <c r="B38" s="51" t="s">
        <v>241</v>
      </c>
      <c r="C38" s="134"/>
      <c r="D38" s="52"/>
      <c r="E38" s="52"/>
      <c r="F38" s="52"/>
      <c r="G38" s="135"/>
      <c r="H38" s="135"/>
    </row>
    <row r="39" spans="1:11" ht="15.75" customHeight="1" x14ac:dyDescent="0.4">
      <c r="A39" s="266"/>
      <c r="B39" s="34" t="s">
        <v>214</v>
      </c>
      <c r="C39" s="136" t="s">
        <v>215</v>
      </c>
      <c r="D39" s="136" t="s">
        <v>216</v>
      </c>
      <c r="E39" s="136" t="s">
        <v>217</v>
      </c>
      <c r="F39" s="136" t="s">
        <v>218</v>
      </c>
      <c r="G39" s="136" t="s">
        <v>219</v>
      </c>
      <c r="H39" s="36" t="s">
        <v>220</v>
      </c>
    </row>
    <row r="40" spans="1:11" x14ac:dyDescent="0.35">
      <c r="A40" s="267"/>
      <c r="B40" s="45"/>
      <c r="C40" s="45"/>
      <c r="D40" s="115"/>
      <c r="E40" s="121">
        <v>1</v>
      </c>
      <c r="F40" s="121">
        <v>2</v>
      </c>
      <c r="G40" s="121">
        <v>3</v>
      </c>
      <c r="H40" s="68">
        <v>4</v>
      </c>
    </row>
    <row r="41" spans="1:11" ht="15.75" customHeight="1" x14ac:dyDescent="0.35">
      <c r="A41" s="267"/>
      <c r="B41" s="46"/>
      <c r="C41" s="46"/>
      <c r="D41" s="116"/>
      <c r="E41" s="86" t="s">
        <v>242</v>
      </c>
      <c r="F41" s="96" t="s">
        <v>243</v>
      </c>
      <c r="G41" s="87"/>
      <c r="H41" s="70"/>
    </row>
    <row r="42" spans="1:11" ht="13.5" customHeight="1" x14ac:dyDescent="0.35">
      <c r="A42" s="267"/>
      <c r="B42" s="46"/>
      <c r="C42" s="46"/>
      <c r="D42" s="116"/>
      <c r="E42" s="96" t="s">
        <v>244</v>
      </c>
      <c r="F42" s="96" t="s">
        <v>245</v>
      </c>
      <c r="G42" s="87"/>
      <c r="H42" s="70"/>
    </row>
    <row r="43" spans="1:11" ht="12.75" customHeight="1" x14ac:dyDescent="0.35">
      <c r="A43" s="267"/>
      <c r="B43" s="46"/>
      <c r="C43" s="46"/>
      <c r="D43" s="116"/>
      <c r="E43" s="96" t="s">
        <v>246</v>
      </c>
      <c r="F43" s="96" t="s">
        <v>247</v>
      </c>
      <c r="G43" s="87"/>
      <c r="H43" s="70"/>
    </row>
    <row r="44" spans="1:11" x14ac:dyDescent="0.35">
      <c r="A44" s="267"/>
      <c r="B44" s="46"/>
      <c r="C44" s="46"/>
      <c r="D44" s="116"/>
      <c r="E44" s="86" t="s">
        <v>229</v>
      </c>
      <c r="F44" s="86" t="s">
        <v>229</v>
      </c>
      <c r="G44" s="87"/>
      <c r="H44" s="70"/>
    </row>
    <row r="45" spans="1:11" x14ac:dyDescent="0.35">
      <c r="A45" s="267"/>
      <c r="B45" s="46"/>
      <c r="C45" s="46"/>
      <c r="D45" s="116"/>
      <c r="E45" s="91"/>
      <c r="F45" s="94"/>
      <c r="G45" s="87"/>
      <c r="H45" s="70"/>
    </row>
    <row r="46" spans="1:11" x14ac:dyDescent="0.35">
      <c r="A46" s="267"/>
      <c r="B46" s="81">
        <v>5</v>
      </c>
      <c r="C46" s="121">
        <v>6</v>
      </c>
      <c r="D46" s="111">
        <v>7</v>
      </c>
      <c r="E46" s="121">
        <v>8</v>
      </c>
      <c r="F46" s="137">
        <v>9</v>
      </c>
      <c r="G46" s="121">
        <v>10</v>
      </c>
      <c r="H46" s="68">
        <v>11</v>
      </c>
    </row>
    <row r="47" spans="1:11" ht="16.5" customHeight="1" x14ac:dyDescent="0.35">
      <c r="A47" s="267"/>
      <c r="B47" s="82"/>
      <c r="C47" s="138"/>
      <c r="D47" s="107" t="s">
        <v>248</v>
      </c>
      <c r="E47" s="86" t="s">
        <v>249</v>
      </c>
      <c r="F47" s="97" t="s">
        <v>250</v>
      </c>
      <c r="G47" s="87"/>
      <c r="H47" s="70"/>
    </row>
    <row r="48" spans="1:11" ht="16.5" customHeight="1" x14ac:dyDescent="0.35">
      <c r="A48" s="267"/>
      <c r="B48" s="82"/>
      <c r="C48" s="138"/>
      <c r="D48" s="79" t="s">
        <v>141</v>
      </c>
      <c r="E48" s="87" t="s">
        <v>251</v>
      </c>
      <c r="F48" s="97" t="s">
        <v>252</v>
      </c>
      <c r="G48" s="87"/>
      <c r="H48" s="70"/>
    </row>
    <row r="49" spans="1:8" ht="13.4" customHeight="1" x14ac:dyDescent="0.35">
      <c r="A49" s="267"/>
      <c r="B49" s="82"/>
      <c r="C49" s="138"/>
      <c r="D49" s="107" t="s">
        <v>253</v>
      </c>
      <c r="E49" s="98" t="s">
        <v>254</v>
      </c>
      <c r="F49" s="99" t="s">
        <v>255</v>
      </c>
      <c r="G49" s="87"/>
      <c r="H49" s="70"/>
    </row>
    <row r="50" spans="1:8" x14ac:dyDescent="0.35">
      <c r="A50" s="267"/>
      <c r="B50" s="82"/>
      <c r="C50" s="91"/>
      <c r="D50" s="108" t="s">
        <v>256</v>
      </c>
      <c r="E50" s="86" t="s">
        <v>229</v>
      </c>
      <c r="F50" s="100" t="s">
        <v>257</v>
      </c>
      <c r="G50" s="87"/>
      <c r="H50" s="70"/>
    </row>
    <row r="51" spans="1:8" x14ac:dyDescent="0.35">
      <c r="A51" s="267"/>
      <c r="B51" s="82"/>
      <c r="C51" s="91"/>
      <c r="D51" s="79" t="s">
        <v>229</v>
      </c>
      <c r="E51" s="128"/>
      <c r="F51" s="100" t="s">
        <v>229</v>
      </c>
      <c r="G51" s="87"/>
      <c r="H51" s="70"/>
    </row>
    <row r="52" spans="1:8" ht="17.25" customHeight="1" x14ac:dyDescent="0.35">
      <c r="A52" s="267"/>
      <c r="B52" s="82"/>
      <c r="C52" s="91"/>
      <c r="D52" s="139"/>
      <c r="E52" s="140"/>
      <c r="F52" s="101"/>
      <c r="G52" s="87"/>
      <c r="H52" s="70"/>
    </row>
    <row r="53" spans="1:8" x14ac:dyDescent="0.35">
      <c r="A53" s="267"/>
      <c r="B53" s="81">
        <v>12</v>
      </c>
      <c r="C53" s="121">
        <v>13</v>
      </c>
      <c r="D53" s="111">
        <v>14</v>
      </c>
      <c r="E53" s="121">
        <v>15</v>
      </c>
      <c r="F53" s="121">
        <v>16</v>
      </c>
      <c r="G53" s="121">
        <v>17</v>
      </c>
      <c r="H53" s="68">
        <v>18</v>
      </c>
    </row>
    <row r="54" spans="1:8" ht="15.75" customHeight="1" x14ac:dyDescent="0.35">
      <c r="A54" s="267"/>
      <c r="B54" s="82"/>
      <c r="C54" s="87"/>
      <c r="D54" s="107" t="s">
        <v>258</v>
      </c>
      <c r="E54" s="102" t="s">
        <v>259</v>
      </c>
      <c r="F54" s="103" t="s">
        <v>260</v>
      </c>
      <c r="G54" s="87"/>
      <c r="H54" s="70"/>
    </row>
    <row r="55" spans="1:8" ht="14.25" customHeight="1" x14ac:dyDescent="0.35">
      <c r="A55" s="267"/>
      <c r="B55" s="82"/>
      <c r="C55" s="141"/>
      <c r="D55" s="107" t="s">
        <v>110</v>
      </c>
      <c r="E55" s="96" t="s">
        <v>261</v>
      </c>
      <c r="F55" s="96" t="s">
        <v>262</v>
      </c>
      <c r="G55" s="87"/>
      <c r="H55" s="70"/>
    </row>
    <row r="56" spans="1:8" ht="15.75" customHeight="1" x14ac:dyDescent="0.35">
      <c r="A56" s="267"/>
      <c r="B56" s="82"/>
      <c r="C56" s="142"/>
      <c r="D56" s="107" t="s">
        <v>263</v>
      </c>
      <c r="E56" s="86" t="s">
        <v>229</v>
      </c>
      <c r="F56" s="103" t="s">
        <v>264</v>
      </c>
      <c r="G56" s="138"/>
      <c r="H56" s="70"/>
    </row>
    <row r="57" spans="1:8" ht="14.25" customHeight="1" x14ac:dyDescent="0.35">
      <c r="A57" s="267"/>
      <c r="B57" s="82"/>
      <c r="C57" s="138"/>
      <c r="D57" s="108" t="s">
        <v>265</v>
      </c>
      <c r="E57" s="128"/>
      <c r="F57" s="103" t="s">
        <v>266</v>
      </c>
      <c r="G57" s="87"/>
      <c r="H57" s="70"/>
    </row>
    <row r="58" spans="1:8" ht="12.75" customHeight="1" x14ac:dyDescent="0.35">
      <c r="A58" s="267"/>
      <c r="B58" s="82"/>
      <c r="C58" s="138"/>
      <c r="D58" s="79" t="s">
        <v>229</v>
      </c>
      <c r="E58" s="102" t="s">
        <v>267</v>
      </c>
      <c r="F58" s="86" t="s">
        <v>229</v>
      </c>
      <c r="G58" s="87"/>
      <c r="H58" s="70"/>
    </row>
    <row r="59" spans="1:8" ht="12.75" customHeight="1" x14ac:dyDescent="0.35">
      <c r="A59" s="267"/>
      <c r="B59" s="82"/>
      <c r="C59" s="138"/>
      <c r="D59" s="79"/>
      <c r="E59" s="86" t="s">
        <v>268</v>
      </c>
      <c r="F59" s="86"/>
      <c r="G59" s="87"/>
      <c r="H59" s="70"/>
    </row>
    <row r="60" spans="1:8" ht="12.75" customHeight="1" x14ac:dyDescent="0.35">
      <c r="A60" s="267"/>
      <c r="B60" s="82"/>
      <c r="C60" s="138"/>
      <c r="D60" s="79"/>
      <c r="E60" s="86" t="s">
        <v>269</v>
      </c>
      <c r="F60" s="86"/>
      <c r="G60" s="87"/>
      <c r="H60" s="70"/>
    </row>
    <row r="61" spans="1:8" ht="13.4" customHeight="1" x14ac:dyDescent="0.35">
      <c r="A61" s="267"/>
      <c r="B61" s="82"/>
      <c r="C61" s="87"/>
      <c r="D61" s="139"/>
      <c r="E61" s="86" t="s">
        <v>229</v>
      </c>
      <c r="F61" s="128"/>
      <c r="G61" s="87"/>
      <c r="H61" s="70"/>
    </row>
    <row r="62" spans="1:8" ht="11" customHeight="1" x14ac:dyDescent="0.35">
      <c r="A62" s="267"/>
      <c r="B62" s="82"/>
      <c r="C62" s="87"/>
      <c r="D62" s="90"/>
      <c r="E62" s="91"/>
      <c r="F62" s="91"/>
      <c r="G62" s="87"/>
      <c r="H62" s="70"/>
    </row>
    <row r="63" spans="1:8" ht="18.649999999999999" customHeight="1" x14ac:dyDescent="0.35">
      <c r="A63" s="267"/>
      <c r="B63" s="81">
        <v>19</v>
      </c>
      <c r="C63" s="121">
        <v>20</v>
      </c>
      <c r="D63" s="111">
        <v>21</v>
      </c>
      <c r="E63" s="121">
        <v>22</v>
      </c>
      <c r="F63" s="121">
        <v>23</v>
      </c>
      <c r="G63" s="121">
        <v>24</v>
      </c>
      <c r="H63" s="68">
        <v>25</v>
      </c>
    </row>
    <row r="64" spans="1:8" x14ac:dyDescent="0.35">
      <c r="A64" s="267"/>
      <c r="B64" s="82"/>
      <c r="C64" s="139"/>
      <c r="D64" s="96" t="s">
        <v>270</v>
      </c>
      <c r="E64" s="104"/>
      <c r="F64" s="103" t="s">
        <v>271</v>
      </c>
      <c r="G64" s="87"/>
      <c r="H64" s="70"/>
    </row>
    <row r="65" spans="1:12" x14ac:dyDescent="0.35">
      <c r="A65" s="267"/>
      <c r="B65" s="82"/>
      <c r="C65" s="138"/>
      <c r="D65" s="96" t="s">
        <v>272</v>
      </c>
      <c r="E65" s="104"/>
      <c r="F65" s="87" t="s">
        <v>95</v>
      </c>
      <c r="G65" s="87"/>
      <c r="H65" s="70"/>
    </row>
    <row r="66" spans="1:12" x14ac:dyDescent="0.35">
      <c r="A66" s="267"/>
      <c r="B66" s="82"/>
      <c r="C66" s="139"/>
      <c r="D66" s="103" t="s">
        <v>273</v>
      </c>
      <c r="E66" s="104"/>
      <c r="F66" s="87" t="s">
        <v>274</v>
      </c>
      <c r="G66" s="87"/>
      <c r="H66" s="70"/>
    </row>
    <row r="67" spans="1:12" x14ac:dyDescent="0.35">
      <c r="A67" s="267"/>
      <c r="B67" s="82"/>
      <c r="C67" s="138"/>
      <c r="D67" s="86" t="s">
        <v>229</v>
      </c>
      <c r="E67" s="104"/>
      <c r="F67" s="86" t="s">
        <v>225</v>
      </c>
      <c r="G67" s="87"/>
      <c r="H67" s="70"/>
    </row>
    <row r="68" spans="1:12" ht="9" customHeight="1" x14ac:dyDescent="0.35">
      <c r="A68" s="267"/>
      <c r="B68" s="85"/>
      <c r="C68" s="129"/>
      <c r="D68" s="90"/>
      <c r="E68" s="105"/>
      <c r="F68" s="106"/>
      <c r="G68" s="129"/>
      <c r="H68" s="72"/>
    </row>
    <row r="69" spans="1:12" x14ac:dyDescent="0.35">
      <c r="A69" s="62"/>
      <c r="B69" s="81">
        <v>26</v>
      </c>
      <c r="C69" s="121">
        <v>27</v>
      </c>
      <c r="D69" s="111">
        <v>28</v>
      </c>
      <c r="E69" s="121">
        <v>29</v>
      </c>
      <c r="F69" s="121">
        <v>30</v>
      </c>
      <c r="G69" s="121">
        <v>31</v>
      </c>
      <c r="H69" s="74"/>
      <c r="L69" s="8"/>
    </row>
    <row r="70" spans="1:12" s="32" customFormat="1" x14ac:dyDescent="0.35">
      <c r="A70" s="271"/>
      <c r="B70" s="109"/>
      <c r="C70" s="144"/>
      <c r="D70" s="83"/>
      <c r="E70" s="143"/>
      <c r="F70" s="143"/>
      <c r="G70" s="143"/>
      <c r="H70" s="75"/>
      <c r="K70" s="31"/>
    </row>
    <row r="71" spans="1:12" x14ac:dyDescent="0.35">
      <c r="B71" s="85"/>
      <c r="C71" s="129"/>
      <c r="D71" s="83"/>
      <c r="E71" s="110"/>
      <c r="F71" s="110"/>
      <c r="G71" s="129"/>
      <c r="H71" s="76"/>
    </row>
    <row r="72" spans="1:12" ht="15" hidden="1" customHeight="1" x14ac:dyDescent="0.35">
      <c r="B72" s="43" t="s">
        <v>275</v>
      </c>
      <c r="C72" s="39"/>
      <c r="D72" s="47"/>
      <c r="E72" s="47"/>
      <c r="F72" s="47"/>
      <c r="G72" s="39"/>
      <c r="H72" s="40"/>
    </row>
    <row r="73" spans="1:12" ht="15.75" hidden="1" customHeight="1" x14ac:dyDescent="0.35">
      <c r="B73" s="41" t="s">
        <v>214</v>
      </c>
      <c r="C73" s="44" t="s">
        <v>215</v>
      </c>
      <c r="D73" s="58" t="s">
        <v>216</v>
      </c>
      <c r="E73" s="63" t="s">
        <v>217</v>
      </c>
      <c r="F73" s="58" t="s">
        <v>218</v>
      </c>
      <c r="G73" s="44" t="s">
        <v>219</v>
      </c>
      <c r="H73" s="42" t="s">
        <v>220</v>
      </c>
    </row>
    <row r="74" spans="1:12" ht="35.25" hidden="1" customHeight="1" x14ac:dyDescent="0.35">
      <c r="B74" s="64"/>
      <c r="C74" s="65"/>
      <c r="D74" s="65"/>
      <c r="E74" s="65"/>
      <c r="F74" s="65"/>
      <c r="G74" s="65"/>
      <c r="H74" s="66">
        <v>1</v>
      </c>
    </row>
    <row r="75" spans="1:12" ht="35.25" hidden="1" customHeight="1" x14ac:dyDescent="0.35">
      <c r="B75" s="67">
        <v>2</v>
      </c>
      <c r="C75" s="65">
        <v>3</v>
      </c>
      <c r="D75" s="65">
        <v>4</v>
      </c>
      <c r="E75" s="65">
        <v>5</v>
      </c>
      <c r="F75" s="65">
        <v>6</v>
      </c>
      <c r="G75" s="65">
        <v>7</v>
      </c>
      <c r="H75" s="66">
        <v>8</v>
      </c>
    </row>
    <row r="76" spans="1:12" ht="35.25" hidden="1" customHeight="1" x14ac:dyDescent="0.35">
      <c r="B76" s="67">
        <v>9</v>
      </c>
      <c r="C76" s="65">
        <v>10</v>
      </c>
      <c r="D76" s="65">
        <v>11</v>
      </c>
      <c r="E76" s="65">
        <v>12</v>
      </c>
      <c r="F76" s="65">
        <v>13</v>
      </c>
      <c r="G76" s="65">
        <v>14</v>
      </c>
      <c r="H76" s="66">
        <v>15</v>
      </c>
    </row>
    <row r="77" spans="1:12" ht="35.25" hidden="1" customHeight="1" x14ac:dyDescent="0.35">
      <c r="B77" s="67">
        <v>16</v>
      </c>
      <c r="C77" s="65">
        <v>17</v>
      </c>
      <c r="D77" s="65">
        <v>18</v>
      </c>
      <c r="E77" s="65">
        <v>19</v>
      </c>
      <c r="F77" s="65">
        <v>20</v>
      </c>
      <c r="G77" s="65">
        <v>21</v>
      </c>
      <c r="H77" s="66">
        <v>22</v>
      </c>
    </row>
    <row r="78" spans="1:12" ht="35.25" hidden="1" customHeight="1" x14ac:dyDescent="0.35">
      <c r="B78" s="67">
        <v>23</v>
      </c>
      <c r="C78" s="65">
        <v>24</v>
      </c>
      <c r="D78" s="65">
        <v>25</v>
      </c>
      <c r="E78" s="65">
        <v>26</v>
      </c>
      <c r="F78" s="65">
        <v>27</v>
      </c>
      <c r="G78" s="65">
        <v>28</v>
      </c>
      <c r="H78" s="66">
        <v>29</v>
      </c>
    </row>
    <row r="79" spans="1:12" ht="35.25" hidden="1" customHeight="1" x14ac:dyDescent="0.35">
      <c r="B79" s="67">
        <v>30</v>
      </c>
      <c r="C79" s="65"/>
      <c r="D79" s="65"/>
      <c r="E79" s="65"/>
      <c r="F79" s="65"/>
      <c r="G79" s="65"/>
      <c r="H79" s="64"/>
    </row>
    <row r="80" spans="1:12" x14ac:dyDescent="0.35">
      <c r="B80" s="50"/>
      <c r="C80" s="50"/>
      <c r="D80" s="50"/>
      <c r="E80" s="50"/>
      <c r="F80" s="50"/>
      <c r="G80" s="50"/>
      <c r="H80" s="50"/>
    </row>
  </sheetData>
  <pageMargins left="0.25" right="0.25" top="0.75" bottom="0.75" header="0.3" footer="0.3"/>
  <pageSetup scale="61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0B3C-962F-49C7-8FF9-3AAFB1E8891E}">
  <sheetPr>
    <pageSetUpPr fitToPage="1"/>
  </sheetPr>
  <dimension ref="A1:U1020"/>
  <sheetViews>
    <sheetView showGridLines="0" zoomScale="70" zoomScaleNormal="70" workbookViewId="0">
      <pane ySplit="5" topLeftCell="A6" activePane="bottomLeft" state="frozen"/>
      <selection activeCell="E1" sqref="E1"/>
      <selection pane="bottomLeft" activeCell="E5" sqref="E5"/>
    </sheetView>
  </sheetViews>
  <sheetFormatPr defaultColWidth="8.7265625" defaultRowHeight="14.5" x14ac:dyDescent="0.35"/>
  <cols>
    <col min="1" max="1" width="5.08984375" customWidth="1"/>
    <col min="2" max="2" width="20.453125" hidden="1" customWidth="1"/>
    <col min="3" max="3" width="31.7265625" hidden="1" customWidth="1"/>
    <col min="4" max="4" width="34.1796875" hidden="1" customWidth="1"/>
    <col min="5" max="5" width="23.36328125" bestFit="1" customWidth="1"/>
    <col min="6" max="6" width="11.08984375" customWidth="1"/>
    <col min="7" max="7" width="17.7265625" style="159" customWidth="1"/>
    <col min="8" max="8" width="40.81640625" bestFit="1" customWidth="1"/>
    <col min="9" max="9" width="22.7265625" hidden="1" customWidth="1"/>
    <col min="10" max="10" width="17.1796875" customWidth="1"/>
    <col min="11" max="12" width="8.453125" customWidth="1"/>
    <col min="13" max="13" width="9.54296875" customWidth="1"/>
    <col min="14" max="14" width="9" customWidth="1"/>
    <col min="15" max="15" width="9.81640625" customWidth="1"/>
    <col min="16" max="16" width="8.1796875" customWidth="1"/>
    <col min="17" max="19" width="8.7265625" customWidth="1"/>
    <col min="20" max="20" width="8.453125" customWidth="1"/>
    <col min="21" max="21" width="47.90625" bestFit="1" customWidth="1"/>
  </cols>
  <sheetData>
    <row r="1" spans="1:21" x14ac:dyDescent="0.35">
      <c r="A1" t="str">
        <f>'By Lot'!B1</f>
        <v>University of California San Diego Survey of Parking Space Occupancy Levels, Winter 2023</v>
      </c>
    </row>
    <row r="2" spans="1:21" x14ac:dyDescent="0.35">
      <c r="A2" t="s">
        <v>276</v>
      </c>
    </row>
    <row r="5" spans="1:21" s="7" customFormat="1" ht="31" x14ac:dyDescent="0.35">
      <c r="B5" s="4" t="s">
        <v>4</v>
      </c>
      <c r="C5" s="4" t="s">
        <v>5</v>
      </c>
      <c r="D5" s="5" t="s">
        <v>6</v>
      </c>
      <c r="E5" s="4" t="s">
        <v>7</v>
      </c>
      <c r="F5" s="4" t="s">
        <v>3</v>
      </c>
      <c r="G5" s="160" t="s">
        <v>8</v>
      </c>
      <c r="H5" s="6" t="s">
        <v>9</v>
      </c>
      <c r="I5" s="6" t="s">
        <v>277</v>
      </c>
      <c r="J5" s="5" t="s">
        <v>278</v>
      </c>
      <c r="K5" s="272" t="s">
        <v>11</v>
      </c>
      <c r="L5" s="272" t="s">
        <v>12</v>
      </c>
      <c r="M5" s="272" t="s">
        <v>13</v>
      </c>
      <c r="N5" s="272" t="s">
        <v>14</v>
      </c>
      <c r="O5" s="272" t="s">
        <v>15</v>
      </c>
      <c r="P5" s="272" t="s">
        <v>16</v>
      </c>
      <c r="Q5" s="272" t="s">
        <v>17</v>
      </c>
      <c r="R5" s="272" t="s">
        <v>18</v>
      </c>
      <c r="S5" s="272" t="s">
        <v>19</v>
      </c>
      <c r="T5" s="272" t="s">
        <v>20</v>
      </c>
      <c r="U5" s="5" t="s">
        <v>279</v>
      </c>
    </row>
    <row r="6" spans="1:21" x14ac:dyDescent="0.35">
      <c r="B6" s="1" t="s">
        <v>25</v>
      </c>
      <c r="C6" s="1" t="s">
        <v>34</v>
      </c>
      <c r="D6" s="3" t="s">
        <v>34</v>
      </c>
      <c r="E6" s="1" t="s">
        <v>35</v>
      </c>
      <c r="F6" s="1">
        <v>2</v>
      </c>
      <c r="G6" s="161" t="s">
        <v>36</v>
      </c>
      <c r="H6" s="2" t="s">
        <v>34</v>
      </c>
      <c r="I6" s="2"/>
      <c r="J6" s="3">
        <v>31</v>
      </c>
      <c r="K6" s="3">
        <v>22</v>
      </c>
      <c r="L6" s="3">
        <v>14</v>
      </c>
      <c r="M6" s="3">
        <v>12</v>
      </c>
      <c r="N6" s="3">
        <v>5</v>
      </c>
      <c r="O6" s="3">
        <v>7</v>
      </c>
      <c r="P6" s="3">
        <v>8</v>
      </c>
      <c r="Q6" s="3">
        <v>7</v>
      </c>
      <c r="R6" s="3">
        <v>14</v>
      </c>
      <c r="S6" s="3">
        <v>17</v>
      </c>
      <c r="T6" s="3">
        <v>22</v>
      </c>
      <c r="U6" s="3"/>
    </row>
    <row r="7" spans="1:21" x14ac:dyDescent="0.35">
      <c r="B7" s="1" t="s">
        <v>25</v>
      </c>
      <c r="C7" s="1" t="s">
        <v>34</v>
      </c>
      <c r="D7" s="3" t="s">
        <v>34</v>
      </c>
      <c r="E7" s="1" t="s">
        <v>35</v>
      </c>
      <c r="F7" s="1">
        <v>2</v>
      </c>
      <c r="G7" s="161" t="s">
        <v>28</v>
      </c>
      <c r="H7" s="2"/>
      <c r="I7" s="2"/>
      <c r="J7" s="3">
        <v>2</v>
      </c>
      <c r="K7" s="3">
        <v>2</v>
      </c>
      <c r="L7" s="3">
        <v>2</v>
      </c>
      <c r="M7" s="3">
        <v>1</v>
      </c>
      <c r="N7" s="3">
        <v>2</v>
      </c>
      <c r="O7" s="3">
        <v>1</v>
      </c>
      <c r="P7" s="3">
        <v>1</v>
      </c>
      <c r="Q7" s="3">
        <v>2</v>
      </c>
      <c r="R7" s="3">
        <v>2</v>
      </c>
      <c r="S7" s="3">
        <v>2</v>
      </c>
      <c r="T7" s="3">
        <v>0</v>
      </c>
      <c r="U7" s="3"/>
    </row>
    <row r="8" spans="1:21" x14ac:dyDescent="0.35">
      <c r="B8" s="1"/>
      <c r="C8" s="1"/>
      <c r="D8" s="3"/>
      <c r="E8" s="1"/>
      <c r="F8" s="1"/>
      <c r="G8" s="161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35">
      <c r="B9" s="1" t="s">
        <v>25</v>
      </c>
      <c r="C9" s="1" t="s">
        <v>34</v>
      </c>
      <c r="D9" s="3" t="s">
        <v>34</v>
      </c>
      <c r="E9" s="1" t="s">
        <v>35</v>
      </c>
      <c r="F9" s="1">
        <v>1</v>
      </c>
      <c r="G9" s="161" t="s">
        <v>31</v>
      </c>
      <c r="H9" s="2"/>
      <c r="I9" s="2"/>
      <c r="J9" s="3">
        <v>1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/>
    </row>
    <row r="10" spans="1:21" x14ac:dyDescent="0.35">
      <c r="B10" s="1" t="s">
        <v>25</v>
      </c>
      <c r="C10" s="1" t="s">
        <v>34</v>
      </c>
      <c r="D10" s="3" t="s">
        <v>34</v>
      </c>
      <c r="E10" s="1" t="s">
        <v>35</v>
      </c>
      <c r="F10" s="1">
        <v>1</v>
      </c>
      <c r="G10" s="161" t="s">
        <v>29</v>
      </c>
      <c r="H10" s="2" t="s">
        <v>38</v>
      </c>
      <c r="I10" s="2">
        <v>20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/>
    </row>
    <row r="11" spans="1:21" x14ac:dyDescent="0.35">
      <c r="B11" s="1" t="s">
        <v>25</v>
      </c>
      <c r="C11" s="1" t="s">
        <v>34</v>
      </c>
      <c r="D11" s="3" t="s">
        <v>34</v>
      </c>
      <c r="E11" s="1" t="s">
        <v>35</v>
      </c>
      <c r="F11" s="1">
        <v>1</v>
      </c>
      <c r="G11" s="161" t="s">
        <v>31</v>
      </c>
      <c r="H11" s="2"/>
      <c r="I11" s="2"/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0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</row>
    <row r="12" spans="1:21" x14ac:dyDescent="0.35">
      <c r="B12" s="1" t="s">
        <v>25</v>
      </c>
      <c r="C12" s="1" t="s">
        <v>34</v>
      </c>
      <c r="D12" s="3" t="s">
        <v>34</v>
      </c>
      <c r="E12" s="1" t="s">
        <v>35</v>
      </c>
      <c r="F12" s="1">
        <v>1</v>
      </c>
      <c r="G12" s="161" t="s">
        <v>36</v>
      </c>
      <c r="H12" s="2" t="s">
        <v>34</v>
      </c>
      <c r="I12" s="2"/>
      <c r="J12" s="3">
        <v>4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2</v>
      </c>
      <c r="T12" s="3">
        <v>4</v>
      </c>
      <c r="U12" s="3"/>
    </row>
    <row r="13" spans="1:21" x14ac:dyDescent="0.35">
      <c r="B13" s="1" t="s">
        <v>25</v>
      </c>
      <c r="C13" s="1" t="s">
        <v>34</v>
      </c>
      <c r="D13" s="3" t="s">
        <v>34</v>
      </c>
      <c r="E13" s="1" t="s">
        <v>35</v>
      </c>
      <c r="F13" s="1">
        <v>1</v>
      </c>
      <c r="G13" s="161" t="s">
        <v>37</v>
      </c>
      <c r="H13" s="2"/>
      <c r="I13" s="2">
        <v>240</v>
      </c>
      <c r="J13" s="3">
        <v>4</v>
      </c>
      <c r="K13" s="3">
        <v>3</v>
      </c>
      <c r="L13" s="3">
        <v>2</v>
      </c>
      <c r="M13" s="3">
        <v>2</v>
      </c>
      <c r="N13" s="3">
        <v>0</v>
      </c>
      <c r="O13" s="3">
        <v>0</v>
      </c>
      <c r="P13" s="3">
        <v>2</v>
      </c>
      <c r="Q13" s="3">
        <v>2</v>
      </c>
      <c r="R13" s="3">
        <v>2</v>
      </c>
      <c r="S13" s="3">
        <v>2</v>
      </c>
      <c r="T13" s="3">
        <v>4</v>
      </c>
      <c r="U13" s="3"/>
    </row>
    <row r="14" spans="1:21" x14ac:dyDescent="0.35">
      <c r="B14" s="1" t="s">
        <v>25</v>
      </c>
      <c r="C14" s="1" t="s">
        <v>34</v>
      </c>
      <c r="D14" s="3" t="s">
        <v>34</v>
      </c>
      <c r="E14" s="1" t="s">
        <v>35</v>
      </c>
      <c r="F14" s="1">
        <v>1</v>
      </c>
      <c r="G14" s="161" t="s">
        <v>28</v>
      </c>
      <c r="H14" s="2"/>
      <c r="I14" s="2"/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</row>
    <row r="15" spans="1:21" x14ac:dyDescent="0.35">
      <c r="B15" s="1"/>
      <c r="C15" s="1"/>
      <c r="D15" s="3"/>
      <c r="E15" s="1"/>
      <c r="F15" s="1"/>
      <c r="G15" s="161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5">
      <c r="B16" s="1" t="s">
        <v>25</v>
      </c>
      <c r="C16" s="1" t="s">
        <v>34</v>
      </c>
      <c r="D16" s="3" t="s">
        <v>34</v>
      </c>
      <c r="E16" s="1" t="s">
        <v>35</v>
      </c>
      <c r="F16" s="1">
        <v>3</v>
      </c>
      <c r="G16" s="161" t="s">
        <v>40</v>
      </c>
      <c r="H16" s="2" t="s">
        <v>41</v>
      </c>
      <c r="I16" s="2"/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</row>
    <row r="17" spans="2:21" x14ac:dyDescent="0.35">
      <c r="B17" s="1" t="s">
        <v>25</v>
      </c>
      <c r="C17" s="1" t="s">
        <v>34</v>
      </c>
      <c r="D17" s="3" t="s">
        <v>34</v>
      </c>
      <c r="E17" s="1" t="s">
        <v>35</v>
      </c>
      <c r="F17" s="1">
        <v>3</v>
      </c>
      <c r="G17" s="161" t="s">
        <v>29</v>
      </c>
      <c r="H17" s="2"/>
      <c r="I17" s="2">
        <v>20</v>
      </c>
      <c r="J17" s="3">
        <v>2</v>
      </c>
      <c r="K17" s="3">
        <v>2</v>
      </c>
      <c r="L17" s="3">
        <v>2</v>
      </c>
      <c r="M17" s="3">
        <v>2</v>
      </c>
      <c r="N17" s="3">
        <v>1</v>
      </c>
      <c r="O17" s="3">
        <v>2</v>
      </c>
      <c r="P17" s="3">
        <v>2</v>
      </c>
      <c r="Q17" s="3">
        <v>2</v>
      </c>
      <c r="R17" s="3">
        <v>1</v>
      </c>
      <c r="S17" s="3">
        <v>1</v>
      </c>
      <c r="T17" s="3">
        <v>1</v>
      </c>
      <c r="U17" s="3"/>
    </row>
    <row r="18" spans="2:21" x14ac:dyDescent="0.35">
      <c r="B18" s="1" t="s">
        <v>25</v>
      </c>
      <c r="C18" s="1" t="s">
        <v>34</v>
      </c>
      <c r="D18" s="3" t="s">
        <v>34</v>
      </c>
      <c r="E18" s="1" t="s">
        <v>35</v>
      </c>
      <c r="F18" s="1">
        <v>3</v>
      </c>
      <c r="G18" s="161" t="s">
        <v>29</v>
      </c>
      <c r="H18" s="2" t="s">
        <v>42</v>
      </c>
      <c r="I18" s="2">
        <v>20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2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/>
    </row>
    <row r="19" spans="2:21" x14ac:dyDescent="0.35">
      <c r="B19" s="1" t="s">
        <v>25</v>
      </c>
      <c r="C19" s="1" t="s">
        <v>34</v>
      </c>
      <c r="D19" s="3" t="s">
        <v>34</v>
      </c>
      <c r="E19" s="1" t="s">
        <v>35</v>
      </c>
      <c r="F19" s="1">
        <v>3</v>
      </c>
      <c r="G19" s="161" t="s">
        <v>28</v>
      </c>
      <c r="H19" s="2"/>
      <c r="I19" s="2"/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1</v>
      </c>
      <c r="P19" s="3">
        <v>2</v>
      </c>
      <c r="Q19" s="3">
        <v>0</v>
      </c>
      <c r="R19" s="3">
        <v>1</v>
      </c>
      <c r="S19" s="3">
        <v>1</v>
      </c>
      <c r="T19" s="3">
        <v>1</v>
      </c>
      <c r="U19" s="3"/>
    </row>
    <row r="20" spans="2:21" hidden="1" x14ac:dyDescent="0.35">
      <c r="B20" s="1" t="s">
        <v>25</v>
      </c>
      <c r="C20" s="1" t="s">
        <v>34</v>
      </c>
      <c r="D20" s="3" t="s">
        <v>34</v>
      </c>
      <c r="E20" s="1" t="s">
        <v>35</v>
      </c>
      <c r="F20" s="1">
        <v>3</v>
      </c>
      <c r="G20" s="161" t="s">
        <v>280</v>
      </c>
      <c r="H20" s="2"/>
      <c r="I20" s="2"/>
      <c r="J20" s="3"/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</row>
    <row r="21" spans="2:21" x14ac:dyDescent="0.35">
      <c r="B21" s="1" t="s">
        <v>25</v>
      </c>
      <c r="C21" s="1" t="s">
        <v>34</v>
      </c>
      <c r="D21" s="3" t="s">
        <v>34</v>
      </c>
      <c r="E21" s="1" t="s">
        <v>35</v>
      </c>
      <c r="F21" s="1">
        <v>3</v>
      </c>
      <c r="G21" s="161" t="s">
        <v>36</v>
      </c>
      <c r="H21" s="2" t="s">
        <v>34</v>
      </c>
      <c r="I21" s="2"/>
      <c r="J21" s="3">
        <v>64</v>
      </c>
      <c r="K21" s="3">
        <v>52</v>
      </c>
      <c r="L21" s="3">
        <v>33</v>
      </c>
      <c r="M21" s="3">
        <v>23</v>
      </c>
      <c r="N21" s="3">
        <v>15</v>
      </c>
      <c r="O21" s="3">
        <v>13</v>
      </c>
      <c r="P21" s="3">
        <v>7</v>
      </c>
      <c r="Q21" s="3">
        <v>10</v>
      </c>
      <c r="R21" s="3">
        <v>19</v>
      </c>
      <c r="S21" s="3">
        <v>24</v>
      </c>
      <c r="T21" s="3">
        <v>33</v>
      </c>
      <c r="U21" s="3"/>
    </row>
    <row r="22" spans="2:21" x14ac:dyDescent="0.35">
      <c r="B22" s="1"/>
      <c r="C22" s="1"/>
      <c r="D22" s="3"/>
      <c r="E22" s="1"/>
      <c r="F22" s="1"/>
      <c r="G22" s="161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35">
      <c r="B23" s="1" t="s">
        <v>25</v>
      </c>
      <c r="C23" s="1" t="s">
        <v>34</v>
      </c>
      <c r="D23" s="3" t="s">
        <v>34</v>
      </c>
      <c r="E23" s="1" t="s">
        <v>35</v>
      </c>
      <c r="F23" s="1">
        <v>6</v>
      </c>
      <c r="G23" s="161" t="s">
        <v>28</v>
      </c>
      <c r="H23" s="2"/>
      <c r="I23" s="2"/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/>
    </row>
    <row r="24" spans="2:21" x14ac:dyDescent="0.35">
      <c r="B24" s="1" t="s">
        <v>25</v>
      </c>
      <c r="C24" s="1" t="s">
        <v>34</v>
      </c>
      <c r="D24" s="3" t="s">
        <v>34</v>
      </c>
      <c r="E24" s="1" t="s">
        <v>35</v>
      </c>
      <c r="F24" s="1">
        <v>6</v>
      </c>
      <c r="G24" s="161" t="s">
        <v>36</v>
      </c>
      <c r="H24" s="2" t="s">
        <v>34</v>
      </c>
      <c r="I24" s="2"/>
      <c r="J24" s="3">
        <v>6</v>
      </c>
      <c r="K24" s="3">
        <v>4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1</v>
      </c>
      <c r="T24" s="3">
        <v>1</v>
      </c>
      <c r="U24" s="3"/>
    </row>
    <row r="25" spans="2:21" x14ac:dyDescent="0.35">
      <c r="B25" s="1"/>
      <c r="C25" s="1"/>
      <c r="D25" s="3"/>
      <c r="E25" s="1"/>
      <c r="F25" s="1"/>
      <c r="G25" s="161"/>
      <c r="H25" s="2"/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35">
      <c r="B26" s="1" t="s">
        <v>25</v>
      </c>
      <c r="C26" s="1" t="s">
        <v>34</v>
      </c>
      <c r="D26" s="3" t="s">
        <v>34</v>
      </c>
      <c r="E26" s="1" t="s">
        <v>35</v>
      </c>
      <c r="F26" s="1">
        <v>5</v>
      </c>
      <c r="G26" s="161" t="s">
        <v>28</v>
      </c>
      <c r="H26" s="2"/>
      <c r="I26" s="2"/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</row>
    <row r="27" spans="2:21" hidden="1" x14ac:dyDescent="0.35">
      <c r="B27" s="1" t="s">
        <v>25</v>
      </c>
      <c r="C27" s="1" t="s">
        <v>34</v>
      </c>
      <c r="D27" s="3" t="s">
        <v>34</v>
      </c>
      <c r="E27" s="1" t="s">
        <v>35</v>
      </c>
      <c r="F27" s="1">
        <v>5</v>
      </c>
      <c r="G27" s="161" t="s">
        <v>280</v>
      </c>
      <c r="H27" s="2"/>
      <c r="I27" s="2"/>
      <c r="J27" s="3"/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</row>
    <row r="28" spans="2:21" hidden="1" x14ac:dyDescent="0.35">
      <c r="B28" s="1" t="s">
        <v>25</v>
      </c>
      <c r="C28" s="1" t="s">
        <v>34</v>
      </c>
      <c r="D28" s="3" t="s">
        <v>34</v>
      </c>
      <c r="E28" s="1" t="s">
        <v>35</v>
      </c>
      <c r="F28" s="1">
        <v>5</v>
      </c>
      <c r="G28" s="161" t="s">
        <v>29</v>
      </c>
      <c r="H28" s="2" t="s">
        <v>47</v>
      </c>
      <c r="I28" s="2">
        <v>20</v>
      </c>
      <c r="J28" s="3">
        <v>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hidden="1" x14ac:dyDescent="0.35">
      <c r="B29" s="1" t="s">
        <v>25</v>
      </c>
      <c r="C29" s="1" t="s">
        <v>34</v>
      </c>
      <c r="D29" s="3" t="s">
        <v>34</v>
      </c>
      <c r="E29" s="1" t="s">
        <v>35</v>
      </c>
      <c r="F29" s="1">
        <v>5</v>
      </c>
      <c r="G29" s="161" t="s">
        <v>44</v>
      </c>
      <c r="H29" s="2" t="s">
        <v>47</v>
      </c>
      <c r="I29" s="2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 t="s">
        <v>281</v>
      </c>
    </row>
    <row r="30" spans="2:21" x14ac:dyDescent="0.35">
      <c r="B30" s="1"/>
      <c r="C30" s="1"/>
      <c r="D30" s="3"/>
      <c r="E30" s="1"/>
      <c r="F30" s="1"/>
      <c r="G30" s="161"/>
      <c r="H30" s="2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35">
      <c r="B31" s="1" t="s">
        <v>25</v>
      </c>
      <c r="C31" s="1" t="s">
        <v>34</v>
      </c>
      <c r="D31" s="3" t="s">
        <v>34</v>
      </c>
      <c r="E31" s="1" t="s">
        <v>35</v>
      </c>
      <c r="F31" s="1">
        <v>4</v>
      </c>
      <c r="G31" s="161" t="s">
        <v>37</v>
      </c>
      <c r="H31" s="2"/>
      <c r="I31" s="2"/>
      <c r="J31" s="3">
        <v>1</v>
      </c>
      <c r="K31" s="3">
        <v>1</v>
      </c>
      <c r="L31" s="3">
        <v>0</v>
      </c>
      <c r="M31" s="3">
        <v>0</v>
      </c>
      <c r="N31" s="3">
        <v>1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/>
    </row>
    <row r="32" spans="2:21" x14ac:dyDescent="0.35">
      <c r="B32" s="1" t="s">
        <v>25</v>
      </c>
      <c r="C32" s="1" t="s">
        <v>34</v>
      </c>
      <c r="D32" s="3" t="s">
        <v>34</v>
      </c>
      <c r="E32" s="1" t="s">
        <v>35</v>
      </c>
      <c r="F32" s="1">
        <v>4</v>
      </c>
      <c r="G32" s="161" t="s">
        <v>45</v>
      </c>
      <c r="H32" s="2" t="s">
        <v>46</v>
      </c>
      <c r="I32" s="2"/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/>
    </row>
    <row r="33" spans="2:21" x14ac:dyDescent="0.35">
      <c r="B33" s="1" t="s">
        <v>25</v>
      </c>
      <c r="C33" s="1" t="s">
        <v>34</v>
      </c>
      <c r="D33" s="3" t="s">
        <v>34</v>
      </c>
      <c r="E33" s="1" t="s">
        <v>35</v>
      </c>
      <c r="F33" s="1">
        <v>4</v>
      </c>
      <c r="G33" s="161" t="s">
        <v>45</v>
      </c>
      <c r="H33" s="2"/>
      <c r="I33" s="2"/>
      <c r="J33" s="3">
        <v>5</v>
      </c>
      <c r="K33" s="3">
        <v>1</v>
      </c>
      <c r="L33" s="3">
        <v>1</v>
      </c>
      <c r="M33" s="3">
        <v>3</v>
      </c>
      <c r="N33" s="3">
        <v>4</v>
      </c>
      <c r="O33" s="3">
        <v>2</v>
      </c>
      <c r="P33" s="3">
        <v>3</v>
      </c>
      <c r="Q33" s="3">
        <v>2</v>
      </c>
      <c r="R33" s="3">
        <v>1</v>
      </c>
      <c r="S33" s="3">
        <v>1</v>
      </c>
      <c r="T33" s="3">
        <v>1</v>
      </c>
      <c r="U33" s="3" t="s">
        <v>282</v>
      </c>
    </row>
    <row r="34" spans="2:21" x14ac:dyDescent="0.35">
      <c r="B34" s="1" t="s">
        <v>25</v>
      </c>
      <c r="C34" s="1" t="s">
        <v>34</v>
      </c>
      <c r="D34" s="3" t="s">
        <v>34</v>
      </c>
      <c r="E34" s="1" t="s">
        <v>35</v>
      </c>
      <c r="F34" s="1">
        <v>4</v>
      </c>
      <c r="G34" s="161" t="s">
        <v>44</v>
      </c>
      <c r="H34" s="2"/>
      <c r="I34" s="2"/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</row>
    <row r="35" spans="2:21" x14ac:dyDescent="0.35">
      <c r="B35" s="1" t="s">
        <v>25</v>
      </c>
      <c r="C35" s="1" t="s">
        <v>34</v>
      </c>
      <c r="D35" s="3" t="s">
        <v>34</v>
      </c>
      <c r="E35" s="1" t="s">
        <v>35</v>
      </c>
      <c r="F35" s="1">
        <v>4</v>
      </c>
      <c r="G35" s="161" t="s">
        <v>29</v>
      </c>
      <c r="H35" s="2" t="s">
        <v>43</v>
      </c>
      <c r="I35" s="2">
        <v>20</v>
      </c>
      <c r="J35" s="3">
        <v>2</v>
      </c>
      <c r="K35" s="3">
        <v>1</v>
      </c>
      <c r="L35" s="3">
        <v>2</v>
      </c>
      <c r="M35" s="3">
        <v>1</v>
      </c>
      <c r="N35" s="3">
        <v>2</v>
      </c>
      <c r="O35" s="3">
        <v>2</v>
      </c>
      <c r="P35" s="3">
        <v>0</v>
      </c>
      <c r="Q35" s="3">
        <v>1</v>
      </c>
      <c r="R35" s="3">
        <v>1</v>
      </c>
      <c r="S35" s="3">
        <v>0</v>
      </c>
      <c r="T35" s="3">
        <v>0</v>
      </c>
      <c r="U35" s="3"/>
    </row>
    <row r="36" spans="2:21" x14ac:dyDescent="0.35">
      <c r="B36" s="1" t="s">
        <v>25</v>
      </c>
      <c r="C36" s="1" t="s">
        <v>34</v>
      </c>
      <c r="D36" s="3" t="s">
        <v>34</v>
      </c>
      <c r="E36" s="1" t="s">
        <v>35</v>
      </c>
      <c r="F36" s="1">
        <v>4</v>
      </c>
      <c r="G36" s="161" t="s">
        <v>29</v>
      </c>
      <c r="H36" s="2"/>
      <c r="I36" s="2">
        <v>20</v>
      </c>
      <c r="J36" s="3">
        <v>3</v>
      </c>
      <c r="K36" s="3">
        <v>0</v>
      </c>
      <c r="L36" s="3">
        <v>2</v>
      </c>
      <c r="M36" s="3">
        <v>1</v>
      </c>
      <c r="N36" s="3">
        <v>1</v>
      </c>
      <c r="O36" s="3">
        <v>1</v>
      </c>
      <c r="P36" s="3">
        <v>1</v>
      </c>
      <c r="Q36" s="3">
        <v>0</v>
      </c>
      <c r="R36" s="3">
        <v>1</v>
      </c>
      <c r="S36" s="3">
        <v>1</v>
      </c>
      <c r="T36" s="3">
        <v>0</v>
      </c>
      <c r="U36" s="3"/>
    </row>
    <row r="37" spans="2:21" x14ac:dyDescent="0.35">
      <c r="B37" s="1"/>
      <c r="C37" s="1"/>
      <c r="D37" s="3"/>
      <c r="E37" s="1"/>
      <c r="F37" s="1"/>
      <c r="G37" s="161"/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35">
      <c r="B38" s="1" t="s">
        <v>25</v>
      </c>
      <c r="C38" s="1" t="s">
        <v>34</v>
      </c>
      <c r="D38" s="3" t="s">
        <v>34</v>
      </c>
      <c r="E38" s="1" t="s">
        <v>35</v>
      </c>
      <c r="F38" s="1">
        <v>7</v>
      </c>
      <c r="G38" s="161" t="s">
        <v>36</v>
      </c>
      <c r="H38" s="2" t="s">
        <v>34</v>
      </c>
      <c r="I38" s="2"/>
      <c r="J38" s="3">
        <v>19</v>
      </c>
      <c r="K38" s="3">
        <v>6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4</v>
      </c>
      <c r="S38" s="3">
        <v>4</v>
      </c>
      <c r="T38" s="3">
        <v>12</v>
      </c>
      <c r="U38" s="3"/>
    </row>
    <row r="39" spans="2:21" x14ac:dyDescent="0.35">
      <c r="B39" s="1" t="s">
        <v>25</v>
      </c>
      <c r="C39" s="1" t="s">
        <v>34</v>
      </c>
      <c r="D39" s="3" t="s">
        <v>34</v>
      </c>
      <c r="E39" s="1" t="s">
        <v>35</v>
      </c>
      <c r="F39" s="1">
        <v>7</v>
      </c>
      <c r="G39" s="161" t="s">
        <v>29</v>
      </c>
      <c r="H39" s="2"/>
      <c r="I39" s="2">
        <v>20</v>
      </c>
      <c r="J39" s="3">
        <v>1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/>
    </row>
    <row r="40" spans="2:21" x14ac:dyDescent="0.35">
      <c r="B40" s="1" t="s">
        <v>25</v>
      </c>
      <c r="C40" s="1" t="s">
        <v>34</v>
      </c>
      <c r="D40" s="3" t="s">
        <v>34</v>
      </c>
      <c r="E40" s="1" t="s">
        <v>35</v>
      </c>
      <c r="F40" s="1">
        <v>7</v>
      </c>
      <c r="G40" s="161" t="s">
        <v>45</v>
      </c>
      <c r="H40" s="2"/>
      <c r="I40" s="2"/>
      <c r="J40" s="3">
        <v>2</v>
      </c>
      <c r="K40" s="3">
        <v>0</v>
      </c>
      <c r="L40" s="3">
        <v>1</v>
      </c>
      <c r="M40" s="3">
        <v>1</v>
      </c>
      <c r="N40" s="3">
        <v>0</v>
      </c>
      <c r="O40" s="3">
        <v>1</v>
      </c>
      <c r="P40" s="3">
        <v>2</v>
      </c>
      <c r="Q40" s="3">
        <v>2</v>
      </c>
      <c r="R40" s="3">
        <v>1</v>
      </c>
      <c r="S40" s="3">
        <v>1</v>
      </c>
      <c r="T40" s="3">
        <v>1</v>
      </c>
      <c r="U40" s="3"/>
    </row>
    <row r="41" spans="2:21" x14ac:dyDescent="0.35">
      <c r="B41" s="1" t="s">
        <v>25</v>
      </c>
      <c r="C41" s="1" t="s">
        <v>34</v>
      </c>
      <c r="D41" s="3" t="s">
        <v>34</v>
      </c>
      <c r="E41" s="1" t="s">
        <v>35</v>
      </c>
      <c r="F41" s="1">
        <v>7</v>
      </c>
      <c r="G41" s="161" t="s">
        <v>28</v>
      </c>
      <c r="H41" s="2"/>
      <c r="I41" s="2"/>
      <c r="J41" s="3">
        <v>2</v>
      </c>
      <c r="K41" s="3">
        <v>2</v>
      </c>
      <c r="L41" s="3">
        <v>2</v>
      </c>
      <c r="M41" s="3">
        <v>2</v>
      </c>
      <c r="N41" s="3">
        <v>2</v>
      </c>
      <c r="O41" s="3">
        <v>2</v>
      </c>
      <c r="P41" s="3">
        <v>1</v>
      </c>
      <c r="Q41" s="3">
        <v>2</v>
      </c>
      <c r="R41" s="3">
        <v>2</v>
      </c>
      <c r="S41" s="3">
        <v>2</v>
      </c>
      <c r="T41" s="3">
        <v>2</v>
      </c>
      <c r="U41" s="3"/>
    </row>
    <row r="42" spans="2:21" x14ac:dyDescent="0.35">
      <c r="B42" s="1" t="s">
        <v>25</v>
      </c>
      <c r="C42" s="1" t="s">
        <v>34</v>
      </c>
      <c r="D42" s="3" t="s">
        <v>34</v>
      </c>
      <c r="E42" s="1" t="s">
        <v>35</v>
      </c>
      <c r="F42" s="1">
        <v>7</v>
      </c>
      <c r="G42" s="161" t="s">
        <v>36</v>
      </c>
      <c r="H42" s="2" t="s">
        <v>34</v>
      </c>
      <c r="I42" s="2"/>
      <c r="J42" s="3">
        <v>10</v>
      </c>
      <c r="K42" s="3">
        <v>7</v>
      </c>
      <c r="L42" s="3">
        <v>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</v>
      </c>
      <c r="T42" s="3">
        <v>4</v>
      </c>
      <c r="U42" s="3"/>
    </row>
    <row r="43" spans="2:21" x14ac:dyDescent="0.35">
      <c r="B43" s="1" t="s">
        <v>25</v>
      </c>
      <c r="C43" s="1" t="s">
        <v>34</v>
      </c>
      <c r="D43" s="3" t="s">
        <v>34</v>
      </c>
      <c r="E43" s="1" t="s">
        <v>35</v>
      </c>
      <c r="F43" s="1">
        <v>7</v>
      </c>
      <c r="G43" s="161" t="s">
        <v>36</v>
      </c>
      <c r="H43" s="2" t="s">
        <v>34</v>
      </c>
      <c r="I43" s="2"/>
      <c r="J43" s="3">
        <v>2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/>
    </row>
    <row r="44" spans="2:21" x14ac:dyDescent="0.35">
      <c r="B44" s="1" t="s">
        <v>25</v>
      </c>
      <c r="C44" s="1" t="s">
        <v>34</v>
      </c>
      <c r="D44" s="3" t="s">
        <v>34</v>
      </c>
      <c r="E44" s="1" t="s">
        <v>35</v>
      </c>
      <c r="F44" s="1">
        <v>7</v>
      </c>
      <c r="G44" s="161" t="s">
        <v>37</v>
      </c>
      <c r="H44" s="2"/>
      <c r="I44" s="2"/>
      <c r="J44" s="3">
        <v>2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</v>
      </c>
      <c r="S44" s="3">
        <v>2</v>
      </c>
      <c r="T44" s="3">
        <v>2</v>
      </c>
      <c r="U44" s="3"/>
    </row>
    <row r="45" spans="2:21" hidden="1" x14ac:dyDescent="0.35">
      <c r="B45" s="1" t="s">
        <v>25</v>
      </c>
      <c r="C45" s="1" t="s">
        <v>34</v>
      </c>
      <c r="D45" s="3" t="s">
        <v>34</v>
      </c>
      <c r="E45" s="1" t="s">
        <v>35</v>
      </c>
      <c r="F45" s="1">
        <v>7</v>
      </c>
      <c r="G45" s="161" t="s">
        <v>45</v>
      </c>
      <c r="H45" s="2" t="s">
        <v>49</v>
      </c>
      <c r="I45" s="2"/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/>
    </row>
    <row r="46" spans="2:21" hidden="1" x14ac:dyDescent="0.35">
      <c r="B46" s="1" t="s">
        <v>25</v>
      </c>
      <c r="C46" s="1" t="s">
        <v>34</v>
      </c>
      <c r="D46" s="3" t="s">
        <v>34</v>
      </c>
      <c r="E46" s="1" t="s">
        <v>35</v>
      </c>
      <c r="F46" s="1">
        <v>7</v>
      </c>
      <c r="G46" s="161" t="s">
        <v>29</v>
      </c>
      <c r="H46" s="2" t="s">
        <v>48</v>
      </c>
      <c r="I46" s="2">
        <v>20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/>
    </row>
    <row r="47" spans="2:21" hidden="1" x14ac:dyDescent="0.35">
      <c r="B47" s="1" t="s">
        <v>25</v>
      </c>
      <c r="C47" s="1" t="s">
        <v>34</v>
      </c>
      <c r="D47" s="3" t="s">
        <v>34</v>
      </c>
      <c r="E47" s="1" t="s">
        <v>35</v>
      </c>
      <c r="F47" s="1">
        <v>7</v>
      </c>
      <c r="G47" s="161" t="s">
        <v>280</v>
      </c>
      <c r="H47" s="2"/>
      <c r="I47" s="2"/>
      <c r="J47" s="3"/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</row>
    <row r="48" spans="2:21" x14ac:dyDescent="0.35">
      <c r="B48" s="1"/>
      <c r="C48" s="1"/>
      <c r="D48" s="3"/>
      <c r="E48" s="1"/>
      <c r="F48" s="1"/>
      <c r="G48" s="161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35">
      <c r="B49" s="1" t="s">
        <v>25</v>
      </c>
      <c r="C49" s="1" t="s">
        <v>34</v>
      </c>
      <c r="D49" s="3" t="s">
        <v>34</v>
      </c>
      <c r="E49" s="1" t="s">
        <v>35</v>
      </c>
      <c r="F49" s="1">
        <v>8</v>
      </c>
      <c r="G49" s="161" t="s">
        <v>36</v>
      </c>
      <c r="H49" s="2" t="s">
        <v>34</v>
      </c>
      <c r="I49" s="2"/>
      <c r="J49" s="3">
        <v>26</v>
      </c>
      <c r="K49" s="3">
        <v>22</v>
      </c>
      <c r="L49" s="3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</v>
      </c>
      <c r="T49" s="3">
        <v>8</v>
      </c>
      <c r="U49" s="3" t="s">
        <v>283</v>
      </c>
    </row>
    <row r="50" spans="2:21" x14ac:dyDescent="0.35">
      <c r="B50" s="1" t="s">
        <v>25</v>
      </c>
      <c r="C50" s="1" t="s">
        <v>34</v>
      </c>
      <c r="D50" s="3" t="s">
        <v>34</v>
      </c>
      <c r="E50" s="1" t="s">
        <v>35</v>
      </c>
      <c r="F50" s="1">
        <v>8</v>
      </c>
      <c r="G50" s="161" t="s">
        <v>28</v>
      </c>
      <c r="H50" s="2"/>
      <c r="I50" s="2"/>
      <c r="J50" s="3">
        <v>2</v>
      </c>
      <c r="K50" s="3">
        <v>1</v>
      </c>
      <c r="L50" s="3">
        <v>2</v>
      </c>
      <c r="M50" s="3">
        <v>0</v>
      </c>
      <c r="N50" s="3">
        <v>1</v>
      </c>
      <c r="O50" s="3">
        <v>1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 t="s">
        <v>284</v>
      </c>
    </row>
    <row r="51" spans="2:21" x14ac:dyDescent="0.35">
      <c r="B51" s="1" t="s">
        <v>25</v>
      </c>
      <c r="C51" s="1" t="s">
        <v>34</v>
      </c>
      <c r="D51" s="3" t="s">
        <v>34</v>
      </c>
      <c r="E51" s="1" t="s">
        <v>35</v>
      </c>
      <c r="F51" s="1">
        <v>8</v>
      </c>
      <c r="G51" s="161" t="s">
        <v>29</v>
      </c>
      <c r="H51" s="2"/>
      <c r="I51" s="2">
        <v>20</v>
      </c>
      <c r="J51" s="3">
        <v>1</v>
      </c>
      <c r="K51" s="3">
        <v>1</v>
      </c>
      <c r="L51" s="3">
        <v>1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/>
    </row>
    <row r="52" spans="2:21" hidden="1" x14ac:dyDescent="0.35">
      <c r="B52" s="1" t="s">
        <v>25</v>
      </c>
      <c r="C52" s="1" t="s">
        <v>34</v>
      </c>
      <c r="D52" s="3" t="s">
        <v>34</v>
      </c>
      <c r="E52" s="1" t="s">
        <v>35</v>
      </c>
      <c r="F52" s="1">
        <v>8</v>
      </c>
      <c r="G52" s="161" t="s">
        <v>280</v>
      </c>
      <c r="H52" s="2"/>
      <c r="I52" s="2"/>
      <c r="J52" s="3"/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0</v>
      </c>
      <c r="T52" s="3">
        <v>1</v>
      </c>
      <c r="U52" s="3"/>
    </row>
    <row r="53" spans="2:21" x14ac:dyDescent="0.35">
      <c r="B53" s="1"/>
      <c r="C53" s="1"/>
      <c r="D53" s="3"/>
      <c r="E53" s="1"/>
      <c r="F53" s="1"/>
      <c r="G53" s="161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35">
      <c r="B54" s="1" t="s">
        <v>25</v>
      </c>
      <c r="C54" s="1" t="s">
        <v>34</v>
      </c>
      <c r="D54" s="3" t="s">
        <v>34</v>
      </c>
      <c r="E54" s="1" t="s">
        <v>35</v>
      </c>
      <c r="F54" s="1">
        <v>9</v>
      </c>
      <c r="G54" s="161" t="s">
        <v>44</v>
      </c>
      <c r="H54" s="2"/>
      <c r="I54" s="2"/>
      <c r="J54" s="3">
        <v>2</v>
      </c>
      <c r="K54" s="3">
        <v>2</v>
      </c>
      <c r="L54" s="3">
        <v>2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2</v>
      </c>
      <c r="T54" s="3">
        <v>2</v>
      </c>
      <c r="U54" s="3"/>
    </row>
    <row r="55" spans="2:21" x14ac:dyDescent="0.35">
      <c r="B55" s="1"/>
      <c r="C55" s="1"/>
      <c r="D55" s="3"/>
      <c r="E55" s="1"/>
      <c r="F55" s="1"/>
      <c r="G55" s="161"/>
      <c r="H55" s="2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35">
      <c r="B56" s="1" t="s">
        <v>25</v>
      </c>
      <c r="C56" s="1" t="s">
        <v>34</v>
      </c>
      <c r="D56" s="3" t="s">
        <v>34</v>
      </c>
      <c r="E56" s="1" t="s">
        <v>35</v>
      </c>
      <c r="F56" s="1">
        <v>10</v>
      </c>
      <c r="G56" s="161" t="s">
        <v>36</v>
      </c>
      <c r="H56" s="2" t="s">
        <v>34</v>
      </c>
      <c r="I56" s="2"/>
      <c r="J56" s="3">
        <v>20</v>
      </c>
      <c r="K56" s="3">
        <v>17</v>
      </c>
      <c r="L56" s="3">
        <v>8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6</v>
      </c>
      <c r="T56" s="3">
        <v>7</v>
      </c>
      <c r="U56" s="3"/>
    </row>
    <row r="57" spans="2:21" x14ac:dyDescent="0.35">
      <c r="B57" s="1" t="s">
        <v>25</v>
      </c>
      <c r="C57" s="1" t="s">
        <v>34</v>
      </c>
      <c r="D57" s="3" t="s">
        <v>34</v>
      </c>
      <c r="E57" s="1" t="s">
        <v>35</v>
      </c>
      <c r="F57" s="1">
        <v>10</v>
      </c>
      <c r="G57" s="161" t="s">
        <v>28</v>
      </c>
      <c r="H57" s="2"/>
      <c r="I57" s="2"/>
      <c r="J57" s="3">
        <v>1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/>
    </row>
    <row r="58" spans="2:21" x14ac:dyDescent="0.35">
      <c r="B58" s="1"/>
      <c r="C58" s="1"/>
      <c r="D58" s="3"/>
      <c r="E58" s="1"/>
      <c r="F58" s="1"/>
      <c r="G58" s="161"/>
      <c r="H58" s="2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35">
      <c r="B59" s="1" t="s">
        <v>25</v>
      </c>
      <c r="C59" s="1" t="s">
        <v>34</v>
      </c>
      <c r="D59" s="3" t="s">
        <v>34</v>
      </c>
      <c r="E59" s="1" t="s">
        <v>35</v>
      </c>
      <c r="F59" s="1">
        <v>11</v>
      </c>
      <c r="G59" s="161" t="s">
        <v>36</v>
      </c>
      <c r="H59" s="2" t="s">
        <v>34</v>
      </c>
      <c r="I59" s="2"/>
      <c r="J59" s="3">
        <v>3</v>
      </c>
      <c r="K59" s="3">
        <v>3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3</v>
      </c>
      <c r="T59" s="3">
        <v>2</v>
      </c>
      <c r="U59" s="3"/>
    </row>
    <row r="60" spans="2:21" hidden="1" x14ac:dyDescent="0.35">
      <c r="B60" s="1" t="s">
        <v>25</v>
      </c>
      <c r="C60" s="1" t="s">
        <v>34</v>
      </c>
      <c r="D60" s="3" t="s">
        <v>34</v>
      </c>
      <c r="E60" s="1" t="s">
        <v>35</v>
      </c>
      <c r="F60" s="1">
        <v>11</v>
      </c>
      <c r="G60" s="161" t="s">
        <v>280</v>
      </c>
      <c r="H60" s="2"/>
      <c r="I60" s="2"/>
      <c r="J60" s="3"/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/>
    </row>
    <row r="61" spans="2:21" x14ac:dyDescent="0.35">
      <c r="B61" s="1" t="s">
        <v>25</v>
      </c>
      <c r="C61" s="1" t="s">
        <v>34</v>
      </c>
      <c r="D61" s="3" t="s">
        <v>34</v>
      </c>
      <c r="E61" s="1" t="s">
        <v>35</v>
      </c>
      <c r="F61" s="1">
        <v>11</v>
      </c>
      <c r="G61" s="161" t="s">
        <v>29</v>
      </c>
      <c r="H61" s="2"/>
      <c r="I61" s="2">
        <v>20</v>
      </c>
      <c r="J61" s="3">
        <v>1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</v>
      </c>
      <c r="T61" s="3">
        <v>1</v>
      </c>
      <c r="U61" s="3"/>
    </row>
    <row r="62" spans="2:21" x14ac:dyDescent="0.35">
      <c r="B62" s="1" t="s">
        <v>25</v>
      </c>
      <c r="C62" s="1" t="s">
        <v>34</v>
      </c>
      <c r="D62" s="3" t="s">
        <v>34</v>
      </c>
      <c r="E62" s="1" t="s">
        <v>35</v>
      </c>
      <c r="F62" s="1">
        <v>11</v>
      </c>
      <c r="G62" s="161" t="s">
        <v>28</v>
      </c>
      <c r="H62" s="2"/>
      <c r="I62" s="2"/>
      <c r="J62" s="3">
        <v>1</v>
      </c>
      <c r="K62" s="3">
        <v>1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/>
    </row>
    <row r="63" spans="2:21" x14ac:dyDescent="0.35">
      <c r="B63" s="1" t="s">
        <v>25</v>
      </c>
      <c r="C63" s="1" t="s">
        <v>34</v>
      </c>
      <c r="D63" s="3" t="s">
        <v>34</v>
      </c>
      <c r="E63" s="1" t="s">
        <v>35</v>
      </c>
      <c r="F63" s="1">
        <v>11</v>
      </c>
      <c r="G63" s="161" t="s">
        <v>36</v>
      </c>
      <c r="H63" s="2" t="s">
        <v>34</v>
      </c>
      <c r="I63" s="2"/>
      <c r="J63" s="3">
        <v>13</v>
      </c>
      <c r="K63" s="3">
        <v>11</v>
      </c>
      <c r="L63" s="3">
        <v>8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3</v>
      </c>
      <c r="T63" s="3">
        <v>7</v>
      </c>
      <c r="U63" s="3"/>
    </row>
    <row r="64" spans="2:21" x14ac:dyDescent="0.35">
      <c r="B64" s="1" t="s">
        <v>25</v>
      </c>
      <c r="C64" s="1" t="s">
        <v>34</v>
      </c>
      <c r="D64" s="3" t="s">
        <v>34</v>
      </c>
      <c r="E64" s="1" t="s">
        <v>35</v>
      </c>
      <c r="F64" s="1">
        <v>11</v>
      </c>
      <c r="G64" s="161" t="s">
        <v>40</v>
      </c>
      <c r="H64" s="2" t="s">
        <v>50</v>
      </c>
      <c r="I64" s="2">
        <v>60</v>
      </c>
      <c r="J64" s="3">
        <v>4</v>
      </c>
      <c r="K64" s="3">
        <v>4</v>
      </c>
      <c r="L64" s="3">
        <v>2</v>
      </c>
      <c r="M64" s="3">
        <v>1</v>
      </c>
      <c r="N64" s="3">
        <v>2</v>
      </c>
      <c r="O64" s="3">
        <v>0</v>
      </c>
      <c r="P64" s="3">
        <v>0</v>
      </c>
      <c r="Q64" s="3">
        <v>0</v>
      </c>
      <c r="R64" s="3">
        <v>1</v>
      </c>
      <c r="S64" s="3">
        <v>0</v>
      </c>
      <c r="T64" s="3">
        <v>1</v>
      </c>
      <c r="U64" s="3"/>
    </row>
    <row r="65" spans="2:21" x14ac:dyDescent="0.35">
      <c r="B65" s="1" t="s">
        <v>25</v>
      </c>
      <c r="C65" s="1" t="s">
        <v>34</v>
      </c>
      <c r="D65" s="3" t="s">
        <v>34</v>
      </c>
      <c r="E65" s="1" t="s">
        <v>35</v>
      </c>
      <c r="F65" s="1">
        <v>11</v>
      </c>
      <c r="G65" s="161" t="s">
        <v>28</v>
      </c>
      <c r="H65" s="2"/>
      <c r="I65" s="2"/>
      <c r="J65" s="3">
        <v>1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/>
    </row>
    <row r="66" spans="2:21" x14ac:dyDescent="0.35">
      <c r="B66" s="1"/>
      <c r="C66" s="1"/>
      <c r="D66" s="3"/>
      <c r="E66" s="1"/>
      <c r="F66" s="1"/>
      <c r="G66" s="161"/>
      <c r="H66" s="2"/>
      <c r="I66" s="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35">
      <c r="B67" s="1" t="s">
        <v>25</v>
      </c>
      <c r="C67" s="1" t="s">
        <v>34</v>
      </c>
      <c r="D67" s="3" t="s">
        <v>34</v>
      </c>
      <c r="E67" s="1" t="s">
        <v>35</v>
      </c>
      <c r="F67" s="1">
        <v>12</v>
      </c>
      <c r="G67" s="161" t="s">
        <v>36</v>
      </c>
      <c r="H67" s="2" t="s">
        <v>34</v>
      </c>
      <c r="I67" s="2"/>
      <c r="J67" s="3">
        <v>12</v>
      </c>
      <c r="K67" s="3">
        <v>10</v>
      </c>
      <c r="L67" s="3">
        <v>2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2</v>
      </c>
      <c r="T67" s="3">
        <v>6</v>
      </c>
      <c r="U67" s="3"/>
    </row>
    <row r="68" spans="2:21" x14ac:dyDescent="0.35">
      <c r="B68" s="1" t="s">
        <v>25</v>
      </c>
      <c r="C68" s="1" t="s">
        <v>34</v>
      </c>
      <c r="D68" s="3" t="s">
        <v>34</v>
      </c>
      <c r="E68" s="1" t="s">
        <v>35</v>
      </c>
      <c r="F68" s="1">
        <v>12</v>
      </c>
      <c r="G68" s="161" t="s">
        <v>28</v>
      </c>
      <c r="H68" s="2"/>
      <c r="I68" s="2"/>
      <c r="J68" s="3">
        <v>1</v>
      </c>
      <c r="K68" s="3">
        <v>1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1</v>
      </c>
      <c r="S68" s="3">
        <v>1</v>
      </c>
      <c r="T68" s="3">
        <v>1</v>
      </c>
      <c r="U68" s="3"/>
    </row>
    <row r="69" spans="2:21" x14ac:dyDescent="0.35">
      <c r="B69" s="1"/>
      <c r="C69" s="1"/>
      <c r="D69" s="3"/>
      <c r="E69" s="1"/>
      <c r="F69" s="1"/>
      <c r="G69" s="161"/>
      <c r="H69" s="2"/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35">
      <c r="B70" s="1" t="s">
        <v>25</v>
      </c>
      <c r="C70" s="1" t="s">
        <v>34</v>
      </c>
      <c r="D70" s="3" t="s">
        <v>34</v>
      </c>
      <c r="E70" s="1" t="s">
        <v>35</v>
      </c>
      <c r="F70" s="1">
        <v>13</v>
      </c>
      <c r="G70" s="161" t="s">
        <v>36</v>
      </c>
      <c r="H70" s="2" t="s">
        <v>34</v>
      </c>
      <c r="I70" s="2"/>
      <c r="J70" s="3">
        <v>12</v>
      </c>
      <c r="K70" s="3">
        <v>12</v>
      </c>
      <c r="L70" s="3">
        <v>11</v>
      </c>
      <c r="M70" s="3">
        <v>4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</v>
      </c>
      <c r="T70" s="3">
        <v>4</v>
      </c>
      <c r="U70" s="3"/>
    </row>
    <row r="71" spans="2:21" x14ac:dyDescent="0.35">
      <c r="B71" s="1" t="s">
        <v>25</v>
      </c>
      <c r="C71" s="1" t="s">
        <v>34</v>
      </c>
      <c r="D71" s="3" t="s">
        <v>34</v>
      </c>
      <c r="E71" s="1" t="s">
        <v>35</v>
      </c>
      <c r="F71" s="1">
        <v>13</v>
      </c>
      <c r="G71" s="161" t="s">
        <v>37</v>
      </c>
      <c r="H71" s="2"/>
      <c r="I71" s="2"/>
      <c r="J71" s="3">
        <v>2</v>
      </c>
      <c r="K71" s="3">
        <v>2</v>
      </c>
      <c r="L71" s="3">
        <v>1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1</v>
      </c>
      <c r="T71" s="3">
        <v>1</v>
      </c>
      <c r="U71" s="3"/>
    </row>
    <row r="72" spans="2:21" x14ac:dyDescent="0.35">
      <c r="B72" s="1" t="s">
        <v>25</v>
      </c>
      <c r="C72" s="1" t="s">
        <v>34</v>
      </c>
      <c r="D72" s="3" t="s">
        <v>34</v>
      </c>
      <c r="E72" s="1" t="s">
        <v>35</v>
      </c>
      <c r="F72" s="1">
        <v>13</v>
      </c>
      <c r="G72" s="161" t="s">
        <v>28</v>
      </c>
      <c r="H72" s="2"/>
      <c r="I72" s="2"/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/>
    </row>
    <row r="73" spans="2:21" x14ac:dyDescent="0.35">
      <c r="B73" s="1"/>
      <c r="C73" s="1"/>
      <c r="D73" s="3"/>
      <c r="E73" s="1"/>
      <c r="F73" s="1"/>
      <c r="G73" s="161"/>
      <c r="H73" s="2"/>
      <c r="I73" s="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35">
      <c r="B74" s="1" t="s">
        <v>25</v>
      </c>
      <c r="C74" s="1" t="s">
        <v>34</v>
      </c>
      <c r="D74" s="3" t="s">
        <v>34</v>
      </c>
      <c r="E74" s="1" t="s">
        <v>35</v>
      </c>
      <c r="F74" s="1">
        <v>14</v>
      </c>
      <c r="G74" s="161" t="s">
        <v>36</v>
      </c>
      <c r="H74" s="2" t="s">
        <v>34</v>
      </c>
      <c r="I74" s="2"/>
      <c r="J74" s="3">
        <v>69</v>
      </c>
      <c r="K74" s="3">
        <v>55</v>
      </c>
      <c r="L74" s="3">
        <v>52</v>
      </c>
      <c r="M74" s="3">
        <v>35</v>
      </c>
      <c r="N74" s="3">
        <v>38</v>
      </c>
      <c r="O74" s="3">
        <v>26</v>
      </c>
      <c r="P74" s="3">
        <v>31</v>
      </c>
      <c r="Q74" s="3">
        <v>24</v>
      </c>
      <c r="R74" s="3">
        <v>22</v>
      </c>
      <c r="S74" s="3">
        <v>33</v>
      </c>
      <c r="T74" s="3">
        <v>43</v>
      </c>
      <c r="U74" s="3"/>
    </row>
    <row r="75" spans="2:21" x14ac:dyDescent="0.35">
      <c r="B75" s="1" t="s">
        <v>25</v>
      </c>
      <c r="C75" s="1" t="s">
        <v>34</v>
      </c>
      <c r="D75" s="3" t="s">
        <v>34</v>
      </c>
      <c r="E75" s="1" t="s">
        <v>35</v>
      </c>
      <c r="F75" s="1">
        <v>14</v>
      </c>
      <c r="G75" s="161" t="s">
        <v>51</v>
      </c>
      <c r="H75" s="2"/>
      <c r="I75" s="2"/>
      <c r="J75" s="3">
        <v>26</v>
      </c>
      <c r="K75" s="3">
        <v>24</v>
      </c>
      <c r="L75" s="3">
        <v>22</v>
      </c>
      <c r="M75" s="3">
        <v>18</v>
      </c>
      <c r="N75" s="3">
        <v>12</v>
      </c>
      <c r="O75" s="3">
        <v>10</v>
      </c>
      <c r="P75" s="3">
        <v>9</v>
      </c>
      <c r="Q75" s="3">
        <v>5</v>
      </c>
      <c r="R75" s="3">
        <v>5</v>
      </c>
      <c r="S75" s="3">
        <v>6</v>
      </c>
      <c r="T75" s="3">
        <v>15</v>
      </c>
      <c r="U75" s="3"/>
    </row>
    <row r="76" spans="2:21" x14ac:dyDescent="0.35">
      <c r="B76" s="1" t="s">
        <v>25</v>
      </c>
      <c r="C76" s="1" t="s">
        <v>34</v>
      </c>
      <c r="D76" s="3" t="s">
        <v>34</v>
      </c>
      <c r="E76" s="1" t="s">
        <v>35</v>
      </c>
      <c r="F76" s="1">
        <v>14</v>
      </c>
      <c r="G76" s="161" t="s">
        <v>37</v>
      </c>
      <c r="H76" s="2"/>
      <c r="I76" s="2"/>
      <c r="J76" s="3">
        <v>2</v>
      </c>
      <c r="K76" s="3">
        <v>2</v>
      </c>
      <c r="L76" s="3">
        <v>2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2</v>
      </c>
      <c r="S76" s="3">
        <v>0</v>
      </c>
      <c r="T76" s="3">
        <v>0</v>
      </c>
      <c r="U76" s="3"/>
    </row>
    <row r="77" spans="2:21" x14ac:dyDescent="0.35">
      <c r="B77" s="1" t="s">
        <v>25</v>
      </c>
      <c r="C77" s="1" t="s">
        <v>34</v>
      </c>
      <c r="D77" s="3" t="s">
        <v>34</v>
      </c>
      <c r="E77" s="1" t="s">
        <v>35</v>
      </c>
      <c r="F77" s="1">
        <v>14</v>
      </c>
      <c r="G77" s="161" t="s">
        <v>52</v>
      </c>
      <c r="H77" s="2"/>
      <c r="I77" s="2"/>
      <c r="J77" s="3">
        <v>4</v>
      </c>
      <c r="K77" s="3">
        <v>4</v>
      </c>
      <c r="L77" s="3">
        <v>4</v>
      </c>
      <c r="M77" s="3">
        <v>4</v>
      </c>
      <c r="N77" s="3">
        <v>4</v>
      </c>
      <c r="O77" s="3">
        <v>2</v>
      </c>
      <c r="P77" s="3">
        <v>3</v>
      </c>
      <c r="Q77" s="3">
        <v>4</v>
      </c>
      <c r="R77" s="3">
        <v>4</v>
      </c>
      <c r="S77" s="3">
        <v>4</v>
      </c>
      <c r="T77" s="3">
        <v>4</v>
      </c>
      <c r="U77" s="3"/>
    </row>
    <row r="78" spans="2:21" x14ac:dyDescent="0.35">
      <c r="B78" s="1" t="s">
        <v>25</v>
      </c>
      <c r="C78" s="1" t="s">
        <v>34</v>
      </c>
      <c r="D78" s="3" t="s">
        <v>34</v>
      </c>
      <c r="E78" s="1" t="s">
        <v>35</v>
      </c>
      <c r="F78" s="1">
        <v>14</v>
      </c>
      <c r="G78" s="161" t="s">
        <v>28</v>
      </c>
      <c r="H78" s="2"/>
      <c r="I78" s="2"/>
      <c r="J78" s="3">
        <v>4</v>
      </c>
      <c r="K78" s="3">
        <v>4</v>
      </c>
      <c r="L78" s="3">
        <v>4</v>
      </c>
      <c r="M78" s="3">
        <v>3</v>
      </c>
      <c r="N78" s="3">
        <v>3</v>
      </c>
      <c r="O78" s="3">
        <v>4</v>
      </c>
      <c r="P78" s="3">
        <v>4</v>
      </c>
      <c r="Q78" s="3">
        <v>4</v>
      </c>
      <c r="R78" s="3">
        <v>4</v>
      </c>
      <c r="S78" s="3">
        <v>4</v>
      </c>
      <c r="T78" s="3">
        <v>4</v>
      </c>
      <c r="U78" s="3"/>
    </row>
    <row r="79" spans="2:21" hidden="1" x14ac:dyDescent="0.35">
      <c r="B79" s="1" t="s">
        <v>25</v>
      </c>
      <c r="C79" s="1" t="s">
        <v>34</v>
      </c>
      <c r="D79" s="3" t="s">
        <v>34</v>
      </c>
      <c r="E79" s="1" t="s">
        <v>35</v>
      </c>
      <c r="F79" s="1">
        <v>14</v>
      </c>
      <c r="G79" s="161" t="s">
        <v>280</v>
      </c>
      <c r="H79" s="2"/>
      <c r="I79" s="2"/>
      <c r="J79" s="3"/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</row>
    <row r="80" spans="2:21" x14ac:dyDescent="0.35">
      <c r="B80" s="1" t="s">
        <v>25</v>
      </c>
      <c r="C80" s="1" t="s">
        <v>34</v>
      </c>
      <c r="D80" s="3" t="s">
        <v>34</v>
      </c>
      <c r="E80" s="1" t="s">
        <v>35</v>
      </c>
      <c r="F80" s="1">
        <v>14</v>
      </c>
      <c r="G80" s="161" t="s">
        <v>31</v>
      </c>
      <c r="H80" s="2"/>
      <c r="I80" s="2"/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</row>
    <row r="81" spans="2:21" hidden="1" x14ac:dyDescent="0.35">
      <c r="B81" s="1" t="s">
        <v>25</v>
      </c>
      <c r="C81" s="1" t="s">
        <v>34</v>
      </c>
      <c r="D81" s="3" t="s">
        <v>34</v>
      </c>
      <c r="E81" s="1" t="s">
        <v>35</v>
      </c>
      <c r="F81" s="1">
        <v>14</v>
      </c>
      <c r="G81" s="161" t="s">
        <v>280</v>
      </c>
      <c r="H81" s="2"/>
      <c r="I81" s="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35">
      <c r="B82" s="1"/>
      <c r="C82" s="1"/>
      <c r="D82" s="3"/>
      <c r="E82" s="1"/>
      <c r="F82" s="1"/>
      <c r="G82" s="161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35">
      <c r="B83" s="1" t="s">
        <v>25</v>
      </c>
      <c r="C83" s="1" t="s">
        <v>34</v>
      </c>
      <c r="D83" s="3" t="s">
        <v>34</v>
      </c>
      <c r="E83" s="1" t="s">
        <v>35</v>
      </c>
      <c r="F83" s="1">
        <v>15</v>
      </c>
      <c r="G83" s="161" t="s">
        <v>29</v>
      </c>
      <c r="H83" s="2"/>
      <c r="I83" s="2"/>
      <c r="J83" s="3">
        <v>1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</v>
      </c>
      <c r="T83" s="3">
        <v>1</v>
      </c>
      <c r="U83" s="3" t="s">
        <v>285</v>
      </c>
    </row>
    <row r="84" spans="2:21" x14ac:dyDescent="0.35">
      <c r="B84" s="1"/>
      <c r="C84" s="1"/>
      <c r="D84" s="3"/>
      <c r="E84" s="1"/>
      <c r="F84" s="1"/>
      <c r="G84" s="161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35">
      <c r="B85" s="1" t="s">
        <v>25</v>
      </c>
      <c r="C85" s="1" t="s">
        <v>34</v>
      </c>
      <c r="D85" s="3" t="s">
        <v>34</v>
      </c>
      <c r="E85" s="1" t="s">
        <v>35</v>
      </c>
      <c r="F85" s="1">
        <v>16</v>
      </c>
      <c r="G85" s="161" t="s">
        <v>51</v>
      </c>
      <c r="H85" s="2" t="s">
        <v>34</v>
      </c>
      <c r="I85" s="2"/>
      <c r="J85" s="3">
        <v>58</v>
      </c>
      <c r="K85" s="3">
        <v>48</v>
      </c>
      <c r="L85" s="3">
        <v>39</v>
      </c>
      <c r="M85" s="3">
        <v>35</v>
      </c>
      <c r="N85" s="3">
        <v>28</v>
      </c>
      <c r="O85" s="3">
        <v>22</v>
      </c>
      <c r="P85" s="3">
        <v>20</v>
      </c>
      <c r="Q85" s="3">
        <v>22</v>
      </c>
      <c r="R85" s="3">
        <v>9</v>
      </c>
      <c r="S85" s="3">
        <v>25</v>
      </c>
      <c r="T85" s="3">
        <v>41</v>
      </c>
      <c r="U85" s="3"/>
    </row>
    <row r="86" spans="2:21" x14ac:dyDescent="0.35">
      <c r="B86" s="1" t="s">
        <v>25</v>
      </c>
      <c r="C86" s="1" t="s">
        <v>34</v>
      </c>
      <c r="D86" s="3" t="s">
        <v>34</v>
      </c>
      <c r="E86" s="1" t="s">
        <v>35</v>
      </c>
      <c r="F86" s="1">
        <v>16</v>
      </c>
      <c r="G86" s="161" t="s">
        <v>28</v>
      </c>
      <c r="H86" s="2"/>
      <c r="I86" s="2"/>
      <c r="J86" s="3">
        <v>2</v>
      </c>
      <c r="K86" s="3">
        <v>2</v>
      </c>
      <c r="L86" s="3">
        <v>2</v>
      </c>
      <c r="M86" s="3">
        <v>2</v>
      </c>
      <c r="N86" s="3">
        <v>2</v>
      </c>
      <c r="O86" s="3">
        <v>2</v>
      </c>
      <c r="P86" s="3">
        <v>2</v>
      </c>
      <c r="Q86" s="3">
        <v>2</v>
      </c>
      <c r="R86" s="3">
        <v>2</v>
      </c>
      <c r="S86" s="3">
        <v>2</v>
      </c>
      <c r="T86" s="3">
        <v>2</v>
      </c>
      <c r="U86" s="3"/>
    </row>
    <row r="87" spans="2:21" hidden="1" x14ac:dyDescent="0.35">
      <c r="B87" s="1" t="s">
        <v>25</v>
      </c>
      <c r="C87" s="1" t="s">
        <v>34</v>
      </c>
      <c r="D87" s="3" t="s">
        <v>34</v>
      </c>
      <c r="E87" s="1" t="s">
        <v>35</v>
      </c>
      <c r="F87" s="1">
        <v>16</v>
      </c>
      <c r="G87" s="161" t="s">
        <v>280</v>
      </c>
      <c r="H87" s="2"/>
      <c r="I87" s="2"/>
      <c r="J87" s="3"/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/>
    </row>
    <row r="88" spans="2:21" x14ac:dyDescent="0.35">
      <c r="B88" s="1"/>
      <c r="C88" s="1"/>
      <c r="D88" s="3"/>
      <c r="E88" s="1"/>
      <c r="F88" s="1"/>
      <c r="G88" s="161"/>
      <c r="H88" s="2"/>
      <c r="I88" s="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35">
      <c r="B89" s="1" t="s">
        <v>25</v>
      </c>
      <c r="C89" s="1" t="s">
        <v>34</v>
      </c>
      <c r="D89" s="3" t="s">
        <v>34</v>
      </c>
      <c r="E89" s="1" t="s">
        <v>35</v>
      </c>
      <c r="F89" s="1">
        <v>17</v>
      </c>
      <c r="G89" s="161" t="s">
        <v>52</v>
      </c>
      <c r="H89" s="2" t="s">
        <v>53</v>
      </c>
      <c r="I89" s="2"/>
      <c r="J89" s="3">
        <v>254</v>
      </c>
      <c r="K89" s="3">
        <v>239</v>
      </c>
      <c r="L89" s="3">
        <v>214</v>
      </c>
      <c r="M89" s="3">
        <v>119</v>
      </c>
      <c r="N89" s="3">
        <v>68</v>
      </c>
      <c r="O89" s="3">
        <v>38</v>
      </c>
      <c r="P89" s="3">
        <v>69</v>
      </c>
      <c r="Q89" s="3">
        <v>87</v>
      </c>
      <c r="R89" s="3">
        <v>65</v>
      </c>
      <c r="S89" s="3">
        <v>122</v>
      </c>
      <c r="T89" s="3">
        <v>208</v>
      </c>
      <c r="U89" s="3"/>
    </row>
    <row r="90" spans="2:21" x14ac:dyDescent="0.35">
      <c r="B90" s="1" t="s">
        <v>25</v>
      </c>
      <c r="C90" s="1" t="s">
        <v>34</v>
      </c>
      <c r="D90" s="3" t="s">
        <v>34</v>
      </c>
      <c r="E90" s="1" t="s">
        <v>35</v>
      </c>
      <c r="F90" s="1">
        <v>17</v>
      </c>
      <c r="G90" s="161" t="s">
        <v>37</v>
      </c>
      <c r="H90" s="2"/>
      <c r="I90" s="2"/>
      <c r="J90" s="3">
        <v>2</v>
      </c>
      <c r="K90" s="3">
        <v>2</v>
      </c>
      <c r="L90" s="3">
        <v>2</v>
      </c>
      <c r="M90" s="3">
        <v>0</v>
      </c>
      <c r="N90" s="3">
        <v>2</v>
      </c>
      <c r="O90" s="3">
        <v>1</v>
      </c>
      <c r="P90" s="3">
        <v>0</v>
      </c>
      <c r="Q90" s="3">
        <v>1</v>
      </c>
      <c r="R90" s="3">
        <v>1</v>
      </c>
      <c r="S90" s="3">
        <v>1</v>
      </c>
      <c r="T90" s="3">
        <v>2</v>
      </c>
      <c r="U90" s="3"/>
    </row>
    <row r="91" spans="2:21" x14ac:dyDescent="0.35">
      <c r="B91" s="1" t="s">
        <v>25</v>
      </c>
      <c r="C91" s="1" t="s">
        <v>34</v>
      </c>
      <c r="D91" s="3" t="s">
        <v>34</v>
      </c>
      <c r="E91" s="1" t="s">
        <v>35</v>
      </c>
      <c r="F91" s="1">
        <v>17</v>
      </c>
      <c r="G91" s="161" t="s">
        <v>28</v>
      </c>
      <c r="H91" s="2"/>
      <c r="I91" s="2"/>
      <c r="J91" s="3">
        <v>9</v>
      </c>
      <c r="K91" s="3">
        <v>9</v>
      </c>
      <c r="L91" s="3">
        <v>8</v>
      </c>
      <c r="M91" s="3">
        <v>3</v>
      </c>
      <c r="N91" s="3">
        <v>0</v>
      </c>
      <c r="O91" s="3">
        <v>0</v>
      </c>
      <c r="P91" s="3">
        <v>0</v>
      </c>
      <c r="Q91" s="3">
        <v>0</v>
      </c>
      <c r="R91" s="3">
        <v>1</v>
      </c>
      <c r="S91" s="3">
        <v>2</v>
      </c>
      <c r="T91" s="3">
        <v>8</v>
      </c>
      <c r="U91" s="3"/>
    </row>
    <row r="92" spans="2:21" x14ac:dyDescent="0.35">
      <c r="B92" s="1"/>
      <c r="C92" s="1"/>
      <c r="D92" s="3"/>
      <c r="E92" s="1"/>
      <c r="F92" s="1"/>
      <c r="G92" s="161"/>
      <c r="H92" s="2"/>
      <c r="I92" s="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35">
      <c r="B93" s="1" t="s">
        <v>25</v>
      </c>
      <c r="C93" s="1" t="s">
        <v>34</v>
      </c>
      <c r="D93" s="3" t="s">
        <v>34</v>
      </c>
      <c r="E93" s="1" t="s">
        <v>35</v>
      </c>
      <c r="F93" s="1">
        <v>21</v>
      </c>
      <c r="G93" s="161" t="s">
        <v>51</v>
      </c>
      <c r="H93" s="2" t="s">
        <v>34</v>
      </c>
      <c r="I93" s="2"/>
      <c r="J93" s="3">
        <v>75</v>
      </c>
      <c r="K93" s="3">
        <v>73</v>
      </c>
      <c r="L93" s="3">
        <v>65</v>
      </c>
      <c r="M93" s="3">
        <v>51</v>
      </c>
      <c r="N93" s="3">
        <v>34</v>
      </c>
      <c r="O93" s="3">
        <v>29</v>
      </c>
      <c r="P93" s="3">
        <v>26</v>
      </c>
      <c r="Q93" s="3">
        <v>28</v>
      </c>
      <c r="R93" s="3">
        <v>30</v>
      </c>
      <c r="S93" s="3">
        <v>24</v>
      </c>
      <c r="T93" s="3">
        <v>29</v>
      </c>
      <c r="U93" s="3"/>
    </row>
    <row r="94" spans="2:21" x14ac:dyDescent="0.35">
      <c r="B94" s="1"/>
      <c r="C94" s="1"/>
      <c r="D94" s="3"/>
      <c r="E94" s="1"/>
      <c r="F94" s="1"/>
      <c r="G94" s="161"/>
      <c r="H94" s="2"/>
      <c r="I94" s="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hidden="1" x14ac:dyDescent="0.35">
      <c r="B95" s="1" t="s">
        <v>208</v>
      </c>
      <c r="C95" s="1" t="s">
        <v>286</v>
      </c>
      <c r="D95" s="3" t="s">
        <v>165</v>
      </c>
      <c r="E95" s="1" t="s">
        <v>161</v>
      </c>
      <c r="F95" s="1"/>
      <c r="G95" s="161" t="s">
        <v>162</v>
      </c>
      <c r="H95" s="2" t="s">
        <v>163</v>
      </c>
      <c r="I95" s="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 t="s">
        <v>279</v>
      </c>
    </row>
    <row r="96" spans="2:21" x14ac:dyDescent="0.35">
      <c r="B96" s="1"/>
      <c r="C96" s="1"/>
      <c r="D96" s="3"/>
      <c r="E96" s="1"/>
      <c r="F96" s="1"/>
      <c r="G96" s="161"/>
      <c r="H96" s="2"/>
      <c r="I96" s="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35">
      <c r="B97" s="1" t="s">
        <v>25</v>
      </c>
      <c r="C97" s="1" t="s">
        <v>26</v>
      </c>
      <c r="D97" s="3" t="s">
        <v>61</v>
      </c>
      <c r="E97" s="1" t="s">
        <v>62</v>
      </c>
      <c r="F97" s="1">
        <v>213</v>
      </c>
      <c r="G97" s="161" t="s">
        <v>52</v>
      </c>
      <c r="H97" s="2"/>
      <c r="I97" s="2"/>
      <c r="J97" s="3">
        <v>147</v>
      </c>
      <c r="K97" s="3">
        <v>99</v>
      </c>
      <c r="L97" s="3">
        <v>80</v>
      </c>
      <c r="M97" s="3">
        <v>32</v>
      </c>
      <c r="N97" s="3">
        <v>12</v>
      </c>
      <c r="O97" s="3">
        <v>11</v>
      </c>
      <c r="P97" s="3">
        <v>13</v>
      </c>
      <c r="Q97" s="3">
        <v>8</v>
      </c>
      <c r="R97" s="3">
        <v>16</v>
      </c>
      <c r="S97" s="3">
        <v>16</v>
      </c>
      <c r="T97" s="3">
        <v>11</v>
      </c>
      <c r="U97" s="3"/>
    </row>
    <row r="98" spans="2:21" x14ac:dyDescent="0.35">
      <c r="B98" s="1" t="s">
        <v>25</v>
      </c>
      <c r="C98" s="1" t="s">
        <v>26</v>
      </c>
      <c r="D98" s="3" t="s">
        <v>61</v>
      </c>
      <c r="E98" s="1" t="s">
        <v>62</v>
      </c>
      <c r="F98" s="1">
        <v>213</v>
      </c>
      <c r="G98" s="161" t="s">
        <v>37</v>
      </c>
      <c r="H98" s="2"/>
      <c r="I98" s="2"/>
      <c r="J98" s="3">
        <v>20</v>
      </c>
      <c r="K98" s="3">
        <v>13</v>
      </c>
      <c r="L98" s="3">
        <v>3</v>
      </c>
      <c r="M98" s="3">
        <v>0</v>
      </c>
      <c r="N98" s="3">
        <v>0</v>
      </c>
      <c r="O98" s="3">
        <v>0</v>
      </c>
      <c r="P98" s="3">
        <v>1</v>
      </c>
      <c r="Q98" s="3">
        <v>0</v>
      </c>
      <c r="R98" s="3">
        <v>1</v>
      </c>
      <c r="S98" s="3">
        <v>6</v>
      </c>
      <c r="T98" s="3">
        <v>3</v>
      </c>
      <c r="U98" s="3"/>
    </row>
    <row r="99" spans="2:21" x14ac:dyDescent="0.35">
      <c r="B99" s="1" t="s">
        <v>25</v>
      </c>
      <c r="C99" s="1" t="s">
        <v>26</v>
      </c>
      <c r="D99" s="3" t="s">
        <v>61</v>
      </c>
      <c r="E99" s="1" t="s">
        <v>62</v>
      </c>
      <c r="F99" s="1">
        <v>213</v>
      </c>
      <c r="G99" s="161" t="s">
        <v>28</v>
      </c>
      <c r="H99" s="2"/>
      <c r="I99" s="2"/>
      <c r="J99" s="3">
        <v>35</v>
      </c>
      <c r="K99" s="3">
        <v>17</v>
      </c>
      <c r="L99" s="3">
        <v>17</v>
      </c>
      <c r="M99" s="3">
        <v>8</v>
      </c>
      <c r="N99" s="3">
        <v>7</v>
      </c>
      <c r="O99" s="3">
        <v>11</v>
      </c>
      <c r="P99" s="3">
        <v>10</v>
      </c>
      <c r="Q99" s="3">
        <v>3</v>
      </c>
      <c r="R99" s="3">
        <v>4</v>
      </c>
      <c r="S99" s="3">
        <v>5</v>
      </c>
      <c r="T99" s="3">
        <v>9</v>
      </c>
      <c r="U99" s="3"/>
    </row>
    <row r="100" spans="2:21" x14ac:dyDescent="0.35">
      <c r="B100" s="1" t="s">
        <v>25</v>
      </c>
      <c r="C100" s="1" t="s">
        <v>26</v>
      </c>
      <c r="D100" s="3" t="s">
        <v>61</v>
      </c>
      <c r="E100" s="1" t="s">
        <v>62</v>
      </c>
      <c r="F100" s="1">
        <v>213</v>
      </c>
      <c r="G100" s="161" t="s">
        <v>31</v>
      </c>
      <c r="H100" s="2"/>
      <c r="I100" s="2"/>
      <c r="J100" s="3">
        <v>20</v>
      </c>
      <c r="K100" s="3">
        <v>13</v>
      </c>
      <c r="L100" s="3">
        <v>11</v>
      </c>
      <c r="M100" s="3">
        <v>12</v>
      </c>
      <c r="N100" s="3">
        <v>5</v>
      </c>
      <c r="O100" s="3">
        <v>5</v>
      </c>
      <c r="P100" s="3">
        <v>7</v>
      </c>
      <c r="Q100" s="3">
        <v>7</v>
      </c>
      <c r="R100" s="3">
        <v>7</v>
      </c>
      <c r="S100" s="3">
        <v>7</v>
      </c>
      <c r="T100" s="3">
        <v>7</v>
      </c>
      <c r="U100" s="3"/>
    </row>
    <row r="101" spans="2:21" hidden="1" x14ac:dyDescent="0.35">
      <c r="B101" s="1" t="s">
        <v>25</v>
      </c>
      <c r="C101" s="1" t="s">
        <v>26</v>
      </c>
      <c r="D101" s="3" t="s">
        <v>61</v>
      </c>
      <c r="E101" s="1" t="s">
        <v>62</v>
      </c>
      <c r="F101" s="1">
        <v>213</v>
      </c>
      <c r="G101" s="161" t="s">
        <v>280</v>
      </c>
      <c r="H101" s="2"/>
      <c r="I101" s="2"/>
      <c r="J101" s="3"/>
      <c r="K101" s="3">
        <v>3</v>
      </c>
      <c r="L101" s="3">
        <v>5</v>
      </c>
      <c r="M101" s="3">
        <v>6</v>
      </c>
      <c r="N101" s="3">
        <v>7</v>
      </c>
      <c r="O101" s="3">
        <v>8</v>
      </c>
      <c r="P101" s="3">
        <v>9</v>
      </c>
      <c r="Q101" s="3">
        <v>9</v>
      </c>
      <c r="R101" s="3">
        <v>7</v>
      </c>
      <c r="S101" s="3">
        <v>7</v>
      </c>
      <c r="T101" s="3">
        <v>7</v>
      </c>
      <c r="U101" s="3"/>
    </row>
    <row r="102" spans="2:21" x14ac:dyDescent="0.35">
      <c r="B102" s="1"/>
      <c r="C102" s="1"/>
      <c r="D102" s="3"/>
      <c r="E102" s="1"/>
      <c r="F102" s="1"/>
      <c r="G102" s="161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2:21" x14ac:dyDescent="0.35">
      <c r="B103" s="1" t="s">
        <v>25</v>
      </c>
      <c r="C103" s="1" t="s">
        <v>26</v>
      </c>
      <c r="D103" s="3" t="s">
        <v>61</v>
      </c>
      <c r="E103" s="1" t="s">
        <v>62</v>
      </c>
      <c r="F103" s="1">
        <v>212</v>
      </c>
      <c r="G103" s="161" t="s">
        <v>64</v>
      </c>
      <c r="H103" s="2" t="s">
        <v>65</v>
      </c>
      <c r="I103" s="2"/>
      <c r="J103" s="3">
        <v>93</v>
      </c>
      <c r="K103" s="3">
        <v>77</v>
      </c>
      <c r="L103" s="3">
        <v>62</v>
      </c>
      <c r="M103" s="3">
        <v>40</v>
      </c>
      <c r="N103" s="3">
        <v>17</v>
      </c>
      <c r="O103" s="3">
        <v>2</v>
      </c>
      <c r="P103" s="3">
        <v>0</v>
      </c>
      <c r="Q103" s="3">
        <v>3</v>
      </c>
      <c r="R103" s="3">
        <v>12</v>
      </c>
      <c r="S103" s="3">
        <v>12</v>
      </c>
      <c r="T103" s="3">
        <v>14</v>
      </c>
      <c r="U103" s="3"/>
    </row>
    <row r="104" spans="2:21" x14ac:dyDescent="0.35">
      <c r="B104" s="1" t="s">
        <v>25</v>
      </c>
      <c r="C104" s="1" t="s">
        <v>26</v>
      </c>
      <c r="D104" s="3" t="s">
        <v>61</v>
      </c>
      <c r="E104" s="1" t="s">
        <v>62</v>
      </c>
      <c r="F104" s="1">
        <v>212</v>
      </c>
      <c r="G104" s="161" t="s">
        <v>44</v>
      </c>
      <c r="H104" s="2"/>
      <c r="I104" s="2"/>
      <c r="J104" s="3">
        <v>4</v>
      </c>
      <c r="K104" s="3">
        <v>4</v>
      </c>
      <c r="L104" s="3">
        <v>4</v>
      </c>
      <c r="M104" s="3">
        <v>4</v>
      </c>
      <c r="N104" s="3">
        <v>4</v>
      </c>
      <c r="O104" s="3">
        <v>4</v>
      </c>
      <c r="P104" s="3">
        <v>1</v>
      </c>
      <c r="Q104" s="3">
        <v>1</v>
      </c>
      <c r="R104" s="3">
        <v>1</v>
      </c>
      <c r="S104" s="3">
        <v>2</v>
      </c>
      <c r="T104" s="3">
        <v>3</v>
      </c>
      <c r="U104" s="3"/>
    </row>
    <row r="105" spans="2:21" x14ac:dyDescent="0.35">
      <c r="B105" s="1" t="s">
        <v>25</v>
      </c>
      <c r="C105" s="1" t="s">
        <v>26</v>
      </c>
      <c r="D105" s="3" t="s">
        <v>61</v>
      </c>
      <c r="E105" s="1" t="s">
        <v>62</v>
      </c>
      <c r="F105" s="1">
        <v>212</v>
      </c>
      <c r="G105" s="161" t="s">
        <v>58</v>
      </c>
      <c r="H105" s="2"/>
      <c r="I105" s="2"/>
      <c r="J105" s="3">
        <v>292</v>
      </c>
      <c r="K105" s="3">
        <v>224</v>
      </c>
      <c r="L105" s="3">
        <v>120</v>
      </c>
      <c r="M105" s="3">
        <v>44</v>
      </c>
      <c r="N105" s="3">
        <v>2</v>
      </c>
      <c r="O105" s="3">
        <v>0</v>
      </c>
      <c r="P105" s="3">
        <v>6</v>
      </c>
      <c r="Q105" s="3">
        <v>8</v>
      </c>
      <c r="R105" s="3">
        <v>15</v>
      </c>
      <c r="S105" s="3">
        <v>29</v>
      </c>
      <c r="T105" s="3">
        <v>55</v>
      </c>
      <c r="U105" s="3"/>
    </row>
    <row r="106" spans="2:21" x14ac:dyDescent="0.35">
      <c r="B106" s="1" t="s">
        <v>25</v>
      </c>
      <c r="C106" s="1" t="s">
        <v>26</v>
      </c>
      <c r="D106" s="3" t="s">
        <v>61</v>
      </c>
      <c r="E106" s="1" t="s">
        <v>62</v>
      </c>
      <c r="F106" s="1">
        <v>212</v>
      </c>
      <c r="G106" s="161" t="s">
        <v>28</v>
      </c>
      <c r="H106" s="2"/>
      <c r="I106" s="2"/>
      <c r="J106" s="3">
        <v>16</v>
      </c>
      <c r="K106" s="3">
        <v>11</v>
      </c>
      <c r="L106" s="3">
        <v>12</v>
      </c>
      <c r="M106" s="3">
        <v>11</v>
      </c>
      <c r="N106" s="3">
        <v>8</v>
      </c>
      <c r="O106" s="3">
        <v>10</v>
      </c>
      <c r="P106" s="3">
        <v>10</v>
      </c>
      <c r="Q106" s="3">
        <v>6</v>
      </c>
      <c r="R106" s="3">
        <v>10</v>
      </c>
      <c r="S106" s="3">
        <v>9</v>
      </c>
      <c r="T106" s="3">
        <v>13</v>
      </c>
      <c r="U106" s="3"/>
    </row>
    <row r="107" spans="2:21" x14ac:dyDescent="0.35">
      <c r="B107" s="1" t="s">
        <v>25</v>
      </c>
      <c r="C107" s="1" t="s">
        <v>26</v>
      </c>
      <c r="D107" s="3" t="s">
        <v>61</v>
      </c>
      <c r="E107" s="1" t="s">
        <v>62</v>
      </c>
      <c r="F107" s="1">
        <v>212</v>
      </c>
      <c r="G107" s="161" t="s">
        <v>31</v>
      </c>
      <c r="H107" s="2"/>
      <c r="I107" s="2"/>
      <c r="J107" s="3">
        <v>8</v>
      </c>
      <c r="K107" s="3">
        <v>7</v>
      </c>
      <c r="L107" s="3">
        <v>6</v>
      </c>
      <c r="M107" s="3">
        <v>3</v>
      </c>
      <c r="N107" s="3">
        <v>5</v>
      </c>
      <c r="O107" s="3">
        <v>5</v>
      </c>
      <c r="P107" s="3">
        <v>4</v>
      </c>
      <c r="Q107" s="3">
        <v>5</v>
      </c>
      <c r="R107" s="3">
        <v>5</v>
      </c>
      <c r="S107" s="3">
        <v>6</v>
      </c>
      <c r="T107" s="3">
        <v>6</v>
      </c>
      <c r="U107" s="3"/>
    </row>
    <row r="108" spans="2:21" hidden="1" x14ac:dyDescent="0.35">
      <c r="B108" s="1" t="s">
        <v>25</v>
      </c>
      <c r="C108" s="1" t="s">
        <v>26</v>
      </c>
      <c r="D108" s="3" t="s">
        <v>61</v>
      </c>
      <c r="E108" s="1" t="s">
        <v>62</v>
      </c>
      <c r="F108" s="1">
        <v>212</v>
      </c>
      <c r="G108" s="161" t="s">
        <v>280</v>
      </c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2:21" x14ac:dyDescent="0.35">
      <c r="B109" s="1"/>
      <c r="C109" s="1"/>
      <c r="D109" s="3"/>
      <c r="E109" s="1"/>
      <c r="F109" s="1"/>
      <c r="G109" s="161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2:21" x14ac:dyDescent="0.35">
      <c r="B110" s="1" t="s">
        <v>25</v>
      </c>
      <c r="C110" s="1" t="s">
        <v>26</v>
      </c>
      <c r="D110" s="3" t="s">
        <v>61</v>
      </c>
      <c r="E110" s="1" t="s">
        <v>62</v>
      </c>
      <c r="F110" s="1">
        <v>212</v>
      </c>
      <c r="G110" s="161" t="s">
        <v>36</v>
      </c>
      <c r="H110" s="2"/>
      <c r="I110" s="2"/>
      <c r="J110" s="3">
        <v>40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3</v>
      </c>
      <c r="S110" s="3">
        <v>9</v>
      </c>
      <c r="T110" s="3">
        <v>21</v>
      </c>
      <c r="U110" s="3"/>
    </row>
    <row r="111" spans="2:21" x14ac:dyDescent="0.35">
      <c r="B111" s="1" t="s">
        <v>25</v>
      </c>
      <c r="C111" s="1" t="s">
        <v>26</v>
      </c>
      <c r="D111" s="3" t="s">
        <v>61</v>
      </c>
      <c r="E111" s="1" t="s">
        <v>62</v>
      </c>
      <c r="F111" s="1">
        <v>212</v>
      </c>
      <c r="G111" s="161" t="s">
        <v>28</v>
      </c>
      <c r="H111" s="2"/>
      <c r="I111" s="2"/>
      <c r="J111" s="3">
        <v>1</v>
      </c>
      <c r="K111" s="3">
        <v>0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/>
    </row>
    <row r="112" spans="2:21" x14ac:dyDescent="0.35">
      <c r="B112" s="1"/>
      <c r="C112" s="1"/>
      <c r="D112" s="3"/>
      <c r="E112" s="1"/>
      <c r="F112" s="1"/>
      <c r="G112" s="161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2:21" x14ac:dyDescent="0.35">
      <c r="B113" s="1" t="s">
        <v>25</v>
      </c>
      <c r="C113" s="1" t="s">
        <v>26</v>
      </c>
      <c r="D113" s="3" t="s">
        <v>61</v>
      </c>
      <c r="E113" s="1" t="s">
        <v>62</v>
      </c>
      <c r="F113" s="1">
        <v>211</v>
      </c>
      <c r="G113" s="161" t="s">
        <v>36</v>
      </c>
      <c r="H113" s="2"/>
      <c r="I113" s="2"/>
      <c r="J113" s="3">
        <v>331</v>
      </c>
      <c r="K113" s="3">
        <v>2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3</v>
      </c>
      <c r="R113" s="3">
        <v>11</v>
      </c>
      <c r="S113" s="3">
        <v>14</v>
      </c>
      <c r="T113" s="3">
        <v>33</v>
      </c>
      <c r="U113" s="3"/>
    </row>
    <row r="114" spans="2:21" x14ac:dyDescent="0.35">
      <c r="B114" s="1" t="s">
        <v>25</v>
      </c>
      <c r="C114" s="1" t="s">
        <v>26</v>
      </c>
      <c r="D114" s="3" t="s">
        <v>61</v>
      </c>
      <c r="E114" s="1" t="s">
        <v>62</v>
      </c>
      <c r="F114" s="1">
        <v>211</v>
      </c>
      <c r="G114" s="161" t="s">
        <v>28</v>
      </c>
      <c r="H114" s="2"/>
      <c r="I114" s="2"/>
      <c r="J114" s="3">
        <v>13</v>
      </c>
      <c r="K114" s="3">
        <v>10</v>
      </c>
      <c r="L114" s="3">
        <v>11</v>
      </c>
      <c r="M114" s="3">
        <v>10</v>
      </c>
      <c r="N114" s="3">
        <v>10</v>
      </c>
      <c r="O114" s="3">
        <v>11</v>
      </c>
      <c r="P114" s="3">
        <v>11</v>
      </c>
      <c r="Q114" s="3">
        <v>10</v>
      </c>
      <c r="R114" s="3">
        <v>10</v>
      </c>
      <c r="S114" s="3">
        <v>10</v>
      </c>
      <c r="T114" s="3">
        <v>10</v>
      </c>
      <c r="U114" s="3"/>
    </row>
    <row r="115" spans="2:21" x14ac:dyDescent="0.35">
      <c r="B115" s="1" t="s">
        <v>25</v>
      </c>
      <c r="C115" s="1" t="s">
        <v>26</v>
      </c>
      <c r="D115" s="3" t="s">
        <v>61</v>
      </c>
      <c r="E115" s="1" t="s">
        <v>62</v>
      </c>
      <c r="F115" s="1">
        <v>211</v>
      </c>
      <c r="G115" s="161" t="s">
        <v>31</v>
      </c>
      <c r="H115" s="2"/>
      <c r="I115" s="2"/>
      <c r="J115" s="3">
        <v>4</v>
      </c>
      <c r="K115" s="3">
        <v>4</v>
      </c>
      <c r="L115" s="3">
        <v>4</v>
      </c>
      <c r="M115" s="3">
        <v>3</v>
      </c>
      <c r="N115" s="3">
        <v>1</v>
      </c>
      <c r="O115" s="3">
        <v>0</v>
      </c>
      <c r="P115" s="3">
        <v>0</v>
      </c>
      <c r="Q115" s="3">
        <v>1</v>
      </c>
      <c r="R115" s="3">
        <v>1</v>
      </c>
      <c r="S115" s="3">
        <v>0</v>
      </c>
      <c r="T115" s="3">
        <v>1</v>
      </c>
      <c r="U115" s="3"/>
    </row>
    <row r="116" spans="2:21" x14ac:dyDescent="0.35">
      <c r="B116" s="1" t="s">
        <v>25</v>
      </c>
      <c r="C116" s="1" t="s">
        <v>26</v>
      </c>
      <c r="D116" s="3" t="s">
        <v>61</v>
      </c>
      <c r="E116" s="1" t="s">
        <v>62</v>
      </c>
      <c r="F116" s="1">
        <v>211</v>
      </c>
      <c r="G116" s="161" t="s">
        <v>51</v>
      </c>
      <c r="H116" s="2"/>
      <c r="I116" s="2"/>
      <c r="J116" s="3">
        <v>113</v>
      </c>
      <c r="K116" s="3">
        <v>0</v>
      </c>
      <c r="L116" s="3">
        <v>0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1</v>
      </c>
      <c r="S116" s="3">
        <v>0</v>
      </c>
      <c r="T116" s="3">
        <v>0</v>
      </c>
      <c r="U116" s="3"/>
    </row>
    <row r="117" spans="2:21" hidden="1" x14ac:dyDescent="0.35">
      <c r="B117" s="1" t="s">
        <v>25</v>
      </c>
      <c r="C117" s="1" t="s">
        <v>26</v>
      </c>
      <c r="D117" s="3" t="s">
        <v>61</v>
      </c>
      <c r="E117" s="1" t="s">
        <v>62</v>
      </c>
      <c r="F117" s="1">
        <v>211</v>
      </c>
      <c r="G117" s="161" t="s">
        <v>280</v>
      </c>
      <c r="H117" s="2"/>
      <c r="I117" s="2"/>
      <c r="J117" s="3"/>
      <c r="K117" s="3">
        <v>1</v>
      </c>
      <c r="L117" s="3">
        <v>1</v>
      </c>
      <c r="M117" s="3">
        <v>2</v>
      </c>
      <c r="N117" s="3">
        <v>3</v>
      </c>
      <c r="O117" s="3">
        <v>3</v>
      </c>
      <c r="P117" s="3">
        <v>3</v>
      </c>
      <c r="Q117" s="3">
        <v>2</v>
      </c>
      <c r="R117" s="3">
        <v>2</v>
      </c>
      <c r="S117" s="3">
        <v>2</v>
      </c>
      <c r="T117" s="3">
        <v>2</v>
      </c>
      <c r="U117" s="3"/>
    </row>
    <row r="118" spans="2:21" x14ac:dyDescent="0.35">
      <c r="B118" s="1"/>
      <c r="C118" s="1"/>
      <c r="D118" s="3"/>
      <c r="E118" s="1"/>
      <c r="F118" s="1"/>
      <c r="G118" s="161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2:21" x14ac:dyDescent="0.35">
      <c r="B119" s="1"/>
      <c r="C119" s="1"/>
      <c r="D119" s="3"/>
      <c r="E119" s="1"/>
      <c r="F119" s="1"/>
      <c r="G119" s="161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2:21" hidden="1" x14ac:dyDescent="0.35">
      <c r="B120" s="1" t="s">
        <v>208</v>
      </c>
      <c r="C120" s="1" t="s">
        <v>286</v>
      </c>
      <c r="D120" s="3" t="s">
        <v>165</v>
      </c>
      <c r="E120" s="1" t="s">
        <v>161</v>
      </c>
      <c r="F120" s="1"/>
      <c r="G120" s="161" t="s">
        <v>162</v>
      </c>
      <c r="H120" s="2" t="s">
        <v>163</v>
      </c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 t="s">
        <v>279</v>
      </c>
    </row>
    <row r="121" spans="2:21" x14ac:dyDescent="0.35">
      <c r="B121" s="1"/>
      <c r="C121" s="1"/>
      <c r="D121" s="3"/>
      <c r="E121" s="1"/>
      <c r="F121" s="1"/>
      <c r="G121" s="161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2:21" x14ac:dyDescent="0.35">
      <c r="B122" s="1" t="s">
        <v>25</v>
      </c>
      <c r="C122" s="1" t="s">
        <v>26</v>
      </c>
      <c r="D122" s="3" t="s">
        <v>54</v>
      </c>
      <c r="E122" s="1" t="s">
        <v>35</v>
      </c>
      <c r="F122" s="1">
        <v>416</v>
      </c>
      <c r="G122" s="161" t="s">
        <v>58</v>
      </c>
      <c r="H122" s="2"/>
      <c r="I122" s="2"/>
      <c r="J122" s="3">
        <v>67</v>
      </c>
      <c r="K122" s="3">
        <v>37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10</v>
      </c>
      <c r="U122" s="3"/>
    </row>
    <row r="123" spans="2:21" x14ac:dyDescent="0.35">
      <c r="B123" s="1" t="s">
        <v>25</v>
      </c>
      <c r="C123" s="1" t="s">
        <v>26</v>
      </c>
      <c r="D123" s="3" t="s">
        <v>54</v>
      </c>
      <c r="E123" s="1" t="s">
        <v>35</v>
      </c>
      <c r="F123" s="1">
        <v>416</v>
      </c>
      <c r="G123" s="161" t="s">
        <v>28</v>
      </c>
      <c r="H123" s="2"/>
      <c r="I123" s="2"/>
      <c r="J123" s="3">
        <v>4</v>
      </c>
      <c r="K123" s="3">
        <v>3</v>
      </c>
      <c r="L123" s="3">
        <v>3</v>
      </c>
      <c r="M123" s="3">
        <v>3</v>
      </c>
      <c r="N123" s="3">
        <v>0</v>
      </c>
      <c r="O123" s="3">
        <v>1</v>
      </c>
      <c r="P123" s="3">
        <v>2</v>
      </c>
      <c r="Q123" s="3">
        <v>2</v>
      </c>
      <c r="R123" s="3">
        <v>2</v>
      </c>
      <c r="S123" s="3">
        <v>4</v>
      </c>
      <c r="T123" s="3">
        <v>3</v>
      </c>
      <c r="U123" s="3"/>
    </row>
    <row r="124" spans="2:21" x14ac:dyDescent="0.35">
      <c r="B124" s="1"/>
      <c r="C124" s="1"/>
      <c r="D124" s="3"/>
      <c r="E124" s="1"/>
      <c r="F124" s="1"/>
      <c r="G124" s="161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2:21" x14ac:dyDescent="0.35">
      <c r="B125" s="1" t="s">
        <v>25</v>
      </c>
      <c r="C125" s="1" t="s">
        <v>26</v>
      </c>
      <c r="D125" s="3" t="s">
        <v>54</v>
      </c>
      <c r="E125" s="1" t="s">
        <v>35</v>
      </c>
      <c r="F125" s="1">
        <v>415</v>
      </c>
      <c r="G125" s="161" t="s">
        <v>31</v>
      </c>
      <c r="H125" s="2" t="s">
        <v>98</v>
      </c>
      <c r="I125" s="2"/>
      <c r="J125" s="3">
        <v>5</v>
      </c>
      <c r="K125" s="3">
        <v>4</v>
      </c>
      <c r="L125" s="3">
        <v>4</v>
      </c>
      <c r="M125" s="3">
        <v>3</v>
      </c>
      <c r="N125" s="3">
        <v>4</v>
      </c>
      <c r="O125" s="3">
        <v>4</v>
      </c>
      <c r="P125" s="3">
        <v>4</v>
      </c>
      <c r="Q125" s="3">
        <v>4</v>
      </c>
      <c r="R125" s="3">
        <v>4</v>
      </c>
      <c r="S125" s="3">
        <v>4</v>
      </c>
      <c r="T125" s="3">
        <v>4</v>
      </c>
      <c r="U125" s="3"/>
    </row>
    <row r="126" spans="2:21" x14ac:dyDescent="0.35">
      <c r="B126" s="1" t="s">
        <v>25</v>
      </c>
      <c r="C126" s="1" t="s">
        <v>26</v>
      </c>
      <c r="D126" s="3" t="s">
        <v>54</v>
      </c>
      <c r="E126" s="1" t="s">
        <v>35</v>
      </c>
      <c r="F126" s="1">
        <v>415</v>
      </c>
      <c r="G126" s="161" t="s">
        <v>28</v>
      </c>
      <c r="H126" s="2"/>
      <c r="I126" s="2"/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/>
    </row>
    <row r="127" spans="2:21" x14ac:dyDescent="0.35">
      <c r="B127" s="1" t="s">
        <v>25</v>
      </c>
      <c r="C127" s="1" t="s">
        <v>26</v>
      </c>
      <c r="D127" s="3" t="s">
        <v>54</v>
      </c>
      <c r="E127" s="1" t="s">
        <v>35</v>
      </c>
      <c r="F127" s="1">
        <v>415</v>
      </c>
      <c r="G127" s="161" t="s">
        <v>31</v>
      </c>
      <c r="H127" s="2"/>
      <c r="I127" s="2"/>
      <c r="J127" s="3">
        <v>3</v>
      </c>
      <c r="K127" s="3">
        <v>2</v>
      </c>
      <c r="L127" s="3">
        <v>3</v>
      </c>
      <c r="M127" s="3">
        <v>2</v>
      </c>
      <c r="N127" s="3">
        <v>2</v>
      </c>
      <c r="O127" s="3">
        <v>2</v>
      </c>
      <c r="P127" s="3">
        <v>3</v>
      </c>
      <c r="Q127" s="3">
        <v>3</v>
      </c>
      <c r="R127" s="3">
        <v>3</v>
      </c>
      <c r="S127" s="3">
        <v>2</v>
      </c>
      <c r="T127" s="3">
        <v>2</v>
      </c>
      <c r="U127" s="3"/>
    </row>
    <row r="128" spans="2:21" x14ac:dyDescent="0.35">
      <c r="B128" s="1"/>
      <c r="C128" s="1"/>
      <c r="D128" s="3"/>
      <c r="E128" s="1"/>
      <c r="F128" s="1"/>
      <c r="G128" s="161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2:21" x14ac:dyDescent="0.35">
      <c r="B129" s="1" t="s">
        <v>25</v>
      </c>
      <c r="C129" s="1" t="s">
        <v>26</v>
      </c>
      <c r="D129" s="3" t="s">
        <v>54</v>
      </c>
      <c r="E129" s="1" t="s">
        <v>35</v>
      </c>
      <c r="F129" s="1">
        <v>414</v>
      </c>
      <c r="G129" s="161" t="s">
        <v>58</v>
      </c>
      <c r="H129" s="2"/>
      <c r="I129" s="2"/>
      <c r="J129" s="3">
        <v>3</v>
      </c>
      <c r="K129" s="3">
        <v>0</v>
      </c>
      <c r="L129" s="3">
        <v>2</v>
      </c>
      <c r="M129" s="3">
        <v>1</v>
      </c>
      <c r="N129" s="3">
        <v>2</v>
      </c>
      <c r="O129" s="3">
        <v>2</v>
      </c>
      <c r="P129" s="3">
        <v>2</v>
      </c>
      <c r="Q129" s="3">
        <v>1</v>
      </c>
      <c r="R129" s="3">
        <v>0</v>
      </c>
      <c r="S129" s="3">
        <v>0</v>
      </c>
      <c r="T129" s="3">
        <v>0</v>
      </c>
      <c r="U129" s="3"/>
    </row>
    <row r="130" spans="2:21" x14ac:dyDescent="0.35">
      <c r="B130" s="1" t="s">
        <v>25</v>
      </c>
      <c r="C130" s="1" t="s">
        <v>26</v>
      </c>
      <c r="D130" s="3" t="s">
        <v>54</v>
      </c>
      <c r="E130" s="1" t="s">
        <v>35</v>
      </c>
      <c r="F130" s="1">
        <v>414</v>
      </c>
      <c r="G130" s="161" t="s">
        <v>31</v>
      </c>
      <c r="H130" s="2"/>
      <c r="I130" s="2"/>
      <c r="J130" s="3">
        <v>3</v>
      </c>
      <c r="K130" s="3">
        <v>3</v>
      </c>
      <c r="L130" s="3">
        <v>3</v>
      </c>
      <c r="M130" s="3">
        <v>3</v>
      </c>
      <c r="N130" s="3">
        <v>2</v>
      </c>
      <c r="O130" s="3">
        <v>2</v>
      </c>
      <c r="P130" s="3">
        <v>2</v>
      </c>
      <c r="Q130" s="3">
        <v>2</v>
      </c>
      <c r="R130" s="3">
        <v>3</v>
      </c>
      <c r="S130" s="3">
        <v>3</v>
      </c>
      <c r="T130" s="3">
        <v>3</v>
      </c>
      <c r="U130" s="3"/>
    </row>
    <row r="131" spans="2:21" x14ac:dyDescent="0.35">
      <c r="B131" s="1" t="s">
        <v>25</v>
      </c>
      <c r="C131" s="1" t="s">
        <v>26</v>
      </c>
      <c r="D131" s="3" t="s">
        <v>54</v>
      </c>
      <c r="E131" s="1" t="s">
        <v>35</v>
      </c>
      <c r="F131" s="1">
        <v>414</v>
      </c>
      <c r="G131" s="161" t="s">
        <v>44</v>
      </c>
      <c r="H131" s="2"/>
      <c r="I131" s="2"/>
      <c r="J131" s="3">
        <v>3</v>
      </c>
      <c r="K131" s="3">
        <v>3</v>
      </c>
      <c r="L131" s="3">
        <v>3</v>
      </c>
      <c r="M131" s="3">
        <v>3</v>
      </c>
      <c r="N131" s="3">
        <v>2</v>
      </c>
      <c r="O131" s="3">
        <v>3</v>
      </c>
      <c r="P131" s="3">
        <v>3</v>
      </c>
      <c r="Q131" s="3">
        <v>3</v>
      </c>
      <c r="R131" s="3">
        <v>3</v>
      </c>
      <c r="S131" s="3">
        <v>3</v>
      </c>
      <c r="T131" s="3">
        <v>2</v>
      </c>
      <c r="U131" s="3"/>
    </row>
    <row r="132" spans="2:21" x14ac:dyDescent="0.35">
      <c r="B132" s="1" t="s">
        <v>25</v>
      </c>
      <c r="C132" s="1" t="s">
        <v>26</v>
      </c>
      <c r="D132" s="3" t="s">
        <v>54</v>
      </c>
      <c r="E132" s="1" t="s">
        <v>35</v>
      </c>
      <c r="F132" s="1">
        <v>414</v>
      </c>
      <c r="G132" s="161" t="s">
        <v>29</v>
      </c>
      <c r="H132" s="2"/>
      <c r="I132" s="2"/>
      <c r="J132" s="3">
        <v>7</v>
      </c>
      <c r="K132" s="3">
        <v>7</v>
      </c>
      <c r="L132" s="3">
        <v>6</v>
      </c>
      <c r="M132" s="3">
        <v>6</v>
      </c>
      <c r="N132" s="3">
        <v>7</v>
      </c>
      <c r="O132" s="3">
        <v>6</v>
      </c>
      <c r="P132" s="3">
        <v>7</v>
      </c>
      <c r="Q132" s="3">
        <v>6</v>
      </c>
      <c r="R132" s="3">
        <v>5</v>
      </c>
      <c r="S132" s="3">
        <v>4</v>
      </c>
      <c r="T132" s="3">
        <v>3</v>
      </c>
      <c r="U132" s="3"/>
    </row>
    <row r="133" spans="2:21" x14ac:dyDescent="0.35">
      <c r="B133" s="1"/>
      <c r="C133" s="1"/>
      <c r="D133" s="3"/>
      <c r="E133" s="1"/>
      <c r="F133" s="1"/>
      <c r="G133" s="161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2:21" x14ac:dyDescent="0.35">
      <c r="B134" s="1" t="s">
        <v>25</v>
      </c>
      <c r="C134" s="1" t="s">
        <v>26</v>
      </c>
      <c r="D134" s="3" t="s">
        <v>54</v>
      </c>
      <c r="E134" s="1" t="s">
        <v>35</v>
      </c>
      <c r="F134" s="1">
        <v>113</v>
      </c>
      <c r="G134" s="161" t="s">
        <v>52</v>
      </c>
      <c r="H134" s="2"/>
      <c r="I134" s="2"/>
      <c r="J134" s="3">
        <v>22</v>
      </c>
      <c r="K134" s="3">
        <v>2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1</v>
      </c>
      <c r="S134" s="3">
        <v>4</v>
      </c>
      <c r="T134" s="3">
        <v>5</v>
      </c>
      <c r="U134" s="3"/>
    </row>
    <row r="135" spans="2:21" x14ac:dyDescent="0.35">
      <c r="B135" s="1" t="s">
        <v>25</v>
      </c>
      <c r="C135" s="1" t="s">
        <v>26</v>
      </c>
      <c r="D135" s="3" t="s">
        <v>54</v>
      </c>
      <c r="E135" s="1" t="s">
        <v>35</v>
      </c>
      <c r="F135" s="1">
        <v>113</v>
      </c>
      <c r="G135" s="161" t="s">
        <v>31</v>
      </c>
      <c r="H135" s="2"/>
      <c r="I135" s="2"/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1</v>
      </c>
      <c r="S135" s="3">
        <v>1</v>
      </c>
      <c r="T135" s="3">
        <v>1</v>
      </c>
      <c r="U135" s="3"/>
    </row>
    <row r="136" spans="2:21" x14ac:dyDescent="0.35">
      <c r="B136" s="1" t="s">
        <v>25</v>
      </c>
      <c r="C136" s="1" t="s">
        <v>26</v>
      </c>
      <c r="D136" s="3" t="s">
        <v>54</v>
      </c>
      <c r="E136" s="1" t="s">
        <v>35</v>
      </c>
      <c r="F136" s="1">
        <v>113</v>
      </c>
      <c r="G136" s="161" t="s">
        <v>28</v>
      </c>
      <c r="H136" s="2"/>
      <c r="I136" s="2"/>
      <c r="J136" s="3">
        <v>2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1</v>
      </c>
      <c r="T136" s="3">
        <v>0</v>
      </c>
      <c r="U136" s="3"/>
    </row>
    <row r="137" spans="2:21" x14ac:dyDescent="0.35">
      <c r="B137" s="1" t="s">
        <v>25</v>
      </c>
      <c r="C137" s="1" t="s">
        <v>26</v>
      </c>
      <c r="D137" s="3" t="s">
        <v>54</v>
      </c>
      <c r="E137" s="1" t="s">
        <v>35</v>
      </c>
      <c r="F137" s="1">
        <v>113</v>
      </c>
      <c r="G137" s="161" t="s">
        <v>29</v>
      </c>
      <c r="H137" s="2"/>
      <c r="I137" s="2"/>
      <c r="J137" s="3">
        <v>5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</v>
      </c>
      <c r="S137" s="3">
        <v>1</v>
      </c>
      <c r="T137" s="3">
        <v>1</v>
      </c>
      <c r="U137" s="3"/>
    </row>
    <row r="138" spans="2:21" hidden="1" x14ac:dyDescent="0.35">
      <c r="B138" s="1" t="s">
        <v>25</v>
      </c>
      <c r="C138" s="1" t="s">
        <v>26</v>
      </c>
      <c r="D138" s="3" t="s">
        <v>54</v>
      </c>
      <c r="E138" s="1" t="s">
        <v>35</v>
      </c>
      <c r="F138" s="1">
        <v>113</v>
      </c>
      <c r="G138" s="161" t="s">
        <v>280</v>
      </c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2:21" x14ac:dyDescent="0.35">
      <c r="B139" s="1"/>
      <c r="C139" s="1"/>
      <c r="D139" s="3"/>
      <c r="E139" s="1"/>
      <c r="F139" s="1"/>
      <c r="G139" s="161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2:21" x14ac:dyDescent="0.35">
      <c r="B140" s="1" t="s">
        <v>25</v>
      </c>
      <c r="C140" s="1" t="s">
        <v>26</v>
      </c>
      <c r="D140" s="3" t="s">
        <v>27</v>
      </c>
      <c r="E140" s="1" t="s">
        <v>35</v>
      </c>
      <c r="F140" s="1">
        <v>112</v>
      </c>
      <c r="G140" s="161" t="s">
        <v>44</v>
      </c>
      <c r="H140" s="2"/>
      <c r="I140" s="2"/>
      <c r="J140" s="3">
        <v>7</v>
      </c>
      <c r="K140" s="3">
        <v>0</v>
      </c>
      <c r="L140" s="3">
        <v>0</v>
      </c>
      <c r="M140" s="3">
        <v>2</v>
      </c>
      <c r="N140" s="3">
        <v>1</v>
      </c>
      <c r="O140" s="3">
        <v>0</v>
      </c>
      <c r="P140" s="3">
        <v>1</v>
      </c>
      <c r="Q140" s="3">
        <v>2</v>
      </c>
      <c r="R140" s="3">
        <v>3</v>
      </c>
      <c r="S140" s="3">
        <v>3</v>
      </c>
      <c r="T140" s="3">
        <v>2</v>
      </c>
      <c r="U140" s="3"/>
    </row>
    <row r="141" spans="2:21" x14ac:dyDescent="0.35">
      <c r="B141" s="1"/>
      <c r="C141" s="1"/>
      <c r="D141" s="3"/>
      <c r="E141" s="1"/>
      <c r="F141" s="1"/>
      <c r="G141" s="161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2:21" x14ac:dyDescent="0.35">
      <c r="B142" s="1" t="s">
        <v>25</v>
      </c>
      <c r="C142" s="1" t="s">
        <v>26</v>
      </c>
      <c r="D142" s="3" t="s">
        <v>27</v>
      </c>
      <c r="E142" s="1" t="s">
        <v>35</v>
      </c>
      <c r="F142" s="1">
        <v>110</v>
      </c>
      <c r="G142" s="161" t="s">
        <v>44</v>
      </c>
      <c r="H142" s="2"/>
      <c r="I142" s="2"/>
      <c r="J142" s="3">
        <v>5</v>
      </c>
      <c r="K142" s="3">
        <v>0</v>
      </c>
      <c r="L142" s="3">
        <v>1</v>
      </c>
      <c r="M142" s="3">
        <v>1</v>
      </c>
      <c r="N142" s="3">
        <v>0</v>
      </c>
      <c r="O142" s="3">
        <v>0</v>
      </c>
      <c r="P142" s="3">
        <v>0</v>
      </c>
      <c r="Q142" s="3">
        <v>2</v>
      </c>
      <c r="R142" s="3">
        <v>0</v>
      </c>
      <c r="S142" s="3">
        <v>0</v>
      </c>
      <c r="T142" s="3">
        <v>0</v>
      </c>
      <c r="U142" s="3"/>
    </row>
    <row r="143" spans="2:21" x14ac:dyDescent="0.35">
      <c r="B143" s="1"/>
      <c r="C143" s="1"/>
      <c r="D143" s="3"/>
      <c r="E143" s="1"/>
      <c r="F143" s="1"/>
      <c r="G143" s="161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2:21" x14ac:dyDescent="0.35">
      <c r="B144" s="1" t="s">
        <v>25</v>
      </c>
      <c r="C144" s="1" t="s">
        <v>26</v>
      </c>
      <c r="D144" s="3" t="s">
        <v>27</v>
      </c>
      <c r="E144" s="1" t="s">
        <v>35</v>
      </c>
      <c r="F144" s="1">
        <v>108</v>
      </c>
      <c r="G144" s="161" t="s">
        <v>28</v>
      </c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 t="s">
        <v>287</v>
      </c>
    </row>
    <row r="145" spans="2:21" x14ac:dyDescent="0.35">
      <c r="B145" s="1" t="s">
        <v>25</v>
      </c>
      <c r="C145" s="1" t="s">
        <v>26</v>
      </c>
      <c r="D145" s="3" t="s">
        <v>27</v>
      </c>
      <c r="E145" s="1" t="s">
        <v>35</v>
      </c>
      <c r="F145" s="1">
        <v>108</v>
      </c>
      <c r="G145" s="161" t="s">
        <v>45</v>
      </c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 t="s">
        <v>287</v>
      </c>
    </row>
    <row r="146" spans="2:21" x14ac:dyDescent="0.35">
      <c r="B146" s="1" t="s">
        <v>25</v>
      </c>
      <c r="C146" s="1" t="s">
        <v>26</v>
      </c>
      <c r="D146" s="3" t="s">
        <v>27</v>
      </c>
      <c r="E146" s="1" t="s">
        <v>35</v>
      </c>
      <c r="F146" s="1">
        <v>108</v>
      </c>
      <c r="G146" s="161" t="s">
        <v>44</v>
      </c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s">
        <v>287</v>
      </c>
    </row>
    <row r="147" spans="2:21" hidden="1" x14ac:dyDescent="0.35">
      <c r="B147" s="1" t="s">
        <v>25</v>
      </c>
      <c r="C147" s="1" t="s">
        <v>26</v>
      </c>
      <c r="D147" s="3" t="s">
        <v>27</v>
      </c>
      <c r="E147" s="1" t="s">
        <v>35</v>
      </c>
      <c r="F147" s="1">
        <v>108</v>
      </c>
      <c r="G147" s="161" t="s">
        <v>29</v>
      </c>
      <c r="H147" s="2" t="s">
        <v>48</v>
      </c>
      <c r="I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2:21" x14ac:dyDescent="0.35">
      <c r="B148" s="1"/>
      <c r="C148" s="1"/>
      <c r="D148" s="3"/>
      <c r="E148" s="1"/>
      <c r="F148" s="1"/>
      <c r="G148" s="161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2:21" x14ac:dyDescent="0.35">
      <c r="B149" s="1" t="s">
        <v>25</v>
      </c>
      <c r="C149" s="1" t="s">
        <v>26</v>
      </c>
      <c r="D149" s="3" t="s">
        <v>27</v>
      </c>
      <c r="E149" s="1" t="s">
        <v>35</v>
      </c>
      <c r="F149" s="1">
        <v>107</v>
      </c>
      <c r="G149" s="161" t="s">
        <v>44</v>
      </c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 t="s">
        <v>287</v>
      </c>
    </row>
    <row r="150" spans="2:21" x14ac:dyDescent="0.35">
      <c r="B150" s="1" t="s">
        <v>25</v>
      </c>
      <c r="C150" s="1" t="s">
        <v>26</v>
      </c>
      <c r="D150" s="3" t="s">
        <v>27</v>
      </c>
      <c r="E150" s="1" t="s">
        <v>35</v>
      </c>
      <c r="F150" s="1">
        <v>107</v>
      </c>
      <c r="G150" s="161" t="s">
        <v>31</v>
      </c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 t="s">
        <v>287</v>
      </c>
    </row>
    <row r="151" spans="2:21" hidden="1" x14ac:dyDescent="0.35">
      <c r="B151" s="1" t="s">
        <v>25</v>
      </c>
      <c r="C151" s="1" t="s">
        <v>26</v>
      </c>
      <c r="D151" s="3" t="s">
        <v>27</v>
      </c>
      <c r="E151" s="1" t="s">
        <v>35</v>
      </c>
      <c r="F151" s="1">
        <v>107</v>
      </c>
      <c r="G151" s="161" t="s">
        <v>29</v>
      </c>
      <c r="H151" s="2" t="s">
        <v>48</v>
      </c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 t="s">
        <v>287</v>
      </c>
    </row>
    <row r="152" spans="2:21" x14ac:dyDescent="0.35">
      <c r="B152" s="1"/>
      <c r="C152" s="1"/>
      <c r="D152" s="3"/>
      <c r="E152" s="1"/>
      <c r="F152" s="1"/>
      <c r="G152" s="161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2:21" x14ac:dyDescent="0.35">
      <c r="B153" s="1" t="s">
        <v>25</v>
      </c>
      <c r="C153" s="1" t="s">
        <v>26</v>
      </c>
      <c r="D153" s="3" t="s">
        <v>27</v>
      </c>
      <c r="E153" s="1" t="s">
        <v>35</v>
      </c>
      <c r="F153" s="1">
        <v>106</v>
      </c>
      <c r="G153" s="161" t="s">
        <v>52</v>
      </c>
      <c r="H153" s="2"/>
      <c r="I153" s="2"/>
      <c r="J153" s="3">
        <v>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</v>
      </c>
      <c r="T153" s="3">
        <v>0</v>
      </c>
      <c r="U153" s="3"/>
    </row>
    <row r="154" spans="2:21" x14ac:dyDescent="0.35">
      <c r="B154" s="1" t="s">
        <v>25</v>
      </c>
      <c r="C154" s="1" t="s">
        <v>26</v>
      </c>
      <c r="D154" s="3" t="s">
        <v>27</v>
      </c>
      <c r="E154" s="1" t="s">
        <v>35</v>
      </c>
      <c r="F154" s="1">
        <v>106</v>
      </c>
      <c r="G154" s="161" t="s">
        <v>31</v>
      </c>
      <c r="H154" s="2"/>
      <c r="I154" s="2"/>
      <c r="J154" s="3">
        <v>4</v>
      </c>
      <c r="K154" s="3">
        <v>2</v>
      </c>
      <c r="L154" s="3">
        <v>2</v>
      </c>
      <c r="M154" s="3">
        <v>0</v>
      </c>
      <c r="N154" s="3">
        <v>1</v>
      </c>
      <c r="O154" s="3">
        <v>0</v>
      </c>
      <c r="P154" s="3">
        <v>1</v>
      </c>
      <c r="Q154" s="3">
        <v>0</v>
      </c>
      <c r="R154" s="3">
        <v>0</v>
      </c>
      <c r="S154" s="3">
        <v>1</v>
      </c>
      <c r="T154" s="3">
        <v>1</v>
      </c>
      <c r="U154" s="3"/>
    </row>
    <row r="155" spans="2:21" x14ac:dyDescent="0.35">
      <c r="B155" s="1" t="s">
        <v>25</v>
      </c>
      <c r="C155" s="1" t="s">
        <v>26</v>
      </c>
      <c r="D155" s="3" t="s">
        <v>27</v>
      </c>
      <c r="E155" s="1" t="s">
        <v>35</v>
      </c>
      <c r="F155" s="1">
        <v>106</v>
      </c>
      <c r="G155" s="161" t="s">
        <v>28</v>
      </c>
      <c r="H155" s="2"/>
      <c r="I155" s="2"/>
      <c r="J155" s="3">
        <v>1</v>
      </c>
      <c r="K155" s="3"/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1</v>
      </c>
      <c r="U155" s="3"/>
    </row>
    <row r="156" spans="2:21" hidden="1" x14ac:dyDescent="0.35">
      <c r="B156" s="1" t="s">
        <v>25</v>
      </c>
      <c r="C156" s="1" t="s">
        <v>26</v>
      </c>
      <c r="D156" s="3" t="s">
        <v>27</v>
      </c>
      <c r="E156" s="1" t="s">
        <v>35</v>
      </c>
      <c r="F156" s="1">
        <v>106</v>
      </c>
      <c r="G156" s="161" t="s">
        <v>280</v>
      </c>
      <c r="H156" s="2"/>
      <c r="I156" s="2"/>
      <c r="J156" s="3"/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/>
    </row>
    <row r="157" spans="2:21" hidden="1" x14ac:dyDescent="0.35">
      <c r="B157" s="1" t="s">
        <v>208</v>
      </c>
      <c r="C157" s="1" t="s">
        <v>286</v>
      </c>
      <c r="D157" s="3" t="s">
        <v>165</v>
      </c>
      <c r="E157" s="1" t="s">
        <v>161</v>
      </c>
      <c r="F157" s="1"/>
      <c r="G157" s="161" t="s">
        <v>162</v>
      </c>
      <c r="H157" s="2" t="s">
        <v>163</v>
      </c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 t="s">
        <v>279</v>
      </c>
    </row>
    <row r="158" spans="2:21" x14ac:dyDescent="0.35">
      <c r="B158" s="1"/>
      <c r="C158" s="1"/>
      <c r="D158" s="3"/>
      <c r="E158" s="1"/>
      <c r="F158" s="1"/>
      <c r="G158" s="161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2:21" x14ac:dyDescent="0.35">
      <c r="B159" s="1" t="s">
        <v>25</v>
      </c>
      <c r="C159" s="1" t="s">
        <v>26</v>
      </c>
      <c r="D159" s="3" t="s">
        <v>54</v>
      </c>
      <c r="E159" s="1" t="s">
        <v>35</v>
      </c>
      <c r="F159" s="1">
        <v>201</v>
      </c>
      <c r="G159" s="161" t="s">
        <v>58</v>
      </c>
      <c r="H159" s="2"/>
      <c r="I159" s="2"/>
      <c r="J159" s="3">
        <v>11</v>
      </c>
      <c r="K159" s="3">
        <v>7</v>
      </c>
      <c r="L159" s="3">
        <v>2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 t="s">
        <v>288</v>
      </c>
    </row>
    <row r="160" spans="2:21" x14ac:dyDescent="0.35">
      <c r="B160" s="1" t="s">
        <v>25</v>
      </c>
      <c r="C160" s="1" t="s">
        <v>26</v>
      </c>
      <c r="D160" s="3" t="s">
        <v>54</v>
      </c>
      <c r="E160" s="1" t="s">
        <v>35</v>
      </c>
      <c r="F160" s="1">
        <v>201</v>
      </c>
      <c r="G160" s="161" t="s">
        <v>28</v>
      </c>
      <c r="H160" s="2"/>
      <c r="I160" s="2"/>
      <c r="J160" s="3">
        <v>3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2</v>
      </c>
      <c r="U160" s="3"/>
    </row>
    <row r="161" spans="2:21" x14ac:dyDescent="0.35">
      <c r="B161" s="1" t="s">
        <v>25</v>
      </c>
      <c r="C161" s="1" t="s">
        <v>26</v>
      </c>
      <c r="D161" s="3" t="s">
        <v>54</v>
      </c>
      <c r="E161" s="1" t="s">
        <v>35</v>
      </c>
      <c r="F161" s="1">
        <v>201</v>
      </c>
      <c r="G161" s="161" t="s">
        <v>29</v>
      </c>
      <c r="H161" s="2" t="s">
        <v>59</v>
      </c>
      <c r="I161" s="2"/>
      <c r="J161" s="3">
        <v>8</v>
      </c>
      <c r="K161" s="3">
        <v>6</v>
      </c>
      <c r="L161" s="3">
        <v>1</v>
      </c>
      <c r="M161" s="3">
        <v>0</v>
      </c>
      <c r="N161" s="3">
        <v>1</v>
      </c>
      <c r="O161" s="3">
        <v>4</v>
      </c>
      <c r="P161" s="3">
        <v>2</v>
      </c>
      <c r="Q161" s="3">
        <v>0</v>
      </c>
      <c r="R161" s="3">
        <v>0</v>
      </c>
      <c r="S161" s="3">
        <v>3</v>
      </c>
      <c r="T161" s="3">
        <v>0</v>
      </c>
      <c r="U161" s="3"/>
    </row>
    <row r="162" spans="2:21" hidden="1" x14ac:dyDescent="0.35">
      <c r="B162" s="1" t="s">
        <v>25</v>
      </c>
      <c r="C162" s="1" t="s">
        <v>26</v>
      </c>
      <c r="D162" s="3" t="s">
        <v>54</v>
      </c>
      <c r="E162" s="1" t="s">
        <v>35</v>
      </c>
      <c r="F162" s="1">
        <v>201</v>
      </c>
      <c r="G162" s="161" t="s">
        <v>280</v>
      </c>
      <c r="H162" s="2"/>
      <c r="I162" s="2"/>
      <c r="J162" s="3"/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/>
    </row>
    <row r="163" spans="2:21" x14ac:dyDescent="0.35">
      <c r="B163" s="1"/>
      <c r="C163" s="1"/>
      <c r="D163" s="3"/>
      <c r="E163" s="1"/>
      <c r="F163" s="1"/>
      <c r="G163" s="161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2:21" x14ac:dyDescent="0.35">
      <c r="B164" s="1" t="s">
        <v>25</v>
      </c>
      <c r="C164" s="1" t="s">
        <v>26</v>
      </c>
      <c r="D164" s="3" t="s">
        <v>54</v>
      </c>
      <c r="E164" s="1" t="s">
        <v>35</v>
      </c>
      <c r="F164" s="1">
        <v>202</v>
      </c>
      <c r="G164" s="161" t="s">
        <v>28</v>
      </c>
      <c r="H164" s="2"/>
      <c r="I164" s="2"/>
      <c r="J164" s="3">
        <v>2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</v>
      </c>
      <c r="S164" s="3">
        <v>1</v>
      </c>
      <c r="T164" s="3">
        <v>0</v>
      </c>
      <c r="U164" s="3"/>
    </row>
    <row r="165" spans="2:21" x14ac:dyDescent="0.35">
      <c r="B165" s="1" t="s">
        <v>25</v>
      </c>
      <c r="C165" s="1" t="s">
        <v>26</v>
      </c>
      <c r="D165" s="3" t="s">
        <v>54</v>
      </c>
      <c r="E165" s="1" t="s">
        <v>35</v>
      </c>
      <c r="F165" s="1">
        <v>202</v>
      </c>
      <c r="G165" s="161" t="s">
        <v>29</v>
      </c>
      <c r="H165" s="2" t="s">
        <v>59</v>
      </c>
      <c r="I165" s="2"/>
      <c r="J165" s="3">
        <v>2</v>
      </c>
      <c r="K165" s="3">
        <v>2</v>
      </c>
      <c r="L165" s="3">
        <v>1</v>
      </c>
      <c r="M165" s="3">
        <v>2</v>
      </c>
      <c r="N165" s="3">
        <v>0</v>
      </c>
      <c r="O165" s="3">
        <v>1</v>
      </c>
      <c r="P165" s="3">
        <v>0</v>
      </c>
      <c r="Q165" s="3">
        <v>1</v>
      </c>
      <c r="R165" s="3">
        <v>0</v>
      </c>
      <c r="S165" s="3">
        <v>1</v>
      </c>
      <c r="T165" s="3">
        <v>2</v>
      </c>
      <c r="U165" s="3"/>
    </row>
    <row r="166" spans="2:21" x14ac:dyDescent="0.35">
      <c r="B166" s="1" t="s">
        <v>25</v>
      </c>
      <c r="C166" s="1" t="s">
        <v>26</v>
      </c>
      <c r="D166" s="3" t="s">
        <v>54</v>
      </c>
      <c r="E166" s="1" t="s">
        <v>35</v>
      </c>
      <c r="F166" s="1">
        <v>202</v>
      </c>
      <c r="G166" s="161" t="s">
        <v>28</v>
      </c>
      <c r="H166" s="2"/>
      <c r="I166" s="2"/>
      <c r="J166" s="3">
        <v>1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/>
    </row>
    <row r="167" spans="2:21" x14ac:dyDescent="0.35">
      <c r="B167" s="1" t="s">
        <v>25</v>
      </c>
      <c r="C167" s="1" t="s">
        <v>26</v>
      </c>
      <c r="D167" s="3" t="s">
        <v>54</v>
      </c>
      <c r="E167" s="1" t="s">
        <v>35</v>
      </c>
      <c r="F167" s="1">
        <v>202</v>
      </c>
      <c r="G167" s="161" t="s">
        <v>29</v>
      </c>
      <c r="H167" s="2" t="s">
        <v>59</v>
      </c>
      <c r="I167" s="2"/>
      <c r="J167" s="3">
        <v>2</v>
      </c>
      <c r="K167" s="3">
        <v>1</v>
      </c>
      <c r="L167" s="3">
        <v>2</v>
      </c>
      <c r="M167" s="3">
        <v>1</v>
      </c>
      <c r="N167" s="3">
        <v>0</v>
      </c>
      <c r="O167" s="3">
        <v>0</v>
      </c>
      <c r="P167" s="3">
        <v>0</v>
      </c>
      <c r="Q167" s="3">
        <v>2</v>
      </c>
      <c r="R167" s="3">
        <v>0</v>
      </c>
      <c r="S167" s="3">
        <v>0</v>
      </c>
      <c r="T167" s="3">
        <v>1</v>
      </c>
      <c r="U167" s="3"/>
    </row>
    <row r="168" spans="2:21" x14ac:dyDescent="0.35">
      <c r="B168" s="1" t="s">
        <v>25</v>
      </c>
      <c r="C168" s="1" t="s">
        <v>26</v>
      </c>
      <c r="D168" s="3" t="s">
        <v>54</v>
      </c>
      <c r="E168" s="1" t="s">
        <v>35</v>
      </c>
      <c r="F168" s="1">
        <v>202</v>
      </c>
      <c r="G168" s="161" t="s">
        <v>31</v>
      </c>
      <c r="H168" s="2"/>
      <c r="I168" s="2"/>
      <c r="J168" s="3">
        <v>1</v>
      </c>
      <c r="K168" s="3">
        <v>0</v>
      </c>
      <c r="L168" s="3">
        <v>0</v>
      </c>
      <c r="M168" s="3">
        <v>1</v>
      </c>
      <c r="N168" s="3">
        <v>1</v>
      </c>
      <c r="O168" s="3">
        <v>1</v>
      </c>
      <c r="P168" s="3">
        <v>0</v>
      </c>
      <c r="Q168" s="3">
        <v>0</v>
      </c>
      <c r="R168" s="3">
        <v>2</v>
      </c>
      <c r="S168" s="3">
        <v>0</v>
      </c>
      <c r="T168" s="3">
        <v>1</v>
      </c>
      <c r="U168" s="3"/>
    </row>
    <row r="169" spans="2:21" x14ac:dyDescent="0.35">
      <c r="B169" s="1" t="s">
        <v>25</v>
      </c>
      <c r="C169" s="1" t="s">
        <v>26</v>
      </c>
      <c r="D169" s="3" t="s">
        <v>54</v>
      </c>
      <c r="E169" s="1" t="s">
        <v>35</v>
      </c>
      <c r="F169" s="1">
        <v>202</v>
      </c>
      <c r="G169" s="161" t="s">
        <v>44</v>
      </c>
      <c r="H169" s="2"/>
      <c r="I169" s="2"/>
      <c r="J169" s="3">
        <v>2</v>
      </c>
      <c r="K169" s="3">
        <v>0</v>
      </c>
      <c r="L169" s="3">
        <v>2</v>
      </c>
      <c r="M169" s="3">
        <v>1</v>
      </c>
      <c r="N169" s="3">
        <v>1</v>
      </c>
      <c r="O169" s="3">
        <v>2</v>
      </c>
      <c r="P169" s="3">
        <v>2</v>
      </c>
      <c r="Q169" s="3">
        <v>1</v>
      </c>
      <c r="R169" s="3">
        <v>2</v>
      </c>
      <c r="S169" s="3">
        <v>2</v>
      </c>
      <c r="T169" s="3">
        <v>1</v>
      </c>
      <c r="U169" s="3"/>
    </row>
    <row r="170" spans="2:21" x14ac:dyDescent="0.35">
      <c r="B170" s="1"/>
      <c r="C170" s="1"/>
      <c r="D170" s="3"/>
      <c r="E170" s="1"/>
      <c r="F170" s="1"/>
      <c r="G170" s="161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2:21" x14ac:dyDescent="0.35">
      <c r="B171" s="1" t="s">
        <v>25</v>
      </c>
      <c r="C171" s="1" t="s">
        <v>26</v>
      </c>
      <c r="D171" s="3" t="s">
        <v>54</v>
      </c>
      <c r="E171" s="1" t="s">
        <v>35</v>
      </c>
      <c r="F171" s="1">
        <v>203</v>
      </c>
      <c r="G171" s="161" t="s">
        <v>31</v>
      </c>
      <c r="H171" s="2"/>
      <c r="I171" s="2"/>
      <c r="J171" s="3">
        <v>5</v>
      </c>
      <c r="K171" s="3">
        <v>2</v>
      </c>
      <c r="L171" s="3">
        <v>2</v>
      </c>
      <c r="M171" s="3">
        <v>2</v>
      </c>
      <c r="N171" s="3">
        <v>2</v>
      </c>
      <c r="O171" s="3">
        <v>3</v>
      </c>
      <c r="P171" s="3">
        <v>3</v>
      </c>
      <c r="Q171" s="3">
        <v>2</v>
      </c>
      <c r="R171" s="3">
        <v>2</v>
      </c>
      <c r="S171" s="3">
        <v>2</v>
      </c>
      <c r="T171" s="3">
        <v>2</v>
      </c>
      <c r="U171" s="3"/>
    </row>
    <row r="172" spans="2:21" x14ac:dyDescent="0.35">
      <c r="B172" s="1"/>
      <c r="C172" s="1"/>
      <c r="D172" s="3"/>
      <c r="E172" s="1"/>
      <c r="F172" s="1"/>
      <c r="G172" s="161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2:21" x14ac:dyDescent="0.35">
      <c r="B173" s="1" t="s">
        <v>25</v>
      </c>
      <c r="C173" s="1" t="s">
        <v>26</v>
      </c>
      <c r="D173" s="3" t="s">
        <v>54</v>
      </c>
      <c r="E173" s="1" t="s">
        <v>35</v>
      </c>
      <c r="F173" s="1">
        <v>204</v>
      </c>
      <c r="G173" s="161" t="s">
        <v>40</v>
      </c>
      <c r="H173" s="2" t="s">
        <v>60</v>
      </c>
      <c r="I173" s="2"/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</v>
      </c>
      <c r="S173" s="3">
        <v>2</v>
      </c>
      <c r="T173" s="3">
        <v>2</v>
      </c>
      <c r="U173" s="3"/>
    </row>
    <row r="174" spans="2:21" x14ac:dyDescent="0.35">
      <c r="B174" s="1"/>
      <c r="C174" s="1"/>
      <c r="D174" s="3"/>
      <c r="E174" s="1"/>
      <c r="F174" s="1"/>
      <c r="G174" s="161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2:21" x14ac:dyDescent="0.35">
      <c r="B175" s="1" t="s">
        <v>25</v>
      </c>
      <c r="C175" s="1" t="s">
        <v>26</v>
      </c>
      <c r="D175" s="3" t="s">
        <v>54</v>
      </c>
      <c r="E175" s="1" t="s">
        <v>35</v>
      </c>
      <c r="F175" s="1">
        <v>205</v>
      </c>
      <c r="G175" s="161" t="s">
        <v>44</v>
      </c>
      <c r="H175" s="2"/>
      <c r="I175" s="2"/>
      <c r="J175" s="3">
        <v>4</v>
      </c>
      <c r="K175" s="3">
        <v>2</v>
      </c>
      <c r="L175" s="3">
        <v>1</v>
      </c>
      <c r="M175" s="3">
        <v>2</v>
      </c>
      <c r="N175" s="3">
        <v>1</v>
      </c>
      <c r="O175" s="3">
        <v>1</v>
      </c>
      <c r="P175" s="3">
        <v>1</v>
      </c>
      <c r="Q175" s="3">
        <v>3</v>
      </c>
      <c r="R175" s="3">
        <v>3</v>
      </c>
      <c r="S175" s="3">
        <v>1</v>
      </c>
      <c r="T175" s="3">
        <v>2</v>
      </c>
      <c r="U175" s="3"/>
    </row>
    <row r="176" spans="2:21" x14ac:dyDescent="0.35">
      <c r="B176" s="1"/>
      <c r="C176" s="1"/>
      <c r="D176" s="3"/>
      <c r="E176" s="1"/>
      <c r="F176" s="1"/>
      <c r="G176" s="161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2:21" x14ac:dyDescent="0.35">
      <c r="B177" s="1" t="s">
        <v>25</v>
      </c>
      <c r="C177" s="1" t="s">
        <v>26</v>
      </c>
      <c r="D177" s="3" t="s">
        <v>54</v>
      </c>
      <c r="E177" s="1" t="s">
        <v>35</v>
      </c>
      <c r="F177" s="1">
        <v>206</v>
      </c>
      <c r="G177" s="161" t="s">
        <v>28</v>
      </c>
      <c r="H177" s="2"/>
      <c r="I177" s="2"/>
      <c r="J177" s="3">
        <v>6</v>
      </c>
      <c r="K177" s="3">
        <v>4</v>
      </c>
      <c r="L177" s="3">
        <v>2</v>
      </c>
      <c r="M177" s="3">
        <v>1</v>
      </c>
      <c r="N177" s="3">
        <v>0</v>
      </c>
      <c r="O177" s="3">
        <v>2</v>
      </c>
      <c r="P177" s="3">
        <v>1</v>
      </c>
      <c r="Q177" s="3">
        <v>0</v>
      </c>
      <c r="R177" s="3">
        <v>0</v>
      </c>
      <c r="S177" s="3">
        <v>0</v>
      </c>
      <c r="T177" s="3">
        <v>2</v>
      </c>
      <c r="U177" s="3"/>
    </row>
    <row r="178" spans="2:21" x14ac:dyDescent="0.35">
      <c r="B178" s="1" t="s">
        <v>25</v>
      </c>
      <c r="C178" s="1" t="s">
        <v>26</v>
      </c>
      <c r="D178" s="3" t="s">
        <v>54</v>
      </c>
      <c r="E178" s="1" t="s">
        <v>35</v>
      </c>
      <c r="F178" s="1">
        <v>206</v>
      </c>
      <c r="G178" s="161" t="s">
        <v>36</v>
      </c>
      <c r="H178" s="2"/>
      <c r="I178" s="2"/>
      <c r="J178" s="3">
        <v>48</v>
      </c>
      <c r="K178" s="3">
        <v>17</v>
      </c>
      <c r="L178" s="3">
        <v>2</v>
      </c>
      <c r="M178" s="3">
        <v>5</v>
      </c>
      <c r="N178" s="3">
        <v>0</v>
      </c>
      <c r="O178" s="3">
        <v>0</v>
      </c>
      <c r="P178" s="3">
        <v>0</v>
      </c>
      <c r="Q178" s="3">
        <v>4</v>
      </c>
      <c r="R178" s="3">
        <v>4</v>
      </c>
      <c r="S178" s="3">
        <v>12</v>
      </c>
      <c r="T178" s="3">
        <v>12</v>
      </c>
      <c r="U178" s="3"/>
    </row>
    <row r="179" spans="2:21" x14ac:dyDescent="0.35">
      <c r="B179" s="1" t="s">
        <v>25</v>
      </c>
      <c r="C179" s="1" t="s">
        <v>26</v>
      </c>
      <c r="D179" s="3" t="s">
        <v>54</v>
      </c>
      <c r="E179" s="1" t="s">
        <v>35</v>
      </c>
      <c r="F179" s="1">
        <v>206</v>
      </c>
      <c r="G179" s="161" t="s">
        <v>37</v>
      </c>
      <c r="H179" s="2"/>
      <c r="I179" s="2"/>
      <c r="J179" s="3">
        <v>2</v>
      </c>
      <c r="K179" s="3">
        <v>1</v>
      </c>
      <c r="L179" s="3">
        <v>1</v>
      </c>
      <c r="M179" s="3">
        <v>1</v>
      </c>
      <c r="N179" s="3">
        <v>0</v>
      </c>
      <c r="O179" s="3">
        <v>0</v>
      </c>
      <c r="P179" s="3">
        <v>1</v>
      </c>
      <c r="Q179" s="3">
        <v>0</v>
      </c>
      <c r="R179" s="3">
        <v>0</v>
      </c>
      <c r="S179" s="3">
        <v>0</v>
      </c>
      <c r="T179" s="3">
        <v>1</v>
      </c>
      <c r="U179" s="3"/>
    </row>
    <row r="180" spans="2:21" x14ac:dyDescent="0.35">
      <c r="B180" s="1" t="s">
        <v>25</v>
      </c>
      <c r="C180" s="1" t="s">
        <v>26</v>
      </c>
      <c r="D180" s="3" t="s">
        <v>54</v>
      </c>
      <c r="E180" s="1" t="s">
        <v>35</v>
      </c>
      <c r="F180" s="1">
        <v>206</v>
      </c>
      <c r="G180" s="161" t="s">
        <v>52</v>
      </c>
      <c r="H180" s="2"/>
      <c r="I180" s="2"/>
      <c r="J180" s="3">
        <v>5</v>
      </c>
      <c r="K180" s="3">
        <v>5</v>
      </c>
      <c r="L180" s="3">
        <v>2</v>
      </c>
      <c r="M180" s="3">
        <v>1</v>
      </c>
      <c r="N180" s="3">
        <v>0</v>
      </c>
      <c r="O180" s="3">
        <v>1</v>
      </c>
      <c r="P180" s="3">
        <v>0</v>
      </c>
      <c r="Q180" s="3">
        <v>2</v>
      </c>
      <c r="R180" s="3">
        <v>2</v>
      </c>
      <c r="S180" s="3">
        <v>0</v>
      </c>
      <c r="T180" s="3">
        <v>2</v>
      </c>
      <c r="U180" s="3"/>
    </row>
    <row r="181" spans="2:21" x14ac:dyDescent="0.35">
      <c r="B181" s="1" t="s">
        <v>25</v>
      </c>
      <c r="C181" s="1" t="s">
        <v>26</v>
      </c>
      <c r="D181" s="3"/>
      <c r="E181" s="1"/>
      <c r="F181" s="1"/>
      <c r="G181" s="161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2:21" x14ac:dyDescent="0.35">
      <c r="B182" s="1"/>
      <c r="C182" s="1"/>
      <c r="D182" s="3"/>
      <c r="E182" s="1"/>
      <c r="F182" s="1"/>
      <c r="G182" s="161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2:21" x14ac:dyDescent="0.35">
      <c r="B183" s="1" t="s">
        <v>25</v>
      </c>
      <c r="C183" s="1" t="s">
        <v>26</v>
      </c>
      <c r="D183" s="3" t="s">
        <v>27</v>
      </c>
      <c r="E183" s="1" t="s">
        <v>35</v>
      </c>
      <c r="F183" s="1">
        <v>116</v>
      </c>
      <c r="G183" s="161" t="s">
        <v>40</v>
      </c>
      <c r="H183" s="2" t="s">
        <v>55</v>
      </c>
      <c r="I183" s="2"/>
      <c r="J183" s="3">
        <v>5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2</v>
      </c>
      <c r="T183" s="3">
        <v>3</v>
      </c>
      <c r="U183" s="3"/>
    </row>
    <row r="184" spans="2:21" x14ac:dyDescent="0.35">
      <c r="B184" s="1" t="s">
        <v>25</v>
      </c>
      <c r="C184" s="1" t="s">
        <v>26</v>
      </c>
      <c r="D184" s="3" t="s">
        <v>27</v>
      </c>
      <c r="E184" s="1" t="s">
        <v>35</v>
      </c>
      <c r="F184" s="1">
        <v>116</v>
      </c>
      <c r="G184" s="161" t="s">
        <v>40</v>
      </c>
      <c r="H184" s="2" t="s">
        <v>56</v>
      </c>
      <c r="I184" s="2"/>
      <c r="J184" s="3">
        <v>5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2</v>
      </c>
      <c r="Q184" s="3">
        <v>1</v>
      </c>
      <c r="R184" s="3">
        <v>1</v>
      </c>
      <c r="S184" s="3">
        <v>2</v>
      </c>
      <c r="T184" s="3">
        <v>2</v>
      </c>
      <c r="U184" s="3"/>
    </row>
    <row r="185" spans="2:21" x14ac:dyDescent="0.35">
      <c r="B185" s="1" t="s">
        <v>25</v>
      </c>
      <c r="C185" s="1" t="s">
        <v>26</v>
      </c>
      <c r="D185" s="3" t="s">
        <v>27</v>
      </c>
      <c r="E185" s="1" t="s">
        <v>35</v>
      </c>
      <c r="F185" s="1">
        <v>116</v>
      </c>
      <c r="G185" s="161" t="s">
        <v>40</v>
      </c>
      <c r="H185" s="2" t="s">
        <v>57</v>
      </c>
      <c r="I185" s="2"/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/>
    </row>
    <row r="186" spans="2:21" x14ac:dyDescent="0.35">
      <c r="B186" s="1" t="s">
        <v>25</v>
      </c>
      <c r="C186" s="1" t="s">
        <v>26</v>
      </c>
      <c r="D186" s="3" t="s">
        <v>27</v>
      </c>
      <c r="E186" s="1" t="s">
        <v>35</v>
      </c>
      <c r="F186" s="1">
        <v>116</v>
      </c>
      <c r="G186" s="161" t="s">
        <v>45</v>
      </c>
      <c r="H186" s="2"/>
      <c r="I186" s="2"/>
      <c r="J186" s="3">
        <v>2</v>
      </c>
      <c r="K186" s="3">
        <v>0</v>
      </c>
      <c r="L186" s="3">
        <v>0</v>
      </c>
      <c r="M186" s="3">
        <v>1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1</v>
      </c>
      <c r="T186" s="3">
        <v>1</v>
      </c>
      <c r="U186" s="3"/>
    </row>
    <row r="187" spans="2:21" x14ac:dyDescent="0.35">
      <c r="B187" s="1"/>
      <c r="C187" s="1"/>
      <c r="D187" s="3"/>
      <c r="E187" s="1"/>
      <c r="F187" s="1"/>
      <c r="G187" s="161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2:21" x14ac:dyDescent="0.35">
      <c r="B188" s="1" t="s">
        <v>25</v>
      </c>
      <c r="C188" s="1" t="s">
        <v>26</v>
      </c>
      <c r="D188" s="3" t="s">
        <v>27</v>
      </c>
      <c r="E188" s="1" t="s">
        <v>35</v>
      </c>
      <c r="F188" s="1">
        <v>101</v>
      </c>
      <c r="G188" s="161" t="s">
        <v>31</v>
      </c>
      <c r="H188" s="2"/>
      <c r="I188" s="2"/>
      <c r="J188" s="3">
        <v>1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/>
    </row>
    <row r="189" spans="2:21" x14ac:dyDescent="0.35">
      <c r="B189" s="1" t="s">
        <v>25</v>
      </c>
      <c r="C189" s="1" t="s">
        <v>26</v>
      </c>
      <c r="D189" s="3" t="s">
        <v>27</v>
      </c>
      <c r="E189" s="1" t="s">
        <v>35</v>
      </c>
      <c r="F189" s="1">
        <v>101</v>
      </c>
      <c r="G189" s="161" t="s">
        <v>28</v>
      </c>
      <c r="H189" s="2"/>
      <c r="I189" s="2"/>
      <c r="J189" s="3">
        <v>12</v>
      </c>
      <c r="K189" s="3">
        <v>3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/>
    </row>
    <row r="190" spans="2:21" x14ac:dyDescent="0.35">
      <c r="B190" s="1"/>
      <c r="C190" s="1"/>
      <c r="D190" s="3"/>
      <c r="E190" s="1"/>
      <c r="F190" s="1"/>
      <c r="G190" s="161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2:21" x14ac:dyDescent="0.35">
      <c r="B191" s="1"/>
      <c r="C191" s="1"/>
      <c r="D191" s="3"/>
      <c r="E191" s="1"/>
      <c r="F191" s="1"/>
      <c r="G191" s="161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2:21" hidden="1" x14ac:dyDescent="0.35">
      <c r="B192" s="1" t="s">
        <v>25</v>
      </c>
      <c r="C192" s="1" t="s">
        <v>26</v>
      </c>
      <c r="D192" s="3" t="s">
        <v>27</v>
      </c>
      <c r="E192" s="1"/>
      <c r="F192" s="1"/>
      <c r="G192" s="161" t="s">
        <v>29</v>
      </c>
      <c r="H192" s="2" t="s">
        <v>30</v>
      </c>
      <c r="I192" s="2">
        <v>30</v>
      </c>
      <c r="J192" s="3">
        <v>10</v>
      </c>
      <c r="K192" s="3">
        <v>5</v>
      </c>
      <c r="L192" s="3">
        <v>2</v>
      </c>
      <c r="M192" s="3">
        <v>1</v>
      </c>
      <c r="N192" s="3">
        <v>0</v>
      </c>
      <c r="O192" s="3">
        <v>0</v>
      </c>
      <c r="P192" s="3">
        <v>0</v>
      </c>
      <c r="Q192" s="3">
        <v>0</v>
      </c>
      <c r="R192" s="3">
        <v>1</v>
      </c>
      <c r="S192" s="3">
        <v>0</v>
      </c>
      <c r="T192" s="3">
        <v>3</v>
      </c>
      <c r="U192" s="3"/>
    </row>
    <row r="193" spans="2:21" x14ac:dyDescent="0.35">
      <c r="B193" s="1" t="s">
        <v>25</v>
      </c>
      <c r="C193" s="1" t="s">
        <v>26</v>
      </c>
      <c r="D193" s="3" t="s">
        <v>27</v>
      </c>
      <c r="E193" s="1"/>
      <c r="F193" s="1"/>
      <c r="G193" s="161" t="s">
        <v>28</v>
      </c>
      <c r="H193" s="2"/>
      <c r="I193" s="2"/>
      <c r="J193" s="3">
        <v>2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/>
    </row>
    <row r="194" spans="2:21" x14ac:dyDescent="0.35">
      <c r="B194" s="1" t="s">
        <v>25</v>
      </c>
      <c r="C194" s="1" t="s">
        <v>26</v>
      </c>
      <c r="D194" s="3" t="s">
        <v>27</v>
      </c>
      <c r="E194" s="1"/>
      <c r="F194" s="1"/>
      <c r="G194" s="161" t="s">
        <v>31</v>
      </c>
      <c r="H194" s="2"/>
      <c r="I194" s="2"/>
      <c r="J194" s="3">
        <v>6</v>
      </c>
      <c r="K194" s="3">
        <v>1</v>
      </c>
      <c r="L194" s="3">
        <v>3</v>
      </c>
      <c r="M194" s="3">
        <v>1</v>
      </c>
      <c r="N194" s="3">
        <v>2</v>
      </c>
      <c r="O194" s="3">
        <v>2</v>
      </c>
      <c r="P194" s="3">
        <v>1</v>
      </c>
      <c r="Q194" s="3">
        <v>2</v>
      </c>
      <c r="R194" s="3">
        <v>0</v>
      </c>
      <c r="S194" s="3">
        <v>1</v>
      </c>
      <c r="T194" s="3">
        <v>1</v>
      </c>
      <c r="U194" s="3"/>
    </row>
    <row r="195" spans="2:21" hidden="1" x14ac:dyDescent="0.35">
      <c r="B195" s="1" t="s">
        <v>208</v>
      </c>
      <c r="C195" s="1" t="s">
        <v>286</v>
      </c>
      <c r="D195" s="3" t="s">
        <v>165</v>
      </c>
      <c r="E195" s="1" t="s">
        <v>161</v>
      </c>
      <c r="F195" s="1"/>
      <c r="G195" s="161" t="s">
        <v>162</v>
      </c>
      <c r="H195" s="2" t="s">
        <v>163</v>
      </c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 t="s">
        <v>279</v>
      </c>
    </row>
    <row r="196" spans="2:21" x14ac:dyDescent="0.35">
      <c r="B196" s="1"/>
      <c r="C196" s="1"/>
      <c r="D196" s="3"/>
      <c r="E196" s="1"/>
      <c r="F196" s="1"/>
      <c r="G196" s="161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2:21" x14ac:dyDescent="0.35">
      <c r="B197" s="1" t="s">
        <v>25</v>
      </c>
      <c r="C197" s="1" t="s">
        <v>26</v>
      </c>
      <c r="D197" s="3" t="s">
        <v>66</v>
      </c>
      <c r="E197" s="1" t="s">
        <v>35</v>
      </c>
      <c r="F197" s="1">
        <v>302</v>
      </c>
      <c r="G197" s="161" t="s">
        <v>28</v>
      </c>
      <c r="H197" s="2"/>
      <c r="I197" s="2"/>
      <c r="J197" s="3">
        <v>5</v>
      </c>
      <c r="K197" s="3">
        <v>4</v>
      </c>
      <c r="L197" s="3">
        <v>4</v>
      </c>
      <c r="M197" s="3">
        <v>3</v>
      </c>
      <c r="N197" s="3">
        <v>3</v>
      </c>
      <c r="O197" s="3">
        <v>2</v>
      </c>
      <c r="P197" s="3">
        <v>4</v>
      </c>
      <c r="Q197" s="3">
        <v>3</v>
      </c>
      <c r="R197" s="3">
        <v>4</v>
      </c>
      <c r="S197" s="3">
        <v>5</v>
      </c>
      <c r="T197" s="3">
        <v>5</v>
      </c>
      <c r="U197" s="3"/>
    </row>
    <row r="198" spans="2:21" x14ac:dyDescent="0.35">
      <c r="B198" s="1" t="s">
        <v>25</v>
      </c>
      <c r="C198" s="1" t="s">
        <v>26</v>
      </c>
      <c r="D198" s="3" t="s">
        <v>66</v>
      </c>
      <c r="E198" s="1" t="s">
        <v>35</v>
      </c>
      <c r="F198" s="1">
        <v>302</v>
      </c>
      <c r="G198" s="161" t="s">
        <v>52</v>
      </c>
      <c r="H198" s="2"/>
      <c r="I198" s="2">
        <v>180</v>
      </c>
      <c r="J198" s="3">
        <v>5</v>
      </c>
      <c r="K198" s="3">
        <v>2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2</v>
      </c>
      <c r="T198" s="3">
        <v>2</v>
      </c>
      <c r="U198" s="3"/>
    </row>
    <row r="199" spans="2:21" x14ac:dyDescent="0.35">
      <c r="B199" s="1" t="s">
        <v>25</v>
      </c>
      <c r="C199" s="1" t="s">
        <v>26</v>
      </c>
      <c r="D199" s="3" t="s">
        <v>66</v>
      </c>
      <c r="E199" s="1" t="s">
        <v>35</v>
      </c>
      <c r="F199" s="1">
        <v>302</v>
      </c>
      <c r="G199" s="161" t="s">
        <v>36</v>
      </c>
      <c r="H199" s="2"/>
      <c r="I199" s="2"/>
      <c r="J199" s="3">
        <v>70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</v>
      </c>
      <c r="Q199" s="3">
        <v>1</v>
      </c>
      <c r="R199" s="3">
        <v>1</v>
      </c>
      <c r="S199" s="3">
        <v>9</v>
      </c>
      <c r="T199" s="3">
        <v>25</v>
      </c>
      <c r="U199" s="3"/>
    </row>
    <row r="200" spans="2:21" x14ac:dyDescent="0.35">
      <c r="B200" s="1" t="s">
        <v>25</v>
      </c>
      <c r="C200" s="1" t="s">
        <v>26</v>
      </c>
      <c r="D200" s="3" t="s">
        <v>66</v>
      </c>
      <c r="E200" s="1" t="s">
        <v>35</v>
      </c>
      <c r="F200" s="1">
        <v>302</v>
      </c>
      <c r="G200" s="161" t="s">
        <v>58</v>
      </c>
      <c r="H200" s="2"/>
      <c r="I200" s="2"/>
      <c r="J200" s="3">
        <v>35</v>
      </c>
      <c r="K200" s="3">
        <v>17</v>
      </c>
      <c r="L200" s="3">
        <v>1</v>
      </c>
      <c r="M200" s="3">
        <v>0</v>
      </c>
      <c r="N200" s="3">
        <v>0</v>
      </c>
      <c r="O200" s="3">
        <v>0</v>
      </c>
      <c r="P200" s="3">
        <v>2</v>
      </c>
      <c r="Q200" s="3">
        <v>2</v>
      </c>
      <c r="R200" s="3">
        <v>4</v>
      </c>
      <c r="S200" s="3">
        <v>10</v>
      </c>
      <c r="T200" s="3">
        <v>16</v>
      </c>
      <c r="U200" s="3"/>
    </row>
    <row r="201" spans="2:21" x14ac:dyDescent="0.35">
      <c r="B201" s="1"/>
      <c r="C201" s="1"/>
      <c r="D201" s="3"/>
      <c r="E201" s="1"/>
      <c r="F201" s="1"/>
      <c r="G201" s="161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2:21" x14ac:dyDescent="0.35">
      <c r="B202" s="1" t="s">
        <v>25</v>
      </c>
      <c r="C202" s="1" t="s">
        <v>26</v>
      </c>
      <c r="D202" s="3" t="s">
        <v>66</v>
      </c>
      <c r="E202" s="1" t="s">
        <v>35</v>
      </c>
      <c r="F202" s="1">
        <v>303</v>
      </c>
      <c r="G202" s="161" t="s">
        <v>29</v>
      </c>
      <c r="H202" s="2"/>
      <c r="I202" s="2">
        <v>20</v>
      </c>
      <c r="J202" s="3">
        <v>2</v>
      </c>
      <c r="K202" s="3">
        <v>2</v>
      </c>
      <c r="L202" s="3">
        <v>2</v>
      </c>
      <c r="M202" s="3">
        <v>0</v>
      </c>
      <c r="N202" s="3">
        <v>0</v>
      </c>
      <c r="O202" s="3">
        <v>0</v>
      </c>
      <c r="P202" s="3">
        <v>1</v>
      </c>
      <c r="Q202" s="3">
        <v>2</v>
      </c>
      <c r="R202" s="3">
        <v>2</v>
      </c>
      <c r="S202" s="3">
        <v>1</v>
      </c>
      <c r="T202" s="3">
        <v>1</v>
      </c>
      <c r="U202" s="3"/>
    </row>
    <row r="203" spans="2:21" x14ac:dyDescent="0.35">
      <c r="B203" s="1" t="s">
        <v>25</v>
      </c>
      <c r="C203" s="1" t="s">
        <v>26</v>
      </c>
      <c r="D203" s="3" t="s">
        <v>66</v>
      </c>
      <c r="E203" s="1" t="s">
        <v>35</v>
      </c>
      <c r="F203" s="1">
        <v>303</v>
      </c>
      <c r="G203" s="161" t="s">
        <v>58</v>
      </c>
      <c r="H203" s="2"/>
      <c r="I203" s="2"/>
      <c r="J203" s="3">
        <v>84</v>
      </c>
      <c r="K203" s="3">
        <v>68</v>
      </c>
      <c r="L203" s="3">
        <v>48</v>
      </c>
      <c r="M203" s="3">
        <v>0</v>
      </c>
      <c r="N203" s="3">
        <v>0</v>
      </c>
      <c r="O203" s="3">
        <v>2</v>
      </c>
      <c r="P203" s="3">
        <v>2</v>
      </c>
      <c r="Q203" s="3">
        <v>7</v>
      </c>
      <c r="R203" s="3">
        <v>11</v>
      </c>
      <c r="S203" s="3">
        <v>34</v>
      </c>
      <c r="T203" s="3">
        <v>42</v>
      </c>
      <c r="U203" s="3"/>
    </row>
    <row r="204" spans="2:21" x14ac:dyDescent="0.35">
      <c r="B204" s="1" t="s">
        <v>25</v>
      </c>
      <c r="C204" s="1" t="s">
        <v>26</v>
      </c>
      <c r="D204" s="3" t="s">
        <v>66</v>
      </c>
      <c r="E204" s="1" t="s">
        <v>35</v>
      </c>
      <c r="F204" s="1">
        <v>303</v>
      </c>
      <c r="G204" s="161" t="s">
        <v>52</v>
      </c>
      <c r="H204" s="2"/>
      <c r="I204" s="2"/>
      <c r="J204" s="3">
        <v>26</v>
      </c>
      <c r="K204" s="3">
        <v>12</v>
      </c>
      <c r="L204" s="3">
        <v>0</v>
      </c>
      <c r="M204" s="3">
        <v>0</v>
      </c>
      <c r="N204" s="3">
        <v>0</v>
      </c>
      <c r="O204" s="3">
        <v>3</v>
      </c>
      <c r="P204" s="3">
        <v>1</v>
      </c>
      <c r="Q204" s="3">
        <v>3</v>
      </c>
      <c r="R204" s="3">
        <v>0</v>
      </c>
      <c r="S204" s="3">
        <v>7</v>
      </c>
      <c r="T204" s="3">
        <v>10</v>
      </c>
      <c r="U204" s="3"/>
    </row>
    <row r="205" spans="2:21" x14ac:dyDescent="0.35">
      <c r="B205" s="1" t="s">
        <v>25</v>
      </c>
      <c r="C205" s="1" t="s">
        <v>26</v>
      </c>
      <c r="D205" s="3" t="s">
        <v>66</v>
      </c>
      <c r="E205" s="1" t="s">
        <v>35</v>
      </c>
      <c r="F205" s="1">
        <v>303</v>
      </c>
      <c r="G205" s="161" t="s">
        <v>31</v>
      </c>
      <c r="H205" s="2"/>
      <c r="I205" s="2"/>
      <c r="J205" s="3">
        <v>5</v>
      </c>
      <c r="K205" s="3">
        <v>4</v>
      </c>
      <c r="L205" s="3">
        <v>4</v>
      </c>
      <c r="M205" s="3">
        <v>4</v>
      </c>
      <c r="N205" s="3">
        <v>3</v>
      </c>
      <c r="O205" s="3">
        <v>3</v>
      </c>
      <c r="P205" s="3">
        <v>3</v>
      </c>
      <c r="Q205" s="3">
        <v>3</v>
      </c>
      <c r="R205" s="3">
        <v>3</v>
      </c>
      <c r="S205" s="3">
        <v>4</v>
      </c>
      <c r="T205" s="3">
        <v>4</v>
      </c>
      <c r="U205" s="3"/>
    </row>
    <row r="206" spans="2:21" x14ac:dyDescent="0.35">
      <c r="B206" s="1" t="s">
        <v>25</v>
      </c>
      <c r="C206" s="1" t="s">
        <v>26</v>
      </c>
      <c r="D206" s="3" t="s">
        <v>66</v>
      </c>
      <c r="E206" s="1" t="s">
        <v>35</v>
      </c>
      <c r="F206" s="1">
        <v>303</v>
      </c>
      <c r="G206" s="161" t="s">
        <v>52</v>
      </c>
      <c r="H206" s="2" t="s">
        <v>67</v>
      </c>
      <c r="I206" s="2">
        <v>5</v>
      </c>
      <c r="J206" s="3">
        <v>2</v>
      </c>
      <c r="K206" s="3">
        <v>1</v>
      </c>
      <c r="L206" s="3">
        <v>1</v>
      </c>
      <c r="M206" s="3">
        <v>1</v>
      </c>
      <c r="N206" s="3">
        <v>0</v>
      </c>
      <c r="O206" s="3">
        <v>1</v>
      </c>
      <c r="P206" s="3">
        <v>2</v>
      </c>
      <c r="Q206" s="3">
        <v>1</v>
      </c>
      <c r="R206" s="3">
        <v>1</v>
      </c>
      <c r="S206" s="3">
        <v>1</v>
      </c>
      <c r="T206" s="3">
        <v>1</v>
      </c>
      <c r="U206" s="3"/>
    </row>
    <row r="207" spans="2:21" x14ac:dyDescent="0.35">
      <c r="B207" s="1" t="s">
        <v>25</v>
      </c>
      <c r="C207" s="1" t="s">
        <v>26</v>
      </c>
      <c r="D207" s="3" t="s">
        <v>66</v>
      </c>
      <c r="E207" s="1" t="s">
        <v>35</v>
      </c>
      <c r="F207" s="1">
        <v>303</v>
      </c>
      <c r="G207" s="161" t="s">
        <v>28</v>
      </c>
      <c r="H207" s="2"/>
      <c r="I207" s="2"/>
      <c r="J207" s="3">
        <v>6</v>
      </c>
      <c r="K207" s="3">
        <v>6</v>
      </c>
      <c r="L207" s="3">
        <v>6</v>
      </c>
      <c r="M207" s="3">
        <v>0</v>
      </c>
      <c r="N207" s="3">
        <v>0</v>
      </c>
      <c r="O207" s="3">
        <v>0</v>
      </c>
      <c r="P207" s="3">
        <v>0</v>
      </c>
      <c r="Q207" s="3">
        <v>3</v>
      </c>
      <c r="R207" s="3">
        <v>2</v>
      </c>
      <c r="S207" s="3">
        <v>5</v>
      </c>
      <c r="T207" s="3">
        <v>6</v>
      </c>
      <c r="U207" s="3"/>
    </row>
    <row r="208" spans="2:21" x14ac:dyDescent="0.35">
      <c r="B208" s="1" t="s">
        <v>25</v>
      </c>
      <c r="C208" s="1" t="s">
        <v>26</v>
      </c>
      <c r="D208" s="3" t="s">
        <v>66</v>
      </c>
      <c r="E208" s="1" t="s">
        <v>35</v>
      </c>
      <c r="F208" s="1">
        <v>303</v>
      </c>
      <c r="G208" s="161" t="s">
        <v>44</v>
      </c>
      <c r="H208" s="2"/>
      <c r="I208" s="2"/>
      <c r="J208" s="3">
        <v>2</v>
      </c>
      <c r="K208" s="3">
        <v>1</v>
      </c>
      <c r="L208" s="3">
        <v>1</v>
      </c>
      <c r="M208" s="3">
        <v>0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/>
    </row>
    <row r="209" spans="2:21" x14ac:dyDescent="0.35">
      <c r="B209" s="1"/>
      <c r="C209" s="1"/>
      <c r="D209" s="3"/>
      <c r="E209" s="1"/>
      <c r="F209" s="1"/>
      <c r="G209" s="161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2:21" x14ac:dyDescent="0.35">
      <c r="B210" s="1" t="s">
        <v>25</v>
      </c>
      <c r="C210" s="1" t="s">
        <v>26</v>
      </c>
      <c r="D210" s="3" t="s">
        <v>66</v>
      </c>
      <c r="E210" s="1" t="s">
        <v>35</v>
      </c>
      <c r="F210" s="1">
        <v>304</v>
      </c>
      <c r="G210" s="161" t="s">
        <v>29</v>
      </c>
      <c r="H210" s="2"/>
      <c r="I210" s="2">
        <v>20</v>
      </c>
      <c r="J210" s="3">
        <v>2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1</v>
      </c>
      <c r="S210" s="3">
        <v>1</v>
      </c>
      <c r="T210" s="3">
        <v>1</v>
      </c>
      <c r="U210" s="3"/>
    </row>
    <row r="211" spans="2:21" x14ac:dyDescent="0.35">
      <c r="B211" s="1" t="s">
        <v>25</v>
      </c>
      <c r="C211" s="1" t="s">
        <v>26</v>
      </c>
      <c r="D211" s="3" t="s">
        <v>66</v>
      </c>
      <c r="E211" s="1" t="s">
        <v>35</v>
      </c>
      <c r="F211" s="1">
        <v>304</v>
      </c>
      <c r="G211" s="161" t="s">
        <v>28</v>
      </c>
      <c r="H211" s="2"/>
      <c r="I211" s="2"/>
      <c r="J211" s="3">
        <v>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1</v>
      </c>
      <c r="S211" s="3">
        <v>2</v>
      </c>
      <c r="T211" s="3">
        <v>2</v>
      </c>
      <c r="U211" s="3"/>
    </row>
    <row r="212" spans="2:21" x14ac:dyDescent="0.35">
      <c r="B212" s="1" t="s">
        <v>25</v>
      </c>
      <c r="C212" s="1" t="s">
        <v>26</v>
      </c>
      <c r="D212" s="3" t="s">
        <v>66</v>
      </c>
      <c r="E212" s="1" t="s">
        <v>35</v>
      </c>
      <c r="F212" s="1">
        <v>304</v>
      </c>
      <c r="G212" s="161" t="s">
        <v>44</v>
      </c>
      <c r="H212" s="2"/>
      <c r="I212" s="2"/>
      <c r="J212" s="3">
        <v>2</v>
      </c>
      <c r="K212" s="3">
        <v>0</v>
      </c>
      <c r="L212" s="3">
        <v>0</v>
      </c>
      <c r="M212" s="3">
        <v>1</v>
      </c>
      <c r="N212" s="3">
        <v>0</v>
      </c>
      <c r="O212" s="3">
        <v>0</v>
      </c>
      <c r="P212" s="3">
        <v>0</v>
      </c>
      <c r="Q212" s="3">
        <v>1</v>
      </c>
      <c r="R212" s="3">
        <v>0</v>
      </c>
      <c r="S212" s="3">
        <v>0</v>
      </c>
      <c r="T212" s="3">
        <v>0</v>
      </c>
      <c r="U212" s="3"/>
    </row>
    <row r="213" spans="2:21" x14ac:dyDescent="0.35">
      <c r="B213" s="1" t="s">
        <v>25</v>
      </c>
      <c r="C213" s="1" t="s">
        <v>26</v>
      </c>
      <c r="D213" s="3" t="s">
        <v>66</v>
      </c>
      <c r="E213" s="1" t="s">
        <v>35</v>
      </c>
      <c r="F213" s="1">
        <v>304</v>
      </c>
      <c r="G213" s="161" t="s">
        <v>51</v>
      </c>
      <c r="H213" s="2"/>
      <c r="I213" s="2"/>
      <c r="J213" s="3">
        <v>72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">
        <v>0</v>
      </c>
      <c r="R213" s="3">
        <v>2</v>
      </c>
      <c r="S213" s="3">
        <v>1</v>
      </c>
      <c r="T213" s="3">
        <v>3</v>
      </c>
      <c r="U213" s="3"/>
    </row>
    <row r="214" spans="2:21" hidden="1" x14ac:dyDescent="0.35">
      <c r="B214" s="1" t="s">
        <v>25</v>
      </c>
      <c r="C214" s="1" t="s">
        <v>26</v>
      </c>
      <c r="D214" s="3" t="s">
        <v>66</v>
      </c>
      <c r="E214" s="1" t="s">
        <v>35</v>
      </c>
      <c r="F214" s="1">
        <v>304</v>
      </c>
      <c r="G214" s="161" t="s">
        <v>280</v>
      </c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2:21" x14ac:dyDescent="0.35">
      <c r="B215" s="1"/>
      <c r="C215" s="1"/>
      <c r="D215" s="3"/>
      <c r="E215" s="1"/>
      <c r="F215" s="1"/>
      <c r="G215" s="161"/>
      <c r="H215" s="2"/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2:21" x14ac:dyDescent="0.35">
      <c r="B216" s="1"/>
      <c r="C216" s="1"/>
      <c r="D216" s="3"/>
      <c r="E216" s="1"/>
      <c r="F216" s="1"/>
      <c r="G216" s="161"/>
      <c r="H216" s="2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2:21" x14ac:dyDescent="0.35">
      <c r="B217" s="1" t="s">
        <v>25</v>
      </c>
      <c r="C217" s="1" t="s">
        <v>26</v>
      </c>
      <c r="D217" s="3" t="s">
        <v>68</v>
      </c>
      <c r="E217" s="1" t="s">
        <v>78</v>
      </c>
      <c r="F217" s="1">
        <v>376</v>
      </c>
      <c r="G217" s="161" t="s">
        <v>52</v>
      </c>
      <c r="H217" s="2"/>
      <c r="I217" s="2"/>
      <c r="J217" s="3">
        <v>47</v>
      </c>
      <c r="K217" s="3">
        <v>35</v>
      </c>
      <c r="L217" s="3">
        <v>32</v>
      </c>
      <c r="M217" s="3">
        <v>30</v>
      </c>
      <c r="N217" s="3">
        <v>25</v>
      </c>
      <c r="O217" s="3">
        <v>8</v>
      </c>
      <c r="P217" s="3">
        <v>11</v>
      </c>
      <c r="Q217" s="3">
        <v>10</v>
      </c>
      <c r="R217" s="3">
        <v>18</v>
      </c>
      <c r="S217" s="3">
        <v>25</v>
      </c>
      <c r="T217" s="3">
        <v>28</v>
      </c>
      <c r="U217" s="3"/>
    </row>
    <row r="218" spans="2:21" x14ac:dyDescent="0.35">
      <c r="B218" s="1" t="s">
        <v>25</v>
      </c>
      <c r="C218" s="1" t="s">
        <v>26</v>
      </c>
      <c r="D218" s="3" t="s">
        <v>68</v>
      </c>
      <c r="E218" s="1" t="s">
        <v>78</v>
      </c>
      <c r="F218" s="1">
        <v>376</v>
      </c>
      <c r="G218" s="161" t="s">
        <v>28</v>
      </c>
      <c r="H218" s="2"/>
      <c r="I218" s="2"/>
      <c r="J218" s="3">
        <v>10</v>
      </c>
      <c r="K218" s="3">
        <v>9</v>
      </c>
      <c r="L218" s="3">
        <v>9</v>
      </c>
      <c r="M218" s="3">
        <v>9</v>
      </c>
      <c r="N218" s="3">
        <v>7</v>
      </c>
      <c r="O218" s="3">
        <v>7</v>
      </c>
      <c r="P218" s="3">
        <v>6</v>
      </c>
      <c r="Q218" s="3">
        <v>9</v>
      </c>
      <c r="R218" s="3">
        <v>9</v>
      </c>
      <c r="S218" s="3">
        <v>9</v>
      </c>
      <c r="T218" s="3">
        <v>9</v>
      </c>
      <c r="U218" s="3"/>
    </row>
    <row r="219" spans="2:21" x14ac:dyDescent="0.35">
      <c r="B219" s="1" t="s">
        <v>25</v>
      </c>
      <c r="C219" s="1" t="s">
        <v>26</v>
      </c>
      <c r="D219" s="3" t="s">
        <v>68</v>
      </c>
      <c r="E219" s="1" t="s">
        <v>78</v>
      </c>
      <c r="F219" s="1">
        <v>376</v>
      </c>
      <c r="G219" s="161" t="s">
        <v>31</v>
      </c>
      <c r="H219" s="2"/>
      <c r="I219" s="2"/>
      <c r="J219" s="3">
        <v>4</v>
      </c>
      <c r="K219" s="3">
        <v>3</v>
      </c>
      <c r="L219" s="3">
        <v>3</v>
      </c>
      <c r="M219" s="3">
        <v>3</v>
      </c>
      <c r="N219" s="3">
        <v>2</v>
      </c>
      <c r="O219" s="3">
        <v>2</v>
      </c>
      <c r="P219" s="3">
        <v>4</v>
      </c>
      <c r="Q219" s="3">
        <v>2</v>
      </c>
      <c r="R219" s="3">
        <v>3</v>
      </c>
      <c r="S219" s="3">
        <v>3</v>
      </c>
      <c r="T219" s="3">
        <v>4</v>
      </c>
      <c r="U219" s="3"/>
    </row>
    <row r="220" spans="2:21" hidden="1" x14ac:dyDescent="0.35">
      <c r="B220" s="1" t="s">
        <v>25</v>
      </c>
      <c r="C220" s="1" t="s">
        <v>26</v>
      </c>
      <c r="D220" s="3" t="s">
        <v>68</v>
      </c>
      <c r="E220" s="1" t="s">
        <v>78</v>
      </c>
      <c r="F220" s="1">
        <v>376</v>
      </c>
      <c r="G220" s="161" t="s">
        <v>280</v>
      </c>
      <c r="H220" s="2"/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2:21" x14ac:dyDescent="0.35">
      <c r="B221" s="1" t="s">
        <v>25</v>
      </c>
      <c r="C221" s="1" t="s">
        <v>26</v>
      </c>
      <c r="D221" s="3" t="s">
        <v>68</v>
      </c>
      <c r="E221" s="1" t="s">
        <v>78</v>
      </c>
      <c r="F221" s="1">
        <v>376</v>
      </c>
      <c r="G221" s="161" t="s">
        <v>58</v>
      </c>
      <c r="H221" s="2"/>
      <c r="I221" s="2"/>
      <c r="J221" s="3">
        <v>23</v>
      </c>
      <c r="K221" s="3">
        <v>20</v>
      </c>
      <c r="L221" s="3">
        <v>22</v>
      </c>
      <c r="M221" s="3">
        <v>17</v>
      </c>
      <c r="N221" s="3">
        <v>12</v>
      </c>
      <c r="O221" s="3">
        <v>12</v>
      </c>
      <c r="P221" s="3">
        <v>8</v>
      </c>
      <c r="Q221" s="3">
        <v>9</v>
      </c>
      <c r="R221" s="3">
        <v>8</v>
      </c>
      <c r="S221" s="3">
        <v>13</v>
      </c>
      <c r="T221" s="3">
        <v>15</v>
      </c>
      <c r="U221" s="3"/>
    </row>
    <row r="222" spans="2:21" x14ac:dyDescent="0.35">
      <c r="B222" s="1" t="s">
        <v>25</v>
      </c>
      <c r="C222" s="1" t="s">
        <v>26</v>
      </c>
      <c r="D222" s="3" t="s">
        <v>68</v>
      </c>
      <c r="E222" s="1" t="s">
        <v>78</v>
      </c>
      <c r="F222" s="1">
        <v>376</v>
      </c>
      <c r="G222" s="161" t="s">
        <v>52</v>
      </c>
      <c r="H222" s="2"/>
      <c r="I222" s="2"/>
      <c r="J222" s="3">
        <v>29</v>
      </c>
      <c r="K222" s="3">
        <v>18</v>
      </c>
      <c r="L222" s="3">
        <v>21</v>
      </c>
      <c r="M222" s="3">
        <v>16</v>
      </c>
      <c r="N222" s="3">
        <v>6</v>
      </c>
      <c r="O222" s="3">
        <v>0</v>
      </c>
      <c r="P222" s="3">
        <v>2</v>
      </c>
      <c r="Q222" s="3">
        <v>3</v>
      </c>
      <c r="R222" s="3">
        <v>8</v>
      </c>
      <c r="S222" s="3">
        <v>8</v>
      </c>
      <c r="T222" s="3">
        <v>7</v>
      </c>
      <c r="U222" s="3"/>
    </row>
    <row r="223" spans="2:21" hidden="1" x14ac:dyDescent="0.35">
      <c r="B223" s="1" t="s">
        <v>25</v>
      </c>
      <c r="C223" s="1" t="s">
        <v>26</v>
      </c>
      <c r="D223" s="3" t="s">
        <v>68</v>
      </c>
      <c r="E223" s="1" t="s">
        <v>78</v>
      </c>
      <c r="F223" s="1">
        <v>376</v>
      </c>
      <c r="G223" s="161" t="s">
        <v>280</v>
      </c>
      <c r="H223" s="2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2:21" x14ac:dyDescent="0.35">
      <c r="B224" s="1"/>
      <c r="C224" s="1"/>
      <c r="D224" s="3"/>
      <c r="E224" s="1"/>
      <c r="F224" s="1"/>
      <c r="G224" s="161"/>
      <c r="H224" s="2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2:21" x14ac:dyDescent="0.35">
      <c r="B225" s="1" t="s">
        <v>25</v>
      </c>
      <c r="C225" s="1" t="s">
        <v>26</v>
      </c>
      <c r="D225" s="3" t="s">
        <v>68</v>
      </c>
      <c r="E225" s="1" t="s">
        <v>78</v>
      </c>
      <c r="F225" s="1">
        <v>375</v>
      </c>
      <c r="G225" s="161" t="s">
        <v>58</v>
      </c>
      <c r="H225" s="2"/>
      <c r="I225" s="2"/>
      <c r="J225" s="3">
        <v>61</v>
      </c>
      <c r="K225" s="3">
        <v>54</v>
      </c>
      <c r="L225" s="3">
        <v>50</v>
      </c>
      <c r="M225" s="3">
        <v>33</v>
      </c>
      <c r="N225" s="3">
        <v>18</v>
      </c>
      <c r="O225" s="3">
        <v>19</v>
      </c>
      <c r="P225" s="3">
        <v>12</v>
      </c>
      <c r="Q225" s="3">
        <v>14</v>
      </c>
      <c r="R225" s="3">
        <v>17</v>
      </c>
      <c r="S225" s="3">
        <v>20</v>
      </c>
      <c r="T225" s="3">
        <v>26</v>
      </c>
      <c r="U225" s="3"/>
    </row>
    <row r="226" spans="2:21" x14ac:dyDescent="0.35">
      <c r="B226" s="1" t="s">
        <v>25</v>
      </c>
      <c r="C226" s="1" t="s">
        <v>26</v>
      </c>
      <c r="D226" s="3" t="s">
        <v>68</v>
      </c>
      <c r="E226" s="1" t="s">
        <v>78</v>
      </c>
      <c r="F226" s="1">
        <v>375</v>
      </c>
      <c r="G226" s="161" t="s">
        <v>36</v>
      </c>
      <c r="H226" s="2"/>
      <c r="I226" s="2"/>
      <c r="J226" s="3">
        <v>23</v>
      </c>
      <c r="K226" s="3">
        <v>4</v>
      </c>
      <c r="L226" s="3">
        <v>0</v>
      </c>
      <c r="M226" s="3">
        <v>0</v>
      </c>
      <c r="N226" s="3">
        <v>0</v>
      </c>
      <c r="O226" s="3">
        <v>0</v>
      </c>
      <c r="P226" s="3">
        <v>2</v>
      </c>
      <c r="Q226" s="3">
        <v>2</v>
      </c>
      <c r="R226" s="3">
        <v>2</v>
      </c>
      <c r="S226" s="3">
        <v>3</v>
      </c>
      <c r="T226" s="3">
        <v>8</v>
      </c>
      <c r="U226" s="3"/>
    </row>
    <row r="227" spans="2:21" x14ac:dyDescent="0.35">
      <c r="B227" s="1" t="s">
        <v>25</v>
      </c>
      <c r="C227" s="1" t="s">
        <v>26</v>
      </c>
      <c r="D227" s="3" t="s">
        <v>68</v>
      </c>
      <c r="E227" s="1" t="s">
        <v>78</v>
      </c>
      <c r="F227" s="1">
        <v>375</v>
      </c>
      <c r="G227" s="161" t="s">
        <v>31</v>
      </c>
      <c r="H227" s="2"/>
      <c r="I227" s="2"/>
      <c r="J227" s="3">
        <v>8</v>
      </c>
      <c r="K227" s="3">
        <v>6</v>
      </c>
      <c r="L227" s="3">
        <v>7</v>
      </c>
      <c r="M227" s="3">
        <v>4</v>
      </c>
      <c r="N227" s="3">
        <v>3</v>
      </c>
      <c r="O227" s="3">
        <v>2</v>
      </c>
      <c r="P227" s="3">
        <v>4</v>
      </c>
      <c r="Q227" s="3">
        <v>4</v>
      </c>
      <c r="R227" s="3">
        <v>4</v>
      </c>
      <c r="S227" s="3">
        <v>4</v>
      </c>
      <c r="T227" s="3">
        <v>4</v>
      </c>
      <c r="U227" s="3"/>
    </row>
    <row r="228" spans="2:21" x14ac:dyDescent="0.35">
      <c r="B228" s="1" t="s">
        <v>25</v>
      </c>
      <c r="C228" s="1" t="s">
        <v>26</v>
      </c>
      <c r="D228" s="3" t="s">
        <v>68</v>
      </c>
      <c r="E228" s="1" t="s">
        <v>78</v>
      </c>
      <c r="F228" s="1">
        <v>375</v>
      </c>
      <c r="G228" s="161" t="s">
        <v>37</v>
      </c>
      <c r="H228" s="2"/>
      <c r="I228" s="2"/>
      <c r="J228" s="3">
        <v>5</v>
      </c>
      <c r="K228" s="3">
        <v>3</v>
      </c>
      <c r="L228" s="3">
        <v>4</v>
      </c>
      <c r="M228" s="3">
        <v>3</v>
      </c>
      <c r="N228" s="3">
        <v>3</v>
      </c>
      <c r="O228" s="3">
        <v>0</v>
      </c>
      <c r="P228" s="3">
        <v>1</v>
      </c>
      <c r="Q228" s="3">
        <v>2</v>
      </c>
      <c r="R228" s="3">
        <v>2</v>
      </c>
      <c r="S228" s="3">
        <v>2</v>
      </c>
      <c r="T228" s="3">
        <v>2</v>
      </c>
      <c r="U228" s="3"/>
    </row>
    <row r="229" spans="2:21" x14ac:dyDescent="0.35">
      <c r="B229" s="1" t="s">
        <v>25</v>
      </c>
      <c r="C229" s="1" t="s">
        <v>26</v>
      </c>
      <c r="D229" s="3" t="s">
        <v>68</v>
      </c>
      <c r="E229" s="1" t="s">
        <v>78</v>
      </c>
      <c r="F229" s="1">
        <v>375</v>
      </c>
      <c r="G229" s="161" t="s">
        <v>28</v>
      </c>
      <c r="H229" s="2"/>
      <c r="I229" s="2"/>
      <c r="J229" s="3">
        <v>3</v>
      </c>
      <c r="K229" s="3">
        <v>1</v>
      </c>
      <c r="L229" s="3">
        <v>1</v>
      </c>
      <c r="M229" s="3">
        <v>1</v>
      </c>
      <c r="N229" s="3">
        <v>1</v>
      </c>
      <c r="O229" s="3">
        <v>2</v>
      </c>
      <c r="P229" s="3">
        <v>1</v>
      </c>
      <c r="Q229" s="3">
        <v>1</v>
      </c>
      <c r="R229" s="3">
        <v>1</v>
      </c>
      <c r="S229" s="3">
        <v>2</v>
      </c>
      <c r="T229" s="3">
        <v>2</v>
      </c>
      <c r="U229" s="3"/>
    </row>
    <row r="230" spans="2:21" x14ac:dyDescent="0.35">
      <c r="B230" s="1" t="s">
        <v>25</v>
      </c>
      <c r="C230" s="1" t="s">
        <v>26</v>
      </c>
      <c r="D230" s="3" t="s">
        <v>68</v>
      </c>
      <c r="E230" s="1" t="s">
        <v>78</v>
      </c>
      <c r="F230" s="1">
        <v>375</v>
      </c>
      <c r="G230" s="161" t="s">
        <v>45</v>
      </c>
      <c r="H230" s="2"/>
      <c r="I230" s="2"/>
      <c r="J230" s="3">
        <v>8</v>
      </c>
      <c r="K230" s="3">
        <v>6</v>
      </c>
      <c r="L230" s="3">
        <v>6</v>
      </c>
      <c r="M230" s="3">
        <v>5</v>
      </c>
      <c r="N230" s="3">
        <v>5</v>
      </c>
      <c r="O230" s="3">
        <v>5</v>
      </c>
      <c r="P230" s="3">
        <v>4</v>
      </c>
      <c r="Q230" s="3">
        <v>5</v>
      </c>
      <c r="R230" s="3">
        <v>5</v>
      </c>
      <c r="S230" s="3">
        <v>5</v>
      </c>
      <c r="T230" s="3">
        <v>6</v>
      </c>
      <c r="U230" s="3"/>
    </row>
    <row r="231" spans="2:21" hidden="1" x14ac:dyDescent="0.35">
      <c r="B231" s="1" t="s">
        <v>25</v>
      </c>
      <c r="C231" s="1" t="s">
        <v>26</v>
      </c>
      <c r="D231" s="3" t="s">
        <v>68</v>
      </c>
      <c r="E231" s="1" t="s">
        <v>78</v>
      </c>
      <c r="F231" s="1">
        <v>375</v>
      </c>
      <c r="G231" s="161" t="s">
        <v>280</v>
      </c>
      <c r="H231" s="2"/>
      <c r="I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2:21" x14ac:dyDescent="0.35">
      <c r="B232" s="1" t="s">
        <v>25</v>
      </c>
      <c r="C232" s="1" t="s">
        <v>26</v>
      </c>
      <c r="D232" s="3" t="s">
        <v>68</v>
      </c>
      <c r="E232" s="1" t="s">
        <v>78</v>
      </c>
      <c r="F232" s="1">
        <v>375</v>
      </c>
      <c r="G232" s="161" t="s">
        <v>37</v>
      </c>
      <c r="H232" s="2"/>
      <c r="I232" s="2"/>
      <c r="J232" s="3">
        <v>1</v>
      </c>
      <c r="K232" s="3">
        <v>0</v>
      </c>
      <c r="L232" s="3">
        <v>1</v>
      </c>
      <c r="M232" s="3">
        <v>0</v>
      </c>
      <c r="N232" s="3">
        <v>1</v>
      </c>
      <c r="O232" s="3">
        <v>1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/>
    </row>
    <row r="233" spans="2:21" x14ac:dyDescent="0.35">
      <c r="B233" s="1" t="s">
        <v>25</v>
      </c>
      <c r="C233" s="1" t="s">
        <v>26</v>
      </c>
      <c r="D233" s="3" t="s">
        <v>68</v>
      </c>
      <c r="E233" s="1" t="s">
        <v>78</v>
      </c>
      <c r="F233" s="1">
        <v>375</v>
      </c>
      <c r="G233" s="161" t="s">
        <v>28</v>
      </c>
      <c r="H233" s="2"/>
      <c r="I233" s="2"/>
      <c r="J233" s="3">
        <v>2</v>
      </c>
      <c r="K233" s="3">
        <v>1</v>
      </c>
      <c r="L233" s="3">
        <v>1</v>
      </c>
      <c r="M233" s="3">
        <v>1</v>
      </c>
      <c r="N233" s="3">
        <v>0</v>
      </c>
      <c r="O233" s="3">
        <v>0</v>
      </c>
      <c r="P233" s="3">
        <v>0</v>
      </c>
      <c r="Q233" s="3">
        <v>0</v>
      </c>
      <c r="R233" s="3">
        <v>2</v>
      </c>
      <c r="S233" s="3">
        <v>2</v>
      </c>
      <c r="T233" s="3">
        <v>2</v>
      </c>
      <c r="U233" s="3"/>
    </row>
    <row r="234" spans="2:21" x14ac:dyDescent="0.35">
      <c r="B234" s="1" t="s">
        <v>25</v>
      </c>
      <c r="C234" s="1" t="s">
        <v>26</v>
      </c>
      <c r="D234" s="3" t="s">
        <v>68</v>
      </c>
      <c r="E234" s="1" t="s">
        <v>78</v>
      </c>
      <c r="F234" s="1">
        <v>375</v>
      </c>
      <c r="G234" s="161" t="s">
        <v>36</v>
      </c>
      <c r="H234" s="2"/>
      <c r="I234" s="2"/>
      <c r="J234" s="3">
        <v>52</v>
      </c>
      <c r="K234" s="3">
        <v>19</v>
      </c>
      <c r="L234" s="3">
        <v>1</v>
      </c>
      <c r="M234" s="3">
        <v>0</v>
      </c>
      <c r="N234" s="3">
        <v>0</v>
      </c>
      <c r="O234" s="3">
        <v>0</v>
      </c>
      <c r="P234" s="3">
        <v>1</v>
      </c>
      <c r="Q234" s="3">
        <v>0</v>
      </c>
      <c r="R234" s="3">
        <v>6</v>
      </c>
      <c r="S234" s="3">
        <v>8</v>
      </c>
      <c r="T234" s="3">
        <v>30</v>
      </c>
      <c r="U234" s="3"/>
    </row>
    <row r="235" spans="2:21" x14ac:dyDescent="0.35">
      <c r="B235" s="1"/>
      <c r="C235" s="1"/>
      <c r="D235" s="3"/>
      <c r="E235" s="1"/>
      <c r="F235" s="1"/>
      <c r="G235" s="161"/>
      <c r="H235" s="2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2:21" x14ac:dyDescent="0.35">
      <c r="B236" s="1" t="s">
        <v>25</v>
      </c>
      <c r="C236" s="1" t="s">
        <v>26</v>
      </c>
      <c r="D236" s="3" t="s">
        <v>68</v>
      </c>
      <c r="E236" s="1" t="s">
        <v>78</v>
      </c>
      <c r="F236" s="1">
        <v>374</v>
      </c>
      <c r="G236" s="161" t="s">
        <v>36</v>
      </c>
      <c r="H236" s="2"/>
      <c r="I236" s="2"/>
      <c r="J236" s="3">
        <v>165</v>
      </c>
      <c r="K236" s="3">
        <v>107</v>
      </c>
      <c r="L236" s="3">
        <v>97</v>
      </c>
      <c r="M236" s="3">
        <v>33</v>
      </c>
      <c r="N236" s="3">
        <v>14</v>
      </c>
      <c r="O236" s="3">
        <v>20</v>
      </c>
      <c r="P236" s="3">
        <v>18</v>
      </c>
      <c r="Q236" s="3">
        <v>15</v>
      </c>
      <c r="R236" s="3">
        <v>29</v>
      </c>
      <c r="S236" s="3">
        <v>60</v>
      </c>
      <c r="T236" s="3">
        <v>77</v>
      </c>
      <c r="U236" s="3"/>
    </row>
    <row r="237" spans="2:21" x14ac:dyDescent="0.35">
      <c r="B237" s="1" t="s">
        <v>25</v>
      </c>
      <c r="C237" s="1" t="s">
        <v>26</v>
      </c>
      <c r="D237" s="3" t="s">
        <v>68</v>
      </c>
      <c r="E237" s="1" t="s">
        <v>78</v>
      </c>
      <c r="F237" s="1">
        <v>374</v>
      </c>
      <c r="G237" s="161" t="s">
        <v>37</v>
      </c>
      <c r="H237" s="2"/>
      <c r="I237" s="2"/>
      <c r="J237" s="3">
        <v>10</v>
      </c>
      <c r="K237" s="3">
        <v>6</v>
      </c>
      <c r="L237" s="3">
        <v>4</v>
      </c>
      <c r="M237" s="3">
        <v>5</v>
      </c>
      <c r="N237" s="3">
        <v>7</v>
      </c>
      <c r="O237" s="3">
        <v>6</v>
      </c>
      <c r="P237" s="3">
        <v>1</v>
      </c>
      <c r="Q237" s="3">
        <v>2</v>
      </c>
      <c r="R237" s="3">
        <v>2</v>
      </c>
      <c r="S237" s="3">
        <v>3</v>
      </c>
      <c r="T237" s="3">
        <v>7</v>
      </c>
      <c r="U237" s="3"/>
    </row>
    <row r="238" spans="2:21" hidden="1" x14ac:dyDescent="0.35">
      <c r="B238" s="1" t="s">
        <v>25</v>
      </c>
      <c r="C238" s="1" t="s">
        <v>26</v>
      </c>
      <c r="D238" s="3" t="s">
        <v>68</v>
      </c>
      <c r="E238" s="1" t="s">
        <v>78</v>
      </c>
      <c r="F238" s="1">
        <v>374</v>
      </c>
      <c r="G238" s="161" t="s">
        <v>280</v>
      </c>
      <c r="H238" s="2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2:21" x14ac:dyDescent="0.35">
      <c r="B239" s="1"/>
      <c r="C239" s="1"/>
      <c r="D239" s="3"/>
      <c r="E239" s="1"/>
      <c r="F239" s="1"/>
      <c r="G239" s="161"/>
      <c r="H239" s="2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2:21" x14ac:dyDescent="0.35">
      <c r="B240" s="1" t="s">
        <v>25</v>
      </c>
      <c r="C240" s="1" t="s">
        <v>26</v>
      </c>
      <c r="D240" s="3" t="s">
        <v>68</v>
      </c>
      <c r="E240" s="1" t="s">
        <v>78</v>
      </c>
      <c r="F240" s="1">
        <v>373</v>
      </c>
      <c r="G240" s="161" t="s">
        <v>36</v>
      </c>
      <c r="H240" s="2"/>
      <c r="I240" s="2"/>
      <c r="J240" s="3">
        <v>89</v>
      </c>
      <c r="K240" s="3">
        <v>54</v>
      </c>
      <c r="L240" s="3">
        <v>42</v>
      </c>
      <c r="M240" s="3">
        <v>21</v>
      </c>
      <c r="N240" s="3">
        <v>12</v>
      </c>
      <c r="O240" s="3">
        <v>7</v>
      </c>
      <c r="P240" s="3">
        <v>10</v>
      </c>
      <c r="Q240" s="3">
        <v>7</v>
      </c>
      <c r="R240" s="3">
        <v>21</v>
      </c>
      <c r="S240" s="3">
        <v>30</v>
      </c>
      <c r="T240" s="3">
        <v>39</v>
      </c>
      <c r="U240" s="3"/>
    </row>
    <row r="241" spans="2:21" x14ac:dyDescent="0.35">
      <c r="B241" s="1" t="s">
        <v>25</v>
      </c>
      <c r="C241" s="1" t="s">
        <v>26</v>
      </c>
      <c r="D241" s="3" t="s">
        <v>68</v>
      </c>
      <c r="E241" s="1" t="s">
        <v>78</v>
      </c>
      <c r="F241" s="1">
        <v>373</v>
      </c>
      <c r="G241" s="161" t="s">
        <v>51</v>
      </c>
      <c r="H241" s="2"/>
      <c r="I241" s="2"/>
      <c r="J241" s="3">
        <v>100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1</v>
      </c>
      <c r="T241" s="3">
        <v>2</v>
      </c>
      <c r="U241" s="3"/>
    </row>
    <row r="242" spans="2:21" hidden="1" x14ac:dyDescent="0.35">
      <c r="B242" s="1" t="s">
        <v>25</v>
      </c>
      <c r="C242" s="1" t="s">
        <v>26</v>
      </c>
      <c r="D242" s="3" t="s">
        <v>68</v>
      </c>
      <c r="E242" s="1" t="s">
        <v>78</v>
      </c>
      <c r="F242" s="1">
        <v>373</v>
      </c>
      <c r="G242" s="161" t="s">
        <v>280</v>
      </c>
      <c r="H242" s="2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2:21" x14ac:dyDescent="0.35">
      <c r="B243" s="1"/>
      <c r="C243" s="1"/>
      <c r="D243" s="3"/>
      <c r="E243" s="1"/>
      <c r="F243" s="1"/>
      <c r="G243" s="161"/>
      <c r="H243" s="2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2:21" x14ac:dyDescent="0.35">
      <c r="B244" s="1" t="s">
        <v>25</v>
      </c>
      <c r="C244" s="1" t="s">
        <v>26</v>
      </c>
      <c r="D244" s="3" t="s">
        <v>68</v>
      </c>
      <c r="E244" s="1" t="s">
        <v>78</v>
      </c>
      <c r="F244" s="1">
        <v>372</v>
      </c>
      <c r="G244" s="161" t="s">
        <v>51</v>
      </c>
      <c r="H244" s="2"/>
      <c r="I244" s="2"/>
      <c r="J244" s="3">
        <v>184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2</v>
      </c>
      <c r="T244" s="3">
        <v>3</v>
      </c>
      <c r="U244" s="3"/>
    </row>
    <row r="245" spans="2:21" x14ac:dyDescent="0.35">
      <c r="B245" s="1" t="s">
        <v>25</v>
      </c>
      <c r="C245" s="1" t="s">
        <v>26</v>
      </c>
      <c r="D245" s="3" t="s">
        <v>68</v>
      </c>
      <c r="E245" s="1" t="s">
        <v>78</v>
      </c>
      <c r="F245" s="1">
        <v>372</v>
      </c>
      <c r="G245" s="161" t="s">
        <v>45</v>
      </c>
      <c r="H245" s="2"/>
      <c r="I245" s="2"/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/>
    </row>
    <row r="246" spans="2:21" x14ac:dyDescent="0.35">
      <c r="B246" s="1"/>
      <c r="C246" s="1"/>
      <c r="D246" s="3"/>
      <c r="E246" s="1"/>
      <c r="F246" s="1"/>
      <c r="G246" s="161"/>
      <c r="H246" s="2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2:21" x14ac:dyDescent="0.35">
      <c r="B247" s="1" t="s">
        <v>25</v>
      </c>
      <c r="C247" s="1" t="s">
        <v>26</v>
      </c>
      <c r="D247" s="3" t="s">
        <v>68</v>
      </c>
      <c r="E247" s="1" t="s">
        <v>78</v>
      </c>
      <c r="F247" s="1">
        <v>371</v>
      </c>
      <c r="G247" s="161" t="s">
        <v>51</v>
      </c>
      <c r="H247" s="2"/>
      <c r="I247" s="2"/>
      <c r="J247" s="3">
        <v>126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0</v>
      </c>
      <c r="S247" s="3">
        <v>1</v>
      </c>
      <c r="T247" s="3">
        <v>0</v>
      </c>
      <c r="U247" s="3"/>
    </row>
    <row r="248" spans="2:21" hidden="1" x14ac:dyDescent="0.35">
      <c r="B248" s="1" t="s">
        <v>208</v>
      </c>
      <c r="C248" s="1" t="s">
        <v>286</v>
      </c>
      <c r="D248" s="3" t="s">
        <v>165</v>
      </c>
      <c r="E248" s="1" t="s">
        <v>161</v>
      </c>
      <c r="F248" s="1"/>
      <c r="G248" s="161" t="s">
        <v>162</v>
      </c>
      <c r="H248" s="2" t="s">
        <v>163</v>
      </c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 t="s">
        <v>279</v>
      </c>
    </row>
    <row r="249" spans="2:21" x14ac:dyDescent="0.35">
      <c r="B249" s="1"/>
      <c r="C249" s="1"/>
      <c r="D249" s="3"/>
      <c r="E249" s="1"/>
      <c r="F249" s="1"/>
      <c r="G249" s="161"/>
      <c r="H249" s="2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2:21" x14ac:dyDescent="0.35">
      <c r="B250" s="1" t="s">
        <v>25</v>
      </c>
      <c r="C250" s="1" t="s">
        <v>26</v>
      </c>
      <c r="D250" s="3" t="s">
        <v>66</v>
      </c>
      <c r="E250" s="1" t="s">
        <v>35</v>
      </c>
      <c r="F250" s="1">
        <v>310</v>
      </c>
      <c r="G250" s="161" t="s">
        <v>28</v>
      </c>
      <c r="H250" s="2"/>
      <c r="I250" s="2"/>
      <c r="J250" s="3">
        <v>2</v>
      </c>
      <c r="K250" s="3">
        <v>2</v>
      </c>
      <c r="L250" s="3">
        <v>2</v>
      </c>
      <c r="M250" s="3">
        <v>2</v>
      </c>
      <c r="N250" s="3">
        <v>2</v>
      </c>
      <c r="O250" s="3">
        <v>2</v>
      </c>
      <c r="P250" s="3">
        <v>2</v>
      </c>
      <c r="Q250" s="3">
        <v>2</v>
      </c>
      <c r="R250" s="3">
        <v>2</v>
      </c>
      <c r="S250" s="3">
        <v>2</v>
      </c>
      <c r="T250" s="3">
        <v>2</v>
      </c>
      <c r="U250" s="3" t="s">
        <v>289</v>
      </c>
    </row>
    <row r="251" spans="2:21" x14ac:dyDescent="0.35">
      <c r="B251" s="1" t="s">
        <v>25</v>
      </c>
      <c r="C251" s="1" t="s">
        <v>26</v>
      </c>
      <c r="D251" s="3" t="s">
        <v>66</v>
      </c>
      <c r="E251" s="1" t="s">
        <v>35</v>
      </c>
      <c r="F251" s="1">
        <v>310</v>
      </c>
      <c r="G251" s="161" t="s">
        <v>29</v>
      </c>
      <c r="H251" s="2"/>
      <c r="I251" s="2"/>
      <c r="J251" s="3">
        <v>2</v>
      </c>
      <c r="K251" s="3">
        <v>1</v>
      </c>
      <c r="L251" s="3">
        <v>1</v>
      </c>
      <c r="M251" s="3">
        <v>1</v>
      </c>
      <c r="N251" s="3">
        <v>1</v>
      </c>
      <c r="O251" s="3">
        <v>0</v>
      </c>
      <c r="P251" s="3">
        <v>1</v>
      </c>
      <c r="Q251" s="3">
        <v>0</v>
      </c>
      <c r="R251" s="3">
        <v>0</v>
      </c>
      <c r="S251" s="3">
        <v>0</v>
      </c>
      <c r="T251" s="3">
        <v>0</v>
      </c>
      <c r="U251" s="3" t="s">
        <v>289</v>
      </c>
    </row>
    <row r="252" spans="2:21" x14ac:dyDescent="0.35">
      <c r="B252" s="1"/>
      <c r="C252" s="1"/>
      <c r="D252" s="3"/>
      <c r="E252" s="1"/>
      <c r="F252" s="1"/>
      <c r="G252" s="161"/>
      <c r="H252" s="2"/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2:21" x14ac:dyDescent="0.35">
      <c r="B253" s="1" t="s">
        <v>25</v>
      </c>
      <c r="C253" s="1" t="s">
        <v>26</v>
      </c>
      <c r="D253" s="3" t="s">
        <v>68</v>
      </c>
      <c r="E253" s="1" t="s">
        <v>35</v>
      </c>
      <c r="F253" s="1">
        <v>306</v>
      </c>
      <c r="G253" s="161" t="s">
        <v>28</v>
      </c>
      <c r="H253" s="2"/>
      <c r="I253" s="2"/>
      <c r="J253" s="3">
        <v>1</v>
      </c>
      <c r="K253" s="3">
        <v>1</v>
      </c>
      <c r="L253" s="3">
        <v>1</v>
      </c>
      <c r="M253" s="3">
        <v>0</v>
      </c>
      <c r="N253" s="3">
        <v>1</v>
      </c>
      <c r="O253" s="3">
        <v>0</v>
      </c>
      <c r="P253" s="3">
        <v>0</v>
      </c>
      <c r="Q253" s="3">
        <v>0</v>
      </c>
      <c r="R253" s="3">
        <v>0</v>
      </c>
      <c r="S253" s="3">
        <v>1</v>
      </c>
      <c r="T253" s="3">
        <v>0</v>
      </c>
      <c r="U253" s="3"/>
    </row>
    <row r="254" spans="2:21" x14ac:dyDescent="0.35">
      <c r="B254" s="1" t="s">
        <v>25</v>
      </c>
      <c r="C254" s="1" t="s">
        <v>26</v>
      </c>
      <c r="D254" s="3" t="s">
        <v>68</v>
      </c>
      <c r="E254" s="1" t="s">
        <v>35</v>
      </c>
      <c r="F254" s="1">
        <v>306</v>
      </c>
      <c r="G254" s="161" t="s">
        <v>29</v>
      </c>
      <c r="H254" s="2"/>
      <c r="I254" s="2"/>
      <c r="J254" s="3">
        <v>2</v>
      </c>
      <c r="K254" s="3">
        <v>2</v>
      </c>
      <c r="L254" s="3">
        <v>2</v>
      </c>
      <c r="M254" s="3">
        <v>2</v>
      </c>
      <c r="N254" s="3">
        <v>0</v>
      </c>
      <c r="O254" s="3">
        <v>0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/>
    </row>
    <row r="255" spans="2:21" x14ac:dyDescent="0.35">
      <c r="B255" s="1" t="s">
        <v>25</v>
      </c>
      <c r="C255" s="1" t="s">
        <v>26</v>
      </c>
      <c r="D255" s="3" t="s">
        <v>68</v>
      </c>
      <c r="E255" s="1" t="s">
        <v>35</v>
      </c>
      <c r="F255" s="1">
        <v>306</v>
      </c>
      <c r="G255" s="161" t="s">
        <v>28</v>
      </c>
      <c r="H255" s="2"/>
      <c r="I255" s="2"/>
      <c r="J255" s="3">
        <v>2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/>
    </row>
    <row r="256" spans="2:21" x14ac:dyDescent="0.35">
      <c r="B256" s="1" t="s">
        <v>25</v>
      </c>
      <c r="C256" s="1" t="s">
        <v>26</v>
      </c>
      <c r="D256" s="3" t="s">
        <v>68</v>
      </c>
      <c r="E256" s="1" t="s">
        <v>35</v>
      </c>
      <c r="F256" s="1">
        <v>306</v>
      </c>
      <c r="G256" s="161" t="s">
        <v>29</v>
      </c>
      <c r="H256" s="2"/>
      <c r="I256" s="2"/>
      <c r="J256" s="3">
        <v>2</v>
      </c>
      <c r="K256" s="3">
        <v>1</v>
      </c>
      <c r="L256" s="3">
        <v>0</v>
      </c>
      <c r="M256" s="3">
        <v>1</v>
      </c>
      <c r="N256" s="3">
        <v>0</v>
      </c>
      <c r="O256" s="3">
        <v>0</v>
      </c>
      <c r="P256" s="3">
        <v>1</v>
      </c>
      <c r="Q256" s="3">
        <v>1</v>
      </c>
      <c r="R256" s="3">
        <v>1</v>
      </c>
      <c r="S256" s="3">
        <v>1</v>
      </c>
      <c r="T256" s="3">
        <v>2</v>
      </c>
      <c r="U256" s="3"/>
    </row>
    <row r="257" spans="2:21" x14ac:dyDescent="0.35">
      <c r="B257" s="1" t="s">
        <v>25</v>
      </c>
      <c r="C257" s="1" t="s">
        <v>26</v>
      </c>
      <c r="D257" s="3" t="s">
        <v>68</v>
      </c>
      <c r="E257" s="1" t="s">
        <v>35</v>
      </c>
      <c r="F257" s="1">
        <v>306</v>
      </c>
      <c r="G257" s="161" t="s">
        <v>31</v>
      </c>
      <c r="H257" s="2"/>
      <c r="I257" s="2"/>
      <c r="J257" s="3">
        <v>4</v>
      </c>
      <c r="K257" s="3">
        <v>3</v>
      </c>
      <c r="L257" s="3">
        <v>3</v>
      </c>
      <c r="M257" s="3">
        <v>3</v>
      </c>
      <c r="N257" s="3">
        <v>2</v>
      </c>
      <c r="O257" s="3">
        <v>2</v>
      </c>
      <c r="P257" s="3">
        <v>2</v>
      </c>
      <c r="Q257" s="3">
        <v>2</v>
      </c>
      <c r="R257" s="3">
        <v>2</v>
      </c>
      <c r="S257" s="3">
        <v>2</v>
      </c>
      <c r="T257" s="3">
        <v>2</v>
      </c>
      <c r="U257" s="3"/>
    </row>
    <row r="258" spans="2:21" x14ac:dyDescent="0.35">
      <c r="B258" s="1" t="s">
        <v>25</v>
      </c>
      <c r="C258" s="1" t="s">
        <v>26</v>
      </c>
      <c r="D258" s="3" t="s">
        <v>68</v>
      </c>
      <c r="E258" s="1" t="s">
        <v>35</v>
      </c>
      <c r="F258" s="1">
        <v>306</v>
      </c>
      <c r="G258" s="161" t="s">
        <v>45</v>
      </c>
      <c r="H258" s="2"/>
      <c r="I258" s="2"/>
      <c r="J258" s="3">
        <v>3</v>
      </c>
      <c r="K258" s="3">
        <v>3</v>
      </c>
      <c r="L258" s="3">
        <v>3</v>
      </c>
      <c r="M258" s="3">
        <v>3</v>
      </c>
      <c r="N258" s="3">
        <v>2</v>
      </c>
      <c r="O258" s="3">
        <v>3</v>
      </c>
      <c r="P258" s="3">
        <v>3</v>
      </c>
      <c r="Q258" s="3">
        <v>2</v>
      </c>
      <c r="R258" s="3">
        <v>3</v>
      </c>
      <c r="S258" s="3">
        <v>3</v>
      </c>
      <c r="T258" s="3">
        <v>3</v>
      </c>
      <c r="U258" s="3"/>
    </row>
    <row r="259" spans="2:21" x14ac:dyDescent="0.35">
      <c r="B259" s="1"/>
      <c r="C259" s="1"/>
      <c r="D259" s="3"/>
      <c r="E259" s="1"/>
      <c r="F259" s="1"/>
      <c r="G259" s="161"/>
      <c r="H259" s="2"/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2:21" x14ac:dyDescent="0.35">
      <c r="B260" s="1" t="s">
        <v>25</v>
      </c>
      <c r="C260" s="1" t="s">
        <v>26</v>
      </c>
      <c r="D260" s="3" t="s">
        <v>75</v>
      </c>
      <c r="E260" s="1" t="s">
        <v>35</v>
      </c>
      <c r="F260" s="1">
        <v>353</v>
      </c>
      <c r="G260" s="161" t="s">
        <v>40</v>
      </c>
      <c r="H260" s="2" t="s">
        <v>77</v>
      </c>
      <c r="I260" s="2"/>
      <c r="J260" s="3">
        <v>1</v>
      </c>
      <c r="K260" s="3">
        <v>1</v>
      </c>
      <c r="L260" s="3">
        <v>1</v>
      </c>
      <c r="M260" s="3">
        <v>1</v>
      </c>
      <c r="N260" s="3">
        <v>0</v>
      </c>
      <c r="O260" s="3">
        <v>0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/>
    </row>
    <row r="261" spans="2:21" x14ac:dyDescent="0.35">
      <c r="B261" s="1" t="s">
        <v>25</v>
      </c>
      <c r="C261" s="1" t="s">
        <v>26</v>
      </c>
      <c r="D261" s="3" t="s">
        <v>75</v>
      </c>
      <c r="E261" s="1" t="s">
        <v>35</v>
      </c>
      <c r="F261" s="1">
        <v>353</v>
      </c>
      <c r="G261" s="161" t="s">
        <v>28</v>
      </c>
      <c r="H261" s="2"/>
      <c r="I261" s="2"/>
      <c r="J261" s="3">
        <v>4</v>
      </c>
      <c r="K261" s="3">
        <v>3</v>
      </c>
      <c r="L261" s="3">
        <v>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1</v>
      </c>
      <c r="S261" s="3">
        <v>0</v>
      </c>
      <c r="T261" s="3">
        <v>2</v>
      </c>
      <c r="U261" s="3"/>
    </row>
    <row r="262" spans="2:21" x14ac:dyDescent="0.35">
      <c r="B262" s="1" t="s">
        <v>25</v>
      </c>
      <c r="C262" s="1" t="s">
        <v>26</v>
      </c>
      <c r="D262" s="3" t="s">
        <v>75</v>
      </c>
      <c r="E262" s="1" t="s">
        <v>35</v>
      </c>
      <c r="F262" s="1">
        <v>353</v>
      </c>
      <c r="G262" s="161" t="s">
        <v>45</v>
      </c>
      <c r="H262" s="2"/>
      <c r="I262" s="2"/>
      <c r="J262" s="3">
        <v>1</v>
      </c>
      <c r="K262" s="3">
        <v>1</v>
      </c>
      <c r="L262" s="3">
        <v>1</v>
      </c>
      <c r="M262" s="3">
        <v>0</v>
      </c>
      <c r="N262" s="3">
        <v>0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/>
    </row>
    <row r="263" spans="2:21" x14ac:dyDescent="0.35">
      <c r="B263" s="1" t="s">
        <v>25</v>
      </c>
      <c r="C263" s="1" t="s">
        <v>26</v>
      </c>
      <c r="D263" s="3" t="s">
        <v>75</v>
      </c>
      <c r="E263" s="1" t="s">
        <v>35</v>
      </c>
      <c r="F263" s="1">
        <v>353</v>
      </c>
      <c r="G263" s="161" t="s">
        <v>29</v>
      </c>
      <c r="H263" s="2"/>
      <c r="I263" s="2"/>
      <c r="J263" s="3">
        <v>17</v>
      </c>
      <c r="K263" s="3">
        <v>11</v>
      </c>
      <c r="L263" s="3">
        <v>4</v>
      </c>
      <c r="M263" s="3">
        <v>2</v>
      </c>
      <c r="N263" s="3">
        <v>4</v>
      </c>
      <c r="O263" s="3">
        <v>10</v>
      </c>
      <c r="P263" s="3">
        <v>7</v>
      </c>
      <c r="Q263" s="3">
        <v>9</v>
      </c>
      <c r="R263" s="3">
        <v>9</v>
      </c>
      <c r="S263" s="3">
        <v>9</v>
      </c>
      <c r="T263" s="3">
        <v>11</v>
      </c>
      <c r="U263" s="3"/>
    </row>
    <row r="264" spans="2:21" x14ac:dyDescent="0.35">
      <c r="B264" s="1"/>
      <c r="C264" s="1"/>
      <c r="D264" s="3"/>
      <c r="E264" s="1"/>
      <c r="F264" s="1"/>
      <c r="G264" s="161"/>
      <c r="H264" s="2"/>
      <c r="I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2:21" x14ac:dyDescent="0.35">
      <c r="B265" s="1" t="s">
        <v>25</v>
      </c>
      <c r="C265" s="1" t="s">
        <v>26</v>
      </c>
      <c r="D265" s="3" t="s">
        <v>75</v>
      </c>
      <c r="E265" s="1" t="s">
        <v>35</v>
      </c>
      <c r="F265" s="1">
        <v>351</v>
      </c>
      <c r="G265" s="161" t="s">
        <v>58</v>
      </c>
      <c r="H265" s="2"/>
      <c r="I265" s="2"/>
      <c r="J265" s="3">
        <v>24</v>
      </c>
      <c r="K265" s="3">
        <v>16</v>
      </c>
      <c r="L265" s="3">
        <v>4</v>
      </c>
      <c r="M265" s="3">
        <v>2</v>
      </c>
      <c r="N265" s="3">
        <v>1</v>
      </c>
      <c r="O265" s="3">
        <v>1</v>
      </c>
      <c r="P265" s="3">
        <v>2</v>
      </c>
      <c r="Q265" s="3">
        <v>1</v>
      </c>
      <c r="R265" s="3">
        <v>2</v>
      </c>
      <c r="S265" s="3">
        <v>10</v>
      </c>
      <c r="T265" s="3">
        <v>12</v>
      </c>
      <c r="U265" s="3"/>
    </row>
    <row r="266" spans="2:21" x14ac:dyDescent="0.35">
      <c r="B266" s="1" t="s">
        <v>25</v>
      </c>
      <c r="C266" s="1" t="s">
        <v>26</v>
      </c>
      <c r="D266" s="3" t="s">
        <v>75</v>
      </c>
      <c r="E266" s="1" t="s">
        <v>35</v>
      </c>
      <c r="F266" s="1">
        <v>351</v>
      </c>
      <c r="G266" s="161" t="s">
        <v>31</v>
      </c>
      <c r="H266" s="2"/>
      <c r="I266" s="2"/>
      <c r="J266" s="3">
        <v>7</v>
      </c>
      <c r="K266" s="3">
        <v>4</v>
      </c>
      <c r="L266" s="3">
        <v>3</v>
      </c>
      <c r="M266" s="3">
        <v>3</v>
      </c>
      <c r="N266" s="3">
        <v>2</v>
      </c>
      <c r="O266" s="3">
        <v>1</v>
      </c>
      <c r="P266" s="3">
        <v>2</v>
      </c>
      <c r="Q266" s="3">
        <v>2</v>
      </c>
      <c r="R266" s="3">
        <v>3</v>
      </c>
      <c r="S266" s="3">
        <v>3</v>
      </c>
      <c r="T266" s="3">
        <v>3</v>
      </c>
      <c r="U266" s="3"/>
    </row>
    <row r="267" spans="2:21" x14ac:dyDescent="0.35">
      <c r="B267" s="1" t="s">
        <v>25</v>
      </c>
      <c r="C267" s="1" t="s">
        <v>26</v>
      </c>
      <c r="D267" s="3" t="s">
        <v>75</v>
      </c>
      <c r="E267" s="1" t="s">
        <v>35</v>
      </c>
      <c r="F267" s="1">
        <v>351</v>
      </c>
      <c r="G267" s="161" t="s">
        <v>31</v>
      </c>
      <c r="H267" s="2" t="s">
        <v>76</v>
      </c>
      <c r="I267" s="2"/>
      <c r="J267" s="3">
        <v>3</v>
      </c>
      <c r="K267" s="3">
        <v>3</v>
      </c>
      <c r="L267" s="3">
        <v>2</v>
      </c>
      <c r="M267" s="3">
        <v>0</v>
      </c>
      <c r="N267" s="3">
        <v>0</v>
      </c>
      <c r="O267" s="3">
        <v>2</v>
      </c>
      <c r="P267" s="3">
        <v>1</v>
      </c>
      <c r="Q267" s="3">
        <v>0</v>
      </c>
      <c r="R267" s="3">
        <v>3</v>
      </c>
      <c r="S267" s="3">
        <v>3</v>
      </c>
      <c r="T267" s="3">
        <v>3</v>
      </c>
      <c r="U267" s="3"/>
    </row>
    <row r="268" spans="2:21" x14ac:dyDescent="0.35">
      <c r="B268" s="1"/>
      <c r="C268" s="1"/>
      <c r="D268" s="3"/>
      <c r="E268" s="1"/>
      <c r="F268" s="1"/>
      <c r="G268" s="161"/>
      <c r="H268" s="2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2:21" x14ac:dyDescent="0.35">
      <c r="B269" s="1" t="s">
        <v>25</v>
      </c>
      <c r="C269" s="1" t="s">
        <v>26</v>
      </c>
      <c r="D269" s="3" t="s">
        <v>75</v>
      </c>
      <c r="E269" s="1" t="s">
        <v>35</v>
      </c>
      <c r="F269" s="1">
        <v>358</v>
      </c>
      <c r="G269" s="161" t="s">
        <v>45</v>
      </c>
      <c r="H269" s="2"/>
      <c r="I269" s="2"/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/>
    </row>
    <row r="270" spans="2:21" x14ac:dyDescent="0.35">
      <c r="B270" s="1"/>
      <c r="C270" s="1"/>
      <c r="D270" s="3"/>
      <c r="E270" s="1"/>
      <c r="F270" s="1"/>
      <c r="G270" s="161"/>
      <c r="H270" s="2"/>
      <c r="I270" s="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2:21" x14ac:dyDescent="0.35">
      <c r="B271" s="1" t="s">
        <v>25</v>
      </c>
      <c r="C271" s="1" t="s">
        <v>26</v>
      </c>
      <c r="D271" s="3" t="s">
        <v>75</v>
      </c>
      <c r="E271" s="1" t="s">
        <v>35</v>
      </c>
      <c r="F271" s="1">
        <v>357</v>
      </c>
      <c r="G271" s="161" t="s">
        <v>31</v>
      </c>
      <c r="H271" s="2"/>
      <c r="I271" s="2"/>
      <c r="J271" s="3">
        <v>2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/>
    </row>
    <row r="272" spans="2:21" x14ac:dyDescent="0.35">
      <c r="B272" s="1" t="s">
        <v>25</v>
      </c>
      <c r="C272" s="1" t="s">
        <v>26</v>
      </c>
      <c r="D272" s="3" t="s">
        <v>75</v>
      </c>
      <c r="E272" s="1" t="s">
        <v>35</v>
      </c>
      <c r="F272" s="1">
        <v>357</v>
      </c>
      <c r="G272" s="161" t="s">
        <v>28</v>
      </c>
      <c r="H272" s="2"/>
      <c r="I272" s="2"/>
      <c r="J272" s="3">
        <v>2</v>
      </c>
      <c r="K272" s="3">
        <v>2</v>
      </c>
      <c r="L272" s="3">
        <v>2</v>
      </c>
      <c r="M272" s="3">
        <v>2</v>
      </c>
      <c r="N272" s="3">
        <v>2</v>
      </c>
      <c r="O272" s="3">
        <v>2</v>
      </c>
      <c r="P272" s="3">
        <v>2</v>
      </c>
      <c r="Q272" s="3">
        <v>0</v>
      </c>
      <c r="R272" s="3">
        <v>0</v>
      </c>
      <c r="S272" s="3">
        <v>1</v>
      </c>
      <c r="T272" s="3">
        <v>1</v>
      </c>
      <c r="U272" s="3"/>
    </row>
    <row r="273" spans="2:21" x14ac:dyDescent="0.35">
      <c r="B273" s="1" t="s">
        <v>25</v>
      </c>
      <c r="C273" s="1" t="s">
        <v>26</v>
      </c>
      <c r="D273" s="3" t="s">
        <v>75</v>
      </c>
      <c r="E273" s="1" t="s">
        <v>35</v>
      </c>
      <c r="F273" s="1">
        <v>357</v>
      </c>
      <c r="G273" s="161" t="s">
        <v>52</v>
      </c>
      <c r="H273" s="2"/>
      <c r="I273" s="2"/>
      <c r="J273" s="3">
        <v>13</v>
      </c>
      <c r="K273" s="3">
        <v>5</v>
      </c>
      <c r="L273" s="3">
        <v>7</v>
      </c>
      <c r="M273" s="3">
        <v>8</v>
      </c>
      <c r="N273" s="3">
        <v>4</v>
      </c>
      <c r="O273" s="3">
        <v>1</v>
      </c>
      <c r="P273" s="3">
        <v>2</v>
      </c>
      <c r="Q273" s="3">
        <v>0</v>
      </c>
      <c r="R273" s="3">
        <v>5</v>
      </c>
      <c r="S273" s="3">
        <v>1</v>
      </c>
      <c r="T273" s="3">
        <v>8</v>
      </c>
      <c r="U273" s="3"/>
    </row>
    <row r="274" spans="2:21" x14ac:dyDescent="0.35">
      <c r="B274" s="1" t="s">
        <v>25</v>
      </c>
      <c r="C274" s="1" t="s">
        <v>26</v>
      </c>
      <c r="D274" s="3" t="s">
        <v>75</v>
      </c>
      <c r="E274" s="1" t="s">
        <v>35</v>
      </c>
      <c r="F274" s="1">
        <v>357</v>
      </c>
      <c r="G274" s="161" t="s">
        <v>44</v>
      </c>
      <c r="H274" s="2"/>
      <c r="I274" s="2"/>
      <c r="J274" s="3">
        <v>2</v>
      </c>
      <c r="K274" s="3">
        <v>2</v>
      </c>
      <c r="L274" s="3">
        <v>2</v>
      </c>
      <c r="M274" s="3">
        <v>2</v>
      </c>
      <c r="N274" s="3">
        <v>2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/>
    </row>
    <row r="275" spans="2:21" x14ac:dyDescent="0.35">
      <c r="B275" s="1" t="s">
        <v>25</v>
      </c>
      <c r="C275" s="1" t="s">
        <v>26</v>
      </c>
      <c r="D275" s="3" t="s">
        <v>75</v>
      </c>
      <c r="E275" s="1" t="s">
        <v>35</v>
      </c>
      <c r="F275" s="1">
        <v>357</v>
      </c>
      <c r="G275" s="161" t="s">
        <v>28</v>
      </c>
      <c r="H275" s="2"/>
      <c r="I275" s="2"/>
      <c r="J275" s="3">
        <v>3</v>
      </c>
      <c r="K275" s="3">
        <v>2</v>
      </c>
      <c r="L275" s="3">
        <v>1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2</v>
      </c>
      <c r="S275" s="3">
        <v>0</v>
      </c>
      <c r="T275" s="3">
        <v>3</v>
      </c>
      <c r="U275" s="3"/>
    </row>
    <row r="276" spans="2:21" x14ac:dyDescent="0.35">
      <c r="B276" s="1" t="s">
        <v>25</v>
      </c>
      <c r="C276" s="1" t="s">
        <v>26</v>
      </c>
      <c r="D276" s="3" t="s">
        <v>75</v>
      </c>
      <c r="E276" s="1" t="s">
        <v>35</v>
      </c>
      <c r="F276" s="1">
        <v>357</v>
      </c>
      <c r="G276" s="161" t="s">
        <v>37</v>
      </c>
      <c r="H276" s="2"/>
      <c r="I276" s="2"/>
      <c r="J276" s="3">
        <v>10</v>
      </c>
      <c r="K276" s="3">
        <v>6</v>
      </c>
      <c r="L276" s="3">
        <v>3</v>
      </c>
      <c r="M276" s="3">
        <v>1</v>
      </c>
      <c r="N276" s="3">
        <v>0</v>
      </c>
      <c r="O276" s="3">
        <v>0</v>
      </c>
      <c r="P276" s="3">
        <v>0</v>
      </c>
      <c r="Q276" s="3">
        <v>0</v>
      </c>
      <c r="R276" s="3">
        <v>4</v>
      </c>
      <c r="S276" s="3">
        <v>5</v>
      </c>
      <c r="T276" s="3">
        <v>8</v>
      </c>
      <c r="U276" s="3"/>
    </row>
    <row r="277" spans="2:21" x14ac:dyDescent="0.35">
      <c r="B277" s="1" t="s">
        <v>25</v>
      </c>
      <c r="C277" s="1" t="s">
        <v>26</v>
      </c>
      <c r="D277" s="3" t="s">
        <v>75</v>
      </c>
      <c r="E277" s="1" t="s">
        <v>35</v>
      </c>
      <c r="F277" s="1">
        <v>357</v>
      </c>
      <c r="G277" s="161" t="s">
        <v>36</v>
      </c>
      <c r="H277" s="2"/>
      <c r="I277" s="2"/>
      <c r="J277" s="3">
        <v>119</v>
      </c>
      <c r="K277" s="3">
        <v>59</v>
      </c>
      <c r="L277" s="3">
        <v>11</v>
      </c>
      <c r="M277" s="3">
        <v>5</v>
      </c>
      <c r="N277" s="3">
        <v>0</v>
      </c>
      <c r="O277" s="3">
        <v>1</v>
      </c>
      <c r="P277" s="3">
        <v>2</v>
      </c>
      <c r="Q277" s="3">
        <v>0</v>
      </c>
      <c r="R277" s="3">
        <v>9</v>
      </c>
      <c r="S277" s="3">
        <v>0</v>
      </c>
      <c r="T277" s="3">
        <v>26</v>
      </c>
      <c r="U277" s="3"/>
    </row>
    <row r="278" spans="2:21" hidden="1" x14ac:dyDescent="0.35">
      <c r="B278" s="1" t="s">
        <v>25</v>
      </c>
      <c r="C278" s="1" t="s">
        <v>26</v>
      </c>
      <c r="D278" s="3" t="s">
        <v>75</v>
      </c>
      <c r="E278" s="1" t="s">
        <v>35</v>
      </c>
      <c r="F278" s="1">
        <v>357</v>
      </c>
      <c r="G278" s="161" t="s">
        <v>280</v>
      </c>
      <c r="H278" s="2"/>
      <c r="I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2:21" x14ac:dyDescent="0.35">
      <c r="B279" s="1"/>
      <c r="C279" s="1"/>
      <c r="D279" s="3"/>
      <c r="E279" s="1"/>
      <c r="F279" s="1"/>
      <c r="G279" s="161"/>
      <c r="H279" s="2"/>
      <c r="I279" s="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2:21" x14ac:dyDescent="0.35">
      <c r="B280" s="1" t="s">
        <v>25</v>
      </c>
      <c r="C280" s="1" t="s">
        <v>26</v>
      </c>
      <c r="D280" s="3" t="s">
        <v>75</v>
      </c>
      <c r="E280" s="1" t="s">
        <v>35</v>
      </c>
      <c r="F280" s="1">
        <v>352</v>
      </c>
      <c r="G280" s="161" t="s">
        <v>28</v>
      </c>
      <c r="H280" s="2"/>
      <c r="I280" s="2"/>
      <c r="J280" s="3">
        <v>1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 t="s">
        <v>290</v>
      </c>
    </row>
    <row r="281" spans="2:21" x14ac:dyDescent="0.35">
      <c r="B281" s="1" t="s">
        <v>25</v>
      </c>
      <c r="C281" s="1" t="s">
        <v>26</v>
      </c>
      <c r="D281" s="3" t="s">
        <v>75</v>
      </c>
      <c r="E281" s="1" t="s">
        <v>35</v>
      </c>
      <c r="F281" s="1">
        <v>352</v>
      </c>
      <c r="G281" s="161" t="s">
        <v>44</v>
      </c>
      <c r="H281" s="2"/>
      <c r="I281" s="2"/>
      <c r="J281" s="3">
        <v>2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 t="s">
        <v>290</v>
      </c>
    </row>
    <row r="282" spans="2:21" x14ac:dyDescent="0.35">
      <c r="B282" s="1" t="s">
        <v>25</v>
      </c>
      <c r="C282" s="1" t="s">
        <v>26</v>
      </c>
      <c r="D282" s="3" t="s">
        <v>75</v>
      </c>
      <c r="E282" s="1" t="s">
        <v>35</v>
      </c>
      <c r="F282" s="1">
        <v>352</v>
      </c>
      <c r="G282" s="161" t="s">
        <v>29</v>
      </c>
      <c r="H282" s="2"/>
      <c r="I282" s="2"/>
      <c r="J282" s="3">
        <v>1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 t="s">
        <v>290</v>
      </c>
    </row>
    <row r="283" spans="2:21" x14ac:dyDescent="0.35">
      <c r="B283" s="1"/>
      <c r="C283" s="1"/>
      <c r="D283" s="3"/>
      <c r="E283" s="1"/>
      <c r="F283" s="1"/>
      <c r="G283" s="161"/>
      <c r="H283" s="2"/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2:21" x14ac:dyDescent="0.35">
      <c r="B284" s="1" t="s">
        <v>25</v>
      </c>
      <c r="C284" s="1" t="s">
        <v>26</v>
      </c>
      <c r="D284" s="3" t="s">
        <v>75</v>
      </c>
      <c r="E284" s="1" t="s">
        <v>35</v>
      </c>
      <c r="F284" s="1">
        <v>359</v>
      </c>
      <c r="G284" s="161" t="s">
        <v>36</v>
      </c>
      <c r="H284" s="2"/>
      <c r="I284" s="2"/>
      <c r="J284" s="3">
        <v>33</v>
      </c>
      <c r="K284" s="3">
        <v>7</v>
      </c>
      <c r="L284" s="3">
        <v>4</v>
      </c>
      <c r="M284" s="3">
        <v>2</v>
      </c>
      <c r="N284" s="3">
        <v>0</v>
      </c>
      <c r="O284" s="3">
        <v>1</v>
      </c>
      <c r="P284" s="3">
        <v>2</v>
      </c>
      <c r="Q284" s="3">
        <v>0</v>
      </c>
      <c r="R284" s="3">
        <v>2</v>
      </c>
      <c r="S284" s="3">
        <v>3</v>
      </c>
      <c r="T284" s="3">
        <v>6</v>
      </c>
      <c r="U284" s="3" t="s">
        <v>291</v>
      </c>
    </row>
    <row r="285" spans="2:21" x14ac:dyDescent="0.35">
      <c r="B285" s="1" t="s">
        <v>25</v>
      </c>
      <c r="C285" s="1" t="s">
        <v>26</v>
      </c>
      <c r="D285" s="3" t="s">
        <v>75</v>
      </c>
      <c r="E285" s="1" t="s">
        <v>35</v>
      </c>
      <c r="F285" s="1">
        <v>359</v>
      </c>
      <c r="G285" s="161" t="s">
        <v>45</v>
      </c>
      <c r="H285" s="2"/>
      <c r="I285" s="2"/>
      <c r="J285" s="3">
        <v>7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1</v>
      </c>
      <c r="Q285" s="3">
        <v>2</v>
      </c>
      <c r="R285" s="3">
        <v>2</v>
      </c>
      <c r="S285" s="3">
        <v>0</v>
      </c>
      <c r="T285" s="3">
        <v>0</v>
      </c>
      <c r="U285" s="3" t="s">
        <v>291</v>
      </c>
    </row>
    <row r="286" spans="2:21" hidden="1" x14ac:dyDescent="0.35">
      <c r="B286" s="1" t="s">
        <v>208</v>
      </c>
      <c r="C286" s="1" t="s">
        <v>286</v>
      </c>
      <c r="D286" s="3" t="s">
        <v>165</v>
      </c>
      <c r="E286" s="1" t="s">
        <v>161</v>
      </c>
      <c r="F286" s="1"/>
      <c r="G286" s="161" t="s">
        <v>162</v>
      </c>
      <c r="H286" s="2" t="s">
        <v>163</v>
      </c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 t="s">
        <v>279</v>
      </c>
    </row>
    <row r="287" spans="2:21" x14ac:dyDescent="0.35">
      <c r="B287" s="1"/>
      <c r="C287" s="1"/>
      <c r="D287" s="3"/>
      <c r="E287" s="1"/>
      <c r="F287" s="1"/>
      <c r="G287" s="161"/>
      <c r="H287" s="2"/>
      <c r="I287" s="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2:21" x14ac:dyDescent="0.35">
      <c r="B288" s="1" t="s">
        <v>25</v>
      </c>
      <c r="C288" s="1" t="s">
        <v>26</v>
      </c>
      <c r="D288" s="3" t="s">
        <v>68</v>
      </c>
      <c r="E288" s="1" t="s">
        <v>35</v>
      </c>
      <c r="F288" s="1">
        <v>354</v>
      </c>
      <c r="G288" s="161" t="s">
        <v>28</v>
      </c>
      <c r="H288" s="2"/>
      <c r="I288" s="2"/>
      <c r="J288" s="3">
        <v>4</v>
      </c>
      <c r="K288" s="3">
        <v>4</v>
      </c>
      <c r="L288" s="3">
        <v>4</v>
      </c>
      <c r="M288" s="3">
        <v>4</v>
      </c>
      <c r="N288" s="3">
        <v>3</v>
      </c>
      <c r="O288" s="3">
        <v>3</v>
      </c>
      <c r="P288" s="3">
        <v>2</v>
      </c>
      <c r="Q288" s="3">
        <v>3</v>
      </c>
      <c r="R288" s="3">
        <v>2</v>
      </c>
      <c r="S288" s="3">
        <v>4</v>
      </c>
      <c r="T288" s="3">
        <v>3</v>
      </c>
      <c r="U288" s="3"/>
    </row>
    <row r="289" spans="2:21" x14ac:dyDescent="0.35">
      <c r="B289" s="1" t="s">
        <v>25</v>
      </c>
      <c r="C289" s="1" t="s">
        <v>26</v>
      </c>
      <c r="D289" s="3" t="s">
        <v>68</v>
      </c>
      <c r="E289" s="1" t="s">
        <v>35</v>
      </c>
      <c r="F289" s="1">
        <v>354</v>
      </c>
      <c r="G289" s="161" t="s">
        <v>45</v>
      </c>
      <c r="H289" s="2"/>
      <c r="I289" s="2"/>
      <c r="J289" s="3">
        <v>2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 t="s">
        <v>292</v>
      </c>
    </row>
    <row r="290" spans="2:21" x14ac:dyDescent="0.35">
      <c r="B290" s="1" t="s">
        <v>25</v>
      </c>
      <c r="C290" s="1" t="s">
        <v>26</v>
      </c>
      <c r="D290" s="3" t="s">
        <v>68</v>
      </c>
      <c r="E290" s="1" t="s">
        <v>35</v>
      </c>
      <c r="F290" s="1">
        <v>354</v>
      </c>
      <c r="G290" s="161" t="s">
        <v>44</v>
      </c>
      <c r="H290" s="2"/>
      <c r="I290" s="2"/>
      <c r="J290" s="3">
        <v>8</v>
      </c>
      <c r="K290" s="3">
        <v>4</v>
      </c>
      <c r="L290" s="3">
        <v>3</v>
      </c>
      <c r="M290" s="3">
        <v>0</v>
      </c>
      <c r="N290" s="3">
        <v>0</v>
      </c>
      <c r="O290" s="3">
        <v>1</v>
      </c>
      <c r="P290" s="3">
        <v>2</v>
      </c>
      <c r="Q290" s="3">
        <v>1</v>
      </c>
      <c r="R290" s="3">
        <v>6</v>
      </c>
      <c r="S290" s="3">
        <v>7</v>
      </c>
      <c r="T290" s="3">
        <v>7</v>
      </c>
      <c r="U290" s="3"/>
    </row>
    <row r="291" spans="2:21" x14ac:dyDescent="0.35">
      <c r="B291" s="1"/>
      <c r="C291" s="1"/>
      <c r="D291" s="3"/>
      <c r="E291" s="1"/>
      <c r="F291" s="1"/>
      <c r="G291" s="161"/>
      <c r="H291" s="2"/>
      <c r="I291" s="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2:21" x14ac:dyDescent="0.35">
      <c r="B292" s="1"/>
      <c r="C292" s="1"/>
      <c r="D292" s="3"/>
      <c r="E292" s="1"/>
      <c r="F292" s="1"/>
      <c r="G292" s="161"/>
      <c r="H292" s="2"/>
      <c r="I292" s="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2:21" x14ac:dyDescent="0.35">
      <c r="B293" s="1" t="s">
        <v>25</v>
      </c>
      <c r="C293" s="1" t="s">
        <v>26</v>
      </c>
      <c r="D293" s="3" t="s">
        <v>68</v>
      </c>
      <c r="E293" s="1" t="s">
        <v>71</v>
      </c>
      <c r="F293" s="1">
        <v>341</v>
      </c>
      <c r="G293" s="161" t="s">
        <v>72</v>
      </c>
      <c r="H293" s="2"/>
      <c r="I293" s="2"/>
      <c r="J293" s="3">
        <v>225</v>
      </c>
      <c r="K293" s="3">
        <v>43</v>
      </c>
      <c r="L293" s="3">
        <v>23</v>
      </c>
      <c r="M293" s="3">
        <v>0</v>
      </c>
      <c r="N293" s="3">
        <v>2</v>
      </c>
      <c r="O293" s="3">
        <v>0</v>
      </c>
      <c r="P293" s="3">
        <v>2</v>
      </c>
      <c r="Q293" s="3">
        <v>0</v>
      </c>
      <c r="R293" s="3">
        <v>0</v>
      </c>
      <c r="S293" s="3">
        <v>13</v>
      </c>
      <c r="T293" s="3">
        <v>3</v>
      </c>
      <c r="U293" s="3"/>
    </row>
    <row r="294" spans="2:21" hidden="1" x14ac:dyDescent="0.35">
      <c r="B294" s="1" t="s">
        <v>25</v>
      </c>
      <c r="C294" s="1" t="s">
        <v>26</v>
      </c>
      <c r="D294" s="3" t="s">
        <v>68</v>
      </c>
      <c r="E294" s="1" t="s">
        <v>71</v>
      </c>
      <c r="F294" s="1">
        <v>341</v>
      </c>
      <c r="G294" s="161" t="s">
        <v>31</v>
      </c>
      <c r="H294" s="2" t="s">
        <v>121</v>
      </c>
      <c r="I294" s="2"/>
      <c r="J294" s="3">
        <v>0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2:21" x14ac:dyDescent="0.35">
      <c r="B295" s="1" t="s">
        <v>25</v>
      </c>
      <c r="C295" s="1" t="s">
        <v>26</v>
      </c>
      <c r="D295" s="3" t="s">
        <v>68</v>
      </c>
      <c r="E295" s="1" t="s">
        <v>71</v>
      </c>
      <c r="F295" s="1">
        <v>341</v>
      </c>
      <c r="G295" s="161" t="s">
        <v>45</v>
      </c>
      <c r="H295" s="2"/>
      <c r="I295" s="2"/>
      <c r="J295" s="3">
        <v>9</v>
      </c>
      <c r="K295" s="3">
        <v>3</v>
      </c>
      <c r="L295" s="3">
        <v>3</v>
      </c>
      <c r="M295" s="3">
        <v>4</v>
      </c>
      <c r="N295" s="3">
        <v>3</v>
      </c>
      <c r="O295" s="3">
        <v>1</v>
      </c>
      <c r="P295" s="3">
        <v>2</v>
      </c>
      <c r="Q295" s="3">
        <v>3</v>
      </c>
      <c r="R295" s="3">
        <v>3</v>
      </c>
      <c r="S295" s="3">
        <v>2</v>
      </c>
      <c r="T295" s="3">
        <v>2</v>
      </c>
      <c r="U295" s="3"/>
    </row>
    <row r="296" spans="2:21" hidden="1" x14ac:dyDescent="0.35">
      <c r="B296" s="1" t="s">
        <v>25</v>
      </c>
      <c r="C296" s="1" t="s">
        <v>26</v>
      </c>
      <c r="D296" s="3" t="s">
        <v>68</v>
      </c>
      <c r="E296" s="1" t="s">
        <v>71</v>
      </c>
      <c r="F296" s="1">
        <v>341</v>
      </c>
      <c r="G296" s="161" t="s">
        <v>280</v>
      </c>
      <c r="H296" s="2"/>
      <c r="I296" s="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2:21" x14ac:dyDescent="0.35">
      <c r="B297" s="1"/>
      <c r="C297" s="1"/>
      <c r="D297" s="3"/>
      <c r="E297" s="1"/>
      <c r="F297" s="1"/>
      <c r="G297" s="161"/>
      <c r="H297" s="2"/>
      <c r="I297" s="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2:21" x14ac:dyDescent="0.35">
      <c r="B298" s="1" t="s">
        <v>25</v>
      </c>
      <c r="C298" s="1" t="s">
        <v>26</v>
      </c>
      <c r="D298" s="3" t="s">
        <v>68</v>
      </c>
      <c r="E298" s="1" t="s">
        <v>71</v>
      </c>
      <c r="F298" s="1">
        <v>342</v>
      </c>
      <c r="G298" s="161" t="s">
        <v>51</v>
      </c>
      <c r="H298" s="2"/>
      <c r="I298" s="2"/>
      <c r="J298" s="3">
        <v>91</v>
      </c>
      <c r="K298" s="3">
        <v>1</v>
      </c>
      <c r="L298" s="3">
        <v>0</v>
      </c>
      <c r="M298" s="3">
        <v>0</v>
      </c>
      <c r="N298" s="3">
        <v>1</v>
      </c>
      <c r="O298" s="3">
        <v>0</v>
      </c>
      <c r="P298" s="3">
        <v>0</v>
      </c>
      <c r="Q298" s="3">
        <v>0</v>
      </c>
      <c r="R298" s="3">
        <v>0</v>
      </c>
      <c r="S298" s="3">
        <v>7</v>
      </c>
      <c r="T298" s="3">
        <v>2</v>
      </c>
      <c r="U298" s="3"/>
    </row>
    <row r="299" spans="2:21" x14ac:dyDescent="0.35">
      <c r="B299" s="1" t="s">
        <v>25</v>
      </c>
      <c r="C299" s="1" t="s">
        <v>26</v>
      </c>
      <c r="D299" s="3" t="s">
        <v>68</v>
      </c>
      <c r="E299" s="1" t="s">
        <v>71</v>
      </c>
      <c r="F299" s="1">
        <v>342</v>
      </c>
      <c r="G299" s="161" t="s">
        <v>31</v>
      </c>
      <c r="H299" s="2"/>
      <c r="I299" s="2"/>
      <c r="J299" s="3">
        <v>12</v>
      </c>
      <c r="K299" s="3">
        <v>6</v>
      </c>
      <c r="L299" s="3">
        <v>8</v>
      </c>
      <c r="M299" s="3">
        <v>5</v>
      </c>
      <c r="N299" s="3">
        <v>5</v>
      </c>
      <c r="O299" s="3">
        <v>6</v>
      </c>
      <c r="P299" s="3">
        <v>4</v>
      </c>
      <c r="Q299" s="3">
        <v>5</v>
      </c>
      <c r="R299" s="3">
        <v>8</v>
      </c>
      <c r="S299" s="3">
        <v>7</v>
      </c>
      <c r="T299" s="3">
        <v>6</v>
      </c>
      <c r="U299" s="3"/>
    </row>
    <row r="300" spans="2:21" x14ac:dyDescent="0.35">
      <c r="B300" s="1" t="s">
        <v>25</v>
      </c>
      <c r="C300" s="1" t="s">
        <v>26</v>
      </c>
      <c r="D300" s="3" t="s">
        <v>68</v>
      </c>
      <c r="E300" s="1" t="s">
        <v>71</v>
      </c>
      <c r="F300" s="1">
        <v>342</v>
      </c>
      <c r="G300" s="161" t="s">
        <v>37</v>
      </c>
      <c r="H300" s="2"/>
      <c r="I300" s="2"/>
      <c r="J300" s="3">
        <v>18</v>
      </c>
      <c r="K300" s="3">
        <v>16</v>
      </c>
      <c r="L300" s="3">
        <v>14</v>
      </c>
      <c r="M300" s="3">
        <v>8</v>
      </c>
      <c r="N300" s="3">
        <v>8</v>
      </c>
      <c r="O300" s="3">
        <v>6</v>
      </c>
      <c r="P300" s="3">
        <v>5</v>
      </c>
      <c r="Q300" s="3">
        <v>7</v>
      </c>
      <c r="R300" s="3">
        <v>4</v>
      </c>
      <c r="S300" s="3">
        <v>8</v>
      </c>
      <c r="T300" s="3">
        <v>2</v>
      </c>
      <c r="U300" s="3"/>
    </row>
    <row r="301" spans="2:21" x14ac:dyDescent="0.35">
      <c r="B301" s="1" t="s">
        <v>25</v>
      </c>
      <c r="C301" s="1" t="s">
        <v>26</v>
      </c>
      <c r="D301" s="3" t="s">
        <v>68</v>
      </c>
      <c r="E301" s="1" t="s">
        <v>71</v>
      </c>
      <c r="F301" s="1">
        <v>342</v>
      </c>
      <c r="G301" s="161" t="s">
        <v>52</v>
      </c>
      <c r="H301" s="2" t="s">
        <v>67</v>
      </c>
      <c r="I301" s="2">
        <v>5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/>
    </row>
    <row r="302" spans="2:21" x14ac:dyDescent="0.35">
      <c r="B302" s="1" t="s">
        <v>25</v>
      </c>
      <c r="C302" s="1" t="s">
        <v>26</v>
      </c>
      <c r="D302" s="3" t="s">
        <v>68</v>
      </c>
      <c r="E302" s="1" t="s">
        <v>71</v>
      </c>
      <c r="F302" s="1">
        <v>342</v>
      </c>
      <c r="G302" s="161" t="s">
        <v>64</v>
      </c>
      <c r="H302" s="2" t="s">
        <v>65</v>
      </c>
      <c r="I302" s="2"/>
      <c r="J302" s="3">
        <v>63</v>
      </c>
      <c r="K302" s="3">
        <v>61</v>
      </c>
      <c r="L302" s="3">
        <v>56</v>
      </c>
      <c r="M302" s="3">
        <v>21</v>
      </c>
      <c r="N302" s="3">
        <v>13</v>
      </c>
      <c r="O302" s="3">
        <v>9</v>
      </c>
      <c r="P302" s="3">
        <v>2</v>
      </c>
      <c r="Q302" s="3">
        <v>4</v>
      </c>
      <c r="R302" s="3">
        <v>2</v>
      </c>
      <c r="S302" s="3">
        <v>21</v>
      </c>
      <c r="T302" s="3">
        <v>3</v>
      </c>
      <c r="U302" s="3"/>
    </row>
    <row r="303" spans="2:21" x14ac:dyDescent="0.35">
      <c r="B303" s="1" t="s">
        <v>25</v>
      </c>
      <c r="C303" s="1" t="s">
        <v>26</v>
      </c>
      <c r="D303" s="3" t="s">
        <v>68</v>
      </c>
      <c r="E303" s="1" t="s">
        <v>71</v>
      </c>
      <c r="F303" s="1">
        <v>342</v>
      </c>
      <c r="G303" s="161" t="s">
        <v>28</v>
      </c>
      <c r="H303" s="2"/>
      <c r="I303" s="2"/>
      <c r="J303" s="3">
        <v>5</v>
      </c>
      <c r="K303" s="3">
        <v>3</v>
      </c>
      <c r="L303" s="3">
        <v>3</v>
      </c>
      <c r="M303" s="3">
        <v>3</v>
      </c>
      <c r="N303" s="3">
        <v>2</v>
      </c>
      <c r="O303" s="3">
        <v>1</v>
      </c>
      <c r="P303" s="3">
        <v>1</v>
      </c>
      <c r="Q303" s="3">
        <v>2</v>
      </c>
      <c r="R303" s="3">
        <v>1</v>
      </c>
      <c r="S303" s="3">
        <v>3</v>
      </c>
      <c r="T303" s="3">
        <v>2</v>
      </c>
      <c r="U303" s="3"/>
    </row>
    <row r="304" spans="2:21" hidden="1" x14ac:dyDescent="0.35">
      <c r="B304" s="1" t="s">
        <v>25</v>
      </c>
      <c r="C304" s="1" t="s">
        <v>26</v>
      </c>
      <c r="D304" s="3" t="s">
        <v>68</v>
      </c>
      <c r="E304" s="1" t="s">
        <v>71</v>
      </c>
      <c r="F304" s="1">
        <v>342</v>
      </c>
      <c r="G304" s="161" t="s">
        <v>280</v>
      </c>
      <c r="H304" s="2"/>
      <c r="I304" s="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2:21" x14ac:dyDescent="0.35">
      <c r="B305" s="1"/>
      <c r="C305" s="1"/>
      <c r="D305" s="3"/>
      <c r="E305" s="1"/>
      <c r="F305" s="1"/>
      <c r="G305" s="161"/>
      <c r="H305" s="2"/>
      <c r="I305" s="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2:21" x14ac:dyDescent="0.35">
      <c r="B306" s="1" t="s">
        <v>25</v>
      </c>
      <c r="C306" s="1" t="s">
        <v>26</v>
      </c>
      <c r="D306" s="3" t="s">
        <v>68</v>
      </c>
      <c r="E306" s="1" t="s">
        <v>71</v>
      </c>
      <c r="F306" s="1">
        <v>343</v>
      </c>
      <c r="G306" s="161" t="s">
        <v>64</v>
      </c>
      <c r="H306" s="2" t="s">
        <v>65</v>
      </c>
      <c r="I306" s="2"/>
      <c r="J306" s="3">
        <v>15</v>
      </c>
      <c r="K306" s="3">
        <v>14</v>
      </c>
      <c r="L306" s="3">
        <v>11</v>
      </c>
      <c r="M306" s="3">
        <v>3</v>
      </c>
      <c r="N306" s="3">
        <v>1</v>
      </c>
      <c r="O306" s="3">
        <v>1</v>
      </c>
      <c r="P306" s="3">
        <v>0</v>
      </c>
      <c r="Q306" s="3">
        <v>2</v>
      </c>
      <c r="R306" s="3">
        <v>0</v>
      </c>
      <c r="S306" s="3">
        <v>4</v>
      </c>
      <c r="T306" s="3">
        <v>4</v>
      </c>
      <c r="U306" s="3"/>
    </row>
    <row r="307" spans="2:21" x14ac:dyDescent="0.35">
      <c r="B307" s="1" t="s">
        <v>25</v>
      </c>
      <c r="C307" s="1" t="s">
        <v>26</v>
      </c>
      <c r="D307" s="3" t="s">
        <v>68</v>
      </c>
      <c r="E307" s="1" t="s">
        <v>71</v>
      </c>
      <c r="F307" s="1">
        <v>343</v>
      </c>
      <c r="G307" s="161" t="s">
        <v>36</v>
      </c>
      <c r="H307" s="2"/>
      <c r="I307" s="2"/>
      <c r="J307" s="3">
        <v>197</v>
      </c>
      <c r="K307" s="3">
        <v>157</v>
      </c>
      <c r="L307" s="3">
        <v>49</v>
      </c>
      <c r="M307" s="3">
        <v>34</v>
      </c>
      <c r="N307" s="3">
        <v>16</v>
      </c>
      <c r="O307" s="3">
        <v>18</v>
      </c>
      <c r="P307" s="3">
        <v>7</v>
      </c>
      <c r="Q307" s="3">
        <v>24</v>
      </c>
      <c r="R307" s="3">
        <v>7</v>
      </c>
      <c r="S307" s="3">
        <v>28</v>
      </c>
      <c r="T307" s="3">
        <v>57</v>
      </c>
      <c r="U307" s="3"/>
    </row>
    <row r="308" spans="2:21" x14ac:dyDescent="0.35">
      <c r="B308" s="1"/>
      <c r="C308" s="1"/>
      <c r="D308" s="3"/>
      <c r="E308" s="1"/>
      <c r="F308" s="1"/>
      <c r="G308" s="161"/>
      <c r="H308" s="2"/>
      <c r="I308" s="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2:21" x14ac:dyDescent="0.35">
      <c r="B309" s="1" t="s">
        <v>25</v>
      </c>
      <c r="C309" s="1" t="s">
        <v>26</v>
      </c>
      <c r="D309" s="3" t="s">
        <v>68</v>
      </c>
      <c r="E309" s="1" t="s">
        <v>71</v>
      </c>
      <c r="F309" s="1">
        <v>344</v>
      </c>
      <c r="G309" s="161" t="s">
        <v>36</v>
      </c>
      <c r="H309" s="2"/>
      <c r="I309" s="2"/>
      <c r="J309" s="3">
        <v>209</v>
      </c>
      <c r="K309" s="3">
        <v>203</v>
      </c>
      <c r="L309" s="3">
        <v>193</v>
      </c>
      <c r="M309" s="3">
        <v>185</v>
      </c>
      <c r="N309" s="3">
        <v>47</v>
      </c>
      <c r="O309" s="3">
        <v>20</v>
      </c>
      <c r="P309" s="3">
        <v>79</v>
      </c>
      <c r="Q309" s="3">
        <v>92</v>
      </c>
      <c r="R309" s="3">
        <v>71</v>
      </c>
      <c r="S309" s="3">
        <v>88</v>
      </c>
      <c r="T309" s="3">
        <v>92</v>
      </c>
      <c r="U309" s="3"/>
    </row>
    <row r="310" spans="2:21" hidden="1" x14ac:dyDescent="0.35">
      <c r="B310" s="1" t="s">
        <v>25</v>
      </c>
      <c r="C310" s="1" t="s">
        <v>26</v>
      </c>
      <c r="D310" s="3" t="s">
        <v>68</v>
      </c>
      <c r="E310" s="1" t="s">
        <v>71</v>
      </c>
      <c r="F310" s="1">
        <v>344</v>
      </c>
      <c r="G310" s="161" t="s">
        <v>280</v>
      </c>
      <c r="H310" s="2"/>
      <c r="I310" s="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2:21" x14ac:dyDescent="0.35">
      <c r="B311" s="1"/>
      <c r="C311" s="1"/>
      <c r="D311" s="3"/>
      <c r="E311" s="1"/>
      <c r="F311" s="1"/>
      <c r="G311" s="161"/>
      <c r="H311" s="2"/>
      <c r="I311" s="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2:21" x14ac:dyDescent="0.35">
      <c r="B312" s="1" t="s">
        <v>25</v>
      </c>
      <c r="C312" s="1" t="s">
        <v>26</v>
      </c>
      <c r="D312" s="3" t="s">
        <v>68</v>
      </c>
      <c r="E312" s="1" t="s">
        <v>71</v>
      </c>
      <c r="F312" s="1">
        <v>345</v>
      </c>
      <c r="G312" s="161" t="s">
        <v>64</v>
      </c>
      <c r="H312" s="2" t="s">
        <v>74</v>
      </c>
      <c r="I312" s="2"/>
      <c r="J312" s="3">
        <v>6</v>
      </c>
      <c r="K312" s="3">
        <v>6</v>
      </c>
      <c r="L312" s="3">
        <v>6</v>
      </c>
      <c r="M312" s="3">
        <v>0</v>
      </c>
      <c r="N312" s="3">
        <v>0</v>
      </c>
      <c r="O312" s="3">
        <v>0</v>
      </c>
      <c r="P312" s="3">
        <v>3</v>
      </c>
      <c r="Q312" s="3">
        <v>5</v>
      </c>
      <c r="R312" s="3">
        <v>0</v>
      </c>
      <c r="S312" s="3">
        <v>6</v>
      </c>
      <c r="T312" s="3">
        <v>6</v>
      </c>
      <c r="U312" s="3"/>
    </row>
    <row r="313" spans="2:21" x14ac:dyDescent="0.35">
      <c r="B313" s="1" t="s">
        <v>25</v>
      </c>
      <c r="C313" s="1" t="s">
        <v>26</v>
      </c>
      <c r="D313" s="3" t="s">
        <v>68</v>
      </c>
      <c r="E313" s="1" t="s">
        <v>71</v>
      </c>
      <c r="F313" s="1">
        <v>345</v>
      </c>
      <c r="G313" s="161" t="s">
        <v>36</v>
      </c>
      <c r="H313" s="2"/>
      <c r="I313" s="2"/>
      <c r="J313" s="3">
        <v>197</v>
      </c>
      <c r="K313" s="3">
        <v>162</v>
      </c>
      <c r="L313" s="3">
        <v>136</v>
      </c>
      <c r="M313" s="3">
        <v>165</v>
      </c>
      <c r="N313" s="3">
        <v>49</v>
      </c>
      <c r="O313" s="3">
        <v>24</v>
      </c>
      <c r="P313" s="3">
        <v>4</v>
      </c>
      <c r="Q313" s="3">
        <v>40</v>
      </c>
      <c r="R313" s="3">
        <v>11</v>
      </c>
      <c r="S313" s="3">
        <v>49</v>
      </c>
      <c r="T313" s="3">
        <v>55</v>
      </c>
      <c r="U313" s="3"/>
    </row>
    <row r="314" spans="2:21" x14ac:dyDescent="0.35">
      <c r="B314" s="1" t="s">
        <v>25</v>
      </c>
      <c r="C314" s="1" t="s">
        <v>26</v>
      </c>
      <c r="D314" s="3" t="s">
        <v>68</v>
      </c>
      <c r="E314" s="1" t="s">
        <v>71</v>
      </c>
      <c r="F314" s="1">
        <v>345</v>
      </c>
      <c r="G314" s="161" t="s">
        <v>64</v>
      </c>
      <c r="H314" s="2" t="s">
        <v>74</v>
      </c>
      <c r="I314" s="2"/>
      <c r="J314" s="3">
        <v>6</v>
      </c>
      <c r="K314" s="3">
        <v>6</v>
      </c>
      <c r="L314" s="3">
        <v>6</v>
      </c>
      <c r="M314" s="3">
        <v>6</v>
      </c>
      <c r="N314" s="3">
        <v>3</v>
      </c>
      <c r="O314" s="3">
        <v>3</v>
      </c>
      <c r="P314" s="3">
        <v>4</v>
      </c>
      <c r="Q314" s="3">
        <v>3</v>
      </c>
      <c r="R314" s="3">
        <v>5</v>
      </c>
      <c r="S314" s="3">
        <v>6</v>
      </c>
      <c r="T314" s="3">
        <v>4</v>
      </c>
      <c r="U314" s="3"/>
    </row>
    <row r="315" spans="2:21" x14ac:dyDescent="0.35">
      <c r="B315" s="1" t="s">
        <v>25</v>
      </c>
      <c r="C315" s="1" t="s">
        <v>26</v>
      </c>
      <c r="D315" s="3" t="s">
        <v>68</v>
      </c>
      <c r="E315" s="1" t="s">
        <v>71</v>
      </c>
      <c r="F315" s="1">
        <v>345</v>
      </c>
      <c r="G315" s="161" t="s">
        <v>28</v>
      </c>
      <c r="H315" s="2"/>
      <c r="I315" s="2"/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/>
    </row>
    <row r="316" spans="2:21" x14ac:dyDescent="0.35">
      <c r="B316" s="1"/>
      <c r="C316" s="1"/>
      <c r="D316" s="3"/>
      <c r="E316" s="1"/>
      <c r="F316" s="1"/>
      <c r="G316" s="161"/>
      <c r="H316" s="2"/>
      <c r="I316" s="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2:21" x14ac:dyDescent="0.35">
      <c r="B317" s="1" t="s">
        <v>25</v>
      </c>
      <c r="C317" s="1" t="s">
        <v>26</v>
      </c>
      <c r="D317" s="3" t="s">
        <v>68</v>
      </c>
      <c r="E317" s="1" t="s">
        <v>71</v>
      </c>
      <c r="F317" s="1">
        <v>346</v>
      </c>
      <c r="G317" s="161" t="s">
        <v>28</v>
      </c>
      <c r="H317" s="2"/>
      <c r="I317" s="2"/>
      <c r="J317" s="3">
        <v>9</v>
      </c>
      <c r="K317" s="3">
        <v>7</v>
      </c>
      <c r="L317" s="3">
        <v>6</v>
      </c>
      <c r="M317" s="3">
        <v>6</v>
      </c>
      <c r="N317" s="3">
        <v>6</v>
      </c>
      <c r="O317" s="3">
        <v>6</v>
      </c>
      <c r="P317" s="3">
        <v>6</v>
      </c>
      <c r="Q317" s="3">
        <v>7</v>
      </c>
      <c r="R317" s="3">
        <v>9</v>
      </c>
      <c r="S317" s="3">
        <v>9</v>
      </c>
      <c r="T317" s="3">
        <v>9</v>
      </c>
      <c r="U317" s="3"/>
    </row>
    <row r="318" spans="2:21" x14ac:dyDescent="0.35">
      <c r="B318" s="1" t="s">
        <v>25</v>
      </c>
      <c r="C318" s="1" t="s">
        <v>26</v>
      </c>
      <c r="D318" s="3" t="s">
        <v>68</v>
      </c>
      <c r="E318" s="1" t="s">
        <v>71</v>
      </c>
      <c r="F318" s="1">
        <v>346</v>
      </c>
      <c r="G318" s="161" t="s">
        <v>28</v>
      </c>
      <c r="H318" s="2"/>
      <c r="I318" s="2"/>
      <c r="J318" s="3">
        <v>6</v>
      </c>
      <c r="K318" s="3">
        <v>5</v>
      </c>
      <c r="L318" s="3">
        <v>5</v>
      </c>
      <c r="M318" s="3">
        <v>5</v>
      </c>
      <c r="N318" s="3">
        <v>5</v>
      </c>
      <c r="O318" s="3">
        <v>5</v>
      </c>
      <c r="P318" s="3">
        <v>5</v>
      </c>
      <c r="Q318" s="3">
        <v>6</v>
      </c>
      <c r="R318" s="3">
        <v>3</v>
      </c>
      <c r="S318" s="3">
        <v>5</v>
      </c>
      <c r="T318" s="3">
        <v>3</v>
      </c>
      <c r="U318" s="3"/>
    </row>
    <row r="319" spans="2:21" x14ac:dyDescent="0.35">
      <c r="B319" s="1" t="s">
        <v>25</v>
      </c>
      <c r="C319" s="1" t="s">
        <v>26</v>
      </c>
      <c r="D319" s="3" t="s">
        <v>68</v>
      </c>
      <c r="E319" s="1" t="s">
        <v>71</v>
      </c>
      <c r="F319" s="1">
        <v>346</v>
      </c>
      <c r="G319" s="161" t="s">
        <v>58</v>
      </c>
      <c r="H319" s="2"/>
      <c r="I319" s="2"/>
      <c r="J319" s="3">
        <v>175</v>
      </c>
      <c r="K319" s="3">
        <v>164</v>
      </c>
      <c r="L319" s="3">
        <v>142</v>
      </c>
      <c r="M319" s="3">
        <v>114</v>
      </c>
      <c r="N319" s="3">
        <v>41</v>
      </c>
      <c r="O319" s="3">
        <v>54</v>
      </c>
      <c r="P319" s="3">
        <v>48</v>
      </c>
      <c r="Q319" s="3">
        <v>60</v>
      </c>
      <c r="R319" s="3">
        <v>67</v>
      </c>
      <c r="S319" s="3">
        <v>47</v>
      </c>
      <c r="T319" s="3">
        <v>45</v>
      </c>
      <c r="U319" s="3"/>
    </row>
    <row r="320" spans="2:21" x14ac:dyDescent="0.35">
      <c r="B320" s="1" t="s">
        <v>25</v>
      </c>
      <c r="C320" s="1" t="s">
        <v>26</v>
      </c>
      <c r="D320" s="3" t="s">
        <v>68</v>
      </c>
      <c r="E320" s="1" t="s">
        <v>71</v>
      </c>
      <c r="F320" s="1">
        <v>346</v>
      </c>
      <c r="G320" s="161" t="s">
        <v>28</v>
      </c>
      <c r="H320" s="2"/>
      <c r="I320" s="2"/>
      <c r="J320" s="3">
        <v>1</v>
      </c>
      <c r="K320" s="3">
        <v>1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0</v>
      </c>
      <c r="S320" s="3">
        <v>1</v>
      </c>
      <c r="T320" s="3">
        <v>1</v>
      </c>
      <c r="U320" s="3"/>
    </row>
    <row r="321" spans="2:21" x14ac:dyDescent="0.35">
      <c r="B321" s="1"/>
      <c r="C321" s="1"/>
      <c r="D321" s="3"/>
      <c r="E321" s="1"/>
      <c r="F321" s="1"/>
      <c r="G321" s="161"/>
      <c r="H321" s="2"/>
      <c r="I321" s="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2:21" x14ac:dyDescent="0.35">
      <c r="B322" s="1" t="s">
        <v>25</v>
      </c>
      <c r="C322" s="1" t="s">
        <v>26</v>
      </c>
      <c r="D322" s="3" t="s">
        <v>68</v>
      </c>
      <c r="E322" s="1" t="s">
        <v>71</v>
      </c>
      <c r="F322" s="1">
        <v>347</v>
      </c>
      <c r="G322" s="161" t="s">
        <v>28</v>
      </c>
      <c r="H322" s="2"/>
      <c r="I322" s="2"/>
      <c r="J322" s="3">
        <v>3</v>
      </c>
      <c r="K322" s="3">
        <v>3</v>
      </c>
      <c r="L322" s="3">
        <v>3</v>
      </c>
      <c r="M322" s="3">
        <v>3</v>
      </c>
      <c r="N322" s="3">
        <v>0</v>
      </c>
      <c r="O322" s="3">
        <v>0</v>
      </c>
      <c r="P322" s="3">
        <v>0</v>
      </c>
      <c r="Q322" s="3">
        <v>1</v>
      </c>
      <c r="R322" s="3">
        <v>0</v>
      </c>
      <c r="S322" s="3">
        <v>3</v>
      </c>
      <c r="T322" s="3">
        <v>2</v>
      </c>
      <c r="U322" s="3"/>
    </row>
    <row r="323" spans="2:21" x14ac:dyDescent="0.35">
      <c r="B323" s="1" t="s">
        <v>25</v>
      </c>
      <c r="C323" s="1" t="s">
        <v>26</v>
      </c>
      <c r="D323" s="3" t="s">
        <v>68</v>
      </c>
      <c r="E323" s="1" t="s">
        <v>71</v>
      </c>
      <c r="F323" s="1">
        <v>347</v>
      </c>
      <c r="G323" s="161" t="s">
        <v>31</v>
      </c>
      <c r="H323" s="2"/>
      <c r="I323" s="2"/>
      <c r="J323" s="3">
        <v>3</v>
      </c>
      <c r="K323" s="3">
        <v>3</v>
      </c>
      <c r="L323" s="3">
        <v>3</v>
      </c>
      <c r="M323" s="3">
        <v>3</v>
      </c>
      <c r="N323" s="3">
        <v>3</v>
      </c>
      <c r="O323" s="3">
        <v>3</v>
      </c>
      <c r="P323" s="3">
        <v>3</v>
      </c>
      <c r="Q323" s="3">
        <v>3</v>
      </c>
      <c r="R323" s="3">
        <v>3</v>
      </c>
      <c r="S323" s="3">
        <v>3</v>
      </c>
      <c r="T323" s="3">
        <v>3</v>
      </c>
      <c r="U323" s="3"/>
    </row>
    <row r="324" spans="2:21" x14ac:dyDescent="0.35">
      <c r="B324" s="1" t="s">
        <v>25</v>
      </c>
      <c r="C324" s="1" t="s">
        <v>26</v>
      </c>
      <c r="D324" s="3" t="s">
        <v>68</v>
      </c>
      <c r="E324" s="1" t="s">
        <v>71</v>
      </c>
      <c r="F324" s="1">
        <v>347</v>
      </c>
      <c r="G324" s="161" t="s">
        <v>52</v>
      </c>
      <c r="H324" s="2"/>
      <c r="I324" s="2"/>
      <c r="J324" s="3">
        <v>90</v>
      </c>
      <c r="K324" s="3">
        <v>70</v>
      </c>
      <c r="L324" s="3">
        <v>58</v>
      </c>
      <c r="M324" s="3">
        <v>38</v>
      </c>
      <c r="N324" s="3">
        <v>22</v>
      </c>
      <c r="O324" s="3">
        <v>32</v>
      </c>
      <c r="P324" s="3">
        <v>25</v>
      </c>
      <c r="Q324" s="3">
        <v>37</v>
      </c>
      <c r="R324" s="3">
        <v>38</v>
      </c>
      <c r="S324" s="3">
        <v>49</v>
      </c>
      <c r="T324" s="3">
        <v>31</v>
      </c>
      <c r="U324" s="3"/>
    </row>
    <row r="325" spans="2:21" x14ac:dyDescent="0.35">
      <c r="B325" s="1" t="s">
        <v>25</v>
      </c>
      <c r="C325" s="1" t="s">
        <v>26</v>
      </c>
      <c r="D325" s="3" t="s">
        <v>68</v>
      </c>
      <c r="E325" s="1" t="s">
        <v>71</v>
      </c>
      <c r="F325" s="1">
        <v>347</v>
      </c>
      <c r="G325" s="161" t="s">
        <v>58</v>
      </c>
      <c r="H325" s="2"/>
      <c r="I325" s="2"/>
      <c r="J325" s="3">
        <v>58</v>
      </c>
      <c r="K325" s="3">
        <v>58</v>
      </c>
      <c r="L325" s="3">
        <v>56</v>
      </c>
      <c r="M325" s="3">
        <v>56</v>
      </c>
      <c r="N325" s="3">
        <v>50</v>
      </c>
      <c r="O325" s="3">
        <v>44</v>
      </c>
      <c r="P325" s="3">
        <v>44</v>
      </c>
      <c r="Q325" s="3">
        <v>38</v>
      </c>
      <c r="R325" s="3">
        <v>48</v>
      </c>
      <c r="S325" s="3">
        <v>50</v>
      </c>
      <c r="T325" s="3">
        <v>48</v>
      </c>
      <c r="U325" s="3"/>
    </row>
    <row r="326" spans="2:21" x14ac:dyDescent="0.35">
      <c r="B326" s="1"/>
      <c r="C326" s="1"/>
      <c r="D326" s="3"/>
      <c r="E326" s="1"/>
      <c r="F326" s="1"/>
      <c r="G326" s="161"/>
      <c r="H326" s="2"/>
      <c r="I326" s="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2:21" x14ac:dyDescent="0.35">
      <c r="B327" s="1"/>
      <c r="C327" s="1"/>
      <c r="D327" s="3"/>
      <c r="E327" s="1"/>
      <c r="F327" s="1"/>
      <c r="G327" s="161"/>
      <c r="H327" s="2"/>
      <c r="I327" s="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2:21" x14ac:dyDescent="0.35">
      <c r="B328" s="1"/>
      <c r="C328" s="1"/>
      <c r="D328" s="3"/>
      <c r="E328" s="1"/>
      <c r="F328" s="1"/>
      <c r="G328" s="161"/>
      <c r="H328" s="2"/>
      <c r="I328" s="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2:21" x14ac:dyDescent="0.35">
      <c r="B329" s="1"/>
      <c r="C329" s="1"/>
      <c r="D329" s="3"/>
      <c r="E329" s="1"/>
      <c r="F329" s="1"/>
      <c r="G329" s="161"/>
      <c r="H329" s="2"/>
      <c r="I329" s="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2:21" x14ac:dyDescent="0.35">
      <c r="B330" s="1"/>
      <c r="C330" s="1"/>
      <c r="D330" s="3"/>
      <c r="E330" s="1"/>
      <c r="F330" s="1"/>
      <c r="G330" s="161"/>
      <c r="H330" s="2"/>
      <c r="I330" s="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2:21" x14ac:dyDescent="0.35">
      <c r="B331" s="1" t="s">
        <v>25</v>
      </c>
      <c r="C331" s="1" t="s">
        <v>26</v>
      </c>
      <c r="D331" s="3" t="s">
        <v>66</v>
      </c>
      <c r="E331" s="1" t="s">
        <v>35</v>
      </c>
      <c r="F331" s="1">
        <v>308</v>
      </c>
      <c r="G331" s="161" t="s">
        <v>36</v>
      </c>
      <c r="H331" s="2"/>
      <c r="I331" s="2"/>
      <c r="J331" s="3">
        <v>93</v>
      </c>
      <c r="K331" s="3">
        <v>30</v>
      </c>
      <c r="L331" s="3">
        <v>11</v>
      </c>
      <c r="M331" s="3">
        <v>2</v>
      </c>
      <c r="N331" s="3">
        <v>1</v>
      </c>
      <c r="O331" s="3">
        <v>0</v>
      </c>
      <c r="P331" s="3">
        <v>0</v>
      </c>
      <c r="Q331" s="3">
        <v>3</v>
      </c>
      <c r="R331" s="3">
        <v>8</v>
      </c>
      <c r="S331" s="3">
        <v>22</v>
      </c>
      <c r="T331" s="3">
        <v>30</v>
      </c>
      <c r="U331" s="3"/>
    </row>
    <row r="332" spans="2:21" x14ac:dyDescent="0.35">
      <c r="B332" s="1" t="s">
        <v>25</v>
      </c>
      <c r="C332" s="1" t="s">
        <v>26</v>
      </c>
      <c r="D332" s="3" t="s">
        <v>66</v>
      </c>
      <c r="E332" s="1" t="s">
        <v>35</v>
      </c>
      <c r="F332" s="1">
        <v>308</v>
      </c>
      <c r="G332" s="161" t="s">
        <v>44</v>
      </c>
      <c r="H332" s="2"/>
      <c r="I332" s="2"/>
      <c r="J332" s="3">
        <v>3</v>
      </c>
      <c r="K332" s="3">
        <v>2</v>
      </c>
      <c r="L332" s="3">
        <v>2</v>
      </c>
      <c r="M332" s="3">
        <v>2</v>
      </c>
      <c r="N332" s="3">
        <v>2</v>
      </c>
      <c r="O332" s="3">
        <v>2</v>
      </c>
      <c r="P332" s="3">
        <v>1</v>
      </c>
      <c r="Q332" s="3">
        <v>2</v>
      </c>
      <c r="R332" s="3">
        <v>2</v>
      </c>
      <c r="S332" s="3">
        <v>2</v>
      </c>
      <c r="T332" s="3">
        <v>2</v>
      </c>
      <c r="U332" s="3"/>
    </row>
    <row r="333" spans="2:21" x14ac:dyDescent="0.35">
      <c r="B333" s="1" t="s">
        <v>25</v>
      </c>
      <c r="C333" s="1" t="s">
        <v>26</v>
      </c>
      <c r="D333" s="3" t="s">
        <v>66</v>
      </c>
      <c r="E333" s="1" t="s">
        <v>35</v>
      </c>
      <c r="F333" s="1">
        <v>308</v>
      </c>
      <c r="G333" s="161" t="s">
        <v>40</v>
      </c>
      <c r="H333" s="2" t="s">
        <v>55</v>
      </c>
      <c r="I333" s="2"/>
      <c r="J333" s="3">
        <v>3</v>
      </c>
      <c r="K333" s="3">
        <v>3</v>
      </c>
      <c r="L333" s="3">
        <v>2</v>
      </c>
      <c r="M333" s="3">
        <v>3</v>
      </c>
      <c r="N333" s="3">
        <v>2</v>
      </c>
      <c r="O333" s="3">
        <v>1</v>
      </c>
      <c r="P333" s="3">
        <v>2</v>
      </c>
      <c r="Q333" s="3">
        <v>1</v>
      </c>
      <c r="R333" s="3">
        <v>1</v>
      </c>
      <c r="S333" s="3">
        <v>3</v>
      </c>
      <c r="T333" s="3">
        <v>1</v>
      </c>
      <c r="U333" s="3"/>
    </row>
    <row r="334" spans="2:21" x14ac:dyDescent="0.35">
      <c r="B334" s="1" t="s">
        <v>25</v>
      </c>
      <c r="C334" s="1" t="s">
        <v>26</v>
      </c>
      <c r="D334" s="3" t="s">
        <v>66</v>
      </c>
      <c r="E334" s="1" t="s">
        <v>35</v>
      </c>
      <c r="F334" s="1">
        <v>308</v>
      </c>
      <c r="G334" s="161" t="s">
        <v>28</v>
      </c>
      <c r="H334" s="2"/>
      <c r="I334" s="2"/>
      <c r="J334" s="3">
        <v>3</v>
      </c>
      <c r="K334" s="3">
        <v>1</v>
      </c>
      <c r="L334" s="3">
        <v>2</v>
      </c>
      <c r="M334" s="3">
        <v>2</v>
      </c>
      <c r="N334" s="3">
        <v>2</v>
      </c>
      <c r="O334" s="3">
        <v>2</v>
      </c>
      <c r="P334" s="3">
        <v>2</v>
      </c>
      <c r="Q334" s="3">
        <v>3</v>
      </c>
      <c r="R334" s="3">
        <v>2</v>
      </c>
      <c r="S334" s="3">
        <v>2</v>
      </c>
      <c r="T334" s="3">
        <v>2</v>
      </c>
      <c r="U334" s="3"/>
    </row>
    <row r="335" spans="2:21" x14ac:dyDescent="0.35">
      <c r="B335" s="1" t="s">
        <v>25</v>
      </c>
      <c r="C335" s="1" t="s">
        <v>26</v>
      </c>
      <c r="D335" s="3" t="s">
        <v>66</v>
      </c>
      <c r="E335" s="1" t="s">
        <v>35</v>
      </c>
      <c r="F335" s="1">
        <v>308</v>
      </c>
      <c r="G335" s="161" t="s">
        <v>40</v>
      </c>
      <c r="H335" s="2" t="s">
        <v>69</v>
      </c>
      <c r="I335" s="2"/>
      <c r="J335" s="3">
        <v>2</v>
      </c>
      <c r="K335" s="3">
        <v>2</v>
      </c>
      <c r="L335" s="3">
        <v>2</v>
      </c>
      <c r="M335" s="3">
        <v>2</v>
      </c>
      <c r="N335" s="3">
        <v>2</v>
      </c>
      <c r="O335" s="3">
        <v>1</v>
      </c>
      <c r="P335" s="3">
        <v>2</v>
      </c>
      <c r="Q335" s="3">
        <v>2</v>
      </c>
      <c r="R335" s="3">
        <v>1</v>
      </c>
      <c r="S335" s="3">
        <v>2</v>
      </c>
      <c r="T335" s="3">
        <v>1</v>
      </c>
      <c r="U335" s="3"/>
    </row>
    <row r="336" spans="2:21" x14ac:dyDescent="0.35">
      <c r="B336" s="1" t="s">
        <v>25</v>
      </c>
      <c r="C336" s="1" t="s">
        <v>26</v>
      </c>
      <c r="D336" s="3" t="s">
        <v>66</v>
      </c>
      <c r="E336" s="1" t="s">
        <v>35</v>
      </c>
      <c r="F336" s="1">
        <v>308</v>
      </c>
      <c r="G336" s="161" t="s">
        <v>29</v>
      </c>
      <c r="H336" s="2"/>
      <c r="I336" s="2">
        <v>20</v>
      </c>
      <c r="J336" s="3">
        <v>3</v>
      </c>
      <c r="K336" s="3">
        <v>3</v>
      </c>
      <c r="L336" s="3">
        <v>3</v>
      </c>
      <c r="M336" s="3">
        <v>3</v>
      </c>
      <c r="N336" s="3">
        <v>1</v>
      </c>
      <c r="O336" s="3">
        <v>1</v>
      </c>
      <c r="P336" s="3">
        <v>2</v>
      </c>
      <c r="Q336" s="3">
        <v>1</v>
      </c>
      <c r="R336" s="3">
        <v>2</v>
      </c>
      <c r="S336" s="3">
        <v>3</v>
      </c>
      <c r="T336" s="3">
        <v>3</v>
      </c>
      <c r="U336" s="3"/>
    </row>
    <row r="337" spans="2:21" x14ac:dyDescent="0.35">
      <c r="B337" s="1" t="s">
        <v>25</v>
      </c>
      <c r="C337" s="1" t="s">
        <v>26</v>
      </c>
      <c r="D337" s="3" t="s">
        <v>66</v>
      </c>
      <c r="E337" s="1" t="s">
        <v>35</v>
      </c>
      <c r="F337" s="1">
        <v>308</v>
      </c>
      <c r="G337" s="161" t="s">
        <v>31</v>
      </c>
      <c r="H337" s="2"/>
      <c r="I337" s="2"/>
      <c r="J337" s="3">
        <v>1</v>
      </c>
      <c r="K337" s="3">
        <v>1</v>
      </c>
      <c r="L337" s="3">
        <v>0</v>
      </c>
      <c r="M337" s="3">
        <v>1</v>
      </c>
      <c r="N337" s="3">
        <v>1</v>
      </c>
      <c r="O337" s="3">
        <v>1</v>
      </c>
      <c r="P337" s="3">
        <v>1</v>
      </c>
      <c r="Q337" s="3">
        <v>0</v>
      </c>
      <c r="R337" s="3">
        <v>0</v>
      </c>
      <c r="S337" s="3">
        <v>1</v>
      </c>
      <c r="T337" s="3">
        <v>1</v>
      </c>
      <c r="U337" s="3"/>
    </row>
    <row r="338" spans="2:21" hidden="1" x14ac:dyDescent="0.35">
      <c r="B338" s="1" t="s">
        <v>25</v>
      </c>
      <c r="C338" s="1" t="s">
        <v>26</v>
      </c>
      <c r="D338" s="3" t="s">
        <v>66</v>
      </c>
      <c r="E338" s="1" t="s">
        <v>35</v>
      </c>
      <c r="F338" s="1">
        <v>308</v>
      </c>
      <c r="G338" s="161" t="s">
        <v>280</v>
      </c>
      <c r="H338" s="2"/>
      <c r="I338" s="2"/>
      <c r="J338" s="3">
        <v>1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2:21" hidden="1" x14ac:dyDescent="0.35">
      <c r="B339" s="1" t="s">
        <v>25</v>
      </c>
      <c r="C339" s="1" t="s">
        <v>26</v>
      </c>
      <c r="D339" s="3" t="s">
        <v>66</v>
      </c>
      <c r="E339" s="1" t="s">
        <v>35</v>
      </c>
      <c r="F339" s="1">
        <v>308</v>
      </c>
      <c r="G339" s="161" t="s">
        <v>29</v>
      </c>
      <c r="H339" s="2" t="s">
        <v>48</v>
      </c>
      <c r="I339" s="2"/>
      <c r="J339" s="3">
        <v>2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2:21" x14ac:dyDescent="0.35">
      <c r="B340" s="1"/>
      <c r="C340" s="1"/>
      <c r="D340" s="3"/>
      <c r="E340" s="1"/>
      <c r="F340" s="1"/>
      <c r="G340" s="161"/>
      <c r="H340" s="2"/>
      <c r="I340" s="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2:21" x14ac:dyDescent="0.35">
      <c r="B341" s="1" t="s">
        <v>25</v>
      </c>
      <c r="C341" s="1" t="s">
        <v>26</v>
      </c>
      <c r="D341" s="3" t="s">
        <v>96</v>
      </c>
      <c r="E341" s="1" t="s">
        <v>35</v>
      </c>
      <c r="F341" s="1">
        <v>501</v>
      </c>
      <c r="G341" s="161" t="s">
        <v>28</v>
      </c>
      <c r="H341" s="2"/>
      <c r="I341" s="2"/>
      <c r="J341" s="3">
        <v>5</v>
      </c>
      <c r="K341" s="3">
        <v>4</v>
      </c>
      <c r="L341" s="3">
        <v>4</v>
      </c>
      <c r="M341" s="3">
        <v>3</v>
      </c>
      <c r="N341" s="3">
        <v>2</v>
      </c>
      <c r="O341" s="3">
        <v>4</v>
      </c>
      <c r="P341" s="3">
        <v>4</v>
      </c>
      <c r="Q341" s="3">
        <v>3</v>
      </c>
      <c r="R341" s="3">
        <v>3</v>
      </c>
      <c r="S341" s="3">
        <v>2</v>
      </c>
      <c r="T341" s="3">
        <v>5</v>
      </c>
      <c r="U341" s="3"/>
    </row>
    <row r="342" spans="2:21" x14ac:dyDescent="0.35">
      <c r="B342" s="1" t="s">
        <v>25</v>
      </c>
      <c r="C342" s="1" t="s">
        <v>26</v>
      </c>
      <c r="D342" s="3" t="s">
        <v>96</v>
      </c>
      <c r="E342" s="1" t="s">
        <v>35</v>
      </c>
      <c r="F342" s="1">
        <v>501</v>
      </c>
      <c r="G342" s="161" t="s">
        <v>44</v>
      </c>
      <c r="H342" s="2"/>
      <c r="I342" s="2"/>
      <c r="J342" s="3">
        <v>4</v>
      </c>
      <c r="K342" s="3">
        <v>2</v>
      </c>
      <c r="L342" s="3">
        <v>2</v>
      </c>
      <c r="M342" s="3">
        <v>1</v>
      </c>
      <c r="N342" s="3">
        <v>0</v>
      </c>
      <c r="O342" s="3">
        <v>0</v>
      </c>
      <c r="P342" s="3">
        <v>2</v>
      </c>
      <c r="Q342" s="3">
        <v>1</v>
      </c>
      <c r="R342" s="3">
        <v>0</v>
      </c>
      <c r="S342" s="3">
        <v>0</v>
      </c>
      <c r="T342" s="3">
        <v>0</v>
      </c>
      <c r="U342" s="3"/>
    </row>
    <row r="343" spans="2:21" hidden="1" x14ac:dyDescent="0.35">
      <c r="B343" s="1" t="s">
        <v>25</v>
      </c>
      <c r="C343" s="1" t="s">
        <v>26</v>
      </c>
      <c r="D343" s="3" t="s">
        <v>96</v>
      </c>
      <c r="E343" s="1" t="s">
        <v>35</v>
      </c>
      <c r="F343" s="1">
        <v>501</v>
      </c>
      <c r="G343" s="161" t="s">
        <v>29</v>
      </c>
      <c r="H343" s="2" t="s">
        <v>48</v>
      </c>
      <c r="I343" s="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2:21" x14ac:dyDescent="0.35">
      <c r="B344" s="1"/>
      <c r="C344" s="1"/>
      <c r="D344" s="3"/>
      <c r="E344" s="1"/>
      <c r="F344" s="1"/>
      <c r="G344" s="161"/>
      <c r="H344" s="2"/>
      <c r="I344" s="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2:21" x14ac:dyDescent="0.35">
      <c r="B345" s="1" t="s">
        <v>25</v>
      </c>
      <c r="C345" s="1" t="s">
        <v>26</v>
      </c>
      <c r="D345" s="3" t="s">
        <v>66</v>
      </c>
      <c r="E345" s="1" t="s">
        <v>35</v>
      </c>
      <c r="F345" s="1">
        <v>309</v>
      </c>
      <c r="G345" s="161" t="s">
        <v>58</v>
      </c>
      <c r="H345" s="2" t="s">
        <v>70</v>
      </c>
      <c r="I345" s="2"/>
      <c r="J345" s="3">
        <v>29</v>
      </c>
      <c r="K345" s="3">
        <v>10</v>
      </c>
      <c r="L345" s="3">
        <v>4</v>
      </c>
      <c r="M345" s="3">
        <v>0</v>
      </c>
      <c r="N345" s="3">
        <v>2</v>
      </c>
      <c r="O345" s="3">
        <v>0</v>
      </c>
      <c r="P345" s="3">
        <v>0</v>
      </c>
      <c r="Q345" s="3">
        <v>0</v>
      </c>
      <c r="R345" s="3">
        <v>6</v>
      </c>
      <c r="S345" s="3">
        <v>17</v>
      </c>
      <c r="T345" s="3">
        <v>16</v>
      </c>
      <c r="U345" s="3"/>
    </row>
    <row r="346" spans="2:21" x14ac:dyDescent="0.35">
      <c r="B346" s="1" t="s">
        <v>25</v>
      </c>
      <c r="C346" s="1" t="s">
        <v>26</v>
      </c>
      <c r="D346" s="3" t="s">
        <v>66</v>
      </c>
      <c r="E346" s="1" t="s">
        <v>35</v>
      </c>
      <c r="F346" s="1">
        <v>309</v>
      </c>
      <c r="G346" s="161" t="s">
        <v>31</v>
      </c>
      <c r="H346" s="2"/>
      <c r="I346" s="2"/>
      <c r="J346" s="3">
        <v>3</v>
      </c>
      <c r="K346" s="3">
        <v>2</v>
      </c>
      <c r="L346" s="3">
        <v>2</v>
      </c>
      <c r="M346" s="3">
        <v>2</v>
      </c>
      <c r="N346" s="3">
        <v>1</v>
      </c>
      <c r="O346" s="3">
        <v>1</v>
      </c>
      <c r="P346" s="3">
        <v>2</v>
      </c>
      <c r="Q346" s="3">
        <v>1</v>
      </c>
      <c r="R346" s="3">
        <v>2</v>
      </c>
      <c r="S346" s="3">
        <v>0</v>
      </c>
      <c r="T346" s="3">
        <v>2</v>
      </c>
      <c r="U346" s="3"/>
    </row>
    <row r="347" spans="2:21" x14ac:dyDescent="0.35">
      <c r="B347" s="1" t="s">
        <v>25</v>
      </c>
      <c r="C347" s="1" t="s">
        <v>26</v>
      </c>
      <c r="D347" s="3" t="s">
        <v>66</v>
      </c>
      <c r="E347" s="1" t="s">
        <v>35</v>
      </c>
      <c r="F347" s="1">
        <v>309</v>
      </c>
      <c r="G347" s="161" t="s">
        <v>28</v>
      </c>
      <c r="H347" s="2"/>
      <c r="I347" s="2"/>
      <c r="J347" s="3">
        <v>9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 t="s">
        <v>293</v>
      </c>
    </row>
    <row r="348" spans="2:21" x14ac:dyDescent="0.35">
      <c r="B348" s="1" t="s">
        <v>25</v>
      </c>
      <c r="C348" s="1" t="s">
        <v>26</v>
      </c>
      <c r="D348" s="3" t="s">
        <v>66</v>
      </c>
      <c r="E348" s="1" t="s">
        <v>35</v>
      </c>
      <c r="F348" s="1">
        <v>309</v>
      </c>
      <c r="G348" s="161" t="s">
        <v>29</v>
      </c>
      <c r="H348" s="2"/>
      <c r="I348" s="2">
        <v>20</v>
      </c>
      <c r="J348" s="3">
        <v>1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 t="s">
        <v>293</v>
      </c>
    </row>
    <row r="349" spans="2:21" hidden="1" x14ac:dyDescent="0.35">
      <c r="B349" s="1" t="s">
        <v>25</v>
      </c>
      <c r="C349" s="1" t="s">
        <v>26</v>
      </c>
      <c r="D349" s="3" t="s">
        <v>66</v>
      </c>
      <c r="E349" s="1" t="s">
        <v>35</v>
      </c>
      <c r="F349" s="1">
        <v>309</v>
      </c>
      <c r="G349" s="161" t="s">
        <v>280</v>
      </c>
      <c r="H349" s="2"/>
      <c r="I349" s="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2:21" hidden="1" x14ac:dyDescent="0.35">
      <c r="B350" s="1" t="s">
        <v>208</v>
      </c>
      <c r="C350" s="1" t="s">
        <v>286</v>
      </c>
      <c r="D350" s="3" t="s">
        <v>165</v>
      </c>
      <c r="E350" s="1" t="s">
        <v>161</v>
      </c>
      <c r="F350" s="1"/>
      <c r="G350" s="161" t="s">
        <v>162</v>
      </c>
      <c r="H350" s="2" t="s">
        <v>163</v>
      </c>
      <c r="I350" s="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 t="s">
        <v>279</v>
      </c>
    </row>
    <row r="351" spans="2:21" x14ac:dyDescent="0.35">
      <c r="B351" s="1"/>
      <c r="C351" s="1"/>
      <c r="D351" s="3"/>
      <c r="E351" s="1"/>
      <c r="F351" s="1"/>
      <c r="G351" s="161"/>
      <c r="H351" s="2"/>
      <c r="I351" s="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2:21" x14ac:dyDescent="0.35">
      <c r="B352" s="1" t="s">
        <v>25</v>
      </c>
      <c r="C352" s="1" t="s">
        <v>26</v>
      </c>
      <c r="D352" s="3" t="s">
        <v>80</v>
      </c>
      <c r="E352" s="1" t="s">
        <v>91</v>
      </c>
      <c r="F352" s="1">
        <v>394</v>
      </c>
      <c r="G352" s="161" t="s">
        <v>36</v>
      </c>
      <c r="H352" s="2"/>
      <c r="I352" s="2"/>
      <c r="J352" s="3">
        <v>55</v>
      </c>
      <c r="K352" s="3">
        <v>55</v>
      </c>
      <c r="L352" s="3">
        <v>55</v>
      </c>
      <c r="M352" s="3">
        <v>55</v>
      </c>
      <c r="N352" s="3">
        <v>55</v>
      </c>
      <c r="O352" s="3">
        <v>55</v>
      </c>
      <c r="P352" s="3">
        <v>55</v>
      </c>
      <c r="Q352" s="3">
        <v>55</v>
      </c>
      <c r="R352" s="3">
        <v>55</v>
      </c>
      <c r="S352" s="3">
        <v>55</v>
      </c>
      <c r="T352" s="3">
        <v>55</v>
      </c>
      <c r="U352" s="3"/>
    </row>
    <row r="353" spans="2:21" x14ac:dyDescent="0.35">
      <c r="B353" s="1"/>
      <c r="C353" s="1"/>
      <c r="D353" s="3"/>
      <c r="E353" s="1"/>
      <c r="F353" s="1"/>
      <c r="G353" s="161"/>
      <c r="H353" s="2"/>
      <c r="I353" s="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2:21" x14ac:dyDescent="0.35">
      <c r="B354" s="1" t="s">
        <v>25</v>
      </c>
      <c r="C354" s="1" t="s">
        <v>26</v>
      </c>
      <c r="D354" s="3" t="s">
        <v>80</v>
      </c>
      <c r="E354" s="1" t="s">
        <v>91</v>
      </c>
      <c r="F354" s="1">
        <v>393</v>
      </c>
      <c r="G354" s="161" t="s">
        <v>36</v>
      </c>
      <c r="H354" s="2"/>
      <c r="I354" s="2"/>
      <c r="J354" s="3">
        <v>29</v>
      </c>
      <c r="K354" s="3">
        <v>29</v>
      </c>
      <c r="L354" s="3">
        <v>28</v>
      </c>
      <c r="M354" s="3">
        <v>29</v>
      </c>
      <c r="N354" s="3">
        <v>29</v>
      </c>
      <c r="O354" s="3">
        <v>29</v>
      </c>
      <c r="P354" s="3">
        <v>29</v>
      </c>
      <c r="Q354" s="3">
        <v>29</v>
      </c>
      <c r="R354" s="3">
        <v>29</v>
      </c>
      <c r="S354" s="3">
        <v>29</v>
      </c>
      <c r="T354" s="3">
        <v>29</v>
      </c>
      <c r="U354" s="3"/>
    </row>
    <row r="355" spans="2:21" x14ac:dyDescent="0.35">
      <c r="B355" s="1" t="s">
        <v>25</v>
      </c>
      <c r="C355" s="1" t="s">
        <v>26</v>
      </c>
      <c r="D355" s="3" t="s">
        <v>80</v>
      </c>
      <c r="E355" s="1" t="s">
        <v>91</v>
      </c>
      <c r="F355" s="1">
        <v>393</v>
      </c>
      <c r="G355" s="161" t="s">
        <v>51</v>
      </c>
      <c r="H355" s="2"/>
      <c r="I355" s="2"/>
      <c r="J355" s="3">
        <v>5</v>
      </c>
      <c r="K355" s="3">
        <v>5</v>
      </c>
      <c r="L355" s="3">
        <v>5</v>
      </c>
      <c r="M355" s="3">
        <v>5</v>
      </c>
      <c r="N355" s="3">
        <v>5</v>
      </c>
      <c r="O355" s="3">
        <v>5</v>
      </c>
      <c r="P355" s="3">
        <v>5</v>
      </c>
      <c r="Q355" s="3">
        <v>5</v>
      </c>
      <c r="R355" s="3">
        <v>5</v>
      </c>
      <c r="S355" s="3">
        <v>5</v>
      </c>
      <c r="T355" s="3">
        <v>5</v>
      </c>
      <c r="U355" s="3"/>
    </row>
    <row r="356" spans="2:21" x14ac:dyDescent="0.35">
      <c r="B356" s="1"/>
      <c r="C356" s="1"/>
      <c r="D356" s="3"/>
      <c r="E356" s="1"/>
      <c r="F356" s="1"/>
      <c r="G356" s="161"/>
      <c r="H356" s="2"/>
      <c r="I356" s="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2:21" x14ac:dyDescent="0.35">
      <c r="B357" s="1" t="s">
        <v>25</v>
      </c>
      <c r="C357" s="1" t="s">
        <v>26</v>
      </c>
      <c r="D357" s="3" t="s">
        <v>80</v>
      </c>
      <c r="E357" s="1" t="s">
        <v>91</v>
      </c>
      <c r="F357" s="1">
        <v>392</v>
      </c>
      <c r="G357" s="161" t="s">
        <v>36</v>
      </c>
      <c r="H357" s="2"/>
      <c r="I357" s="2"/>
      <c r="J357" s="3">
        <v>80</v>
      </c>
      <c r="K357" s="3">
        <v>74</v>
      </c>
      <c r="L357" s="3">
        <v>69</v>
      </c>
      <c r="M357" s="3">
        <v>67</v>
      </c>
      <c r="N357" s="3">
        <v>67</v>
      </c>
      <c r="O357" s="3">
        <v>65</v>
      </c>
      <c r="P357" s="3">
        <v>64</v>
      </c>
      <c r="Q357" s="3">
        <v>64</v>
      </c>
      <c r="R357" s="3">
        <v>66</v>
      </c>
      <c r="S357" s="3">
        <v>69</v>
      </c>
      <c r="T357" s="3">
        <v>75</v>
      </c>
      <c r="U357" s="3"/>
    </row>
    <row r="358" spans="2:21" x14ac:dyDescent="0.35">
      <c r="B358" s="1" t="s">
        <v>25</v>
      </c>
      <c r="C358" s="1" t="s">
        <v>26</v>
      </c>
      <c r="D358" s="3" t="s">
        <v>80</v>
      </c>
      <c r="E358" s="1" t="s">
        <v>91</v>
      </c>
      <c r="F358" s="1">
        <v>392</v>
      </c>
      <c r="G358" s="161" t="s">
        <v>64</v>
      </c>
      <c r="H358" s="2" t="s">
        <v>93</v>
      </c>
      <c r="I358" s="2"/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/>
    </row>
    <row r="359" spans="2:21" hidden="1" x14ac:dyDescent="0.35">
      <c r="B359" s="1" t="s">
        <v>25</v>
      </c>
      <c r="C359" s="1" t="s">
        <v>26</v>
      </c>
      <c r="D359" s="3" t="s">
        <v>80</v>
      </c>
      <c r="E359" s="1" t="s">
        <v>91</v>
      </c>
      <c r="F359" s="1">
        <v>392</v>
      </c>
      <c r="G359" s="161" t="s">
        <v>280</v>
      </c>
      <c r="H359" s="2"/>
      <c r="I359" s="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2:21" x14ac:dyDescent="0.35">
      <c r="B360" s="1"/>
      <c r="C360" s="1"/>
      <c r="D360" s="3"/>
      <c r="E360" s="1"/>
      <c r="F360" s="1"/>
      <c r="G360" s="161"/>
      <c r="H360" s="2"/>
      <c r="I360" s="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2:21" x14ac:dyDescent="0.35">
      <c r="B361" s="1" t="s">
        <v>25</v>
      </c>
      <c r="C361" s="1" t="s">
        <v>26</v>
      </c>
      <c r="D361" s="3" t="s">
        <v>80</v>
      </c>
      <c r="E361" s="1" t="s">
        <v>91</v>
      </c>
      <c r="F361" s="1">
        <v>391</v>
      </c>
      <c r="G361" s="161" t="s">
        <v>36</v>
      </c>
      <c r="H361" s="2"/>
      <c r="I361" s="2"/>
      <c r="J361" s="3">
        <v>18</v>
      </c>
      <c r="K361" s="3">
        <v>13</v>
      </c>
      <c r="L361" s="3">
        <v>10</v>
      </c>
      <c r="M361" s="3">
        <v>6</v>
      </c>
      <c r="N361" s="3">
        <v>6</v>
      </c>
      <c r="O361" s="3">
        <v>7</v>
      </c>
      <c r="P361" s="3">
        <v>6</v>
      </c>
      <c r="Q361" s="3">
        <v>6</v>
      </c>
      <c r="R361" s="3">
        <v>6</v>
      </c>
      <c r="S361" s="3">
        <v>6</v>
      </c>
      <c r="T361" s="3">
        <v>12</v>
      </c>
      <c r="U361" s="3"/>
    </row>
    <row r="362" spans="2:21" x14ac:dyDescent="0.35">
      <c r="B362" s="1" t="s">
        <v>25</v>
      </c>
      <c r="C362" s="1" t="s">
        <v>26</v>
      </c>
      <c r="D362" s="3" t="s">
        <v>80</v>
      </c>
      <c r="E362" s="1" t="s">
        <v>91</v>
      </c>
      <c r="F362" s="1">
        <v>391</v>
      </c>
      <c r="G362" s="161" t="s">
        <v>31</v>
      </c>
      <c r="H362" s="2"/>
      <c r="I362" s="2"/>
      <c r="J362" s="3">
        <v>7</v>
      </c>
      <c r="K362" s="3">
        <v>7</v>
      </c>
      <c r="L362" s="3">
        <v>7</v>
      </c>
      <c r="M362" s="3">
        <v>7</v>
      </c>
      <c r="N362" s="3">
        <v>7</v>
      </c>
      <c r="O362" s="3">
        <v>7</v>
      </c>
      <c r="P362" s="3">
        <v>5</v>
      </c>
      <c r="Q362" s="3">
        <v>7</v>
      </c>
      <c r="R362" s="3">
        <v>7</v>
      </c>
      <c r="S362" s="3">
        <v>7</v>
      </c>
      <c r="T362" s="3">
        <v>7</v>
      </c>
      <c r="U362" s="3"/>
    </row>
    <row r="363" spans="2:21" x14ac:dyDescent="0.35">
      <c r="B363" s="1" t="s">
        <v>25</v>
      </c>
      <c r="C363" s="1" t="s">
        <v>26</v>
      </c>
      <c r="D363" s="3" t="s">
        <v>80</v>
      </c>
      <c r="E363" s="1" t="s">
        <v>91</v>
      </c>
      <c r="F363" s="1">
        <v>391</v>
      </c>
      <c r="G363" s="161" t="s">
        <v>28</v>
      </c>
      <c r="H363" s="2"/>
      <c r="I363" s="2"/>
      <c r="J363" s="3">
        <v>3</v>
      </c>
      <c r="K363" s="3">
        <v>3</v>
      </c>
      <c r="L363" s="3">
        <v>3</v>
      </c>
      <c r="M363" s="3">
        <v>3</v>
      </c>
      <c r="N363" s="3">
        <v>3</v>
      </c>
      <c r="O363" s="3">
        <v>3</v>
      </c>
      <c r="P363" s="3">
        <v>3</v>
      </c>
      <c r="Q363" s="3">
        <v>3</v>
      </c>
      <c r="R363" s="3">
        <v>3</v>
      </c>
      <c r="S363" s="3">
        <v>3</v>
      </c>
      <c r="T363" s="3">
        <v>3</v>
      </c>
      <c r="U363" s="3"/>
    </row>
    <row r="364" spans="2:21" x14ac:dyDescent="0.35">
      <c r="B364" s="1" t="s">
        <v>25</v>
      </c>
      <c r="C364" s="1" t="s">
        <v>26</v>
      </c>
      <c r="D364" s="3" t="s">
        <v>80</v>
      </c>
      <c r="E364" s="1" t="s">
        <v>91</v>
      </c>
      <c r="F364" s="1">
        <v>391</v>
      </c>
      <c r="G364" s="161" t="s">
        <v>44</v>
      </c>
      <c r="H364" s="2"/>
      <c r="I364" s="2"/>
      <c r="J364" s="3">
        <v>1</v>
      </c>
      <c r="K364" s="3">
        <v>0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1</v>
      </c>
      <c r="S364" s="3">
        <v>1</v>
      </c>
      <c r="T364" s="3">
        <v>1</v>
      </c>
      <c r="U364" s="3"/>
    </row>
    <row r="365" spans="2:21" x14ac:dyDescent="0.35">
      <c r="B365" s="1" t="s">
        <v>25</v>
      </c>
      <c r="C365" s="1" t="s">
        <v>26</v>
      </c>
      <c r="D365" s="3" t="s">
        <v>80</v>
      </c>
      <c r="E365" s="1" t="s">
        <v>91</v>
      </c>
      <c r="F365" s="1">
        <v>391</v>
      </c>
      <c r="G365" s="161" t="s">
        <v>29</v>
      </c>
      <c r="H365" s="2"/>
      <c r="I365" s="2"/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3">
        <v>1</v>
      </c>
      <c r="S365" s="3">
        <v>1</v>
      </c>
      <c r="T365" s="3">
        <v>1</v>
      </c>
      <c r="U365" s="3"/>
    </row>
    <row r="366" spans="2:21" x14ac:dyDescent="0.35">
      <c r="B366" s="1" t="s">
        <v>25</v>
      </c>
      <c r="C366" s="1" t="s">
        <v>26</v>
      </c>
      <c r="D366" s="3" t="s">
        <v>80</v>
      </c>
      <c r="E366" s="1" t="s">
        <v>91</v>
      </c>
      <c r="F366" s="1">
        <v>391</v>
      </c>
      <c r="G366" s="161" t="s">
        <v>36</v>
      </c>
      <c r="H366" s="2" t="s">
        <v>38</v>
      </c>
      <c r="I366" s="2"/>
      <c r="J366" s="3">
        <v>5</v>
      </c>
      <c r="K366" s="3">
        <v>5</v>
      </c>
      <c r="L366" s="3">
        <v>5</v>
      </c>
      <c r="M366" s="3">
        <v>5</v>
      </c>
      <c r="N366" s="3">
        <v>4</v>
      </c>
      <c r="O366" s="3">
        <v>5</v>
      </c>
      <c r="P366" s="3">
        <v>5</v>
      </c>
      <c r="Q366" s="3">
        <v>5</v>
      </c>
      <c r="R366" s="3">
        <v>4</v>
      </c>
      <c r="S366" s="3">
        <v>4</v>
      </c>
      <c r="T366" s="3">
        <v>4</v>
      </c>
      <c r="U366" s="3"/>
    </row>
    <row r="367" spans="2:21" x14ac:dyDescent="0.35">
      <c r="B367" s="1"/>
      <c r="C367" s="1"/>
      <c r="D367" s="3"/>
      <c r="E367" s="1"/>
      <c r="F367" s="1"/>
      <c r="G367" s="161"/>
      <c r="H367" s="2"/>
      <c r="I367" s="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2:21" x14ac:dyDescent="0.35">
      <c r="B368" s="1" t="s">
        <v>25</v>
      </c>
      <c r="C368" s="1" t="s">
        <v>26</v>
      </c>
      <c r="D368" s="3" t="s">
        <v>80</v>
      </c>
      <c r="E368" s="1" t="s">
        <v>91</v>
      </c>
      <c r="F368" s="1">
        <v>395</v>
      </c>
      <c r="G368" s="161" t="s">
        <v>36</v>
      </c>
      <c r="H368" s="2"/>
      <c r="I368" s="2"/>
      <c r="J368" s="3">
        <v>1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1</v>
      </c>
      <c r="Q368" s="3">
        <v>0</v>
      </c>
      <c r="R368" s="3">
        <v>0</v>
      </c>
      <c r="S368" s="3">
        <v>1</v>
      </c>
      <c r="T368" s="3">
        <v>1</v>
      </c>
      <c r="U368" s="3"/>
    </row>
    <row r="369" spans="2:21" x14ac:dyDescent="0.35">
      <c r="B369" s="1" t="s">
        <v>25</v>
      </c>
      <c r="C369" s="1" t="s">
        <v>26</v>
      </c>
      <c r="D369" s="3" t="s">
        <v>80</v>
      </c>
      <c r="E369" s="1" t="s">
        <v>91</v>
      </c>
      <c r="F369" s="1">
        <v>395</v>
      </c>
      <c r="G369" s="161" t="s">
        <v>52</v>
      </c>
      <c r="H369" s="2"/>
      <c r="I369" s="2"/>
      <c r="J369" s="3">
        <v>10</v>
      </c>
      <c r="K369" s="3">
        <v>10</v>
      </c>
      <c r="L369" s="3">
        <v>10</v>
      </c>
      <c r="M369" s="3">
        <v>10</v>
      </c>
      <c r="N369" s="3">
        <v>10</v>
      </c>
      <c r="O369" s="3">
        <v>8</v>
      </c>
      <c r="P369" s="3">
        <v>7</v>
      </c>
      <c r="Q369" s="3">
        <v>8</v>
      </c>
      <c r="R369" s="3">
        <v>8</v>
      </c>
      <c r="S369" s="3">
        <v>9</v>
      </c>
      <c r="T369" s="3">
        <v>9</v>
      </c>
      <c r="U369" s="3"/>
    </row>
    <row r="370" spans="2:21" x14ac:dyDescent="0.35">
      <c r="B370" s="1" t="s">
        <v>25</v>
      </c>
      <c r="C370" s="1" t="s">
        <v>26</v>
      </c>
      <c r="D370" s="3" t="s">
        <v>80</v>
      </c>
      <c r="E370" s="1" t="s">
        <v>91</v>
      </c>
      <c r="F370" s="1">
        <v>395</v>
      </c>
      <c r="G370" s="161" t="s">
        <v>31</v>
      </c>
      <c r="H370" s="2"/>
      <c r="I370" s="2"/>
      <c r="J370" s="3">
        <v>3</v>
      </c>
      <c r="K370" s="3">
        <v>3</v>
      </c>
      <c r="L370" s="3">
        <v>3</v>
      </c>
      <c r="M370" s="3">
        <v>3</v>
      </c>
      <c r="N370" s="3">
        <v>2</v>
      </c>
      <c r="O370" s="3">
        <v>2</v>
      </c>
      <c r="P370" s="3">
        <v>2</v>
      </c>
      <c r="Q370" s="3">
        <v>3</v>
      </c>
      <c r="R370" s="3">
        <v>2</v>
      </c>
      <c r="S370" s="3">
        <v>1</v>
      </c>
      <c r="T370" s="3">
        <v>3</v>
      </c>
      <c r="U370" s="3"/>
    </row>
    <row r="371" spans="2:21" x14ac:dyDescent="0.35">
      <c r="B371" s="1" t="s">
        <v>25</v>
      </c>
      <c r="C371" s="1" t="s">
        <v>26</v>
      </c>
      <c r="D371" s="3" t="s">
        <v>80</v>
      </c>
      <c r="E371" s="1" t="s">
        <v>91</v>
      </c>
      <c r="F371" s="1">
        <v>395</v>
      </c>
      <c r="G371" s="161" t="s">
        <v>40</v>
      </c>
      <c r="H371" s="2" t="s">
        <v>94</v>
      </c>
      <c r="I371" s="2"/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1</v>
      </c>
      <c r="T371" s="3">
        <v>1</v>
      </c>
      <c r="U371" s="3"/>
    </row>
    <row r="372" spans="2:21" x14ac:dyDescent="0.35">
      <c r="B372" s="1" t="s">
        <v>25</v>
      </c>
      <c r="C372" s="1" t="s">
        <v>26</v>
      </c>
      <c r="D372" s="3" t="s">
        <v>80</v>
      </c>
      <c r="E372" s="1" t="s">
        <v>91</v>
      </c>
      <c r="F372" s="1">
        <v>395</v>
      </c>
      <c r="G372" s="161" t="s">
        <v>28</v>
      </c>
      <c r="H372" s="2"/>
      <c r="I372" s="2"/>
      <c r="J372" s="3">
        <v>2</v>
      </c>
      <c r="K372" s="3">
        <v>2</v>
      </c>
      <c r="L372" s="3">
        <v>2</v>
      </c>
      <c r="M372" s="3">
        <v>2</v>
      </c>
      <c r="N372" s="3">
        <v>2</v>
      </c>
      <c r="O372" s="3">
        <v>2</v>
      </c>
      <c r="P372" s="3">
        <v>2</v>
      </c>
      <c r="Q372" s="3">
        <v>2</v>
      </c>
      <c r="R372" s="3">
        <v>2</v>
      </c>
      <c r="S372" s="3">
        <v>2</v>
      </c>
      <c r="T372" s="3">
        <v>2</v>
      </c>
      <c r="U372" s="3"/>
    </row>
    <row r="373" spans="2:21" x14ac:dyDescent="0.35">
      <c r="B373" s="1"/>
      <c r="C373" s="1"/>
      <c r="D373" s="3"/>
      <c r="E373" s="1"/>
      <c r="F373" s="1"/>
      <c r="G373" s="161"/>
      <c r="H373" s="2"/>
      <c r="I373" s="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2:21" x14ac:dyDescent="0.35">
      <c r="B374" s="1"/>
      <c r="C374" s="1"/>
      <c r="D374" s="3"/>
      <c r="E374" s="1"/>
      <c r="F374" s="1"/>
      <c r="G374" s="161"/>
      <c r="H374" s="2"/>
      <c r="I374" s="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2:21" x14ac:dyDescent="0.35">
      <c r="B375" s="1" t="s">
        <v>25</v>
      </c>
      <c r="C375" s="1" t="s">
        <v>26</v>
      </c>
      <c r="D375" s="3" t="s">
        <v>80</v>
      </c>
      <c r="E375" s="1" t="s">
        <v>81</v>
      </c>
      <c r="F375" s="1">
        <v>381</v>
      </c>
      <c r="G375" s="161" t="s">
        <v>45</v>
      </c>
      <c r="H375" s="2"/>
      <c r="I375" s="2"/>
      <c r="J375" s="3">
        <v>2</v>
      </c>
      <c r="K375" s="3">
        <v>1</v>
      </c>
      <c r="L375" s="3">
        <v>0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0</v>
      </c>
      <c r="S375" s="3">
        <v>0</v>
      </c>
      <c r="T375" s="3">
        <v>0</v>
      </c>
      <c r="U375" s="3"/>
    </row>
    <row r="376" spans="2:21" x14ac:dyDescent="0.35">
      <c r="B376" s="1" t="s">
        <v>25</v>
      </c>
      <c r="C376" s="1" t="s">
        <v>26</v>
      </c>
      <c r="D376" s="3" t="s">
        <v>80</v>
      </c>
      <c r="E376" s="1" t="s">
        <v>81</v>
      </c>
      <c r="F376" s="1">
        <v>381</v>
      </c>
      <c r="G376" s="161" t="s">
        <v>45</v>
      </c>
      <c r="H376" s="2" t="s">
        <v>87</v>
      </c>
      <c r="I376" s="2"/>
      <c r="J376" s="3">
        <v>6</v>
      </c>
      <c r="K376" s="3">
        <v>1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/>
    </row>
    <row r="377" spans="2:21" x14ac:dyDescent="0.35">
      <c r="B377" s="1" t="s">
        <v>25</v>
      </c>
      <c r="C377" s="1" t="s">
        <v>26</v>
      </c>
      <c r="D377" s="3" t="s">
        <v>80</v>
      </c>
      <c r="E377" s="1" t="s">
        <v>81</v>
      </c>
      <c r="F377" s="1">
        <v>381</v>
      </c>
      <c r="G377" s="161" t="s">
        <v>28</v>
      </c>
      <c r="H377" s="2"/>
      <c r="I377" s="2"/>
      <c r="J377" s="3">
        <v>6</v>
      </c>
      <c r="K377" s="3">
        <v>4</v>
      </c>
      <c r="L377" s="3">
        <v>4</v>
      </c>
      <c r="M377" s="3">
        <v>3</v>
      </c>
      <c r="N377" s="3">
        <v>3</v>
      </c>
      <c r="O377" s="3">
        <v>3</v>
      </c>
      <c r="P377" s="3">
        <v>3</v>
      </c>
      <c r="Q377" s="3">
        <v>4</v>
      </c>
      <c r="R377" s="3">
        <v>4</v>
      </c>
      <c r="S377" s="3">
        <v>6</v>
      </c>
      <c r="T377" s="3">
        <v>6</v>
      </c>
      <c r="U377" s="3"/>
    </row>
    <row r="378" spans="2:21" x14ac:dyDescent="0.35">
      <c r="B378" s="1" t="s">
        <v>25</v>
      </c>
      <c r="C378" s="1" t="s">
        <v>26</v>
      </c>
      <c r="D378" s="3" t="s">
        <v>80</v>
      </c>
      <c r="E378" s="1" t="s">
        <v>81</v>
      </c>
      <c r="F378" s="1">
        <v>381</v>
      </c>
      <c r="G378" s="161" t="s">
        <v>40</v>
      </c>
      <c r="H378" s="2" t="s">
        <v>83</v>
      </c>
      <c r="I378" s="2"/>
      <c r="J378" s="3">
        <v>2</v>
      </c>
      <c r="K378" s="3">
        <v>2</v>
      </c>
      <c r="L378" s="3">
        <v>1</v>
      </c>
      <c r="M378" s="3">
        <v>0</v>
      </c>
      <c r="N378" s="3">
        <v>0</v>
      </c>
      <c r="O378" s="3">
        <v>0</v>
      </c>
      <c r="P378" s="3">
        <v>1</v>
      </c>
      <c r="Q378" s="3">
        <v>1</v>
      </c>
      <c r="R378" s="3">
        <v>2</v>
      </c>
      <c r="S378" s="3">
        <v>2</v>
      </c>
      <c r="T378" s="3">
        <v>2</v>
      </c>
      <c r="U378" s="3"/>
    </row>
    <row r="379" spans="2:21" x14ac:dyDescent="0.35">
      <c r="B379" s="1" t="s">
        <v>25</v>
      </c>
      <c r="C379" s="1" t="s">
        <v>26</v>
      </c>
      <c r="D379" s="3" t="s">
        <v>80</v>
      </c>
      <c r="E379" s="1" t="s">
        <v>81</v>
      </c>
      <c r="F379" s="1">
        <v>381</v>
      </c>
      <c r="G379" s="161" t="s">
        <v>45</v>
      </c>
      <c r="H379" s="2" t="s">
        <v>46</v>
      </c>
      <c r="I379" s="2"/>
      <c r="J379" s="3">
        <v>6</v>
      </c>
      <c r="K379" s="3">
        <v>3</v>
      </c>
      <c r="L379" s="3">
        <v>3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/>
    </row>
    <row r="380" spans="2:21" x14ac:dyDescent="0.35">
      <c r="B380" s="1" t="s">
        <v>25</v>
      </c>
      <c r="C380" s="1" t="s">
        <v>26</v>
      </c>
      <c r="D380" s="3" t="s">
        <v>80</v>
      </c>
      <c r="E380" s="1" t="s">
        <v>81</v>
      </c>
      <c r="F380" s="1">
        <v>381</v>
      </c>
      <c r="G380" s="161" t="s">
        <v>45</v>
      </c>
      <c r="H380" s="2"/>
      <c r="I380" s="2"/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R380" s="3">
        <v>1</v>
      </c>
      <c r="S380" s="3">
        <v>1</v>
      </c>
      <c r="T380" s="3">
        <v>1</v>
      </c>
      <c r="U380" s="3"/>
    </row>
    <row r="381" spans="2:21" x14ac:dyDescent="0.35">
      <c r="B381" s="1" t="s">
        <v>25</v>
      </c>
      <c r="C381" s="1" t="s">
        <v>26</v>
      </c>
      <c r="D381" s="3" t="s">
        <v>80</v>
      </c>
      <c r="E381" s="1" t="s">
        <v>81</v>
      </c>
      <c r="F381" s="1">
        <v>381</v>
      </c>
      <c r="G381" s="161" t="s">
        <v>40</v>
      </c>
      <c r="H381" s="2" t="s">
        <v>82</v>
      </c>
      <c r="I381" s="2"/>
      <c r="J381" s="3">
        <v>3</v>
      </c>
      <c r="K381" s="3">
        <v>2</v>
      </c>
      <c r="L381" s="3">
        <v>2</v>
      </c>
      <c r="M381" s="3">
        <v>2</v>
      </c>
      <c r="N381" s="3">
        <v>2</v>
      </c>
      <c r="O381" s="3">
        <v>2</v>
      </c>
      <c r="P381" s="3">
        <v>2</v>
      </c>
      <c r="Q381" s="3">
        <v>2</v>
      </c>
      <c r="R381" s="3">
        <v>2</v>
      </c>
      <c r="S381" s="3">
        <v>2</v>
      </c>
      <c r="T381" s="3">
        <v>2</v>
      </c>
      <c r="U381" s="3"/>
    </row>
    <row r="382" spans="2:21" x14ac:dyDescent="0.35">
      <c r="B382" s="1" t="s">
        <v>25</v>
      </c>
      <c r="C382" s="1" t="s">
        <v>26</v>
      </c>
      <c r="D382" s="3" t="s">
        <v>80</v>
      </c>
      <c r="E382" s="1" t="s">
        <v>81</v>
      </c>
      <c r="F382" s="1">
        <v>381</v>
      </c>
      <c r="G382" s="161" t="s">
        <v>36</v>
      </c>
      <c r="H382" s="2"/>
      <c r="I382" s="2"/>
      <c r="J382" s="3">
        <v>99</v>
      </c>
      <c r="K382" s="3">
        <v>63</v>
      </c>
      <c r="L382" s="3">
        <v>57</v>
      </c>
      <c r="M382" s="3">
        <v>52</v>
      </c>
      <c r="N382" s="3">
        <v>47</v>
      </c>
      <c r="O382" s="3">
        <v>43</v>
      </c>
      <c r="P382" s="3">
        <v>48</v>
      </c>
      <c r="Q382" s="3">
        <v>52</v>
      </c>
      <c r="R382" s="3">
        <v>63</v>
      </c>
      <c r="S382" s="3">
        <v>65</v>
      </c>
      <c r="T382" s="3">
        <v>73</v>
      </c>
      <c r="U382" s="3"/>
    </row>
    <row r="383" spans="2:21" x14ac:dyDescent="0.35">
      <c r="B383" s="1" t="s">
        <v>25</v>
      </c>
      <c r="C383" s="1" t="s">
        <v>26</v>
      </c>
      <c r="D383" s="3" t="s">
        <v>80</v>
      </c>
      <c r="E383" s="1" t="s">
        <v>81</v>
      </c>
      <c r="F383" s="1">
        <v>381</v>
      </c>
      <c r="G383" s="161" t="s">
        <v>64</v>
      </c>
      <c r="H383" s="2" t="s">
        <v>85</v>
      </c>
      <c r="I383" s="2"/>
      <c r="J383" s="3">
        <v>2</v>
      </c>
      <c r="K383" s="3">
        <v>2</v>
      </c>
      <c r="L383" s="3">
        <v>2</v>
      </c>
      <c r="M383" s="3">
        <v>2</v>
      </c>
      <c r="N383" s="3">
        <v>2</v>
      </c>
      <c r="O383" s="3">
        <v>2</v>
      </c>
      <c r="P383" s="3">
        <v>2</v>
      </c>
      <c r="Q383" s="3">
        <v>2</v>
      </c>
      <c r="R383" s="3">
        <v>2</v>
      </c>
      <c r="S383" s="3">
        <v>2</v>
      </c>
      <c r="T383" s="3">
        <v>2</v>
      </c>
      <c r="U383" s="3"/>
    </row>
    <row r="384" spans="2:21" x14ac:dyDescent="0.35">
      <c r="B384" s="1" t="s">
        <v>25</v>
      </c>
      <c r="C384" s="1" t="s">
        <v>26</v>
      </c>
      <c r="D384" s="3" t="s">
        <v>80</v>
      </c>
      <c r="E384" s="1" t="s">
        <v>81</v>
      </c>
      <c r="F384" s="1">
        <v>381</v>
      </c>
      <c r="G384" s="161" t="s">
        <v>31</v>
      </c>
      <c r="H384" s="2" t="s">
        <v>86</v>
      </c>
      <c r="I384" s="2"/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3">
        <v>1</v>
      </c>
      <c r="S384" s="3">
        <v>1</v>
      </c>
      <c r="T384" s="3">
        <v>1</v>
      </c>
      <c r="U384" s="3"/>
    </row>
    <row r="385" spans="2:21" x14ac:dyDescent="0.35">
      <c r="B385" s="1" t="s">
        <v>25</v>
      </c>
      <c r="C385" s="1" t="s">
        <v>26</v>
      </c>
      <c r="D385" s="3" t="s">
        <v>80</v>
      </c>
      <c r="E385" s="1" t="s">
        <v>81</v>
      </c>
      <c r="F385" s="1">
        <v>381</v>
      </c>
      <c r="G385" s="161" t="s">
        <v>29</v>
      </c>
      <c r="H385" s="2"/>
      <c r="I385" s="2"/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0</v>
      </c>
      <c r="S385" s="3">
        <v>0</v>
      </c>
      <c r="T385" s="3">
        <v>0</v>
      </c>
      <c r="U385" s="3"/>
    </row>
    <row r="386" spans="2:21" x14ac:dyDescent="0.35">
      <c r="B386" s="1" t="s">
        <v>25</v>
      </c>
      <c r="C386" s="1" t="s">
        <v>26</v>
      </c>
      <c r="D386" s="3" t="s">
        <v>80</v>
      </c>
      <c r="E386" s="1" t="s">
        <v>81</v>
      </c>
      <c r="F386" s="1">
        <v>381</v>
      </c>
      <c r="G386" s="161" t="s">
        <v>40</v>
      </c>
      <c r="H386" s="2" t="s">
        <v>84</v>
      </c>
      <c r="I386" s="2"/>
      <c r="J386" s="3">
        <v>2</v>
      </c>
      <c r="K386" s="3">
        <v>2</v>
      </c>
      <c r="L386" s="3">
        <v>2</v>
      </c>
      <c r="M386" s="3">
        <v>2</v>
      </c>
      <c r="N386" s="3">
        <v>2</v>
      </c>
      <c r="O386" s="3">
        <v>2</v>
      </c>
      <c r="P386" s="3">
        <v>2</v>
      </c>
      <c r="Q386" s="3">
        <v>2</v>
      </c>
      <c r="R386" s="3">
        <v>2</v>
      </c>
      <c r="S386" s="3">
        <v>2</v>
      </c>
      <c r="T386" s="3">
        <v>2</v>
      </c>
      <c r="U386" s="3"/>
    </row>
    <row r="387" spans="2:21" x14ac:dyDescent="0.35">
      <c r="B387" s="1" t="s">
        <v>25</v>
      </c>
      <c r="C387" s="1" t="s">
        <v>26</v>
      </c>
      <c r="D387" s="3" t="s">
        <v>80</v>
      </c>
      <c r="E387" s="1" t="s">
        <v>81</v>
      </c>
      <c r="F387" s="1">
        <v>381</v>
      </c>
      <c r="G387" s="161" t="s">
        <v>45</v>
      </c>
      <c r="H387" s="2"/>
      <c r="I387" s="2"/>
      <c r="J387" s="3">
        <v>2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1</v>
      </c>
      <c r="Q387" s="3">
        <v>1</v>
      </c>
      <c r="R387" s="3">
        <v>0</v>
      </c>
      <c r="S387" s="3">
        <v>0</v>
      </c>
      <c r="T387" s="3">
        <v>0</v>
      </c>
      <c r="U387" s="3"/>
    </row>
    <row r="388" spans="2:21" x14ac:dyDescent="0.35">
      <c r="B388" s="1" t="s">
        <v>25</v>
      </c>
      <c r="C388" s="1" t="s">
        <v>26</v>
      </c>
      <c r="D388" s="3" t="s">
        <v>80</v>
      </c>
      <c r="E388" s="1" t="s">
        <v>81</v>
      </c>
      <c r="F388" s="1">
        <v>381</v>
      </c>
      <c r="G388" s="161" t="s">
        <v>31</v>
      </c>
      <c r="H388" s="2"/>
      <c r="I388" s="2"/>
      <c r="J388" s="3">
        <v>2</v>
      </c>
      <c r="K388" s="3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>
        <v>1</v>
      </c>
      <c r="T388" s="3">
        <v>1</v>
      </c>
      <c r="U388" s="3"/>
    </row>
    <row r="389" spans="2:21" x14ac:dyDescent="0.35">
      <c r="B389" s="1" t="s">
        <v>25</v>
      </c>
      <c r="C389" s="1" t="s">
        <v>26</v>
      </c>
      <c r="D389" s="3" t="s">
        <v>80</v>
      </c>
      <c r="E389" s="1" t="s">
        <v>81</v>
      </c>
      <c r="F389" s="1">
        <v>381</v>
      </c>
      <c r="G389" s="161" t="s">
        <v>45</v>
      </c>
      <c r="H389" s="2"/>
      <c r="I389" s="2"/>
      <c r="J389" s="3">
        <v>2</v>
      </c>
      <c r="K389" s="3">
        <v>2</v>
      </c>
      <c r="L389" s="3">
        <v>2</v>
      </c>
      <c r="M389" s="3">
        <v>2</v>
      </c>
      <c r="N389" s="3">
        <v>2</v>
      </c>
      <c r="O389" s="3">
        <v>1</v>
      </c>
      <c r="P389" s="3">
        <v>1</v>
      </c>
      <c r="Q389" s="3">
        <v>1</v>
      </c>
      <c r="R389" s="3">
        <v>0</v>
      </c>
      <c r="S389" s="3">
        <v>0</v>
      </c>
      <c r="T389" s="3">
        <v>0</v>
      </c>
      <c r="U389" s="3"/>
    </row>
    <row r="390" spans="2:21" hidden="1" x14ac:dyDescent="0.35">
      <c r="B390" s="1" t="s">
        <v>25</v>
      </c>
      <c r="C390" s="1" t="s">
        <v>26</v>
      </c>
      <c r="D390" s="3" t="s">
        <v>80</v>
      </c>
      <c r="E390" s="1" t="s">
        <v>81</v>
      </c>
      <c r="F390" s="1">
        <v>381</v>
      </c>
      <c r="G390" s="161" t="s">
        <v>280</v>
      </c>
      <c r="H390" s="2"/>
      <c r="I390" s="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2:21" x14ac:dyDescent="0.35">
      <c r="B391" s="1"/>
      <c r="C391" s="1"/>
      <c r="D391" s="3"/>
      <c r="E391" s="1"/>
      <c r="F391" s="1"/>
      <c r="G391" s="161"/>
      <c r="H391" s="2"/>
      <c r="I391" s="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2:21" x14ac:dyDescent="0.35">
      <c r="B392" s="1" t="s">
        <v>25</v>
      </c>
      <c r="C392" s="1" t="s">
        <v>26</v>
      </c>
      <c r="D392" s="3" t="s">
        <v>80</v>
      </c>
      <c r="E392" s="1" t="s">
        <v>81</v>
      </c>
      <c r="F392" s="1">
        <v>382</v>
      </c>
      <c r="G392" s="161" t="s">
        <v>36</v>
      </c>
      <c r="H392" s="2"/>
      <c r="I392" s="2"/>
      <c r="J392" s="3">
        <v>145</v>
      </c>
      <c r="K392" s="3">
        <v>93</v>
      </c>
      <c r="L392" s="3">
        <v>83</v>
      </c>
      <c r="M392" s="3">
        <v>65</v>
      </c>
      <c r="N392" s="3">
        <v>78</v>
      </c>
      <c r="O392" s="3">
        <v>84</v>
      </c>
      <c r="P392" s="3">
        <v>80</v>
      </c>
      <c r="Q392" s="3">
        <v>80</v>
      </c>
      <c r="R392" s="3">
        <v>86</v>
      </c>
      <c r="S392" s="3">
        <v>101</v>
      </c>
      <c r="T392" s="3">
        <v>117</v>
      </c>
      <c r="U392" s="3"/>
    </row>
    <row r="393" spans="2:21" x14ac:dyDescent="0.35">
      <c r="B393" s="1" t="s">
        <v>25</v>
      </c>
      <c r="C393" s="1" t="s">
        <v>26</v>
      </c>
      <c r="D393" s="3" t="s">
        <v>80</v>
      </c>
      <c r="E393" s="1" t="s">
        <v>81</v>
      </c>
      <c r="F393" s="1">
        <v>382</v>
      </c>
      <c r="G393" s="161" t="s">
        <v>51</v>
      </c>
      <c r="H393" s="2"/>
      <c r="I393" s="2"/>
      <c r="J393" s="3">
        <v>130</v>
      </c>
      <c r="K393" s="3">
        <v>59</v>
      </c>
      <c r="L393" s="3">
        <v>54</v>
      </c>
      <c r="M393" s="3">
        <v>38</v>
      </c>
      <c r="N393" s="3">
        <v>56</v>
      </c>
      <c r="O393" s="3">
        <v>54</v>
      </c>
      <c r="P393" s="3">
        <v>59</v>
      </c>
      <c r="Q393" s="3">
        <v>48</v>
      </c>
      <c r="R393" s="3">
        <v>53</v>
      </c>
      <c r="S393" s="3">
        <v>60</v>
      </c>
      <c r="T393" s="3">
        <v>66</v>
      </c>
      <c r="U393" s="3"/>
    </row>
    <row r="394" spans="2:21" x14ac:dyDescent="0.35">
      <c r="B394" s="1" t="s">
        <v>25</v>
      </c>
      <c r="C394" s="1" t="s">
        <v>26</v>
      </c>
      <c r="D394" s="3" t="s">
        <v>80</v>
      </c>
      <c r="E394" s="1" t="s">
        <v>81</v>
      </c>
      <c r="F394" s="1">
        <v>382</v>
      </c>
      <c r="G394" s="161" t="s">
        <v>52</v>
      </c>
      <c r="H394" s="2"/>
      <c r="I394" s="2"/>
      <c r="J394" s="3">
        <v>9</v>
      </c>
      <c r="K394" s="3">
        <v>3</v>
      </c>
      <c r="L394" s="3">
        <v>2</v>
      </c>
      <c r="M394" s="3">
        <v>0</v>
      </c>
      <c r="N394" s="3">
        <v>2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/>
    </row>
    <row r="395" spans="2:21" x14ac:dyDescent="0.35">
      <c r="B395" s="1" t="s">
        <v>25</v>
      </c>
      <c r="C395" s="1" t="s">
        <v>26</v>
      </c>
      <c r="D395" s="3" t="s">
        <v>80</v>
      </c>
      <c r="E395" s="1" t="s">
        <v>81</v>
      </c>
      <c r="F395" s="1">
        <v>382</v>
      </c>
      <c r="G395" s="161" t="s">
        <v>31</v>
      </c>
      <c r="H395" s="2"/>
      <c r="I395" s="2"/>
      <c r="J395" s="3">
        <v>2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2</v>
      </c>
      <c r="T395" s="3">
        <v>2</v>
      </c>
      <c r="U395" s="3"/>
    </row>
    <row r="396" spans="2:21" x14ac:dyDescent="0.35">
      <c r="B396" s="1" t="s">
        <v>25</v>
      </c>
      <c r="C396" s="1" t="s">
        <v>26</v>
      </c>
      <c r="D396" s="3" t="s">
        <v>80</v>
      </c>
      <c r="E396" s="1" t="s">
        <v>81</v>
      </c>
      <c r="F396" s="1">
        <v>382</v>
      </c>
      <c r="G396" s="161" t="s">
        <v>64</v>
      </c>
      <c r="H396" s="2" t="s">
        <v>85</v>
      </c>
      <c r="I396" s="2"/>
      <c r="J396" s="3">
        <v>6</v>
      </c>
      <c r="K396" s="3">
        <v>5</v>
      </c>
      <c r="L396" s="3">
        <v>3</v>
      </c>
      <c r="M396" s="3">
        <v>4</v>
      </c>
      <c r="N396" s="3">
        <v>2</v>
      </c>
      <c r="O396" s="3">
        <v>5</v>
      </c>
      <c r="P396" s="3">
        <v>2</v>
      </c>
      <c r="Q396" s="3">
        <v>3</v>
      </c>
      <c r="R396" s="3">
        <v>4</v>
      </c>
      <c r="S396" s="3">
        <v>4</v>
      </c>
      <c r="T396" s="3">
        <v>4</v>
      </c>
      <c r="U396" s="3"/>
    </row>
    <row r="397" spans="2:21" x14ac:dyDescent="0.35">
      <c r="B397" s="1" t="s">
        <v>25</v>
      </c>
      <c r="C397" s="1" t="s">
        <v>26</v>
      </c>
      <c r="D397" s="3" t="s">
        <v>80</v>
      </c>
      <c r="E397" s="1" t="s">
        <v>81</v>
      </c>
      <c r="F397" s="1">
        <v>382</v>
      </c>
      <c r="G397" s="161" t="s">
        <v>31</v>
      </c>
      <c r="H397" s="2" t="s">
        <v>86</v>
      </c>
      <c r="I397" s="2"/>
      <c r="J397" s="3">
        <v>1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/>
    </row>
    <row r="398" spans="2:21" x14ac:dyDescent="0.35">
      <c r="B398" s="1" t="s">
        <v>25</v>
      </c>
      <c r="C398" s="1" t="s">
        <v>26</v>
      </c>
      <c r="D398" s="3" t="s">
        <v>80</v>
      </c>
      <c r="E398" s="1" t="s">
        <v>81</v>
      </c>
      <c r="F398" s="1">
        <v>382</v>
      </c>
      <c r="G398" s="161" t="s">
        <v>37</v>
      </c>
      <c r="H398" s="2"/>
      <c r="I398" s="2"/>
      <c r="J398" s="3">
        <v>10</v>
      </c>
      <c r="K398" s="3">
        <v>6</v>
      </c>
      <c r="L398" s="3">
        <v>6</v>
      </c>
      <c r="M398" s="3">
        <v>2</v>
      </c>
      <c r="N398" s="3">
        <v>6</v>
      </c>
      <c r="O398" s="3">
        <v>6</v>
      </c>
      <c r="P398" s="3">
        <v>5</v>
      </c>
      <c r="Q398" s="3">
        <v>5</v>
      </c>
      <c r="R398" s="3">
        <v>7</v>
      </c>
      <c r="S398" s="3">
        <v>6</v>
      </c>
      <c r="T398" s="3">
        <v>8</v>
      </c>
      <c r="U398" s="3"/>
    </row>
    <row r="399" spans="2:21" x14ac:dyDescent="0.35">
      <c r="B399" s="1" t="s">
        <v>25</v>
      </c>
      <c r="C399" s="1" t="s">
        <v>26</v>
      </c>
      <c r="D399" s="3" t="s">
        <v>80</v>
      </c>
      <c r="E399" s="1" t="s">
        <v>81</v>
      </c>
      <c r="F399" s="1">
        <v>382</v>
      </c>
      <c r="G399" s="161" t="s">
        <v>28</v>
      </c>
      <c r="H399" s="2"/>
      <c r="I399" s="2"/>
      <c r="J399" s="3">
        <v>4</v>
      </c>
      <c r="K399" s="3">
        <v>3</v>
      </c>
      <c r="L399" s="3">
        <v>3</v>
      </c>
      <c r="M399" s="3">
        <v>1</v>
      </c>
      <c r="N399" s="3">
        <v>2</v>
      </c>
      <c r="O399" s="3">
        <v>2</v>
      </c>
      <c r="P399" s="3">
        <v>3</v>
      </c>
      <c r="Q399" s="3">
        <v>3</v>
      </c>
      <c r="R399" s="3">
        <v>4</v>
      </c>
      <c r="S399" s="3">
        <v>4</v>
      </c>
      <c r="T399" s="3">
        <v>4</v>
      </c>
      <c r="U399" s="3"/>
    </row>
    <row r="400" spans="2:21" hidden="1" x14ac:dyDescent="0.35">
      <c r="B400" s="1" t="s">
        <v>25</v>
      </c>
      <c r="C400" s="1" t="s">
        <v>26</v>
      </c>
      <c r="D400" s="3" t="s">
        <v>80</v>
      </c>
      <c r="E400" s="1" t="s">
        <v>81</v>
      </c>
      <c r="F400" s="1">
        <v>382</v>
      </c>
      <c r="G400" s="161" t="s">
        <v>280</v>
      </c>
      <c r="H400" s="2"/>
      <c r="I400" s="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2:21" hidden="1" x14ac:dyDescent="0.35">
      <c r="B401" s="1" t="s">
        <v>25</v>
      </c>
      <c r="C401" s="1" t="s">
        <v>26</v>
      </c>
      <c r="D401" s="3" t="s">
        <v>80</v>
      </c>
      <c r="E401" s="1" t="s">
        <v>81</v>
      </c>
      <c r="F401" s="1">
        <v>382</v>
      </c>
      <c r="G401" s="161" t="s">
        <v>280</v>
      </c>
      <c r="H401" s="2"/>
      <c r="I401" s="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2:21" x14ac:dyDescent="0.35">
      <c r="B402" s="1"/>
      <c r="C402" s="1"/>
      <c r="D402" s="3"/>
      <c r="E402" s="1"/>
      <c r="F402" s="1"/>
      <c r="G402" s="161"/>
      <c r="H402" s="2"/>
      <c r="I402" s="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2:21" x14ac:dyDescent="0.35">
      <c r="B403" s="1"/>
      <c r="C403" s="1"/>
      <c r="D403" s="3"/>
      <c r="E403" s="1"/>
      <c r="F403" s="1"/>
      <c r="G403" s="161"/>
      <c r="H403" s="2"/>
      <c r="I403" s="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2:21" x14ac:dyDescent="0.35">
      <c r="B404" s="1" t="s">
        <v>25</v>
      </c>
      <c r="C404" s="1" t="s">
        <v>26</v>
      </c>
      <c r="D404" s="3" t="s">
        <v>80</v>
      </c>
      <c r="E404" s="1" t="s">
        <v>81</v>
      </c>
      <c r="F404" s="1">
        <v>383</v>
      </c>
      <c r="G404" s="161" t="s">
        <v>52</v>
      </c>
      <c r="H404" s="2"/>
      <c r="I404" s="2"/>
      <c r="J404" s="3">
        <v>8</v>
      </c>
      <c r="K404" s="3">
        <v>4</v>
      </c>
      <c r="L404" s="3">
        <v>6</v>
      </c>
      <c r="M404" s="3">
        <v>1</v>
      </c>
      <c r="N404" s="3">
        <v>5</v>
      </c>
      <c r="O404" s="3">
        <v>4</v>
      </c>
      <c r="P404" s="3">
        <v>3</v>
      </c>
      <c r="Q404" s="3">
        <v>4</v>
      </c>
      <c r="R404" s="3">
        <v>5</v>
      </c>
      <c r="S404" s="3">
        <v>6</v>
      </c>
      <c r="T404" s="3">
        <v>8</v>
      </c>
      <c r="U404" s="3"/>
    </row>
    <row r="405" spans="2:21" x14ac:dyDescent="0.35">
      <c r="B405" s="1" t="s">
        <v>25</v>
      </c>
      <c r="C405" s="1" t="s">
        <v>26</v>
      </c>
      <c r="D405" s="3" t="s">
        <v>80</v>
      </c>
      <c r="E405" s="1" t="s">
        <v>81</v>
      </c>
      <c r="F405" s="1">
        <v>383</v>
      </c>
      <c r="G405" s="161" t="s">
        <v>28</v>
      </c>
      <c r="H405" s="2"/>
      <c r="I405" s="2"/>
      <c r="J405" s="3">
        <v>6</v>
      </c>
      <c r="K405" s="3">
        <v>6</v>
      </c>
      <c r="L405" s="3">
        <v>6</v>
      </c>
      <c r="M405" s="3">
        <v>6</v>
      </c>
      <c r="N405" s="3">
        <v>5</v>
      </c>
      <c r="O405" s="3">
        <v>5</v>
      </c>
      <c r="P405" s="3">
        <v>5</v>
      </c>
      <c r="Q405" s="3">
        <v>5</v>
      </c>
      <c r="R405" s="3">
        <v>5</v>
      </c>
      <c r="S405" s="3">
        <v>5</v>
      </c>
      <c r="T405" s="3">
        <v>5</v>
      </c>
      <c r="U405" s="3"/>
    </row>
    <row r="406" spans="2:21" x14ac:dyDescent="0.35">
      <c r="B406" s="1" t="s">
        <v>25</v>
      </c>
      <c r="C406" s="1" t="s">
        <v>26</v>
      </c>
      <c r="D406" s="3" t="s">
        <v>80</v>
      </c>
      <c r="E406" s="1" t="s">
        <v>81</v>
      </c>
      <c r="F406" s="1">
        <v>383</v>
      </c>
      <c r="G406" s="161" t="s">
        <v>45</v>
      </c>
      <c r="H406" s="2"/>
      <c r="I406" s="2"/>
      <c r="J406" s="3">
        <v>8</v>
      </c>
      <c r="K406" s="3">
        <v>5</v>
      </c>
      <c r="L406" s="3">
        <v>3</v>
      </c>
      <c r="M406" s="3">
        <v>6</v>
      </c>
      <c r="N406" s="3">
        <v>4</v>
      </c>
      <c r="O406" s="3">
        <v>6</v>
      </c>
      <c r="P406" s="3">
        <v>8</v>
      </c>
      <c r="Q406" s="3">
        <v>6</v>
      </c>
      <c r="R406" s="3">
        <v>8</v>
      </c>
      <c r="S406" s="3">
        <v>8</v>
      </c>
      <c r="T406" s="3">
        <v>8</v>
      </c>
      <c r="U406" s="3"/>
    </row>
    <row r="407" spans="2:21" hidden="1" x14ac:dyDescent="0.35">
      <c r="B407" s="1" t="s">
        <v>25</v>
      </c>
      <c r="C407" s="1" t="s">
        <v>26</v>
      </c>
      <c r="D407" s="3" t="s">
        <v>80</v>
      </c>
      <c r="E407" s="1" t="s">
        <v>81</v>
      </c>
      <c r="F407" s="1">
        <v>383</v>
      </c>
      <c r="G407" s="161" t="s">
        <v>29</v>
      </c>
      <c r="H407" s="2" t="s">
        <v>47</v>
      </c>
      <c r="I407" s="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2:21" x14ac:dyDescent="0.35">
      <c r="B408" s="1"/>
      <c r="C408" s="1"/>
      <c r="D408" s="3"/>
      <c r="E408" s="1"/>
      <c r="F408" s="1"/>
      <c r="G408" s="161"/>
      <c r="H408" s="2"/>
      <c r="I408" s="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2:21" x14ac:dyDescent="0.35">
      <c r="B409" s="1"/>
      <c r="C409" s="1"/>
      <c r="D409" s="3"/>
      <c r="E409" s="1"/>
      <c r="F409" s="1"/>
      <c r="G409" s="161"/>
      <c r="H409" s="2"/>
      <c r="I409" s="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2:21" x14ac:dyDescent="0.35">
      <c r="B410" s="1" t="s">
        <v>25</v>
      </c>
      <c r="C410" s="1" t="s">
        <v>26</v>
      </c>
      <c r="D410" s="3" t="s">
        <v>80</v>
      </c>
      <c r="E410" s="1" t="s">
        <v>35</v>
      </c>
      <c r="F410" s="1">
        <v>385</v>
      </c>
      <c r="G410" s="161" t="s">
        <v>52</v>
      </c>
      <c r="H410" s="2" t="s">
        <v>90</v>
      </c>
      <c r="I410" s="2"/>
      <c r="J410" s="3">
        <v>209</v>
      </c>
      <c r="K410" s="3">
        <v>148</v>
      </c>
      <c r="L410" s="3">
        <v>129</v>
      </c>
      <c r="M410" s="3">
        <v>107</v>
      </c>
      <c r="N410" s="3">
        <v>97</v>
      </c>
      <c r="O410" s="3">
        <v>94</v>
      </c>
      <c r="P410" s="3">
        <v>85</v>
      </c>
      <c r="Q410" s="3">
        <v>91</v>
      </c>
      <c r="R410" s="3">
        <v>96</v>
      </c>
      <c r="S410" s="3">
        <v>106</v>
      </c>
      <c r="T410" s="3">
        <v>127</v>
      </c>
      <c r="U410" s="3"/>
    </row>
    <row r="411" spans="2:21" x14ac:dyDescent="0.35">
      <c r="B411" s="1" t="s">
        <v>25</v>
      </c>
      <c r="C411" s="1" t="s">
        <v>26</v>
      </c>
      <c r="D411" s="3" t="s">
        <v>80</v>
      </c>
      <c r="E411" s="1" t="s">
        <v>35</v>
      </c>
      <c r="F411" s="1">
        <v>385</v>
      </c>
      <c r="G411" s="161" t="s">
        <v>31</v>
      </c>
      <c r="H411" s="2"/>
      <c r="I411" s="2"/>
      <c r="J411" s="3">
        <v>8</v>
      </c>
      <c r="K411" s="3">
        <v>8</v>
      </c>
      <c r="L411" s="3">
        <v>8</v>
      </c>
      <c r="M411" s="3">
        <v>8</v>
      </c>
      <c r="N411" s="3">
        <v>8</v>
      </c>
      <c r="O411" s="3">
        <v>8</v>
      </c>
      <c r="P411" s="3">
        <v>8</v>
      </c>
      <c r="Q411" s="3">
        <v>8</v>
      </c>
      <c r="R411" s="3">
        <v>8</v>
      </c>
      <c r="S411" s="3">
        <v>8</v>
      </c>
      <c r="T411" s="3">
        <v>8</v>
      </c>
      <c r="U411" s="3"/>
    </row>
    <row r="412" spans="2:21" x14ac:dyDescent="0.35">
      <c r="B412" s="1" t="s">
        <v>25</v>
      </c>
      <c r="C412" s="1" t="s">
        <v>26</v>
      </c>
      <c r="D412" s="3" t="s">
        <v>80</v>
      </c>
      <c r="E412" s="1" t="s">
        <v>35</v>
      </c>
      <c r="F412" s="1">
        <v>385</v>
      </c>
      <c r="G412" s="161" t="s">
        <v>28</v>
      </c>
      <c r="H412" s="2"/>
      <c r="I412" s="2"/>
      <c r="J412" s="3">
        <v>10</v>
      </c>
      <c r="K412" s="3">
        <v>10</v>
      </c>
      <c r="L412" s="3">
        <v>9</v>
      </c>
      <c r="M412" s="3">
        <v>9</v>
      </c>
      <c r="N412" s="3">
        <v>7</v>
      </c>
      <c r="O412" s="3">
        <v>8</v>
      </c>
      <c r="P412" s="3">
        <v>7</v>
      </c>
      <c r="Q412" s="3">
        <v>5</v>
      </c>
      <c r="R412" s="3">
        <v>6</v>
      </c>
      <c r="S412" s="3">
        <v>7</v>
      </c>
      <c r="T412" s="3">
        <v>7</v>
      </c>
      <c r="U412" s="3"/>
    </row>
    <row r="413" spans="2:21" x14ac:dyDescent="0.35">
      <c r="B413" s="1"/>
      <c r="C413" s="1"/>
      <c r="D413" s="3"/>
      <c r="E413" s="1"/>
      <c r="F413" s="1"/>
      <c r="G413" s="161"/>
      <c r="H413" s="2"/>
      <c r="I413" s="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2:21" x14ac:dyDescent="0.35">
      <c r="B414" s="1" t="s">
        <v>25</v>
      </c>
      <c r="C414" s="1" t="s">
        <v>26</v>
      </c>
      <c r="D414" s="3" t="s">
        <v>80</v>
      </c>
      <c r="E414" s="1" t="s">
        <v>35</v>
      </c>
      <c r="F414" s="1">
        <v>384</v>
      </c>
      <c r="G414" s="161" t="s">
        <v>36</v>
      </c>
      <c r="H414" s="2" t="s">
        <v>90</v>
      </c>
      <c r="I414" s="2"/>
      <c r="J414" s="3">
        <v>123</v>
      </c>
      <c r="K414" s="3">
        <v>111</v>
      </c>
      <c r="L414" s="3">
        <v>91</v>
      </c>
      <c r="M414" s="3">
        <v>60</v>
      </c>
      <c r="N414" s="3">
        <v>77</v>
      </c>
      <c r="O414" s="3">
        <v>49</v>
      </c>
      <c r="P414" s="3">
        <v>46</v>
      </c>
      <c r="Q414" s="3">
        <v>48</v>
      </c>
      <c r="R414" s="3">
        <v>56</v>
      </c>
      <c r="S414" s="3">
        <v>61</v>
      </c>
      <c r="T414" s="3">
        <v>77</v>
      </c>
      <c r="U414" s="3"/>
    </row>
    <row r="415" spans="2:21" x14ac:dyDescent="0.35">
      <c r="B415" s="1" t="s">
        <v>25</v>
      </c>
      <c r="C415" s="1" t="s">
        <v>26</v>
      </c>
      <c r="D415" s="3" t="s">
        <v>80</v>
      </c>
      <c r="E415" s="1" t="s">
        <v>35</v>
      </c>
      <c r="F415" s="1">
        <v>384</v>
      </c>
      <c r="G415" s="161" t="s">
        <v>40</v>
      </c>
      <c r="H415" s="2" t="s">
        <v>89</v>
      </c>
      <c r="I415" s="2"/>
      <c r="J415" s="3">
        <v>52</v>
      </c>
      <c r="K415" s="3">
        <v>30</v>
      </c>
      <c r="L415" s="3">
        <v>6</v>
      </c>
      <c r="M415" s="3">
        <v>0</v>
      </c>
      <c r="N415" s="3">
        <v>2</v>
      </c>
      <c r="O415" s="3">
        <v>1</v>
      </c>
      <c r="P415" s="3">
        <v>3</v>
      </c>
      <c r="Q415" s="3">
        <v>11</v>
      </c>
      <c r="R415" s="3">
        <v>11</v>
      </c>
      <c r="S415" s="3">
        <v>15</v>
      </c>
      <c r="T415" s="3">
        <v>27</v>
      </c>
      <c r="U415" s="3"/>
    </row>
    <row r="416" spans="2:21" hidden="1" x14ac:dyDescent="0.35">
      <c r="B416" s="1" t="s">
        <v>25</v>
      </c>
      <c r="C416" s="1" t="s">
        <v>26</v>
      </c>
      <c r="D416" s="3" t="s">
        <v>80</v>
      </c>
      <c r="E416" s="1" t="s">
        <v>35</v>
      </c>
      <c r="F416" s="1">
        <v>384</v>
      </c>
      <c r="G416" s="161" t="s">
        <v>280</v>
      </c>
      <c r="H416" s="2"/>
      <c r="I416" s="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2:21" x14ac:dyDescent="0.35">
      <c r="B417" s="1"/>
      <c r="C417" s="1"/>
      <c r="D417" s="3"/>
      <c r="E417" s="1"/>
      <c r="F417" s="1"/>
      <c r="G417" s="161"/>
      <c r="H417" s="2"/>
      <c r="I417" s="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2:21" x14ac:dyDescent="0.35">
      <c r="B418" s="1" t="s">
        <v>25</v>
      </c>
      <c r="C418" s="1" t="s">
        <v>26</v>
      </c>
      <c r="D418" s="3" t="s">
        <v>80</v>
      </c>
      <c r="E418" s="1" t="s">
        <v>35</v>
      </c>
      <c r="F418" s="1">
        <v>386</v>
      </c>
      <c r="G418" s="161" t="s">
        <v>183</v>
      </c>
      <c r="H418" s="2"/>
      <c r="I418" s="2"/>
      <c r="J418" s="3">
        <v>335</v>
      </c>
      <c r="K418" s="3">
        <v>315</v>
      </c>
      <c r="L418" s="3">
        <v>300</v>
      </c>
      <c r="M418" s="3">
        <v>281</v>
      </c>
      <c r="N418" s="3">
        <v>263</v>
      </c>
      <c r="O418" s="3">
        <v>261</v>
      </c>
      <c r="P418" s="3">
        <v>259</v>
      </c>
      <c r="Q418" s="3">
        <v>267</v>
      </c>
      <c r="R418" s="3">
        <v>283</v>
      </c>
      <c r="S418" s="3">
        <v>292</v>
      </c>
      <c r="T418" s="3">
        <v>305</v>
      </c>
      <c r="U418" s="3"/>
    </row>
    <row r="419" spans="2:21" hidden="1" x14ac:dyDescent="0.35">
      <c r="B419" s="1" t="s">
        <v>208</v>
      </c>
      <c r="C419" s="1" t="s">
        <v>286</v>
      </c>
      <c r="D419" s="3" t="s">
        <v>165</v>
      </c>
      <c r="E419" s="1" t="s">
        <v>161</v>
      </c>
      <c r="F419" s="1"/>
      <c r="G419" s="161" t="s">
        <v>162</v>
      </c>
      <c r="H419" s="2" t="s">
        <v>294</v>
      </c>
      <c r="I419" s="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 t="s">
        <v>279</v>
      </c>
    </row>
    <row r="420" spans="2:21" x14ac:dyDescent="0.35">
      <c r="B420" s="1"/>
      <c r="C420" s="1"/>
      <c r="D420" s="3"/>
      <c r="E420" s="1"/>
      <c r="F420" s="1"/>
      <c r="G420" s="161"/>
      <c r="H420" s="2"/>
      <c r="I420" s="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2:21" x14ac:dyDescent="0.35">
      <c r="B421" s="1" t="s">
        <v>25</v>
      </c>
      <c r="C421" s="1" t="s">
        <v>26</v>
      </c>
      <c r="D421" s="3" t="s">
        <v>99</v>
      </c>
      <c r="E421" s="1" t="s">
        <v>35</v>
      </c>
      <c r="F421" s="1">
        <v>503</v>
      </c>
      <c r="G421" s="161" t="s">
        <v>58</v>
      </c>
      <c r="H421" s="2"/>
      <c r="I421" s="2">
        <v>240</v>
      </c>
      <c r="J421" s="3">
        <v>8</v>
      </c>
      <c r="K421" s="3">
        <v>5</v>
      </c>
      <c r="L421" s="3">
        <v>0</v>
      </c>
      <c r="M421" s="3">
        <v>2</v>
      </c>
      <c r="N421" s="3">
        <v>0</v>
      </c>
      <c r="O421" s="3">
        <v>1</v>
      </c>
      <c r="P421" s="3">
        <v>0</v>
      </c>
      <c r="Q421" s="3">
        <v>0</v>
      </c>
      <c r="R421" s="3">
        <v>0</v>
      </c>
      <c r="S421" s="3">
        <v>0</v>
      </c>
      <c r="T421" s="3">
        <v>2</v>
      </c>
      <c r="U421" s="3"/>
    </row>
    <row r="422" spans="2:21" x14ac:dyDescent="0.35">
      <c r="B422" s="1" t="s">
        <v>25</v>
      </c>
      <c r="C422" s="1" t="s">
        <v>26</v>
      </c>
      <c r="D422" s="3" t="s">
        <v>99</v>
      </c>
      <c r="E422" s="1" t="s">
        <v>35</v>
      </c>
      <c r="F422" s="1">
        <v>503</v>
      </c>
      <c r="G422" s="161" t="s">
        <v>52</v>
      </c>
      <c r="H422" s="2"/>
      <c r="I422" s="2">
        <v>180</v>
      </c>
      <c r="J422" s="3">
        <v>10</v>
      </c>
      <c r="K422" s="3">
        <v>3</v>
      </c>
      <c r="L422" s="3">
        <v>1</v>
      </c>
      <c r="M422" s="3">
        <v>1</v>
      </c>
      <c r="N422" s="3">
        <v>0</v>
      </c>
      <c r="O422" s="3">
        <v>1</v>
      </c>
      <c r="P422" s="3">
        <v>4</v>
      </c>
      <c r="Q422" s="3">
        <v>0</v>
      </c>
      <c r="R422" s="3">
        <v>0</v>
      </c>
      <c r="S422" s="3">
        <v>3</v>
      </c>
      <c r="T422" s="3">
        <v>0</v>
      </c>
      <c r="U422" s="3"/>
    </row>
    <row r="423" spans="2:21" x14ac:dyDescent="0.35">
      <c r="B423" s="1" t="s">
        <v>25</v>
      </c>
      <c r="C423" s="1" t="s">
        <v>26</v>
      </c>
      <c r="D423" s="3" t="s">
        <v>99</v>
      </c>
      <c r="E423" s="1" t="s">
        <v>35</v>
      </c>
      <c r="F423" s="1">
        <v>503</v>
      </c>
      <c r="G423" s="161" t="s">
        <v>31</v>
      </c>
      <c r="H423" s="2"/>
      <c r="I423" s="2"/>
      <c r="J423" s="3">
        <v>23</v>
      </c>
      <c r="K423" s="3">
        <v>21</v>
      </c>
      <c r="L423" s="3">
        <v>19</v>
      </c>
      <c r="M423" s="3">
        <v>14</v>
      </c>
      <c r="N423" s="3">
        <v>13</v>
      </c>
      <c r="O423" s="3">
        <v>13</v>
      </c>
      <c r="P423" s="3">
        <v>13</v>
      </c>
      <c r="Q423" s="3">
        <v>11</v>
      </c>
      <c r="R423" s="3">
        <v>12</v>
      </c>
      <c r="S423" s="3">
        <v>13</v>
      </c>
      <c r="T423" s="3">
        <v>14</v>
      </c>
      <c r="U423" s="3"/>
    </row>
    <row r="424" spans="2:21" x14ac:dyDescent="0.35">
      <c r="B424" s="1" t="s">
        <v>25</v>
      </c>
      <c r="C424" s="1" t="s">
        <v>26</v>
      </c>
      <c r="D424" s="3" t="s">
        <v>99</v>
      </c>
      <c r="E424" s="1" t="s">
        <v>35</v>
      </c>
      <c r="F424" s="1">
        <v>503</v>
      </c>
      <c r="G424" s="161" t="s">
        <v>28</v>
      </c>
      <c r="H424" s="2"/>
      <c r="I424" s="2"/>
      <c r="J424" s="3">
        <v>6</v>
      </c>
      <c r="K424" s="3">
        <v>4</v>
      </c>
      <c r="L424" s="3">
        <v>2</v>
      </c>
      <c r="M424" s="3">
        <v>1</v>
      </c>
      <c r="N424" s="3">
        <v>0</v>
      </c>
      <c r="O424" s="3">
        <v>0</v>
      </c>
      <c r="P424" s="3">
        <v>3</v>
      </c>
      <c r="Q424" s="3">
        <v>3</v>
      </c>
      <c r="R424" s="3">
        <v>3</v>
      </c>
      <c r="S424" s="3">
        <v>4</v>
      </c>
      <c r="T424" s="3">
        <v>4</v>
      </c>
      <c r="U424" s="3"/>
    </row>
    <row r="425" spans="2:21" x14ac:dyDescent="0.35">
      <c r="B425" s="1" t="s">
        <v>25</v>
      </c>
      <c r="C425" s="1" t="s">
        <v>26</v>
      </c>
      <c r="D425" s="3" t="s">
        <v>99</v>
      </c>
      <c r="E425" s="1" t="s">
        <v>35</v>
      </c>
      <c r="F425" s="1">
        <v>503</v>
      </c>
      <c r="G425" s="161" t="s">
        <v>36</v>
      </c>
      <c r="H425" s="2"/>
      <c r="I425" s="2">
        <v>60</v>
      </c>
      <c r="J425" s="3">
        <v>2</v>
      </c>
      <c r="K425" s="3">
        <v>2</v>
      </c>
      <c r="L425" s="3">
        <v>2</v>
      </c>
      <c r="M425" s="3">
        <v>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/>
    </row>
    <row r="426" spans="2:21" hidden="1" x14ac:dyDescent="0.35">
      <c r="B426" s="1" t="s">
        <v>25</v>
      </c>
      <c r="C426" s="1" t="s">
        <v>26</v>
      </c>
      <c r="D426" s="3" t="s">
        <v>99</v>
      </c>
      <c r="E426" s="1" t="s">
        <v>35</v>
      </c>
      <c r="F426" s="1">
        <v>503</v>
      </c>
      <c r="G426" s="161" t="s">
        <v>280</v>
      </c>
      <c r="H426" s="2"/>
      <c r="I426" s="2"/>
      <c r="J426" s="3"/>
      <c r="K426" s="3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/>
    </row>
    <row r="427" spans="2:21" hidden="1" x14ac:dyDescent="0.35">
      <c r="B427" s="1" t="s">
        <v>25</v>
      </c>
      <c r="C427" s="1" t="s">
        <v>26</v>
      </c>
      <c r="D427" s="3" t="s">
        <v>99</v>
      </c>
      <c r="E427" s="1" t="s">
        <v>35</v>
      </c>
      <c r="F427" s="1">
        <v>503</v>
      </c>
      <c r="G427" s="161" t="s">
        <v>280</v>
      </c>
      <c r="H427" s="2"/>
      <c r="I427" s="2"/>
      <c r="J427" s="3"/>
      <c r="K427" s="3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/>
    </row>
    <row r="428" spans="2:21" hidden="1" x14ac:dyDescent="0.35">
      <c r="B428" s="1" t="s">
        <v>25</v>
      </c>
      <c r="C428" s="1" t="s">
        <v>26</v>
      </c>
      <c r="D428" s="3" t="s">
        <v>99</v>
      </c>
      <c r="E428" s="1" t="s">
        <v>35</v>
      </c>
      <c r="F428" s="1">
        <v>503</v>
      </c>
      <c r="G428" s="161" t="s">
        <v>280</v>
      </c>
      <c r="H428" s="2"/>
      <c r="I428" s="2"/>
      <c r="J428" s="3"/>
      <c r="K428" s="3">
        <v>1</v>
      </c>
      <c r="L428" s="3">
        <v>1</v>
      </c>
      <c r="M428" s="3">
        <v>1</v>
      </c>
      <c r="N428" s="3">
        <v>1</v>
      </c>
      <c r="O428" s="3">
        <v>11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/>
    </row>
    <row r="429" spans="2:21" x14ac:dyDescent="0.35">
      <c r="B429" s="1"/>
      <c r="C429" s="1"/>
      <c r="D429" s="3"/>
      <c r="E429" s="1"/>
      <c r="F429" s="1"/>
      <c r="G429" s="161"/>
      <c r="H429" s="2"/>
      <c r="I429" s="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2:21" x14ac:dyDescent="0.35">
      <c r="B430" s="1" t="s">
        <v>25</v>
      </c>
      <c r="C430" s="1" t="s">
        <v>26</v>
      </c>
      <c r="D430" s="3" t="s">
        <v>99</v>
      </c>
      <c r="E430" s="1" t="s">
        <v>35</v>
      </c>
      <c r="F430" s="1">
        <v>502</v>
      </c>
      <c r="G430" s="161" t="s">
        <v>31</v>
      </c>
      <c r="H430" s="2"/>
      <c r="I430" s="2"/>
      <c r="J430" s="3">
        <v>7</v>
      </c>
      <c r="K430" s="3">
        <v>3</v>
      </c>
      <c r="L430" s="3">
        <v>3</v>
      </c>
      <c r="M430" s="3">
        <v>2</v>
      </c>
      <c r="N430" s="3">
        <v>2</v>
      </c>
      <c r="O430" s="3">
        <v>3</v>
      </c>
      <c r="P430" s="3">
        <v>3</v>
      </c>
      <c r="Q430" s="3">
        <v>3</v>
      </c>
      <c r="R430" s="3">
        <v>3</v>
      </c>
      <c r="S430" s="3">
        <v>4</v>
      </c>
      <c r="T430" s="3">
        <v>4</v>
      </c>
      <c r="U430" s="3"/>
    </row>
    <row r="431" spans="2:21" x14ac:dyDescent="0.35">
      <c r="B431" s="1" t="s">
        <v>25</v>
      </c>
      <c r="C431" s="1" t="s">
        <v>26</v>
      </c>
      <c r="D431" s="3" t="s">
        <v>99</v>
      </c>
      <c r="E431" s="1" t="s">
        <v>35</v>
      </c>
      <c r="F431" s="1">
        <v>502</v>
      </c>
      <c r="G431" s="161" t="s">
        <v>29</v>
      </c>
      <c r="H431" s="2"/>
      <c r="I431" s="2">
        <v>20</v>
      </c>
      <c r="J431" s="3">
        <v>3</v>
      </c>
      <c r="K431" s="3">
        <v>3</v>
      </c>
      <c r="L431" s="3">
        <v>3</v>
      </c>
      <c r="M431" s="3">
        <v>0</v>
      </c>
      <c r="N431" s="3">
        <v>0</v>
      </c>
      <c r="O431" s="3">
        <v>1</v>
      </c>
      <c r="P431" s="3">
        <v>1</v>
      </c>
      <c r="Q431" s="3">
        <v>1</v>
      </c>
      <c r="R431" s="3">
        <v>1</v>
      </c>
      <c r="S431" s="3">
        <v>1</v>
      </c>
      <c r="T431" s="3">
        <v>1</v>
      </c>
      <c r="U431" s="3"/>
    </row>
    <row r="432" spans="2:21" x14ac:dyDescent="0.35">
      <c r="B432" s="1"/>
      <c r="C432" s="1"/>
      <c r="D432" s="3"/>
      <c r="E432" s="1"/>
      <c r="F432" s="1"/>
      <c r="G432" s="161"/>
      <c r="H432" s="2"/>
      <c r="I432" s="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2:21" x14ac:dyDescent="0.35">
      <c r="B433" s="1" t="s">
        <v>25</v>
      </c>
      <c r="C433" s="1" t="s">
        <v>26</v>
      </c>
      <c r="D433" s="3" t="s">
        <v>99</v>
      </c>
      <c r="E433" s="1" t="s">
        <v>35</v>
      </c>
      <c r="F433" s="1">
        <v>504</v>
      </c>
      <c r="G433" s="161" t="s">
        <v>72</v>
      </c>
      <c r="H433" s="2"/>
      <c r="I433" s="2"/>
      <c r="J433" s="3">
        <v>27</v>
      </c>
      <c r="K433" s="3">
        <v>0</v>
      </c>
      <c r="L433" s="3">
        <v>0</v>
      </c>
      <c r="M433" s="3">
        <v>1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1</v>
      </c>
      <c r="T433" s="3">
        <v>0</v>
      </c>
      <c r="U433" s="3"/>
    </row>
    <row r="434" spans="2:21" x14ac:dyDescent="0.35">
      <c r="B434" s="1" t="s">
        <v>25</v>
      </c>
      <c r="C434" s="1" t="s">
        <v>26</v>
      </c>
      <c r="D434" s="3" t="s">
        <v>99</v>
      </c>
      <c r="E434" s="1" t="s">
        <v>35</v>
      </c>
      <c r="F434" s="1">
        <v>504</v>
      </c>
      <c r="G434" s="161" t="s">
        <v>31</v>
      </c>
      <c r="H434" s="2"/>
      <c r="I434" s="2"/>
      <c r="J434" s="3">
        <v>13</v>
      </c>
      <c r="K434" s="3">
        <v>11</v>
      </c>
      <c r="L434" s="3">
        <v>11</v>
      </c>
      <c r="M434" s="3">
        <v>9</v>
      </c>
      <c r="N434" s="3">
        <v>8</v>
      </c>
      <c r="O434" s="3">
        <v>6</v>
      </c>
      <c r="P434" s="3">
        <v>8</v>
      </c>
      <c r="Q434" s="3">
        <v>8</v>
      </c>
      <c r="R434" s="3">
        <v>8</v>
      </c>
      <c r="S434" s="3">
        <v>6</v>
      </c>
      <c r="T434" s="3">
        <v>9</v>
      </c>
      <c r="U434" s="3"/>
    </row>
    <row r="435" spans="2:21" x14ac:dyDescent="0.35">
      <c r="B435" s="1" t="s">
        <v>25</v>
      </c>
      <c r="C435" s="1" t="s">
        <v>26</v>
      </c>
      <c r="D435" s="3" t="s">
        <v>99</v>
      </c>
      <c r="E435" s="1" t="s">
        <v>35</v>
      </c>
      <c r="F435" s="1">
        <v>504</v>
      </c>
      <c r="G435" s="161" t="s">
        <v>28</v>
      </c>
      <c r="H435" s="2"/>
      <c r="I435" s="2"/>
      <c r="J435" s="3">
        <v>6</v>
      </c>
      <c r="K435" s="3">
        <v>3</v>
      </c>
      <c r="L435" s="3">
        <v>1</v>
      </c>
      <c r="M435" s="3">
        <v>0</v>
      </c>
      <c r="N435" s="3">
        <v>0</v>
      </c>
      <c r="O435" s="3">
        <v>0</v>
      </c>
      <c r="P435" s="3">
        <v>0</v>
      </c>
      <c r="Q435" s="3">
        <v>3</v>
      </c>
      <c r="R435" s="3">
        <v>3</v>
      </c>
      <c r="S435" s="3">
        <v>3</v>
      </c>
      <c r="T435" s="3">
        <v>3</v>
      </c>
      <c r="U435" s="3"/>
    </row>
    <row r="436" spans="2:21" x14ac:dyDescent="0.35">
      <c r="B436" s="1" t="s">
        <v>25</v>
      </c>
      <c r="C436" s="1" t="s">
        <v>26</v>
      </c>
      <c r="D436" s="3" t="s">
        <v>99</v>
      </c>
      <c r="E436" s="1" t="s">
        <v>35</v>
      </c>
      <c r="F436" s="1">
        <v>504</v>
      </c>
      <c r="G436" s="161" t="s">
        <v>29</v>
      </c>
      <c r="H436" s="2"/>
      <c r="I436" s="2"/>
      <c r="J436" s="3">
        <v>8</v>
      </c>
      <c r="K436" s="3">
        <v>4</v>
      </c>
      <c r="L436" s="3">
        <v>4</v>
      </c>
      <c r="M436" s="3">
        <v>2</v>
      </c>
      <c r="N436" s="3">
        <v>2</v>
      </c>
      <c r="O436" s="3">
        <v>0</v>
      </c>
      <c r="P436" s="3">
        <v>0</v>
      </c>
      <c r="Q436" s="3">
        <v>1</v>
      </c>
      <c r="R436" s="3">
        <v>1</v>
      </c>
      <c r="S436" s="3">
        <v>1</v>
      </c>
      <c r="T436" s="3">
        <v>4</v>
      </c>
      <c r="U436" s="3"/>
    </row>
    <row r="437" spans="2:21" hidden="1" x14ac:dyDescent="0.35">
      <c r="B437" s="1" t="s">
        <v>25</v>
      </c>
      <c r="C437" s="1" t="s">
        <v>26</v>
      </c>
      <c r="D437" s="3" t="s">
        <v>99</v>
      </c>
      <c r="E437" s="1" t="s">
        <v>35</v>
      </c>
      <c r="F437" s="1">
        <v>504</v>
      </c>
      <c r="G437" s="161" t="s">
        <v>280</v>
      </c>
      <c r="H437" s="2"/>
      <c r="I437" s="2"/>
      <c r="J437" s="3"/>
      <c r="K437" s="3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1</v>
      </c>
      <c r="T437" s="3">
        <v>1</v>
      </c>
      <c r="U437" s="3"/>
    </row>
    <row r="438" spans="2:21" x14ac:dyDescent="0.35">
      <c r="B438" s="1"/>
      <c r="C438" s="1"/>
      <c r="D438" s="3"/>
      <c r="E438" s="1"/>
      <c r="F438" s="1"/>
      <c r="G438" s="161"/>
      <c r="H438" s="2"/>
      <c r="I438" s="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2:21" x14ac:dyDescent="0.35">
      <c r="B439" s="1" t="s">
        <v>25</v>
      </c>
      <c r="C439" s="1" t="s">
        <v>26</v>
      </c>
      <c r="D439" s="3" t="s">
        <v>95</v>
      </c>
      <c r="E439" s="1" t="s">
        <v>35</v>
      </c>
      <c r="F439" s="1">
        <v>506</v>
      </c>
      <c r="G439" s="161" t="s">
        <v>45</v>
      </c>
      <c r="H439" s="2"/>
      <c r="I439" s="2"/>
      <c r="J439" s="3">
        <v>2</v>
      </c>
      <c r="K439" s="3">
        <v>2</v>
      </c>
      <c r="L439" s="3">
        <v>1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0</v>
      </c>
      <c r="S439" s="3">
        <v>1</v>
      </c>
      <c r="T439" s="3">
        <v>2</v>
      </c>
      <c r="U439" s="3"/>
    </row>
    <row r="440" spans="2:21" x14ac:dyDescent="0.35">
      <c r="B440" s="1" t="s">
        <v>25</v>
      </c>
      <c r="C440" s="1" t="s">
        <v>26</v>
      </c>
      <c r="D440" s="3" t="s">
        <v>95</v>
      </c>
      <c r="E440" s="1" t="s">
        <v>35</v>
      </c>
      <c r="F440" s="1">
        <v>506</v>
      </c>
      <c r="G440" s="161" t="s">
        <v>58</v>
      </c>
      <c r="H440" s="2"/>
      <c r="I440" s="2">
        <v>180</v>
      </c>
      <c r="J440" s="3">
        <v>3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/>
    </row>
    <row r="441" spans="2:21" x14ac:dyDescent="0.35">
      <c r="B441" s="1" t="s">
        <v>25</v>
      </c>
      <c r="C441" s="1" t="s">
        <v>26</v>
      </c>
      <c r="D441" s="3" t="s">
        <v>95</v>
      </c>
      <c r="E441" s="1" t="s">
        <v>35</v>
      </c>
      <c r="F441" s="1">
        <v>506</v>
      </c>
      <c r="G441" s="161" t="s">
        <v>44</v>
      </c>
      <c r="H441" s="2"/>
      <c r="I441" s="2"/>
      <c r="J441" s="3">
        <v>1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/>
    </row>
    <row r="442" spans="2:21" x14ac:dyDescent="0.35">
      <c r="B442" s="1" t="s">
        <v>25</v>
      </c>
      <c r="C442" s="1" t="s">
        <v>26</v>
      </c>
      <c r="D442" s="3" t="s">
        <v>95</v>
      </c>
      <c r="E442" s="1" t="s">
        <v>35</v>
      </c>
      <c r="F442" s="1">
        <v>506</v>
      </c>
      <c r="G442" s="161" t="s">
        <v>28</v>
      </c>
      <c r="H442" s="2"/>
      <c r="I442" s="2"/>
      <c r="J442" s="3">
        <v>2</v>
      </c>
      <c r="K442" s="3">
        <v>1</v>
      </c>
      <c r="L442" s="3">
        <v>1</v>
      </c>
      <c r="M442" s="3">
        <v>1</v>
      </c>
      <c r="N442" s="3">
        <v>1</v>
      </c>
      <c r="O442" s="3">
        <v>0</v>
      </c>
      <c r="P442" s="3">
        <v>0</v>
      </c>
      <c r="Q442" s="3">
        <v>1</v>
      </c>
      <c r="R442" s="3">
        <v>1</v>
      </c>
      <c r="S442" s="3">
        <v>1</v>
      </c>
      <c r="T442" s="3">
        <v>1</v>
      </c>
      <c r="U442" s="3"/>
    </row>
    <row r="443" spans="2:21" x14ac:dyDescent="0.35">
      <c r="B443" s="1" t="s">
        <v>25</v>
      </c>
      <c r="C443" s="1" t="s">
        <v>26</v>
      </c>
      <c r="D443" s="3" t="s">
        <v>95</v>
      </c>
      <c r="E443" s="1" t="s">
        <v>35</v>
      </c>
      <c r="F443" s="1">
        <v>506</v>
      </c>
      <c r="G443" s="161" t="s">
        <v>52</v>
      </c>
      <c r="H443" s="2"/>
      <c r="I443" s="2">
        <v>180</v>
      </c>
      <c r="J443" s="3">
        <v>12</v>
      </c>
      <c r="K443" s="3">
        <v>4</v>
      </c>
      <c r="L443" s="3">
        <v>1</v>
      </c>
      <c r="M443" s="3">
        <v>1</v>
      </c>
      <c r="N443" s="3">
        <v>1</v>
      </c>
      <c r="O443" s="3">
        <v>1</v>
      </c>
      <c r="P443" s="3">
        <v>0</v>
      </c>
      <c r="Q443" s="3">
        <v>0</v>
      </c>
      <c r="R443" s="3">
        <v>2</v>
      </c>
      <c r="S443" s="3">
        <v>3</v>
      </c>
      <c r="T443" s="3">
        <v>0</v>
      </c>
      <c r="U443" s="3"/>
    </row>
    <row r="444" spans="2:21" hidden="1" x14ac:dyDescent="0.35">
      <c r="B444" s="1" t="s">
        <v>25</v>
      </c>
      <c r="C444" s="1" t="s">
        <v>26</v>
      </c>
      <c r="D444" s="3" t="s">
        <v>95</v>
      </c>
      <c r="E444" s="1" t="s">
        <v>35</v>
      </c>
      <c r="F444" s="1">
        <v>506</v>
      </c>
      <c r="G444" s="161" t="s">
        <v>280</v>
      </c>
      <c r="H444" s="2"/>
      <c r="I444" s="2"/>
      <c r="J444" s="3"/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0</v>
      </c>
      <c r="R444" s="3">
        <v>0</v>
      </c>
      <c r="S444" s="3">
        <v>1</v>
      </c>
      <c r="T444" s="3">
        <v>1</v>
      </c>
      <c r="U444" s="3"/>
    </row>
    <row r="445" spans="2:21" x14ac:dyDescent="0.35">
      <c r="B445" s="1"/>
      <c r="C445" s="1"/>
      <c r="D445" s="3"/>
      <c r="E445" s="1"/>
      <c r="F445" s="1"/>
      <c r="G445" s="161"/>
      <c r="H445" s="2"/>
      <c r="I445" s="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2:21" x14ac:dyDescent="0.35">
      <c r="B446" s="1" t="s">
        <v>25</v>
      </c>
      <c r="C446" s="1" t="s">
        <v>26</v>
      </c>
      <c r="D446" s="3" t="s">
        <v>99</v>
      </c>
      <c r="E446" s="1" t="s">
        <v>35</v>
      </c>
      <c r="F446" s="1">
        <v>509</v>
      </c>
      <c r="G446" s="161" t="s">
        <v>45</v>
      </c>
      <c r="H446" s="2" t="s">
        <v>46</v>
      </c>
      <c r="I446" s="2"/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R446" s="3">
        <v>1</v>
      </c>
      <c r="S446" s="3">
        <v>1</v>
      </c>
      <c r="T446" s="3">
        <v>1</v>
      </c>
      <c r="U446" s="3"/>
    </row>
    <row r="447" spans="2:21" x14ac:dyDescent="0.35">
      <c r="B447" s="1" t="s">
        <v>25</v>
      </c>
      <c r="C447" s="1" t="s">
        <v>26</v>
      </c>
      <c r="D447" s="3" t="s">
        <v>99</v>
      </c>
      <c r="E447" s="1" t="s">
        <v>35</v>
      </c>
      <c r="F447" s="1">
        <v>509</v>
      </c>
      <c r="G447" s="161" t="s">
        <v>31</v>
      </c>
      <c r="H447" s="2"/>
      <c r="I447" s="2"/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>
        <v>1</v>
      </c>
      <c r="U447" s="3"/>
    </row>
    <row r="448" spans="2:21" x14ac:dyDescent="0.35">
      <c r="B448" s="1" t="s">
        <v>25</v>
      </c>
      <c r="C448" s="1" t="s">
        <v>26</v>
      </c>
      <c r="D448" s="3" t="s">
        <v>99</v>
      </c>
      <c r="E448" s="1" t="s">
        <v>35</v>
      </c>
      <c r="F448" s="1">
        <v>509</v>
      </c>
      <c r="G448" s="161" t="s">
        <v>44</v>
      </c>
      <c r="H448" s="2"/>
      <c r="I448" s="2"/>
      <c r="J448" s="3">
        <v>4</v>
      </c>
      <c r="K448" s="3">
        <v>4</v>
      </c>
      <c r="L448" s="3">
        <v>4</v>
      </c>
      <c r="M448" s="3">
        <v>3</v>
      </c>
      <c r="N448" s="3">
        <v>2</v>
      </c>
      <c r="O448" s="3">
        <v>3</v>
      </c>
      <c r="P448" s="3">
        <v>2</v>
      </c>
      <c r="Q448" s="3">
        <v>1</v>
      </c>
      <c r="R448" s="3">
        <v>2</v>
      </c>
      <c r="S448" s="3">
        <v>1</v>
      </c>
      <c r="T448" s="3">
        <v>2</v>
      </c>
      <c r="U448" s="3"/>
    </row>
    <row r="449" spans="2:21" hidden="1" x14ac:dyDescent="0.35">
      <c r="B449" s="1" t="s">
        <v>25</v>
      </c>
      <c r="C449" s="1" t="s">
        <v>26</v>
      </c>
      <c r="D449" s="3" t="s">
        <v>99</v>
      </c>
      <c r="E449" s="1" t="s">
        <v>35</v>
      </c>
      <c r="F449" s="1">
        <v>509</v>
      </c>
      <c r="G449" s="161" t="s">
        <v>29</v>
      </c>
      <c r="H449" s="2" t="s">
        <v>48</v>
      </c>
      <c r="I449" s="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2:21" x14ac:dyDescent="0.35">
      <c r="B450" s="1"/>
      <c r="C450" s="1"/>
      <c r="D450" s="3"/>
      <c r="E450" s="1"/>
      <c r="F450" s="1"/>
      <c r="G450" s="161"/>
      <c r="H450" s="2"/>
      <c r="I450" s="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2:21" x14ac:dyDescent="0.35">
      <c r="B451" s="1" t="s">
        <v>25</v>
      </c>
      <c r="C451" s="1" t="s">
        <v>26</v>
      </c>
      <c r="D451" s="3" t="s">
        <v>99</v>
      </c>
      <c r="E451" s="1" t="s">
        <v>35</v>
      </c>
      <c r="F451" s="1">
        <v>508</v>
      </c>
      <c r="G451" s="161" t="s">
        <v>28</v>
      </c>
      <c r="H451" s="2"/>
      <c r="I451" s="2"/>
      <c r="J451" s="3">
        <v>10</v>
      </c>
      <c r="K451" s="3">
        <v>9</v>
      </c>
      <c r="L451" s="3">
        <v>6</v>
      </c>
      <c r="M451" s="3">
        <v>4</v>
      </c>
      <c r="N451" s="3">
        <v>0</v>
      </c>
      <c r="O451" s="3">
        <v>1</v>
      </c>
      <c r="P451" s="3">
        <v>2</v>
      </c>
      <c r="Q451" s="3">
        <v>4</v>
      </c>
      <c r="R451" s="3">
        <v>4</v>
      </c>
      <c r="S451" s="3">
        <v>6</v>
      </c>
      <c r="T451" s="3">
        <v>9</v>
      </c>
      <c r="U451" s="3"/>
    </row>
    <row r="452" spans="2:21" x14ac:dyDescent="0.35">
      <c r="B452" s="1" t="s">
        <v>25</v>
      </c>
      <c r="C452" s="1" t="s">
        <v>26</v>
      </c>
      <c r="D452" s="3" t="s">
        <v>99</v>
      </c>
      <c r="E452" s="1" t="s">
        <v>35</v>
      </c>
      <c r="F452" s="1">
        <v>508</v>
      </c>
      <c r="G452" s="161" t="s">
        <v>31</v>
      </c>
      <c r="H452" s="2"/>
      <c r="I452" s="2"/>
      <c r="J452" s="3">
        <v>4</v>
      </c>
      <c r="K452" s="3">
        <v>3</v>
      </c>
      <c r="L452" s="3">
        <v>3</v>
      </c>
      <c r="M452" s="3">
        <v>3</v>
      </c>
      <c r="N452" s="3">
        <v>1</v>
      </c>
      <c r="O452" s="3">
        <v>0</v>
      </c>
      <c r="P452" s="3">
        <v>0</v>
      </c>
      <c r="Q452" s="3">
        <v>1</v>
      </c>
      <c r="R452" s="3">
        <v>1</v>
      </c>
      <c r="S452" s="3">
        <v>4</v>
      </c>
      <c r="T452" s="3">
        <v>4</v>
      </c>
      <c r="U452" s="3"/>
    </row>
    <row r="453" spans="2:21" hidden="1" x14ac:dyDescent="0.35">
      <c r="B453" s="1" t="s">
        <v>25</v>
      </c>
      <c r="C453" s="1" t="s">
        <v>26</v>
      </c>
      <c r="D453" s="3" t="s">
        <v>99</v>
      </c>
      <c r="E453" s="1" t="s">
        <v>35</v>
      </c>
      <c r="F453" s="1">
        <v>508</v>
      </c>
      <c r="G453" s="161" t="s">
        <v>52</v>
      </c>
      <c r="H453" s="2"/>
      <c r="I453" s="2"/>
      <c r="J453" s="3">
        <v>0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 t="s">
        <v>295</v>
      </c>
    </row>
    <row r="454" spans="2:21" hidden="1" x14ac:dyDescent="0.35">
      <c r="B454" s="1" t="s">
        <v>25</v>
      </c>
      <c r="C454" s="1" t="s">
        <v>26</v>
      </c>
      <c r="D454" s="3" t="s">
        <v>99</v>
      </c>
      <c r="E454" s="1" t="s">
        <v>35</v>
      </c>
      <c r="F454" s="1">
        <v>508</v>
      </c>
      <c r="G454" s="161" t="s">
        <v>29</v>
      </c>
      <c r="H454" s="2"/>
      <c r="I454" s="2"/>
      <c r="J454" s="3">
        <v>0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 t="s">
        <v>295</v>
      </c>
    </row>
    <row r="455" spans="2:21" x14ac:dyDescent="0.35">
      <c r="B455" s="1" t="s">
        <v>25</v>
      </c>
      <c r="C455" s="1" t="s">
        <v>26</v>
      </c>
      <c r="D455" s="3" t="s">
        <v>99</v>
      </c>
      <c r="E455" s="1" t="s">
        <v>35</v>
      </c>
      <c r="F455" s="1">
        <v>508</v>
      </c>
      <c r="G455" s="161" t="s">
        <v>58</v>
      </c>
      <c r="H455" s="2" t="s">
        <v>70</v>
      </c>
      <c r="I455" s="2"/>
      <c r="J455" s="3">
        <v>2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/>
    </row>
    <row r="456" spans="2:21" x14ac:dyDescent="0.35">
      <c r="B456" s="1"/>
      <c r="C456" s="1"/>
      <c r="D456" s="3"/>
      <c r="E456" s="1"/>
      <c r="F456" s="1"/>
      <c r="G456" s="161"/>
      <c r="H456" s="2"/>
      <c r="I456" s="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2:21" x14ac:dyDescent="0.35">
      <c r="B457" s="1" t="s">
        <v>25</v>
      </c>
      <c r="C457" s="1" t="s">
        <v>26</v>
      </c>
      <c r="D457" s="3" t="s">
        <v>99</v>
      </c>
      <c r="E457" s="1" t="s">
        <v>35</v>
      </c>
      <c r="F457" s="1">
        <v>418</v>
      </c>
      <c r="G457" s="161" t="s">
        <v>29</v>
      </c>
      <c r="H457" s="2"/>
      <c r="I457" s="2">
        <v>20</v>
      </c>
      <c r="J457" s="3">
        <v>1</v>
      </c>
      <c r="K457" s="3"/>
      <c r="L457" s="3">
        <v>1</v>
      </c>
      <c r="M457" s="3">
        <v>0</v>
      </c>
      <c r="N457" s="3">
        <v>0</v>
      </c>
      <c r="O457" s="3">
        <v>1</v>
      </c>
      <c r="P457" s="3">
        <v>0</v>
      </c>
      <c r="Q457" s="3">
        <v>1</v>
      </c>
      <c r="R457" s="3">
        <v>1</v>
      </c>
      <c r="S457" s="3">
        <v>1</v>
      </c>
      <c r="T457" s="3">
        <v>1</v>
      </c>
      <c r="U457" s="3"/>
    </row>
    <row r="458" spans="2:21" x14ac:dyDescent="0.35">
      <c r="B458" s="1" t="s">
        <v>25</v>
      </c>
      <c r="C458" s="1" t="s">
        <v>26</v>
      </c>
      <c r="D458" s="3" t="s">
        <v>99</v>
      </c>
      <c r="E458" s="1" t="s">
        <v>35</v>
      </c>
      <c r="F458" s="1">
        <v>418</v>
      </c>
      <c r="G458" s="161" t="s">
        <v>28</v>
      </c>
      <c r="H458" s="2"/>
      <c r="I458" s="2"/>
      <c r="J458" s="3">
        <v>6</v>
      </c>
      <c r="K458" s="3">
        <v>5</v>
      </c>
      <c r="L458" s="3">
        <v>4</v>
      </c>
      <c r="M458" s="3">
        <v>3</v>
      </c>
      <c r="N458" s="3">
        <v>2</v>
      </c>
      <c r="O458" s="3">
        <v>3</v>
      </c>
      <c r="P458" s="3">
        <v>5</v>
      </c>
      <c r="Q458" s="3">
        <v>3</v>
      </c>
      <c r="R458" s="3">
        <v>5</v>
      </c>
      <c r="S458" s="3">
        <v>3</v>
      </c>
      <c r="T458" s="3">
        <v>2</v>
      </c>
      <c r="U458" s="3"/>
    </row>
    <row r="459" spans="2:21" x14ac:dyDescent="0.35">
      <c r="B459" s="1"/>
      <c r="C459" s="1"/>
      <c r="D459" s="3"/>
      <c r="E459" s="1"/>
      <c r="F459" s="1"/>
      <c r="G459" s="161"/>
      <c r="H459" s="2"/>
      <c r="I459" s="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2:21" x14ac:dyDescent="0.35">
      <c r="B460" s="1" t="s">
        <v>25</v>
      </c>
      <c r="C460" s="1" t="s">
        <v>26</v>
      </c>
      <c r="D460" s="3" t="s">
        <v>99</v>
      </c>
      <c r="E460" s="1" t="s">
        <v>35</v>
      </c>
      <c r="F460" s="1">
        <v>505</v>
      </c>
      <c r="G460" s="161" t="s">
        <v>31</v>
      </c>
      <c r="H460" s="2"/>
      <c r="I460" s="2"/>
      <c r="J460" s="3">
        <v>4</v>
      </c>
      <c r="K460" s="3">
        <v>3</v>
      </c>
      <c r="L460" s="3">
        <v>4</v>
      </c>
      <c r="M460" s="3">
        <v>3</v>
      </c>
      <c r="N460" s="3">
        <v>3</v>
      </c>
      <c r="O460" s="3">
        <v>3</v>
      </c>
      <c r="P460" s="3">
        <v>2</v>
      </c>
      <c r="Q460" s="3">
        <v>3</v>
      </c>
      <c r="R460" s="3">
        <v>3</v>
      </c>
      <c r="S460" s="3">
        <v>3</v>
      </c>
      <c r="T460" s="3">
        <v>3</v>
      </c>
      <c r="U460" s="3"/>
    </row>
    <row r="461" spans="2:21" x14ac:dyDescent="0.35">
      <c r="B461" s="1" t="s">
        <v>25</v>
      </c>
      <c r="C461" s="1" t="s">
        <v>26</v>
      </c>
      <c r="D461" s="3" t="s">
        <v>99</v>
      </c>
      <c r="E461" s="1" t="s">
        <v>35</v>
      </c>
      <c r="F461" s="1">
        <v>505</v>
      </c>
      <c r="G461" s="161" t="s">
        <v>44</v>
      </c>
      <c r="H461" s="2"/>
      <c r="I461" s="2"/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/>
    </row>
    <row r="462" spans="2:21" hidden="1" x14ac:dyDescent="0.35">
      <c r="B462" s="1" t="s">
        <v>25</v>
      </c>
      <c r="C462" s="1" t="s">
        <v>26</v>
      </c>
      <c r="D462" s="3" t="s">
        <v>99</v>
      </c>
      <c r="E462" s="1" t="s">
        <v>35</v>
      </c>
      <c r="F462" s="1">
        <v>505</v>
      </c>
      <c r="G462" s="161" t="s">
        <v>29</v>
      </c>
      <c r="H462" s="2" t="s">
        <v>48</v>
      </c>
      <c r="I462" s="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2:21" x14ac:dyDescent="0.35">
      <c r="B463" s="1"/>
      <c r="C463" s="1"/>
      <c r="D463" s="3"/>
      <c r="E463" s="1"/>
      <c r="F463" s="1"/>
      <c r="G463" s="161"/>
      <c r="H463" s="2"/>
      <c r="I463" s="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2:21" x14ac:dyDescent="0.35">
      <c r="B464" s="1" t="s">
        <v>25</v>
      </c>
      <c r="C464" s="1" t="s">
        <v>26</v>
      </c>
      <c r="D464" s="3" t="s">
        <v>95</v>
      </c>
      <c r="E464" s="1" t="s">
        <v>35</v>
      </c>
      <c r="F464" s="1">
        <v>402</v>
      </c>
      <c r="G464" s="161" t="s">
        <v>45</v>
      </c>
      <c r="H464" s="2"/>
      <c r="I464" s="2"/>
      <c r="J464" s="3">
        <v>2</v>
      </c>
      <c r="K464" s="3">
        <v>0</v>
      </c>
      <c r="L464" s="3">
        <v>1</v>
      </c>
      <c r="M464" s="3">
        <v>1</v>
      </c>
      <c r="N464" s="3">
        <v>1</v>
      </c>
      <c r="O464" s="3">
        <v>0</v>
      </c>
      <c r="P464" s="3">
        <v>0</v>
      </c>
      <c r="Q464" s="3">
        <v>1</v>
      </c>
      <c r="R464" s="3">
        <v>0</v>
      </c>
      <c r="S464" s="3">
        <v>0</v>
      </c>
      <c r="T464" s="3">
        <v>1</v>
      </c>
      <c r="U464" s="3"/>
    </row>
    <row r="465" spans="2:21" x14ac:dyDescent="0.35">
      <c r="B465" s="1" t="s">
        <v>25</v>
      </c>
      <c r="C465" s="1" t="s">
        <v>26</v>
      </c>
      <c r="D465" s="3" t="s">
        <v>95</v>
      </c>
      <c r="E465" s="1" t="s">
        <v>35</v>
      </c>
      <c r="F465" s="1">
        <v>402</v>
      </c>
      <c r="G465" s="161" t="s">
        <v>44</v>
      </c>
      <c r="H465" s="2"/>
      <c r="I465" s="2"/>
      <c r="J465" s="3">
        <v>2</v>
      </c>
      <c r="K465" s="3">
        <v>1</v>
      </c>
      <c r="L465" s="3">
        <v>1</v>
      </c>
      <c r="M465" s="3">
        <v>1</v>
      </c>
      <c r="N465" s="3">
        <v>2</v>
      </c>
      <c r="O465" s="3">
        <v>1</v>
      </c>
      <c r="P465" s="3">
        <v>2</v>
      </c>
      <c r="Q465" s="3">
        <v>2</v>
      </c>
      <c r="R465" s="3">
        <v>1</v>
      </c>
      <c r="S465" s="3">
        <v>1</v>
      </c>
      <c r="T465" s="3">
        <v>1</v>
      </c>
      <c r="U465" s="3"/>
    </row>
    <row r="466" spans="2:21" hidden="1" x14ac:dyDescent="0.35">
      <c r="B466" s="1" t="s">
        <v>25</v>
      </c>
      <c r="C466" s="1" t="s">
        <v>26</v>
      </c>
      <c r="D466" s="3" t="s">
        <v>95</v>
      </c>
      <c r="E466" s="1" t="s">
        <v>35</v>
      </c>
      <c r="F466" s="1">
        <v>402</v>
      </c>
      <c r="G466" s="161" t="s">
        <v>280</v>
      </c>
      <c r="H466" s="2"/>
      <c r="I466" s="2"/>
      <c r="J466" s="3"/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/>
    </row>
    <row r="467" spans="2:21" x14ac:dyDescent="0.35">
      <c r="B467" s="1" t="s">
        <v>25</v>
      </c>
      <c r="C467" s="1" t="s">
        <v>26</v>
      </c>
      <c r="D467" s="3" t="s">
        <v>95</v>
      </c>
      <c r="E467" s="1" t="s">
        <v>35</v>
      </c>
      <c r="F467" s="1">
        <v>402</v>
      </c>
      <c r="G467" s="161" t="s">
        <v>52</v>
      </c>
      <c r="H467" s="2"/>
      <c r="I467" s="2"/>
      <c r="J467" s="3">
        <v>3</v>
      </c>
      <c r="K467" s="3">
        <v>3</v>
      </c>
      <c r="L467" s="3">
        <v>1</v>
      </c>
      <c r="M467" s="3">
        <v>0</v>
      </c>
      <c r="N467" s="3">
        <v>0</v>
      </c>
      <c r="O467" s="3">
        <v>0</v>
      </c>
      <c r="P467" s="3">
        <v>1</v>
      </c>
      <c r="Q467" s="3">
        <v>1</v>
      </c>
      <c r="R467" s="3">
        <v>0</v>
      </c>
      <c r="S467" s="3">
        <v>0</v>
      </c>
      <c r="T467" s="3">
        <v>1</v>
      </c>
      <c r="U467" s="3"/>
    </row>
    <row r="468" spans="2:21" x14ac:dyDescent="0.35">
      <c r="B468" s="1" t="s">
        <v>25</v>
      </c>
      <c r="C468" s="1" t="s">
        <v>26</v>
      </c>
      <c r="D468" s="3" t="s">
        <v>95</v>
      </c>
      <c r="E468" s="1" t="s">
        <v>35</v>
      </c>
      <c r="F468" s="1">
        <v>402</v>
      </c>
      <c r="G468" s="161" t="s">
        <v>31</v>
      </c>
      <c r="H468" s="2"/>
      <c r="I468" s="2"/>
      <c r="J468" s="3">
        <v>4</v>
      </c>
      <c r="K468" s="3">
        <v>1</v>
      </c>
      <c r="L468" s="3">
        <v>1</v>
      </c>
      <c r="M468" s="3">
        <v>1</v>
      </c>
      <c r="N468" s="3">
        <v>2</v>
      </c>
      <c r="O468" s="3">
        <v>3</v>
      </c>
      <c r="P468" s="3">
        <v>2</v>
      </c>
      <c r="Q468" s="3">
        <v>2</v>
      </c>
      <c r="R468" s="3">
        <v>2</v>
      </c>
      <c r="S468" s="3">
        <v>3</v>
      </c>
      <c r="T468" s="3">
        <v>1</v>
      </c>
      <c r="U468" s="3"/>
    </row>
    <row r="469" spans="2:21" x14ac:dyDescent="0.35">
      <c r="B469" s="1" t="s">
        <v>25</v>
      </c>
      <c r="C469" s="1" t="s">
        <v>26</v>
      </c>
      <c r="D469" s="3" t="s">
        <v>95</v>
      </c>
      <c r="E469" s="1" t="s">
        <v>35</v>
      </c>
      <c r="F469" s="1">
        <v>402</v>
      </c>
      <c r="G469" s="161" t="s">
        <v>28</v>
      </c>
      <c r="H469" s="2"/>
      <c r="I469" s="2"/>
      <c r="J469" s="3">
        <v>3</v>
      </c>
      <c r="K469" s="3">
        <v>2</v>
      </c>
      <c r="L469" s="3">
        <v>2</v>
      </c>
      <c r="M469" s="3">
        <v>2</v>
      </c>
      <c r="N469" s="3">
        <v>2</v>
      </c>
      <c r="O469" s="3">
        <v>2</v>
      </c>
      <c r="P469" s="3">
        <v>0</v>
      </c>
      <c r="Q469" s="3">
        <v>1</v>
      </c>
      <c r="R469" s="3">
        <v>2</v>
      </c>
      <c r="S469" s="3">
        <v>2</v>
      </c>
      <c r="T469" s="3">
        <v>2</v>
      </c>
      <c r="U469" s="3"/>
    </row>
    <row r="470" spans="2:21" x14ac:dyDescent="0.35">
      <c r="B470" s="1" t="s">
        <v>25</v>
      </c>
      <c r="C470" s="1" t="s">
        <v>26</v>
      </c>
      <c r="D470" s="3" t="s">
        <v>95</v>
      </c>
      <c r="E470" s="1" t="s">
        <v>35</v>
      </c>
      <c r="F470" s="1">
        <v>402</v>
      </c>
      <c r="G470" s="161" t="s">
        <v>58</v>
      </c>
      <c r="H470" s="2" t="s">
        <v>70</v>
      </c>
      <c r="I470" s="2"/>
      <c r="J470" s="3">
        <v>4</v>
      </c>
      <c r="K470" s="3">
        <v>4</v>
      </c>
      <c r="L470" s="3">
        <v>3</v>
      </c>
      <c r="M470" s="3">
        <v>1</v>
      </c>
      <c r="N470" s="3">
        <v>1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2</v>
      </c>
      <c r="U470" s="3"/>
    </row>
    <row r="471" spans="2:21" x14ac:dyDescent="0.35">
      <c r="B471" s="1" t="s">
        <v>25</v>
      </c>
      <c r="C471" s="1" t="s">
        <v>26</v>
      </c>
      <c r="D471" s="3" t="s">
        <v>95</v>
      </c>
      <c r="E471" s="1" t="s">
        <v>35</v>
      </c>
      <c r="F471" s="1">
        <v>402</v>
      </c>
      <c r="G471" s="161" t="s">
        <v>29</v>
      </c>
      <c r="H471" s="2"/>
      <c r="I471" s="2">
        <v>20</v>
      </c>
      <c r="J471" s="3">
        <v>8</v>
      </c>
      <c r="K471" s="3">
        <v>4</v>
      </c>
      <c r="L471" s="3">
        <v>8</v>
      </c>
      <c r="M471" s="3">
        <v>5</v>
      </c>
      <c r="N471" s="3">
        <v>7</v>
      </c>
      <c r="O471" s="3">
        <v>5</v>
      </c>
      <c r="P471" s="3">
        <v>3</v>
      </c>
      <c r="Q471" s="3">
        <v>4</v>
      </c>
      <c r="R471" s="3">
        <v>3</v>
      </c>
      <c r="S471" s="3">
        <v>5</v>
      </c>
      <c r="T471" s="3">
        <v>4</v>
      </c>
      <c r="U471" s="3"/>
    </row>
    <row r="472" spans="2:21" x14ac:dyDescent="0.35">
      <c r="B472" s="1"/>
      <c r="C472" s="1"/>
      <c r="D472" s="3"/>
      <c r="E472" s="1"/>
      <c r="F472" s="1"/>
      <c r="G472" s="161"/>
      <c r="H472" s="2"/>
      <c r="I472" s="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2:21" x14ac:dyDescent="0.35">
      <c r="B473" s="1" t="s">
        <v>25</v>
      </c>
      <c r="C473" s="1" t="s">
        <v>26</v>
      </c>
      <c r="D473" s="3" t="s">
        <v>107</v>
      </c>
      <c r="E473" s="1" t="s">
        <v>35</v>
      </c>
      <c r="F473" s="1">
        <v>510</v>
      </c>
      <c r="G473" s="161" t="s">
        <v>31</v>
      </c>
      <c r="H473" s="2"/>
      <c r="I473" s="2"/>
      <c r="J473" s="3">
        <v>3</v>
      </c>
      <c r="K473" s="3">
        <v>2</v>
      </c>
      <c r="L473" s="3">
        <v>2</v>
      </c>
      <c r="M473" s="3">
        <v>0</v>
      </c>
      <c r="N473" s="3">
        <v>0</v>
      </c>
      <c r="O473" s="3">
        <v>1</v>
      </c>
      <c r="P473" s="3">
        <v>0</v>
      </c>
      <c r="Q473" s="3">
        <v>1</v>
      </c>
      <c r="R473" s="3">
        <v>0</v>
      </c>
      <c r="S473" s="3">
        <v>1</v>
      </c>
      <c r="T473" s="3">
        <v>1</v>
      </c>
      <c r="U473" s="3"/>
    </row>
    <row r="474" spans="2:21" x14ac:dyDescent="0.35">
      <c r="B474" s="1" t="s">
        <v>25</v>
      </c>
      <c r="C474" s="1" t="s">
        <v>26</v>
      </c>
      <c r="D474" s="3" t="s">
        <v>107</v>
      </c>
      <c r="E474" s="1" t="s">
        <v>35</v>
      </c>
      <c r="F474" s="1">
        <v>510</v>
      </c>
      <c r="G474" s="161" t="s">
        <v>44</v>
      </c>
      <c r="H474" s="2"/>
      <c r="I474" s="2"/>
      <c r="J474" s="3">
        <v>1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1</v>
      </c>
      <c r="Q474" s="3">
        <v>1</v>
      </c>
      <c r="R474" s="3">
        <v>1</v>
      </c>
      <c r="S474" s="3">
        <v>1</v>
      </c>
      <c r="T474" s="3">
        <v>1</v>
      </c>
      <c r="U474" s="3"/>
    </row>
    <row r="475" spans="2:21" x14ac:dyDescent="0.35">
      <c r="B475" s="1" t="s">
        <v>25</v>
      </c>
      <c r="C475" s="1" t="s">
        <v>26</v>
      </c>
      <c r="D475" s="3" t="s">
        <v>107</v>
      </c>
      <c r="E475" s="1" t="s">
        <v>35</v>
      </c>
      <c r="F475" s="1">
        <v>510</v>
      </c>
      <c r="G475" s="161" t="s">
        <v>52</v>
      </c>
      <c r="H475" s="2"/>
      <c r="I475" s="2"/>
      <c r="J475" s="3">
        <v>9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</v>
      </c>
      <c r="S475" s="3">
        <v>2</v>
      </c>
      <c r="T475" s="3">
        <v>2</v>
      </c>
      <c r="U475" s="3"/>
    </row>
    <row r="476" spans="2:21" x14ac:dyDescent="0.35">
      <c r="B476" s="1" t="s">
        <v>25</v>
      </c>
      <c r="C476" s="1" t="s">
        <v>26</v>
      </c>
      <c r="D476" s="3" t="s">
        <v>107</v>
      </c>
      <c r="E476" s="1" t="s">
        <v>35</v>
      </c>
      <c r="F476" s="1">
        <v>510</v>
      </c>
      <c r="G476" s="161" t="s">
        <v>58</v>
      </c>
      <c r="H476" s="2"/>
      <c r="I476" s="2"/>
      <c r="J476" s="3">
        <v>26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1</v>
      </c>
      <c r="S476" s="3">
        <v>2</v>
      </c>
      <c r="T476" s="3">
        <v>2</v>
      </c>
      <c r="U476" s="3"/>
    </row>
    <row r="477" spans="2:21" x14ac:dyDescent="0.35">
      <c r="B477" s="1" t="s">
        <v>25</v>
      </c>
      <c r="C477" s="1" t="s">
        <v>26</v>
      </c>
      <c r="D477" s="3" t="s">
        <v>107</v>
      </c>
      <c r="E477" s="1" t="s">
        <v>35</v>
      </c>
      <c r="F477" s="1">
        <v>510</v>
      </c>
      <c r="G477" s="161" t="s">
        <v>36</v>
      </c>
      <c r="H477" s="2"/>
      <c r="I477" s="2"/>
      <c r="J477" s="3">
        <v>157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25</v>
      </c>
      <c r="S477" s="3">
        <v>48</v>
      </c>
      <c r="T477" s="3">
        <v>64</v>
      </c>
      <c r="U477" s="3"/>
    </row>
    <row r="478" spans="2:21" hidden="1" x14ac:dyDescent="0.35">
      <c r="B478" s="1" t="s">
        <v>25</v>
      </c>
      <c r="C478" s="1" t="s">
        <v>26</v>
      </c>
      <c r="D478" s="3" t="s">
        <v>107</v>
      </c>
      <c r="E478" s="1" t="s">
        <v>35</v>
      </c>
      <c r="F478" s="1">
        <v>510</v>
      </c>
      <c r="G478" s="161" t="s">
        <v>280</v>
      </c>
      <c r="H478" s="2"/>
      <c r="I478" s="2"/>
      <c r="J478" s="3"/>
      <c r="K478" s="3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1</v>
      </c>
      <c r="T478" s="3">
        <v>1</v>
      </c>
      <c r="U478" s="3"/>
    </row>
    <row r="479" spans="2:21" hidden="1" x14ac:dyDescent="0.35">
      <c r="B479" s="1" t="s">
        <v>208</v>
      </c>
      <c r="C479" s="1" t="s">
        <v>286</v>
      </c>
      <c r="D479" s="3" t="s">
        <v>165</v>
      </c>
      <c r="E479" s="1" t="s">
        <v>161</v>
      </c>
      <c r="F479" s="1"/>
      <c r="G479" s="161" t="s">
        <v>162</v>
      </c>
      <c r="H479" s="2" t="s">
        <v>163</v>
      </c>
      <c r="I479" s="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 t="s">
        <v>279</v>
      </c>
    </row>
    <row r="480" spans="2:21" x14ac:dyDescent="0.35">
      <c r="B480" s="1"/>
      <c r="C480" s="1"/>
      <c r="D480" s="3"/>
      <c r="E480" s="1"/>
      <c r="F480" s="1"/>
      <c r="G480" s="161"/>
      <c r="H480" s="2"/>
      <c r="I480" s="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2:21" x14ac:dyDescent="0.35">
      <c r="B481" s="1" t="s">
        <v>25</v>
      </c>
      <c r="C481" s="1" t="s">
        <v>26</v>
      </c>
      <c r="D481" s="3" t="s">
        <v>110</v>
      </c>
      <c r="E481" s="1" t="s">
        <v>35</v>
      </c>
      <c r="F481" s="1">
        <v>601</v>
      </c>
      <c r="G481" s="161" t="s">
        <v>28</v>
      </c>
      <c r="H481" s="2"/>
      <c r="I481" s="2"/>
      <c r="J481" s="3">
        <v>10</v>
      </c>
      <c r="K481" s="3">
        <v>2</v>
      </c>
      <c r="L481" s="3">
        <v>0</v>
      </c>
      <c r="M481" s="3">
        <v>1</v>
      </c>
      <c r="N481" s="3">
        <v>0</v>
      </c>
      <c r="O481" s="3">
        <v>0</v>
      </c>
      <c r="P481" s="3">
        <v>2</v>
      </c>
      <c r="Q481" s="3">
        <v>2</v>
      </c>
      <c r="R481" s="3">
        <v>4</v>
      </c>
      <c r="S481" s="3">
        <v>7</v>
      </c>
      <c r="T481" s="3">
        <v>7</v>
      </c>
      <c r="U481" s="3"/>
    </row>
    <row r="482" spans="2:21" hidden="1" x14ac:dyDescent="0.35">
      <c r="B482" s="1" t="s">
        <v>25</v>
      </c>
      <c r="C482" s="1" t="s">
        <v>26</v>
      </c>
      <c r="D482" s="3" t="s">
        <v>110</v>
      </c>
      <c r="E482" s="1" t="s">
        <v>35</v>
      </c>
      <c r="F482" s="1">
        <v>601</v>
      </c>
      <c r="G482" s="161" t="s">
        <v>29</v>
      </c>
      <c r="H482" s="2" t="s">
        <v>48</v>
      </c>
      <c r="I482" s="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2:21" x14ac:dyDescent="0.35">
      <c r="B483" s="1"/>
      <c r="C483" s="1"/>
      <c r="D483" s="3"/>
      <c r="E483" s="1"/>
      <c r="F483" s="1"/>
      <c r="G483" s="161"/>
      <c r="H483" s="2"/>
      <c r="I483" s="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2:21" hidden="1" x14ac:dyDescent="0.35">
      <c r="B484" s="1" t="s">
        <v>25</v>
      </c>
      <c r="C484" s="1" t="s">
        <v>26</v>
      </c>
      <c r="D484" s="3" t="s">
        <v>110</v>
      </c>
      <c r="E484" s="1" t="s">
        <v>35</v>
      </c>
      <c r="F484" s="1">
        <v>607</v>
      </c>
      <c r="G484" s="161" t="s">
        <v>44</v>
      </c>
      <c r="H484" s="2" t="s">
        <v>48</v>
      </c>
      <c r="I484" s="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2:21" x14ac:dyDescent="0.35">
      <c r="B485" s="1"/>
      <c r="C485" s="1"/>
      <c r="D485" s="3"/>
      <c r="E485" s="1"/>
      <c r="F485" s="1"/>
      <c r="G485" s="161"/>
      <c r="H485" s="2"/>
      <c r="I485" s="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2:21" x14ac:dyDescent="0.35">
      <c r="B486" s="1" t="s">
        <v>25</v>
      </c>
      <c r="C486" s="1" t="s">
        <v>26</v>
      </c>
      <c r="D486" s="3" t="s">
        <v>110</v>
      </c>
      <c r="E486" s="1" t="s">
        <v>35</v>
      </c>
      <c r="F486" s="1">
        <v>602</v>
      </c>
      <c r="G486" s="161" t="s">
        <v>58</v>
      </c>
      <c r="H486" s="2"/>
      <c r="I486" s="2"/>
      <c r="J486" s="3">
        <v>83</v>
      </c>
      <c r="K486" s="3">
        <v>27</v>
      </c>
      <c r="L486" s="3">
        <v>0</v>
      </c>
      <c r="M486" s="3">
        <v>0</v>
      </c>
      <c r="N486" s="3">
        <v>1</v>
      </c>
      <c r="O486" s="3">
        <v>1</v>
      </c>
      <c r="P486" s="3">
        <v>0</v>
      </c>
      <c r="Q486" s="3">
        <v>1</v>
      </c>
      <c r="R486" s="3">
        <v>5</v>
      </c>
      <c r="S486" s="3">
        <v>21</v>
      </c>
      <c r="T486" s="3">
        <v>27</v>
      </c>
      <c r="U486" s="3"/>
    </row>
    <row r="487" spans="2:21" x14ac:dyDescent="0.35">
      <c r="B487" s="1" t="s">
        <v>25</v>
      </c>
      <c r="C487" s="1" t="s">
        <v>26</v>
      </c>
      <c r="D487" s="3" t="s">
        <v>110</v>
      </c>
      <c r="E487" s="1" t="s">
        <v>35</v>
      </c>
      <c r="F487" s="1">
        <v>602</v>
      </c>
      <c r="G487" s="161" t="s">
        <v>58</v>
      </c>
      <c r="H487" s="2" t="s">
        <v>111</v>
      </c>
      <c r="I487" s="2">
        <v>120</v>
      </c>
      <c r="J487" s="3">
        <v>36</v>
      </c>
      <c r="K487" s="3">
        <v>23</v>
      </c>
      <c r="L487" s="3">
        <v>22</v>
      </c>
      <c r="M487" s="3">
        <v>11</v>
      </c>
      <c r="N487" s="3">
        <v>0</v>
      </c>
      <c r="O487" s="3">
        <v>3</v>
      </c>
      <c r="P487" s="3">
        <v>0</v>
      </c>
      <c r="Q487" s="3">
        <v>1</v>
      </c>
      <c r="R487" s="3">
        <v>3</v>
      </c>
      <c r="S487" s="3">
        <v>11</v>
      </c>
      <c r="T487" s="3">
        <v>22</v>
      </c>
      <c r="U487" s="3"/>
    </row>
    <row r="488" spans="2:21" x14ac:dyDescent="0.35">
      <c r="B488" s="1" t="s">
        <v>25</v>
      </c>
      <c r="C488" s="1" t="s">
        <v>26</v>
      </c>
      <c r="D488" s="3" t="s">
        <v>110</v>
      </c>
      <c r="E488" s="1" t="s">
        <v>35</v>
      </c>
      <c r="F488" s="1">
        <v>602</v>
      </c>
      <c r="G488" s="161" t="s">
        <v>52</v>
      </c>
      <c r="H488" s="2"/>
      <c r="I488" s="2"/>
      <c r="J488" s="3">
        <v>5</v>
      </c>
      <c r="K488" s="3">
        <v>4</v>
      </c>
      <c r="L488" s="3">
        <v>2</v>
      </c>
      <c r="M488" s="3">
        <v>1</v>
      </c>
      <c r="N488" s="3">
        <v>0</v>
      </c>
      <c r="O488" s="3">
        <v>1</v>
      </c>
      <c r="P488" s="3">
        <v>0</v>
      </c>
      <c r="Q488" s="3">
        <v>0</v>
      </c>
      <c r="R488" s="3">
        <v>1</v>
      </c>
      <c r="S488" s="3">
        <v>3</v>
      </c>
      <c r="T488" s="3">
        <v>2</v>
      </c>
      <c r="U488" s="3"/>
    </row>
    <row r="489" spans="2:21" x14ac:dyDescent="0.35">
      <c r="B489" s="1" t="s">
        <v>25</v>
      </c>
      <c r="C489" s="1" t="s">
        <v>26</v>
      </c>
      <c r="D489" s="3" t="s">
        <v>110</v>
      </c>
      <c r="E489" s="1" t="s">
        <v>35</v>
      </c>
      <c r="F489" s="1">
        <v>602</v>
      </c>
      <c r="G489" s="161" t="s">
        <v>31</v>
      </c>
      <c r="H489" s="2"/>
      <c r="I489" s="2"/>
      <c r="J489" s="3">
        <v>89</v>
      </c>
      <c r="K489" s="3">
        <v>84</v>
      </c>
      <c r="L489" s="3">
        <v>68</v>
      </c>
      <c r="M489" s="3">
        <v>66</v>
      </c>
      <c r="N489" s="3">
        <v>56</v>
      </c>
      <c r="O489" s="3">
        <v>52</v>
      </c>
      <c r="P489" s="3">
        <v>53</v>
      </c>
      <c r="Q489" s="3">
        <v>54</v>
      </c>
      <c r="R489" s="3">
        <v>59</v>
      </c>
      <c r="S489" s="3">
        <v>69</v>
      </c>
      <c r="T489" s="3">
        <v>73</v>
      </c>
      <c r="U489" s="3"/>
    </row>
    <row r="490" spans="2:21" x14ac:dyDescent="0.35">
      <c r="B490" s="1" t="s">
        <v>25</v>
      </c>
      <c r="C490" s="1" t="s">
        <v>26</v>
      </c>
      <c r="D490" s="3" t="s">
        <v>110</v>
      </c>
      <c r="E490" s="1" t="s">
        <v>35</v>
      </c>
      <c r="F490" s="1">
        <v>602</v>
      </c>
      <c r="G490" s="161" t="s">
        <v>64</v>
      </c>
      <c r="H490" s="2" t="s">
        <v>85</v>
      </c>
      <c r="I490" s="2"/>
      <c r="J490" s="3">
        <v>7</v>
      </c>
      <c r="K490" s="3">
        <v>6</v>
      </c>
      <c r="L490" s="3">
        <v>3</v>
      </c>
      <c r="M490" s="3">
        <v>3</v>
      </c>
      <c r="N490" s="3">
        <v>1</v>
      </c>
      <c r="O490" s="3">
        <v>2</v>
      </c>
      <c r="P490" s="3">
        <v>2</v>
      </c>
      <c r="Q490" s="3">
        <v>0</v>
      </c>
      <c r="R490" s="3">
        <v>4</v>
      </c>
      <c r="S490" s="3">
        <v>5</v>
      </c>
      <c r="T490" s="3">
        <v>3</v>
      </c>
      <c r="U490" s="3"/>
    </row>
    <row r="491" spans="2:21" x14ac:dyDescent="0.35">
      <c r="B491" s="1" t="s">
        <v>25</v>
      </c>
      <c r="C491" s="1" t="s">
        <v>26</v>
      </c>
      <c r="D491" s="3" t="s">
        <v>110</v>
      </c>
      <c r="E491" s="1" t="s">
        <v>35</v>
      </c>
      <c r="F491" s="1">
        <v>602</v>
      </c>
      <c r="G491" s="161" t="s">
        <v>37</v>
      </c>
      <c r="H491" s="2"/>
      <c r="I491" s="2"/>
      <c r="J491" s="3">
        <v>4</v>
      </c>
      <c r="K491" s="3">
        <v>3</v>
      </c>
      <c r="L491" s="3">
        <v>1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0</v>
      </c>
      <c r="S491" s="3">
        <v>1</v>
      </c>
      <c r="T491" s="3">
        <v>4</v>
      </c>
      <c r="U491" s="3"/>
    </row>
    <row r="492" spans="2:21" x14ac:dyDescent="0.35">
      <c r="B492" s="1" t="s">
        <v>25</v>
      </c>
      <c r="C492" s="1" t="s">
        <v>26</v>
      </c>
      <c r="D492" s="3" t="s">
        <v>110</v>
      </c>
      <c r="E492" s="1" t="s">
        <v>35</v>
      </c>
      <c r="F492" s="1">
        <v>602</v>
      </c>
      <c r="G492" s="161" t="s">
        <v>28</v>
      </c>
      <c r="H492" s="2"/>
      <c r="I492" s="2"/>
      <c r="J492" s="3">
        <v>4</v>
      </c>
      <c r="K492" s="3">
        <v>1</v>
      </c>
      <c r="L492" s="3">
        <v>0</v>
      </c>
      <c r="M492" s="3">
        <v>1</v>
      </c>
      <c r="N492" s="3">
        <v>1</v>
      </c>
      <c r="O492" s="3">
        <v>0</v>
      </c>
      <c r="P492" s="3">
        <v>1</v>
      </c>
      <c r="Q492" s="3">
        <v>1</v>
      </c>
      <c r="R492" s="3">
        <v>2</v>
      </c>
      <c r="S492" s="3">
        <v>3</v>
      </c>
      <c r="T492" s="3">
        <v>4</v>
      </c>
      <c r="U492" s="3"/>
    </row>
    <row r="493" spans="2:21" x14ac:dyDescent="0.35">
      <c r="B493" s="1" t="s">
        <v>25</v>
      </c>
      <c r="C493" s="1" t="s">
        <v>26</v>
      </c>
      <c r="D493" s="3" t="s">
        <v>110</v>
      </c>
      <c r="E493" s="1" t="s">
        <v>35</v>
      </c>
      <c r="F493" s="1">
        <v>602</v>
      </c>
      <c r="G493" s="161" t="s">
        <v>45</v>
      </c>
      <c r="H493" s="2"/>
      <c r="I493" s="2"/>
      <c r="J493" s="3">
        <v>2</v>
      </c>
      <c r="K493" s="3">
        <v>1</v>
      </c>
      <c r="L493" s="3">
        <v>1</v>
      </c>
      <c r="M493" s="3">
        <v>1</v>
      </c>
      <c r="N493" s="3">
        <v>1</v>
      </c>
      <c r="O493" s="3">
        <v>0</v>
      </c>
      <c r="P493" s="3">
        <v>2</v>
      </c>
      <c r="Q493" s="3">
        <v>2</v>
      </c>
      <c r="R493" s="3">
        <v>2</v>
      </c>
      <c r="S493" s="3">
        <v>2</v>
      </c>
      <c r="T493" s="3">
        <v>2</v>
      </c>
      <c r="U493" s="3"/>
    </row>
    <row r="494" spans="2:21" x14ac:dyDescent="0.35">
      <c r="B494" s="1"/>
      <c r="C494" s="1"/>
      <c r="D494" s="3"/>
      <c r="E494" s="1"/>
      <c r="F494" s="1"/>
      <c r="G494" s="161"/>
      <c r="H494" s="2"/>
      <c r="I494" s="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2:21" x14ac:dyDescent="0.35">
      <c r="B495" s="1"/>
      <c r="C495" s="1"/>
      <c r="D495" s="3"/>
      <c r="E495" s="1"/>
      <c r="F495" s="1"/>
      <c r="G495" s="161"/>
      <c r="H495" s="2"/>
      <c r="I495" s="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2:21" x14ac:dyDescent="0.35">
      <c r="B496" s="1" t="s">
        <v>25</v>
      </c>
      <c r="C496" s="1" t="s">
        <v>26</v>
      </c>
      <c r="D496" s="3" t="s">
        <v>96</v>
      </c>
      <c r="E496" s="1" t="s">
        <v>100</v>
      </c>
      <c r="F496" s="1">
        <v>451</v>
      </c>
      <c r="G496" s="161" t="s">
        <v>31</v>
      </c>
      <c r="H496" s="2" t="s">
        <v>103</v>
      </c>
      <c r="I496" s="2"/>
      <c r="J496" s="3">
        <v>7</v>
      </c>
      <c r="K496" s="3">
        <v>7</v>
      </c>
      <c r="L496" s="3">
        <v>7</v>
      </c>
      <c r="M496" s="3">
        <v>7</v>
      </c>
      <c r="N496" s="3">
        <v>4</v>
      </c>
      <c r="O496" s="3">
        <v>4</v>
      </c>
      <c r="P496" s="3">
        <v>6</v>
      </c>
      <c r="Q496" s="3">
        <v>6</v>
      </c>
      <c r="R496" s="3">
        <v>4</v>
      </c>
      <c r="S496" s="3">
        <v>4</v>
      </c>
      <c r="T496" s="3">
        <v>4</v>
      </c>
      <c r="U496" s="3"/>
    </row>
    <row r="497" spans="2:21" x14ac:dyDescent="0.35">
      <c r="B497" s="1" t="s">
        <v>25</v>
      </c>
      <c r="C497" s="1" t="s">
        <v>26</v>
      </c>
      <c r="D497" s="3" t="s">
        <v>96</v>
      </c>
      <c r="E497" s="1" t="s">
        <v>100</v>
      </c>
      <c r="F497" s="1">
        <v>451</v>
      </c>
      <c r="G497" s="161" t="s">
        <v>31</v>
      </c>
      <c r="H497" s="2"/>
      <c r="I497" s="2"/>
      <c r="J497" s="3">
        <v>5</v>
      </c>
      <c r="K497" s="3">
        <v>5</v>
      </c>
      <c r="L497" s="3">
        <v>5</v>
      </c>
      <c r="M497" s="3">
        <v>5</v>
      </c>
      <c r="N497" s="3">
        <v>5</v>
      </c>
      <c r="O497" s="3">
        <v>5</v>
      </c>
      <c r="P497" s="3">
        <v>4</v>
      </c>
      <c r="Q497" s="3">
        <v>4</v>
      </c>
      <c r="R497" s="3">
        <v>4</v>
      </c>
      <c r="S497" s="3">
        <v>4</v>
      </c>
      <c r="T497" s="3">
        <v>6</v>
      </c>
      <c r="U497" s="3"/>
    </row>
    <row r="498" spans="2:21" x14ac:dyDescent="0.35">
      <c r="B498" s="1" t="s">
        <v>25</v>
      </c>
      <c r="C498" s="1" t="s">
        <v>26</v>
      </c>
      <c r="D498" s="3" t="s">
        <v>96</v>
      </c>
      <c r="E498" s="1" t="s">
        <v>100</v>
      </c>
      <c r="F498" s="1">
        <v>451</v>
      </c>
      <c r="G498" s="161" t="s">
        <v>31</v>
      </c>
      <c r="H498" s="2" t="s">
        <v>102</v>
      </c>
      <c r="I498" s="2"/>
      <c r="J498" s="3">
        <v>10</v>
      </c>
      <c r="K498" s="3">
        <v>10</v>
      </c>
      <c r="L498" s="3">
        <v>8</v>
      </c>
      <c r="M498" s="3">
        <v>5</v>
      </c>
      <c r="N498" s="3">
        <v>5</v>
      </c>
      <c r="O498" s="3">
        <v>5</v>
      </c>
      <c r="P498" s="3">
        <v>4</v>
      </c>
      <c r="Q498" s="3">
        <v>3</v>
      </c>
      <c r="R498" s="3">
        <v>3</v>
      </c>
      <c r="S498" s="3">
        <v>4</v>
      </c>
      <c r="T498" s="3">
        <v>6</v>
      </c>
      <c r="U498" s="3"/>
    </row>
    <row r="499" spans="2:21" x14ac:dyDescent="0.35">
      <c r="B499" s="1" t="s">
        <v>25</v>
      </c>
      <c r="C499" s="1" t="s">
        <v>26</v>
      </c>
      <c r="D499" s="3" t="s">
        <v>96</v>
      </c>
      <c r="E499" s="1" t="s">
        <v>100</v>
      </c>
      <c r="F499" s="1">
        <v>451</v>
      </c>
      <c r="G499" s="161" t="s">
        <v>31</v>
      </c>
      <c r="H499" s="2" t="s">
        <v>101</v>
      </c>
      <c r="I499" s="2"/>
      <c r="J499" s="3">
        <v>10</v>
      </c>
      <c r="K499" s="3">
        <v>10</v>
      </c>
      <c r="L499" s="3">
        <v>10</v>
      </c>
      <c r="M499" s="3">
        <v>10</v>
      </c>
      <c r="N499" s="3">
        <v>10</v>
      </c>
      <c r="O499" s="3">
        <v>8</v>
      </c>
      <c r="P499" s="3">
        <v>10</v>
      </c>
      <c r="Q499" s="3">
        <v>9</v>
      </c>
      <c r="R499" s="3">
        <v>6</v>
      </c>
      <c r="S499" s="3">
        <v>5</v>
      </c>
      <c r="T499" s="3">
        <v>8</v>
      </c>
      <c r="U499" s="3"/>
    </row>
    <row r="500" spans="2:21" x14ac:dyDescent="0.35">
      <c r="B500" s="1" t="s">
        <v>25</v>
      </c>
      <c r="C500" s="1" t="s">
        <v>26</v>
      </c>
      <c r="D500" s="3" t="s">
        <v>96</v>
      </c>
      <c r="E500" s="1" t="s">
        <v>100</v>
      </c>
      <c r="F500" s="1">
        <v>451</v>
      </c>
      <c r="G500" s="161" t="s">
        <v>28</v>
      </c>
      <c r="H500" s="2"/>
      <c r="I500" s="2"/>
      <c r="J500" s="3">
        <v>14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6</v>
      </c>
      <c r="S500" s="3">
        <v>6</v>
      </c>
      <c r="T500" s="3">
        <v>11</v>
      </c>
      <c r="U500" s="3"/>
    </row>
    <row r="501" spans="2:21" x14ac:dyDescent="0.35">
      <c r="B501" s="1" t="s">
        <v>25</v>
      </c>
      <c r="C501" s="1" t="s">
        <v>26</v>
      </c>
      <c r="D501" s="3" t="s">
        <v>96</v>
      </c>
      <c r="E501" s="1" t="s">
        <v>100</v>
      </c>
      <c r="F501" s="1">
        <v>451</v>
      </c>
      <c r="G501" s="161" t="s">
        <v>52</v>
      </c>
      <c r="H501" s="2"/>
      <c r="I501" s="2"/>
      <c r="J501" s="3">
        <v>35</v>
      </c>
      <c r="K501" s="3">
        <v>26</v>
      </c>
      <c r="L501" s="3">
        <v>17</v>
      </c>
      <c r="M501" s="3">
        <v>1</v>
      </c>
      <c r="N501" s="3">
        <v>0</v>
      </c>
      <c r="O501" s="3">
        <v>1</v>
      </c>
      <c r="P501" s="3">
        <v>3</v>
      </c>
      <c r="Q501" s="3">
        <v>4</v>
      </c>
      <c r="R501" s="3">
        <v>1</v>
      </c>
      <c r="S501" s="3">
        <v>7</v>
      </c>
      <c r="T501" s="3">
        <v>22</v>
      </c>
      <c r="U501" s="3"/>
    </row>
    <row r="502" spans="2:21" x14ac:dyDescent="0.35">
      <c r="B502" s="1" t="s">
        <v>25</v>
      </c>
      <c r="C502" s="1" t="s">
        <v>26</v>
      </c>
      <c r="D502" s="3" t="s">
        <v>96</v>
      </c>
      <c r="E502" s="1" t="s">
        <v>100</v>
      </c>
      <c r="F502" s="1">
        <v>451</v>
      </c>
      <c r="G502" s="161" t="s">
        <v>52</v>
      </c>
      <c r="H502" s="2"/>
      <c r="I502" s="2"/>
      <c r="J502" s="3">
        <v>48</v>
      </c>
      <c r="K502" s="3">
        <v>2</v>
      </c>
      <c r="L502" s="3">
        <v>2</v>
      </c>
      <c r="M502" s="3">
        <v>0</v>
      </c>
      <c r="N502" s="3">
        <v>0</v>
      </c>
      <c r="O502" s="3">
        <v>0</v>
      </c>
      <c r="P502" s="3">
        <v>0</v>
      </c>
      <c r="Q502" s="3">
        <v>2</v>
      </c>
      <c r="R502" s="3">
        <v>0</v>
      </c>
      <c r="S502" s="3">
        <v>8</v>
      </c>
      <c r="T502" s="3">
        <v>3</v>
      </c>
      <c r="U502" s="3"/>
    </row>
    <row r="503" spans="2:21" x14ac:dyDescent="0.35">
      <c r="B503" s="1" t="s">
        <v>25</v>
      </c>
      <c r="C503" s="1" t="s">
        <v>26</v>
      </c>
      <c r="D503" s="3" t="s">
        <v>96</v>
      </c>
      <c r="E503" s="1" t="s">
        <v>100</v>
      </c>
      <c r="F503" s="1">
        <v>451</v>
      </c>
      <c r="G503" s="161" t="s">
        <v>31</v>
      </c>
      <c r="H503" s="2"/>
      <c r="I503" s="2"/>
      <c r="J503" s="3">
        <v>1</v>
      </c>
      <c r="K503" s="3">
        <v>1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/>
    </row>
    <row r="504" spans="2:21" x14ac:dyDescent="0.35">
      <c r="B504" s="1"/>
      <c r="C504" s="1"/>
      <c r="D504" s="3"/>
      <c r="E504" s="1"/>
      <c r="F504" s="1"/>
      <c r="G504" s="161"/>
      <c r="H504" s="2"/>
      <c r="I504" s="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2:21" x14ac:dyDescent="0.35">
      <c r="B505" s="1" t="s">
        <v>25</v>
      </c>
      <c r="C505" s="1" t="s">
        <v>26</v>
      </c>
      <c r="D505" s="3" t="s">
        <v>96</v>
      </c>
      <c r="E505" s="1" t="s">
        <v>100</v>
      </c>
      <c r="F505" s="1">
        <v>452</v>
      </c>
      <c r="G505" s="161" t="s">
        <v>52</v>
      </c>
      <c r="H505" s="2"/>
      <c r="I505" s="2"/>
      <c r="J505" s="3">
        <v>60</v>
      </c>
      <c r="K505" s="3">
        <v>3</v>
      </c>
      <c r="L505" s="3">
        <v>0</v>
      </c>
      <c r="M505" s="3">
        <v>0</v>
      </c>
      <c r="N505" s="3">
        <v>0</v>
      </c>
      <c r="O505" s="3">
        <v>1</v>
      </c>
      <c r="P505" s="3">
        <v>0</v>
      </c>
      <c r="Q505" s="3">
        <v>0</v>
      </c>
      <c r="R505" s="3">
        <v>1</v>
      </c>
      <c r="S505" s="3">
        <v>13</v>
      </c>
      <c r="T505" s="3">
        <v>13</v>
      </c>
      <c r="U505" s="3"/>
    </row>
    <row r="506" spans="2:21" x14ac:dyDescent="0.35">
      <c r="B506" s="1" t="s">
        <v>25</v>
      </c>
      <c r="C506" s="1" t="s">
        <v>26</v>
      </c>
      <c r="D506" s="3" t="s">
        <v>96</v>
      </c>
      <c r="E506" s="1" t="s">
        <v>100</v>
      </c>
      <c r="F506" s="1">
        <v>452</v>
      </c>
      <c r="G506" s="161" t="s">
        <v>40</v>
      </c>
      <c r="H506" s="2" t="s">
        <v>105</v>
      </c>
      <c r="I506" s="2"/>
      <c r="J506" s="3">
        <v>5</v>
      </c>
      <c r="K506" s="3">
        <v>1</v>
      </c>
      <c r="L506" s="3">
        <v>2</v>
      </c>
      <c r="M506" s="3">
        <v>3</v>
      </c>
      <c r="N506" s="3">
        <v>3</v>
      </c>
      <c r="O506" s="3">
        <v>2</v>
      </c>
      <c r="P506" s="3">
        <v>1</v>
      </c>
      <c r="Q506" s="3">
        <v>3</v>
      </c>
      <c r="R506" s="3">
        <v>3</v>
      </c>
      <c r="S506" s="3">
        <v>3</v>
      </c>
      <c r="T506" s="3">
        <v>3</v>
      </c>
      <c r="U506" s="3"/>
    </row>
    <row r="507" spans="2:21" x14ac:dyDescent="0.35">
      <c r="B507" s="1" t="s">
        <v>25</v>
      </c>
      <c r="C507" s="1" t="s">
        <v>26</v>
      </c>
      <c r="D507" s="3" t="s">
        <v>96</v>
      </c>
      <c r="E507" s="1" t="s">
        <v>100</v>
      </c>
      <c r="F507" s="1">
        <v>452</v>
      </c>
      <c r="G507" s="161" t="s">
        <v>31</v>
      </c>
      <c r="H507" s="2"/>
      <c r="I507" s="2"/>
      <c r="J507" s="3">
        <v>3</v>
      </c>
      <c r="K507" s="3">
        <v>1</v>
      </c>
      <c r="L507" s="3">
        <v>2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2</v>
      </c>
      <c r="T507" s="3">
        <v>2</v>
      </c>
      <c r="U507" s="3"/>
    </row>
    <row r="508" spans="2:21" x14ac:dyDescent="0.35">
      <c r="B508" s="1" t="s">
        <v>25</v>
      </c>
      <c r="C508" s="1" t="s">
        <v>26</v>
      </c>
      <c r="D508" s="3" t="s">
        <v>96</v>
      </c>
      <c r="E508" s="1" t="s">
        <v>100</v>
      </c>
      <c r="F508" s="1">
        <v>452</v>
      </c>
      <c r="G508" s="161" t="s">
        <v>31</v>
      </c>
      <c r="H508" s="2" t="s">
        <v>106</v>
      </c>
      <c r="I508" s="2"/>
      <c r="J508" s="3">
        <v>3</v>
      </c>
      <c r="K508" s="3">
        <v>1</v>
      </c>
      <c r="L508" s="3">
        <v>1</v>
      </c>
      <c r="M508" s="3">
        <v>1</v>
      </c>
      <c r="N508" s="3">
        <v>1</v>
      </c>
      <c r="O508" s="3">
        <v>1</v>
      </c>
      <c r="P508" s="3">
        <v>2</v>
      </c>
      <c r="Q508" s="3">
        <v>1</v>
      </c>
      <c r="R508" s="3">
        <v>2</v>
      </c>
      <c r="S508" s="3">
        <v>2</v>
      </c>
      <c r="T508" s="3">
        <v>2</v>
      </c>
      <c r="U508" s="3"/>
    </row>
    <row r="509" spans="2:21" x14ac:dyDescent="0.35">
      <c r="B509" s="1" t="s">
        <v>25</v>
      </c>
      <c r="C509" s="1" t="s">
        <v>26</v>
      </c>
      <c r="D509" s="3" t="s">
        <v>96</v>
      </c>
      <c r="E509" s="1" t="s">
        <v>100</v>
      </c>
      <c r="F509" s="1">
        <v>452</v>
      </c>
      <c r="G509" s="161" t="s">
        <v>37</v>
      </c>
      <c r="H509" s="2"/>
      <c r="I509" s="2"/>
      <c r="J509" s="3">
        <v>7</v>
      </c>
      <c r="K509" s="3">
        <v>2</v>
      </c>
      <c r="L509" s="3">
        <v>1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2</v>
      </c>
      <c r="S509" s="3">
        <v>1</v>
      </c>
      <c r="T509" s="3">
        <v>3</v>
      </c>
      <c r="U509" s="3"/>
    </row>
    <row r="510" spans="2:21" x14ac:dyDescent="0.35">
      <c r="B510" s="1" t="s">
        <v>25</v>
      </c>
      <c r="C510" s="1" t="s">
        <v>26</v>
      </c>
      <c r="D510" s="3" t="s">
        <v>96</v>
      </c>
      <c r="E510" s="1" t="s">
        <v>100</v>
      </c>
      <c r="F510" s="1">
        <v>452</v>
      </c>
      <c r="G510" s="161" t="s">
        <v>28</v>
      </c>
      <c r="H510" s="2"/>
      <c r="I510" s="2"/>
      <c r="J510" s="3">
        <v>28</v>
      </c>
      <c r="K510" s="3">
        <v>2</v>
      </c>
      <c r="L510" s="3">
        <v>2</v>
      </c>
      <c r="M510" s="3">
        <v>0</v>
      </c>
      <c r="N510" s="3">
        <v>0</v>
      </c>
      <c r="O510" s="3">
        <v>0</v>
      </c>
      <c r="P510" s="3">
        <v>1</v>
      </c>
      <c r="Q510" s="3">
        <v>1</v>
      </c>
      <c r="R510" s="3">
        <v>8</v>
      </c>
      <c r="S510" s="3">
        <v>19</v>
      </c>
      <c r="T510" s="3">
        <v>21</v>
      </c>
      <c r="U510" s="3"/>
    </row>
    <row r="511" spans="2:21" x14ac:dyDescent="0.35">
      <c r="B511" s="1" t="s">
        <v>25</v>
      </c>
      <c r="C511" s="1" t="s">
        <v>26</v>
      </c>
      <c r="D511" s="3" t="s">
        <v>96</v>
      </c>
      <c r="E511" s="1" t="s">
        <v>100</v>
      </c>
      <c r="F511" s="1">
        <v>452</v>
      </c>
      <c r="G511" s="161" t="s">
        <v>45</v>
      </c>
      <c r="H511" s="2" t="s">
        <v>46</v>
      </c>
      <c r="I511" s="2"/>
      <c r="J511" s="3">
        <v>1</v>
      </c>
      <c r="K511" s="3">
        <v>0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0</v>
      </c>
      <c r="T511" s="3">
        <v>1</v>
      </c>
      <c r="U511" s="3"/>
    </row>
    <row r="512" spans="2:21" hidden="1" x14ac:dyDescent="0.35">
      <c r="B512" s="1" t="s">
        <v>25</v>
      </c>
      <c r="C512" s="1" t="s">
        <v>26</v>
      </c>
      <c r="D512" s="3" t="s">
        <v>96</v>
      </c>
      <c r="E512" s="1" t="s">
        <v>100</v>
      </c>
      <c r="F512" s="1">
        <v>452</v>
      </c>
      <c r="G512" s="161" t="s">
        <v>280</v>
      </c>
      <c r="H512" s="2"/>
      <c r="I512" s="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2:21" x14ac:dyDescent="0.35">
      <c r="B513" s="1"/>
      <c r="C513" s="1"/>
      <c r="D513" s="3"/>
      <c r="E513" s="1"/>
      <c r="F513" s="1"/>
      <c r="G513" s="161"/>
      <c r="H513" s="2"/>
      <c r="I513" s="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2:21" x14ac:dyDescent="0.35">
      <c r="B514" s="1" t="s">
        <v>25</v>
      </c>
      <c r="C514" s="1" t="s">
        <v>26</v>
      </c>
      <c r="D514" s="3" t="s">
        <v>96</v>
      </c>
      <c r="E514" s="1" t="s">
        <v>100</v>
      </c>
      <c r="F514" s="1">
        <v>453</v>
      </c>
      <c r="G514" s="161" t="s">
        <v>58</v>
      </c>
      <c r="H514" s="2"/>
      <c r="I514" s="2"/>
      <c r="J514" s="3">
        <v>93</v>
      </c>
      <c r="K514" s="3">
        <v>35</v>
      </c>
      <c r="L514" s="3">
        <v>3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2</v>
      </c>
      <c r="S514" s="3">
        <v>7</v>
      </c>
      <c r="T514" s="3">
        <v>19</v>
      </c>
      <c r="U514" s="3"/>
    </row>
    <row r="515" spans="2:21" x14ac:dyDescent="0.35">
      <c r="B515" s="1" t="s">
        <v>25</v>
      </c>
      <c r="C515" s="1" t="s">
        <v>26</v>
      </c>
      <c r="D515" s="3" t="s">
        <v>96</v>
      </c>
      <c r="E515" s="1" t="s">
        <v>100</v>
      </c>
      <c r="F515" s="1">
        <v>453</v>
      </c>
      <c r="G515" s="161" t="s">
        <v>52</v>
      </c>
      <c r="H515" s="2"/>
      <c r="I515" s="2"/>
      <c r="J515" s="3">
        <v>37</v>
      </c>
      <c r="K515" s="3">
        <v>11</v>
      </c>
      <c r="L515" s="3">
        <v>1</v>
      </c>
      <c r="M515" s="3">
        <v>1</v>
      </c>
      <c r="N515" s="3">
        <v>0</v>
      </c>
      <c r="O515" s="3">
        <v>1</v>
      </c>
      <c r="P515" s="3">
        <v>0</v>
      </c>
      <c r="Q515" s="3">
        <v>0</v>
      </c>
      <c r="R515" s="3">
        <v>0</v>
      </c>
      <c r="S515" s="3">
        <v>4</v>
      </c>
      <c r="T515" s="3">
        <v>14</v>
      </c>
      <c r="U515" s="3"/>
    </row>
    <row r="516" spans="2:21" x14ac:dyDescent="0.35">
      <c r="B516" s="1" t="s">
        <v>25</v>
      </c>
      <c r="C516" s="1" t="s">
        <v>26</v>
      </c>
      <c r="D516" s="3" t="s">
        <v>96</v>
      </c>
      <c r="E516" s="1" t="s">
        <v>100</v>
      </c>
      <c r="F516" s="1">
        <v>453</v>
      </c>
      <c r="G516" s="161" t="s">
        <v>37</v>
      </c>
      <c r="H516" s="2"/>
      <c r="I516" s="2"/>
      <c r="J516" s="3">
        <v>25</v>
      </c>
      <c r="K516" s="3">
        <v>8</v>
      </c>
      <c r="L516" s="3">
        <v>1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2</v>
      </c>
      <c r="S516" s="3">
        <v>4</v>
      </c>
      <c r="T516" s="3">
        <v>11</v>
      </c>
      <c r="U516" s="3"/>
    </row>
    <row r="517" spans="2:21" x14ac:dyDescent="0.35">
      <c r="B517" s="1" t="s">
        <v>25</v>
      </c>
      <c r="C517" s="1" t="s">
        <v>26</v>
      </c>
      <c r="D517" s="3" t="s">
        <v>96</v>
      </c>
      <c r="E517" s="1" t="s">
        <v>100</v>
      </c>
      <c r="F517" s="1">
        <v>453</v>
      </c>
      <c r="G517" s="161" t="s">
        <v>45</v>
      </c>
      <c r="H517" s="2" t="s">
        <v>46</v>
      </c>
      <c r="I517" s="2"/>
      <c r="J517" s="3">
        <v>4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1</v>
      </c>
      <c r="T517" s="3">
        <v>1</v>
      </c>
      <c r="U517" s="3"/>
    </row>
    <row r="518" spans="2:21" x14ac:dyDescent="0.35">
      <c r="B518" s="1"/>
      <c r="C518" s="1"/>
      <c r="D518" s="3"/>
      <c r="E518" s="1"/>
      <c r="F518" s="1"/>
      <c r="G518" s="161"/>
      <c r="H518" s="2"/>
      <c r="I518" s="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2:21" x14ac:dyDescent="0.35">
      <c r="B519" s="1" t="s">
        <v>25</v>
      </c>
      <c r="C519" s="1" t="s">
        <v>26</v>
      </c>
      <c r="D519" s="3" t="s">
        <v>96</v>
      </c>
      <c r="E519" s="1" t="s">
        <v>100</v>
      </c>
      <c r="F519" s="1">
        <v>454</v>
      </c>
      <c r="G519" s="161" t="s">
        <v>58</v>
      </c>
      <c r="H519" s="2"/>
      <c r="I519" s="2"/>
      <c r="J519" s="3">
        <v>155</v>
      </c>
      <c r="K519" s="3">
        <v>142</v>
      </c>
      <c r="L519" s="3">
        <v>84</v>
      </c>
      <c r="M519" s="3">
        <v>0</v>
      </c>
      <c r="N519" s="3">
        <v>0</v>
      </c>
      <c r="O519" s="3">
        <v>2</v>
      </c>
      <c r="P519" s="3">
        <v>5</v>
      </c>
      <c r="Q519" s="3">
        <v>1</v>
      </c>
      <c r="R519" s="3">
        <v>11</v>
      </c>
      <c r="S519" s="3">
        <v>21</v>
      </c>
      <c r="T519" s="3">
        <v>59</v>
      </c>
      <c r="U519" s="3"/>
    </row>
    <row r="520" spans="2:21" x14ac:dyDescent="0.35">
      <c r="B520" s="1" t="s">
        <v>25</v>
      </c>
      <c r="C520" s="1" t="s">
        <v>26</v>
      </c>
      <c r="D520" s="3" t="s">
        <v>96</v>
      </c>
      <c r="E520" s="1" t="s">
        <v>100</v>
      </c>
      <c r="F520" s="1">
        <v>454</v>
      </c>
      <c r="G520" s="161" t="s">
        <v>45</v>
      </c>
      <c r="H520" s="2" t="s">
        <v>46</v>
      </c>
      <c r="I520" s="2"/>
      <c r="J520" s="3">
        <v>4</v>
      </c>
      <c r="K520" s="3">
        <v>4</v>
      </c>
      <c r="L520" s="3">
        <v>4</v>
      </c>
      <c r="M520" s="3">
        <v>3</v>
      </c>
      <c r="N520" s="3">
        <v>4</v>
      </c>
      <c r="O520" s="3">
        <v>4</v>
      </c>
      <c r="P520" s="3">
        <v>4</v>
      </c>
      <c r="Q520" s="3">
        <v>4</v>
      </c>
      <c r="R520" s="3">
        <v>4</v>
      </c>
      <c r="S520" s="3">
        <v>4</v>
      </c>
      <c r="T520" s="3">
        <v>4</v>
      </c>
      <c r="U520" s="3"/>
    </row>
    <row r="521" spans="2:21" x14ac:dyDescent="0.35">
      <c r="B521" s="1"/>
      <c r="C521" s="1"/>
      <c r="D521" s="3"/>
      <c r="E521" s="1"/>
      <c r="F521" s="1"/>
      <c r="G521" s="161"/>
      <c r="H521" s="2"/>
      <c r="I521" s="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2:21" x14ac:dyDescent="0.35">
      <c r="B522" s="1" t="s">
        <v>25</v>
      </c>
      <c r="C522" s="1" t="s">
        <v>26</v>
      </c>
      <c r="D522" s="3" t="s">
        <v>96</v>
      </c>
      <c r="E522" s="1" t="s">
        <v>100</v>
      </c>
      <c r="F522" s="1">
        <v>455</v>
      </c>
      <c r="G522" s="161" t="s">
        <v>58</v>
      </c>
      <c r="H522" s="2"/>
      <c r="I522" s="2"/>
      <c r="J522" s="3">
        <v>153</v>
      </c>
      <c r="K522" s="3">
        <v>149</v>
      </c>
      <c r="L522" s="3">
        <v>150</v>
      </c>
      <c r="M522" s="3">
        <v>63</v>
      </c>
      <c r="N522" s="3">
        <v>0</v>
      </c>
      <c r="O522" s="3">
        <v>2</v>
      </c>
      <c r="P522" s="3">
        <v>4</v>
      </c>
      <c r="Q522" s="3">
        <v>9</v>
      </c>
      <c r="R522" s="3">
        <v>29</v>
      </c>
      <c r="S522" s="3">
        <v>49</v>
      </c>
      <c r="T522" s="3">
        <v>67</v>
      </c>
      <c r="U522" s="3"/>
    </row>
    <row r="523" spans="2:21" x14ac:dyDescent="0.35">
      <c r="B523" s="1" t="s">
        <v>25</v>
      </c>
      <c r="C523" s="1" t="s">
        <v>26</v>
      </c>
      <c r="D523" s="3" t="s">
        <v>96</v>
      </c>
      <c r="E523" s="1" t="s">
        <v>100</v>
      </c>
      <c r="F523" s="1">
        <v>455</v>
      </c>
      <c r="G523" s="161" t="s">
        <v>45</v>
      </c>
      <c r="H523" s="2" t="s">
        <v>46</v>
      </c>
      <c r="I523" s="2"/>
      <c r="J523" s="3">
        <v>3</v>
      </c>
      <c r="K523" s="3">
        <v>3</v>
      </c>
      <c r="L523" s="3">
        <v>3</v>
      </c>
      <c r="M523" s="3">
        <v>3</v>
      </c>
      <c r="N523" s="3">
        <v>2</v>
      </c>
      <c r="O523" s="3">
        <v>3</v>
      </c>
      <c r="P523" s="3">
        <v>3</v>
      </c>
      <c r="Q523" s="3">
        <v>3</v>
      </c>
      <c r="R523" s="3">
        <v>2</v>
      </c>
      <c r="S523" s="3">
        <v>2</v>
      </c>
      <c r="T523" s="3">
        <v>2</v>
      </c>
      <c r="U523" s="3"/>
    </row>
    <row r="524" spans="2:21" x14ac:dyDescent="0.35">
      <c r="B524" s="1"/>
      <c r="C524" s="1"/>
      <c r="D524" s="3"/>
      <c r="E524" s="1"/>
      <c r="F524" s="1"/>
      <c r="G524" s="161"/>
      <c r="H524" s="2"/>
      <c r="I524" s="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2:21" x14ac:dyDescent="0.35">
      <c r="B525" s="1" t="s">
        <v>25</v>
      </c>
      <c r="C525" s="1" t="s">
        <v>26</v>
      </c>
      <c r="D525" s="3" t="s">
        <v>96</v>
      </c>
      <c r="E525" s="1" t="s">
        <v>100</v>
      </c>
      <c r="F525" s="1">
        <v>456</v>
      </c>
      <c r="G525" s="161" t="s">
        <v>36</v>
      </c>
      <c r="H525" s="2"/>
      <c r="I525" s="2"/>
      <c r="J525" s="3">
        <v>123</v>
      </c>
      <c r="K525" s="3">
        <v>1</v>
      </c>
      <c r="L525" s="3">
        <v>1</v>
      </c>
      <c r="M525" s="3">
        <v>0</v>
      </c>
      <c r="N525" s="3">
        <v>0</v>
      </c>
      <c r="O525" s="3">
        <v>1</v>
      </c>
      <c r="P525" s="3">
        <v>0</v>
      </c>
      <c r="Q525" s="3">
        <v>2</v>
      </c>
      <c r="R525" s="3">
        <v>12</v>
      </c>
      <c r="S525" s="3">
        <v>38</v>
      </c>
      <c r="T525" s="3">
        <v>71</v>
      </c>
      <c r="U525" s="3"/>
    </row>
    <row r="526" spans="2:21" hidden="1" x14ac:dyDescent="0.35">
      <c r="B526" s="1" t="s">
        <v>208</v>
      </c>
      <c r="C526" s="1" t="s">
        <v>286</v>
      </c>
      <c r="D526" s="3" t="s">
        <v>165</v>
      </c>
      <c r="E526" s="1" t="s">
        <v>161</v>
      </c>
      <c r="F526" s="1"/>
      <c r="G526" s="161" t="s">
        <v>162</v>
      </c>
      <c r="H526" s="2" t="s">
        <v>163</v>
      </c>
      <c r="I526" s="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 t="s">
        <v>279</v>
      </c>
    </row>
    <row r="527" spans="2:21" x14ac:dyDescent="0.35">
      <c r="B527" s="1"/>
      <c r="C527" s="1"/>
      <c r="D527" s="3"/>
      <c r="E527" s="1"/>
      <c r="F527" s="1"/>
      <c r="G527" s="161"/>
      <c r="H527" s="2"/>
      <c r="I527" s="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2:21" x14ac:dyDescent="0.35">
      <c r="B528" s="1" t="s">
        <v>25</v>
      </c>
      <c r="C528" s="1" t="s">
        <v>26</v>
      </c>
      <c r="D528" s="3" t="s">
        <v>95</v>
      </c>
      <c r="E528" s="1" t="s">
        <v>35</v>
      </c>
      <c r="F528" s="1">
        <v>401</v>
      </c>
      <c r="G528" s="161" t="s">
        <v>29</v>
      </c>
      <c r="H528" s="2"/>
      <c r="I528" s="2">
        <v>20</v>
      </c>
      <c r="J528" s="3">
        <v>2</v>
      </c>
      <c r="K528" s="3">
        <v>0</v>
      </c>
      <c r="L528" s="3">
        <v>1</v>
      </c>
      <c r="M528" s="3">
        <v>0</v>
      </c>
      <c r="N528" s="3">
        <v>0</v>
      </c>
      <c r="O528" s="3">
        <v>0</v>
      </c>
      <c r="P528" s="3">
        <v>1</v>
      </c>
      <c r="Q528" s="3">
        <v>0</v>
      </c>
      <c r="R528" s="3">
        <v>0</v>
      </c>
      <c r="S528" s="3">
        <v>1</v>
      </c>
      <c r="T528" s="3">
        <v>0</v>
      </c>
      <c r="U528" s="3"/>
    </row>
    <row r="529" spans="2:21" x14ac:dyDescent="0.35">
      <c r="B529" s="1" t="s">
        <v>25</v>
      </c>
      <c r="C529" s="1" t="s">
        <v>26</v>
      </c>
      <c r="D529" s="3" t="s">
        <v>95</v>
      </c>
      <c r="E529" s="1" t="s">
        <v>35</v>
      </c>
      <c r="F529" s="1">
        <v>401</v>
      </c>
      <c r="G529" s="161" t="s">
        <v>28</v>
      </c>
      <c r="H529" s="2"/>
      <c r="I529" s="2"/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1</v>
      </c>
      <c r="P529" s="3">
        <v>0</v>
      </c>
      <c r="Q529" s="3">
        <v>0</v>
      </c>
      <c r="R529" s="3">
        <v>0</v>
      </c>
      <c r="S529" s="3">
        <v>1</v>
      </c>
      <c r="T529" s="3">
        <v>1</v>
      </c>
      <c r="U529" s="3"/>
    </row>
    <row r="530" spans="2:21" x14ac:dyDescent="0.35">
      <c r="B530" s="1" t="s">
        <v>25</v>
      </c>
      <c r="C530" s="1" t="s">
        <v>26</v>
      </c>
      <c r="D530" s="3" t="s">
        <v>95</v>
      </c>
      <c r="E530" s="1" t="s">
        <v>35</v>
      </c>
      <c r="F530" s="1">
        <v>401</v>
      </c>
      <c r="G530" s="161" t="s">
        <v>72</v>
      </c>
      <c r="H530" s="2"/>
      <c r="I530" s="2"/>
      <c r="J530" s="3">
        <v>96</v>
      </c>
      <c r="K530" s="3">
        <v>2</v>
      </c>
      <c r="L530" s="3">
        <v>0</v>
      </c>
      <c r="M530" s="3">
        <v>0</v>
      </c>
      <c r="N530" s="3">
        <v>0</v>
      </c>
      <c r="O530" s="3">
        <v>1</v>
      </c>
      <c r="P530" s="3">
        <v>1</v>
      </c>
      <c r="Q530" s="3">
        <v>0</v>
      </c>
      <c r="R530" s="3">
        <v>0</v>
      </c>
      <c r="S530" s="3">
        <v>0</v>
      </c>
      <c r="T530" s="3">
        <v>0</v>
      </c>
      <c r="U530" s="3"/>
    </row>
    <row r="531" spans="2:21" x14ac:dyDescent="0.35">
      <c r="B531" s="1"/>
      <c r="C531" s="1"/>
      <c r="D531" s="3"/>
      <c r="E531" s="1"/>
      <c r="F531" s="1"/>
      <c r="G531" s="161"/>
      <c r="H531" s="2"/>
      <c r="I531" s="2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2:21" hidden="1" x14ac:dyDescent="0.35">
      <c r="B532" s="1" t="s">
        <v>25</v>
      </c>
      <c r="C532" s="1" t="s">
        <v>26</v>
      </c>
      <c r="D532" s="3" t="s">
        <v>95</v>
      </c>
      <c r="E532" s="1" t="s">
        <v>35</v>
      </c>
      <c r="F532" s="1">
        <v>406</v>
      </c>
      <c r="G532" s="161" t="s">
        <v>280</v>
      </c>
      <c r="H532" s="2"/>
      <c r="I532" s="2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2:21" x14ac:dyDescent="0.35">
      <c r="B533" s="1" t="s">
        <v>25</v>
      </c>
      <c r="C533" s="1" t="s">
        <v>26</v>
      </c>
      <c r="D533" s="3" t="s">
        <v>95</v>
      </c>
      <c r="E533" s="1" t="s">
        <v>35</v>
      </c>
      <c r="F533" s="1">
        <v>406</v>
      </c>
      <c r="G533" s="161" t="s">
        <v>36</v>
      </c>
      <c r="H533" s="2"/>
      <c r="I533" s="2"/>
      <c r="J533" s="3">
        <v>18</v>
      </c>
      <c r="K533" s="3">
        <v>4</v>
      </c>
      <c r="L533" s="3">
        <v>5</v>
      </c>
      <c r="M533" s="3">
        <v>5</v>
      </c>
      <c r="N533" s="3">
        <v>6</v>
      </c>
      <c r="O533" s="3">
        <v>4</v>
      </c>
      <c r="P533" s="3">
        <v>6</v>
      </c>
      <c r="Q533" s="3">
        <v>2</v>
      </c>
      <c r="R533" s="3">
        <v>2</v>
      </c>
      <c r="S533" s="3">
        <v>0</v>
      </c>
      <c r="T533" s="3">
        <v>1</v>
      </c>
      <c r="U533" s="3"/>
    </row>
    <row r="534" spans="2:21" x14ac:dyDescent="0.35">
      <c r="B534" s="1" t="s">
        <v>25</v>
      </c>
      <c r="C534" s="1" t="s">
        <v>26</v>
      </c>
      <c r="D534" s="3" t="s">
        <v>95</v>
      </c>
      <c r="E534" s="1" t="s">
        <v>35</v>
      </c>
      <c r="F534" s="1">
        <v>406</v>
      </c>
      <c r="G534" s="161" t="s">
        <v>29</v>
      </c>
      <c r="H534" s="2"/>
      <c r="I534" s="2"/>
      <c r="J534" s="3">
        <v>2</v>
      </c>
      <c r="K534" s="3">
        <v>1</v>
      </c>
      <c r="L534" s="3">
        <v>1</v>
      </c>
      <c r="M534" s="3">
        <v>1</v>
      </c>
      <c r="N534" s="3">
        <v>2</v>
      </c>
      <c r="O534" s="3">
        <v>2</v>
      </c>
      <c r="P534" s="3">
        <v>2</v>
      </c>
      <c r="Q534" s="3">
        <v>1</v>
      </c>
      <c r="R534" s="3">
        <v>2</v>
      </c>
      <c r="S534" s="3">
        <v>0</v>
      </c>
      <c r="T534" s="3">
        <v>0</v>
      </c>
      <c r="U534" s="3"/>
    </row>
    <row r="535" spans="2:21" x14ac:dyDescent="0.35">
      <c r="B535" s="1" t="s">
        <v>25</v>
      </c>
      <c r="C535" s="1" t="s">
        <v>26</v>
      </c>
      <c r="D535" s="3" t="s">
        <v>95</v>
      </c>
      <c r="E535" s="1" t="s">
        <v>35</v>
      </c>
      <c r="F535" s="1">
        <v>406</v>
      </c>
      <c r="G535" s="161" t="s">
        <v>28</v>
      </c>
      <c r="H535" s="2"/>
      <c r="I535" s="2"/>
      <c r="J535" s="3">
        <v>2</v>
      </c>
      <c r="K535" s="3">
        <v>2</v>
      </c>
      <c r="L535" s="3">
        <v>2</v>
      </c>
      <c r="M535" s="3">
        <v>2</v>
      </c>
      <c r="N535" s="3">
        <v>2</v>
      </c>
      <c r="O535" s="3">
        <v>2</v>
      </c>
      <c r="P535" s="3">
        <v>2</v>
      </c>
      <c r="Q535" s="3">
        <v>2</v>
      </c>
      <c r="R535" s="3">
        <v>2</v>
      </c>
      <c r="S535" s="3">
        <v>2</v>
      </c>
      <c r="T535" s="3">
        <v>2</v>
      </c>
      <c r="U535" s="3"/>
    </row>
    <row r="536" spans="2:21" x14ac:dyDescent="0.35">
      <c r="B536" s="1"/>
      <c r="C536" s="1"/>
      <c r="D536" s="3"/>
      <c r="E536" s="1"/>
      <c r="F536" s="1"/>
      <c r="G536" s="161"/>
      <c r="H536" s="2"/>
      <c r="I536" s="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2:21" x14ac:dyDescent="0.35">
      <c r="B537" s="1" t="s">
        <v>25</v>
      </c>
      <c r="C537" s="1" t="s">
        <v>26</v>
      </c>
      <c r="D537" s="3" t="s">
        <v>96</v>
      </c>
      <c r="E537" s="1" t="s">
        <v>35</v>
      </c>
      <c r="F537" s="1">
        <v>405</v>
      </c>
      <c r="G537" s="161" t="s">
        <v>44</v>
      </c>
      <c r="H537" s="2"/>
      <c r="I537" s="2"/>
      <c r="J537" s="3">
        <v>10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 t="s">
        <v>296</v>
      </c>
    </row>
    <row r="538" spans="2:21" x14ac:dyDescent="0.35">
      <c r="B538" s="1" t="s">
        <v>25</v>
      </c>
      <c r="C538" s="1" t="s">
        <v>26</v>
      </c>
      <c r="D538" s="3" t="s">
        <v>96</v>
      </c>
      <c r="E538" s="1" t="s">
        <v>35</v>
      </c>
      <c r="F538" s="1">
        <v>405</v>
      </c>
      <c r="G538" s="161" t="s">
        <v>29</v>
      </c>
      <c r="H538" s="2"/>
      <c r="I538" s="2">
        <v>20</v>
      </c>
      <c r="J538" s="3">
        <v>6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 t="s">
        <v>296</v>
      </c>
    </row>
    <row r="539" spans="2:21" x14ac:dyDescent="0.35">
      <c r="B539" s="1" t="s">
        <v>25</v>
      </c>
      <c r="C539" s="1" t="s">
        <v>26</v>
      </c>
      <c r="D539" s="3" t="s">
        <v>96</v>
      </c>
      <c r="E539" s="1" t="s">
        <v>35</v>
      </c>
      <c r="F539" s="1">
        <v>405</v>
      </c>
      <c r="G539" s="161" t="s">
        <v>31</v>
      </c>
      <c r="H539" s="2"/>
      <c r="I539" s="2"/>
      <c r="J539" s="3">
        <v>1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 t="s">
        <v>296</v>
      </c>
    </row>
    <row r="540" spans="2:21" x14ac:dyDescent="0.35">
      <c r="B540" s="1" t="s">
        <v>25</v>
      </c>
      <c r="C540" s="1" t="s">
        <v>26</v>
      </c>
      <c r="D540" s="3" t="s">
        <v>96</v>
      </c>
      <c r="E540" s="1" t="s">
        <v>35</v>
      </c>
      <c r="F540" s="1">
        <v>405</v>
      </c>
      <c r="G540" s="161" t="s">
        <v>29</v>
      </c>
      <c r="H540" s="2" t="s">
        <v>42</v>
      </c>
      <c r="I540" s="2">
        <v>30</v>
      </c>
      <c r="J540" s="3">
        <v>6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 t="s">
        <v>296</v>
      </c>
    </row>
    <row r="541" spans="2:21" x14ac:dyDescent="0.35">
      <c r="B541" s="1"/>
      <c r="C541" s="1"/>
      <c r="D541" s="3"/>
      <c r="E541" s="1"/>
      <c r="F541" s="1"/>
      <c r="G541" s="161"/>
      <c r="H541" s="2"/>
      <c r="I541" s="2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2:21" x14ac:dyDescent="0.35">
      <c r="B542" s="1" t="s">
        <v>25</v>
      </c>
      <c r="C542" s="1" t="s">
        <v>26</v>
      </c>
      <c r="D542" s="3" t="s">
        <v>96</v>
      </c>
      <c r="E542" s="1" t="s">
        <v>35</v>
      </c>
      <c r="F542" s="1">
        <v>407</v>
      </c>
      <c r="G542" s="161" t="s">
        <v>44</v>
      </c>
      <c r="H542" s="2"/>
      <c r="I542" s="2"/>
      <c r="J542" s="3">
        <v>3</v>
      </c>
      <c r="K542" s="3">
        <v>2</v>
      </c>
      <c r="L542" s="3">
        <v>1</v>
      </c>
      <c r="M542" s="3">
        <v>0</v>
      </c>
      <c r="N542" s="3">
        <v>1</v>
      </c>
      <c r="O542" s="3">
        <v>1</v>
      </c>
      <c r="P542" s="3">
        <v>3</v>
      </c>
      <c r="Q542" s="3">
        <v>1</v>
      </c>
      <c r="R542" s="3">
        <v>3</v>
      </c>
      <c r="S542" s="3">
        <v>3</v>
      </c>
      <c r="T542" s="3">
        <v>3</v>
      </c>
      <c r="U542" s="3"/>
    </row>
    <row r="543" spans="2:21" hidden="1" x14ac:dyDescent="0.35">
      <c r="B543" s="1" t="s">
        <v>25</v>
      </c>
      <c r="C543" s="1" t="s">
        <v>26</v>
      </c>
      <c r="D543" s="3" t="s">
        <v>96</v>
      </c>
      <c r="E543" s="1" t="s">
        <v>35</v>
      </c>
      <c r="F543" s="1">
        <v>407</v>
      </c>
      <c r="G543" s="161" t="s">
        <v>29</v>
      </c>
      <c r="H543" s="2" t="s">
        <v>48</v>
      </c>
      <c r="I543" s="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2:21" x14ac:dyDescent="0.35">
      <c r="B544" s="1"/>
      <c r="C544" s="1"/>
      <c r="D544" s="3"/>
      <c r="E544" s="1"/>
      <c r="F544" s="1"/>
      <c r="G544" s="161"/>
      <c r="H544" s="2"/>
      <c r="I544" s="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2:21" x14ac:dyDescent="0.35">
      <c r="B545" s="1" t="s">
        <v>25</v>
      </c>
      <c r="C545" s="1" t="s">
        <v>26</v>
      </c>
      <c r="D545" s="3" t="s">
        <v>96</v>
      </c>
      <c r="E545" s="1" t="s">
        <v>35</v>
      </c>
      <c r="F545" s="1">
        <v>410</v>
      </c>
      <c r="G545" s="161" t="s">
        <v>31</v>
      </c>
      <c r="H545" s="2" t="s">
        <v>31</v>
      </c>
      <c r="I545" s="2"/>
      <c r="J545" s="3">
        <v>3</v>
      </c>
      <c r="K545" s="3">
        <v>1</v>
      </c>
      <c r="L545" s="3">
        <v>1</v>
      </c>
      <c r="M545" s="3">
        <v>1</v>
      </c>
      <c r="N545" s="3">
        <v>0</v>
      </c>
      <c r="O545" s="3">
        <v>0</v>
      </c>
      <c r="P545" s="3">
        <v>1</v>
      </c>
      <c r="Q545" s="3">
        <v>1</v>
      </c>
      <c r="R545" s="3">
        <v>1</v>
      </c>
      <c r="S545" s="3">
        <v>1</v>
      </c>
      <c r="T545" s="3">
        <v>2</v>
      </c>
      <c r="U545" s="3"/>
    </row>
    <row r="546" spans="2:21" x14ac:dyDescent="0.35">
      <c r="B546" s="1" t="s">
        <v>25</v>
      </c>
      <c r="C546" s="1" t="s">
        <v>26</v>
      </c>
      <c r="D546" s="3" t="s">
        <v>96</v>
      </c>
      <c r="E546" s="1" t="s">
        <v>35</v>
      </c>
      <c r="F546" s="1">
        <v>410</v>
      </c>
      <c r="G546" s="161" t="s">
        <v>40</v>
      </c>
      <c r="H546" s="2" t="s">
        <v>97</v>
      </c>
      <c r="I546" s="2"/>
      <c r="J546" s="3">
        <v>2</v>
      </c>
      <c r="K546" s="3">
        <v>2</v>
      </c>
      <c r="L546" s="3">
        <v>2</v>
      </c>
      <c r="M546" s="3">
        <v>1</v>
      </c>
      <c r="N546" s="3">
        <v>1</v>
      </c>
      <c r="O546" s="3">
        <v>0</v>
      </c>
      <c r="P546" s="3">
        <v>0</v>
      </c>
      <c r="Q546" s="3">
        <v>0</v>
      </c>
      <c r="R546" s="3">
        <v>1</v>
      </c>
      <c r="S546" s="3">
        <v>1</v>
      </c>
      <c r="T546" s="3">
        <v>1</v>
      </c>
      <c r="U546" s="3"/>
    </row>
    <row r="547" spans="2:21" x14ac:dyDescent="0.35">
      <c r="B547" s="1" t="s">
        <v>25</v>
      </c>
      <c r="C547" s="1" t="s">
        <v>26</v>
      </c>
      <c r="D547" s="3" t="s">
        <v>96</v>
      </c>
      <c r="E547" s="1" t="s">
        <v>35</v>
      </c>
      <c r="F547" s="1">
        <v>410</v>
      </c>
      <c r="G547" s="161" t="s">
        <v>28</v>
      </c>
      <c r="H547" s="2"/>
      <c r="I547" s="2"/>
      <c r="J547" s="3">
        <v>1</v>
      </c>
      <c r="K547" s="3">
        <v>1</v>
      </c>
      <c r="L547" s="3">
        <v>0</v>
      </c>
      <c r="M547" s="3">
        <v>0</v>
      </c>
      <c r="N547" s="3">
        <v>0</v>
      </c>
      <c r="O547" s="3">
        <v>1</v>
      </c>
      <c r="P547" s="3">
        <v>1</v>
      </c>
      <c r="Q547" s="3">
        <v>1</v>
      </c>
      <c r="R547" s="3">
        <v>0</v>
      </c>
      <c r="S547" s="3">
        <v>1</v>
      </c>
      <c r="T547" s="3">
        <v>1</v>
      </c>
      <c r="U547" s="3"/>
    </row>
    <row r="548" spans="2:21" x14ac:dyDescent="0.35">
      <c r="B548" s="1" t="s">
        <v>25</v>
      </c>
      <c r="C548" s="1" t="s">
        <v>26</v>
      </c>
      <c r="D548" s="3" t="s">
        <v>96</v>
      </c>
      <c r="E548" s="1" t="s">
        <v>35</v>
      </c>
      <c r="F548" s="1">
        <v>410</v>
      </c>
      <c r="G548" s="161" t="s">
        <v>45</v>
      </c>
      <c r="H548" s="2"/>
      <c r="I548" s="2"/>
      <c r="J548" s="3">
        <v>2</v>
      </c>
      <c r="K548" s="3">
        <v>2</v>
      </c>
      <c r="L548" s="3">
        <v>1</v>
      </c>
      <c r="M548" s="3">
        <v>0</v>
      </c>
      <c r="N548" s="3">
        <v>1</v>
      </c>
      <c r="O548" s="3">
        <v>1</v>
      </c>
      <c r="P548" s="3">
        <v>1</v>
      </c>
      <c r="Q548" s="3">
        <v>1</v>
      </c>
      <c r="R548" s="3">
        <v>2</v>
      </c>
      <c r="S548" s="3">
        <v>2</v>
      </c>
      <c r="T548" s="3">
        <v>2</v>
      </c>
      <c r="U548" s="3"/>
    </row>
    <row r="549" spans="2:21" x14ac:dyDescent="0.35">
      <c r="B549" s="1" t="s">
        <v>25</v>
      </c>
      <c r="C549" s="1" t="s">
        <v>26</v>
      </c>
      <c r="D549" s="3" t="s">
        <v>96</v>
      </c>
      <c r="E549" s="1" t="s">
        <v>35</v>
      </c>
      <c r="F549" s="1">
        <v>410</v>
      </c>
      <c r="G549" s="161" t="s">
        <v>44</v>
      </c>
      <c r="H549" s="2"/>
      <c r="I549" s="2"/>
      <c r="J549" s="3">
        <v>2</v>
      </c>
      <c r="K549" s="3">
        <v>2</v>
      </c>
      <c r="L549" s="3">
        <v>2</v>
      </c>
      <c r="M549" s="3">
        <v>2</v>
      </c>
      <c r="N549" s="3">
        <v>1</v>
      </c>
      <c r="O549" s="3">
        <v>2</v>
      </c>
      <c r="P549" s="3">
        <v>2</v>
      </c>
      <c r="Q549" s="3">
        <v>2</v>
      </c>
      <c r="R549" s="3">
        <v>2</v>
      </c>
      <c r="S549" s="3">
        <v>2</v>
      </c>
      <c r="T549" s="3">
        <v>2</v>
      </c>
      <c r="U549" s="3"/>
    </row>
    <row r="550" spans="2:21" x14ac:dyDescent="0.35">
      <c r="B550" s="1" t="s">
        <v>25</v>
      </c>
      <c r="C550" s="1" t="s">
        <v>26</v>
      </c>
      <c r="D550" s="3" t="s">
        <v>96</v>
      </c>
      <c r="E550" s="1" t="s">
        <v>35</v>
      </c>
      <c r="F550" s="1">
        <v>410</v>
      </c>
      <c r="G550" s="161" t="s">
        <v>29</v>
      </c>
      <c r="H550" s="2"/>
      <c r="I550" s="2">
        <v>20</v>
      </c>
      <c r="J550" s="3">
        <v>2</v>
      </c>
      <c r="K550" s="3">
        <v>2</v>
      </c>
      <c r="L550" s="3">
        <v>2</v>
      </c>
      <c r="M550" s="3">
        <v>2</v>
      </c>
      <c r="N550" s="3">
        <v>2</v>
      </c>
      <c r="O550" s="3">
        <v>2</v>
      </c>
      <c r="P550" s="3">
        <v>2</v>
      </c>
      <c r="Q550" s="3">
        <v>2</v>
      </c>
      <c r="R550" s="3">
        <v>0</v>
      </c>
      <c r="S550" s="3">
        <v>2</v>
      </c>
      <c r="T550" s="3">
        <v>2</v>
      </c>
      <c r="U550" s="3"/>
    </row>
    <row r="551" spans="2:21" x14ac:dyDescent="0.35">
      <c r="B551" s="1"/>
      <c r="C551" s="1"/>
      <c r="D551" s="3"/>
      <c r="E551" s="1"/>
      <c r="F551" s="1"/>
      <c r="G551" s="161"/>
      <c r="H551" s="2"/>
      <c r="I551" s="2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2:21" x14ac:dyDescent="0.35">
      <c r="B552" s="1" t="s">
        <v>25</v>
      </c>
      <c r="C552" s="1" t="s">
        <v>26</v>
      </c>
      <c r="D552" s="3" t="s">
        <v>96</v>
      </c>
      <c r="E552" s="1" t="s">
        <v>35</v>
      </c>
      <c r="F552" s="1">
        <v>408</v>
      </c>
      <c r="G552" s="161" t="s">
        <v>31</v>
      </c>
      <c r="H552" s="2" t="s">
        <v>31</v>
      </c>
      <c r="I552" s="2"/>
      <c r="J552" s="3">
        <v>4</v>
      </c>
      <c r="K552" s="3">
        <v>4</v>
      </c>
      <c r="L552" s="3">
        <v>4</v>
      </c>
      <c r="M552" s="3">
        <v>4</v>
      </c>
      <c r="N552" s="3">
        <v>4</v>
      </c>
      <c r="O552" s="3">
        <v>2</v>
      </c>
      <c r="P552" s="3">
        <v>3</v>
      </c>
      <c r="Q552" s="3">
        <v>3</v>
      </c>
      <c r="R552" s="3">
        <v>3</v>
      </c>
      <c r="S552" s="3">
        <v>4</v>
      </c>
      <c r="T552" s="3">
        <v>4</v>
      </c>
      <c r="U552" s="3"/>
    </row>
    <row r="553" spans="2:21" x14ac:dyDescent="0.35">
      <c r="B553" s="1" t="s">
        <v>25</v>
      </c>
      <c r="C553" s="1" t="s">
        <v>26</v>
      </c>
      <c r="D553" s="3" t="s">
        <v>96</v>
      </c>
      <c r="E553" s="1" t="s">
        <v>35</v>
      </c>
      <c r="F553" s="1">
        <v>408</v>
      </c>
      <c r="G553" s="161" t="s">
        <v>64</v>
      </c>
      <c r="H553" s="2" t="s">
        <v>93</v>
      </c>
      <c r="I553" s="2"/>
      <c r="J553" s="3">
        <v>1</v>
      </c>
      <c r="K553" s="3">
        <v>1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1</v>
      </c>
      <c r="S553" s="3">
        <v>1</v>
      </c>
      <c r="T553" s="3">
        <v>1</v>
      </c>
      <c r="U553" s="3"/>
    </row>
    <row r="554" spans="2:21" x14ac:dyDescent="0.35">
      <c r="B554" s="1" t="s">
        <v>25</v>
      </c>
      <c r="C554" s="1" t="s">
        <v>26</v>
      </c>
      <c r="D554" s="3" t="s">
        <v>96</v>
      </c>
      <c r="E554" s="1" t="s">
        <v>35</v>
      </c>
      <c r="F554" s="1">
        <v>408</v>
      </c>
      <c r="G554" s="161" t="s">
        <v>64</v>
      </c>
      <c r="H554" s="2" t="s">
        <v>85</v>
      </c>
      <c r="I554" s="2"/>
      <c r="J554" s="3">
        <v>21</v>
      </c>
      <c r="K554" s="3">
        <v>14</v>
      </c>
      <c r="L554" s="3">
        <v>10</v>
      </c>
      <c r="M554" s="3">
        <v>8</v>
      </c>
      <c r="N554" s="3">
        <v>3</v>
      </c>
      <c r="O554" s="3">
        <v>5</v>
      </c>
      <c r="P554" s="3">
        <v>6</v>
      </c>
      <c r="Q554" s="3">
        <v>6</v>
      </c>
      <c r="R554" s="3">
        <v>6</v>
      </c>
      <c r="S554" s="3">
        <v>8</v>
      </c>
      <c r="T554" s="3">
        <v>14</v>
      </c>
      <c r="U554" s="3"/>
    </row>
    <row r="555" spans="2:21" x14ac:dyDescent="0.35">
      <c r="B555" s="1" t="s">
        <v>25</v>
      </c>
      <c r="C555" s="1" t="s">
        <v>26</v>
      </c>
      <c r="D555" s="3" t="s">
        <v>96</v>
      </c>
      <c r="E555" s="1" t="s">
        <v>35</v>
      </c>
      <c r="F555" s="1">
        <v>408</v>
      </c>
      <c r="G555" s="161" t="s">
        <v>44</v>
      </c>
      <c r="H555" s="2"/>
      <c r="I555" s="2"/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1</v>
      </c>
      <c r="P555" s="3">
        <v>0</v>
      </c>
      <c r="Q555" s="3">
        <v>1</v>
      </c>
      <c r="R555" s="3">
        <v>0</v>
      </c>
      <c r="S555" s="3">
        <v>1</v>
      </c>
      <c r="T555" s="3">
        <v>1</v>
      </c>
      <c r="U555" s="3"/>
    </row>
    <row r="556" spans="2:21" x14ac:dyDescent="0.35">
      <c r="B556" s="1" t="s">
        <v>25</v>
      </c>
      <c r="C556" s="1" t="s">
        <v>26</v>
      </c>
      <c r="D556" s="3" t="s">
        <v>96</v>
      </c>
      <c r="E556" s="1" t="s">
        <v>35</v>
      </c>
      <c r="F556" s="1">
        <v>408</v>
      </c>
      <c r="G556" s="161" t="s">
        <v>29</v>
      </c>
      <c r="H556" s="2" t="s">
        <v>59</v>
      </c>
      <c r="I556" s="2">
        <v>20</v>
      </c>
      <c r="J556" s="3">
        <v>1</v>
      </c>
      <c r="K556" s="3">
        <v>0</v>
      </c>
      <c r="L556" s="3">
        <v>0</v>
      </c>
      <c r="M556" s="3">
        <v>0</v>
      </c>
      <c r="N556" s="3">
        <v>1</v>
      </c>
      <c r="O556" s="3">
        <v>0</v>
      </c>
      <c r="P556" s="3">
        <v>0</v>
      </c>
      <c r="Q556" s="3">
        <v>0</v>
      </c>
      <c r="R556" s="3">
        <v>1</v>
      </c>
      <c r="S556" s="3">
        <v>1</v>
      </c>
      <c r="T556" s="3">
        <v>1</v>
      </c>
      <c r="U556" s="3"/>
    </row>
    <row r="557" spans="2:21" hidden="1" x14ac:dyDescent="0.35">
      <c r="B557" s="1" t="s">
        <v>25</v>
      </c>
      <c r="C557" s="1" t="s">
        <v>26</v>
      </c>
      <c r="D557" s="3" t="s">
        <v>96</v>
      </c>
      <c r="E557" s="1" t="s">
        <v>35</v>
      </c>
      <c r="F557" s="1">
        <v>408</v>
      </c>
      <c r="G557" s="161" t="s">
        <v>29</v>
      </c>
      <c r="H557" s="2" t="s">
        <v>48</v>
      </c>
      <c r="I557" s="2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2:21" x14ac:dyDescent="0.35">
      <c r="B558" s="1"/>
      <c r="C558" s="1"/>
      <c r="D558" s="3"/>
      <c r="E558" s="1"/>
      <c r="F558" s="1"/>
      <c r="G558" s="161"/>
      <c r="H558" s="2"/>
      <c r="I558" s="2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2:21" x14ac:dyDescent="0.35">
      <c r="B559" s="1"/>
      <c r="C559" s="1"/>
      <c r="D559" s="3"/>
      <c r="E559" s="1"/>
      <c r="F559" s="1"/>
      <c r="G559" s="161"/>
      <c r="H559" s="2"/>
      <c r="I559" s="2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2:21" x14ac:dyDescent="0.35">
      <c r="B560" s="1" t="s">
        <v>25</v>
      </c>
      <c r="C560" s="1" t="s">
        <v>26</v>
      </c>
      <c r="D560" s="3" t="s">
        <v>96</v>
      </c>
      <c r="E560" s="1" t="s">
        <v>35</v>
      </c>
      <c r="F560" s="1">
        <v>411</v>
      </c>
      <c r="G560" s="161" t="s">
        <v>28</v>
      </c>
      <c r="H560" s="2"/>
      <c r="I560" s="2"/>
      <c r="J560" s="3">
        <v>13</v>
      </c>
      <c r="K560" s="3">
        <v>11</v>
      </c>
      <c r="L560" s="3">
        <v>10</v>
      </c>
      <c r="M560" s="3">
        <v>6</v>
      </c>
      <c r="N560" s="3">
        <v>4</v>
      </c>
      <c r="O560" s="3">
        <v>4</v>
      </c>
      <c r="P560" s="3">
        <v>4</v>
      </c>
      <c r="Q560" s="3">
        <v>4</v>
      </c>
      <c r="R560" s="3">
        <v>7</v>
      </c>
      <c r="S560" s="3">
        <v>7</v>
      </c>
      <c r="T560" s="3">
        <v>9</v>
      </c>
      <c r="U560" s="3"/>
    </row>
    <row r="561" spans="2:21" x14ac:dyDescent="0.35">
      <c r="B561" s="1" t="s">
        <v>25</v>
      </c>
      <c r="C561" s="1" t="s">
        <v>26</v>
      </c>
      <c r="D561" s="3" t="s">
        <v>96</v>
      </c>
      <c r="E561" s="1" t="s">
        <v>35</v>
      </c>
      <c r="F561" s="1">
        <v>411</v>
      </c>
      <c r="G561" s="161" t="s">
        <v>31</v>
      </c>
      <c r="H561" s="2"/>
      <c r="I561" s="2"/>
      <c r="J561" s="3">
        <v>19</v>
      </c>
      <c r="K561" s="3">
        <v>19</v>
      </c>
      <c r="L561" s="3">
        <v>17</v>
      </c>
      <c r="M561" s="3">
        <v>14</v>
      </c>
      <c r="N561" s="3">
        <v>15</v>
      </c>
      <c r="O561" s="3">
        <v>15</v>
      </c>
      <c r="P561" s="3">
        <v>15</v>
      </c>
      <c r="Q561" s="3">
        <v>15</v>
      </c>
      <c r="R561" s="3">
        <v>13</v>
      </c>
      <c r="S561" s="3">
        <v>15</v>
      </c>
      <c r="T561" s="3">
        <v>19</v>
      </c>
      <c r="U561" s="3"/>
    </row>
    <row r="562" spans="2:21" x14ac:dyDescent="0.35">
      <c r="B562" s="1" t="s">
        <v>25</v>
      </c>
      <c r="C562" s="1" t="s">
        <v>26</v>
      </c>
      <c r="D562" s="3" t="s">
        <v>96</v>
      </c>
      <c r="E562" s="1" t="s">
        <v>35</v>
      </c>
      <c r="F562" s="1">
        <v>411</v>
      </c>
      <c r="G562" s="161" t="s">
        <v>31</v>
      </c>
      <c r="H562" s="2"/>
      <c r="I562" s="2"/>
      <c r="J562" s="3">
        <v>11</v>
      </c>
      <c r="K562" s="3">
        <v>7</v>
      </c>
      <c r="L562" s="3">
        <v>7</v>
      </c>
      <c r="M562" s="3">
        <v>7</v>
      </c>
      <c r="N562" s="3">
        <v>7</v>
      </c>
      <c r="O562" s="3">
        <v>5</v>
      </c>
      <c r="P562" s="3">
        <v>7</v>
      </c>
      <c r="Q562" s="3">
        <v>7</v>
      </c>
      <c r="R562" s="3">
        <v>7</v>
      </c>
      <c r="S562" s="3">
        <v>6</v>
      </c>
      <c r="T562" s="3">
        <v>7</v>
      </c>
      <c r="U562" s="3"/>
    </row>
    <row r="563" spans="2:21" hidden="1" x14ac:dyDescent="0.35">
      <c r="B563" s="1" t="s">
        <v>25</v>
      </c>
      <c r="C563" s="1" t="s">
        <v>26</v>
      </c>
      <c r="D563" s="3" t="s">
        <v>96</v>
      </c>
      <c r="E563" s="1" t="s">
        <v>35</v>
      </c>
      <c r="F563" s="1">
        <v>411</v>
      </c>
      <c r="G563" s="161" t="s">
        <v>280</v>
      </c>
      <c r="H563" s="2"/>
      <c r="I563" s="2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2:21" x14ac:dyDescent="0.35">
      <c r="B564" s="1" t="s">
        <v>25</v>
      </c>
      <c r="C564" s="1" t="s">
        <v>26</v>
      </c>
      <c r="D564" s="3" t="s">
        <v>96</v>
      </c>
      <c r="E564" s="1" t="s">
        <v>35</v>
      </c>
      <c r="F564" s="1">
        <v>411</v>
      </c>
      <c r="G564" s="161" t="s">
        <v>29</v>
      </c>
      <c r="H564" s="2" t="s">
        <v>42</v>
      </c>
      <c r="I564" s="2">
        <v>30</v>
      </c>
      <c r="J564" s="3">
        <v>3</v>
      </c>
      <c r="K564" s="3">
        <v>3</v>
      </c>
      <c r="L564" s="3">
        <v>2</v>
      </c>
      <c r="M564" s="3">
        <v>2</v>
      </c>
      <c r="N564" s="3">
        <v>2</v>
      </c>
      <c r="O564" s="3">
        <v>3</v>
      </c>
      <c r="P564" s="3">
        <v>3</v>
      </c>
      <c r="Q564" s="3">
        <v>3</v>
      </c>
      <c r="R564" s="3">
        <v>3</v>
      </c>
      <c r="S564" s="3">
        <v>3</v>
      </c>
      <c r="T564" s="3">
        <v>3</v>
      </c>
      <c r="U564" s="3"/>
    </row>
    <row r="565" spans="2:21" hidden="1" x14ac:dyDescent="0.35">
      <c r="B565" s="1" t="s">
        <v>25</v>
      </c>
      <c r="C565" s="1" t="s">
        <v>26</v>
      </c>
      <c r="D565" s="3" t="s">
        <v>96</v>
      </c>
      <c r="E565" s="1" t="s">
        <v>35</v>
      </c>
      <c r="F565" s="1">
        <v>411</v>
      </c>
      <c r="G565" s="161" t="s">
        <v>280</v>
      </c>
      <c r="H565" s="2"/>
      <c r="I565" s="2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2:21" x14ac:dyDescent="0.35">
      <c r="B566" s="1"/>
      <c r="C566" s="1"/>
      <c r="D566" s="3"/>
      <c r="E566" s="1"/>
      <c r="F566" s="1"/>
      <c r="G566" s="161"/>
      <c r="H566" s="2"/>
      <c r="I566" s="2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2:21" x14ac:dyDescent="0.35">
      <c r="B567" s="1" t="s">
        <v>25</v>
      </c>
      <c r="C567" s="1" t="s">
        <v>26</v>
      </c>
      <c r="D567" s="3" t="s">
        <v>96</v>
      </c>
      <c r="E567" s="1" t="s">
        <v>35</v>
      </c>
      <c r="F567" s="1">
        <v>412</v>
      </c>
      <c r="G567" s="161" t="s">
        <v>31</v>
      </c>
      <c r="H567" s="2"/>
      <c r="I567" s="2"/>
      <c r="J567" s="3">
        <v>35</v>
      </c>
      <c r="K567" s="3">
        <v>22</v>
      </c>
      <c r="L567" s="3">
        <v>20</v>
      </c>
      <c r="M567" s="3">
        <v>21</v>
      </c>
      <c r="N567" s="3">
        <v>19</v>
      </c>
      <c r="O567" s="3">
        <v>19</v>
      </c>
      <c r="P567" s="3">
        <v>15</v>
      </c>
      <c r="Q567" s="3">
        <v>14</v>
      </c>
      <c r="R567" s="3">
        <v>14</v>
      </c>
      <c r="S567" s="3">
        <v>17</v>
      </c>
      <c r="T567" s="3">
        <v>23</v>
      </c>
      <c r="U567" s="3"/>
    </row>
    <row r="568" spans="2:21" x14ac:dyDescent="0.35">
      <c r="B568" s="1" t="s">
        <v>25</v>
      </c>
      <c r="C568" s="1" t="s">
        <v>26</v>
      </c>
      <c r="D568" s="3" t="s">
        <v>96</v>
      </c>
      <c r="E568" s="1" t="s">
        <v>35</v>
      </c>
      <c r="F568" s="1">
        <v>412</v>
      </c>
      <c r="G568" s="161" t="s">
        <v>28</v>
      </c>
      <c r="H568" s="2"/>
      <c r="I568" s="2"/>
      <c r="J568" s="3">
        <v>5</v>
      </c>
      <c r="K568" s="3">
        <v>4</v>
      </c>
      <c r="L568" s="3">
        <v>4</v>
      </c>
      <c r="M568" s="3">
        <v>3</v>
      </c>
      <c r="N568" s="3">
        <v>3</v>
      </c>
      <c r="O568" s="3">
        <v>3</v>
      </c>
      <c r="P568" s="3">
        <v>3</v>
      </c>
      <c r="Q568" s="3">
        <v>4</v>
      </c>
      <c r="R568" s="3">
        <v>4</v>
      </c>
      <c r="S568" s="3">
        <v>2</v>
      </c>
      <c r="T568" s="3">
        <v>3</v>
      </c>
      <c r="U568" s="3"/>
    </row>
    <row r="569" spans="2:21" x14ac:dyDescent="0.35">
      <c r="B569" s="1"/>
      <c r="C569" s="1"/>
      <c r="D569" s="3"/>
      <c r="E569" s="1"/>
      <c r="F569" s="1"/>
      <c r="G569" s="161"/>
      <c r="H569" s="2"/>
      <c r="I569" s="2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2:21" x14ac:dyDescent="0.35">
      <c r="B570" s="1" t="s">
        <v>25</v>
      </c>
      <c r="C570" s="1" t="s">
        <v>26</v>
      </c>
      <c r="D570" s="3" t="s">
        <v>96</v>
      </c>
      <c r="E570" s="1" t="s">
        <v>35</v>
      </c>
      <c r="F570" s="1">
        <v>413</v>
      </c>
      <c r="G570" s="161" t="s">
        <v>28</v>
      </c>
      <c r="H570" s="2"/>
      <c r="I570" s="2"/>
      <c r="J570" s="3">
        <v>2</v>
      </c>
      <c r="K570" s="3">
        <v>2</v>
      </c>
      <c r="L570" s="3">
        <v>1</v>
      </c>
      <c r="M570" s="3">
        <v>1</v>
      </c>
      <c r="N570" s="3">
        <v>0</v>
      </c>
      <c r="O570" s="3">
        <v>0</v>
      </c>
      <c r="P570" s="3">
        <v>0</v>
      </c>
      <c r="Q570" s="3">
        <v>0</v>
      </c>
      <c r="R570" s="3">
        <v>2</v>
      </c>
      <c r="S570" s="3">
        <v>2</v>
      </c>
      <c r="T570" s="3">
        <v>2</v>
      </c>
      <c r="U570" s="3"/>
    </row>
    <row r="571" spans="2:21" x14ac:dyDescent="0.35">
      <c r="B571" s="1" t="s">
        <v>25</v>
      </c>
      <c r="C571" s="1" t="s">
        <v>26</v>
      </c>
      <c r="D571" s="3" t="s">
        <v>96</v>
      </c>
      <c r="E571" s="1" t="s">
        <v>35</v>
      </c>
      <c r="F571" s="1">
        <v>413</v>
      </c>
      <c r="G571" s="161" t="s">
        <v>31</v>
      </c>
      <c r="H571" s="2"/>
      <c r="I571" s="2"/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/>
    </row>
    <row r="572" spans="2:21" hidden="1" x14ac:dyDescent="0.35">
      <c r="B572" s="1" t="s">
        <v>208</v>
      </c>
      <c r="C572" s="1" t="s">
        <v>286</v>
      </c>
      <c r="D572" s="3" t="s">
        <v>165</v>
      </c>
      <c r="E572" s="1" t="s">
        <v>161</v>
      </c>
      <c r="F572" s="1"/>
      <c r="G572" s="161" t="s">
        <v>162</v>
      </c>
      <c r="H572" s="2" t="s">
        <v>163</v>
      </c>
      <c r="I572" s="2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 t="s">
        <v>279</v>
      </c>
    </row>
    <row r="573" spans="2:21" x14ac:dyDescent="0.35">
      <c r="B573" s="1"/>
      <c r="C573" s="1"/>
      <c r="D573" s="3"/>
      <c r="E573" s="1"/>
      <c r="F573" s="1"/>
      <c r="G573" s="161"/>
      <c r="H573" s="2"/>
      <c r="I573" s="2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>
        <v>1</v>
      </c>
    </row>
    <row r="574" spans="2:21" x14ac:dyDescent="0.35">
      <c r="B574" s="1" t="s">
        <v>25</v>
      </c>
      <c r="C574" s="1" t="s">
        <v>116</v>
      </c>
      <c r="D574" s="3" t="s">
        <v>123</v>
      </c>
      <c r="E574" s="1" t="s">
        <v>35</v>
      </c>
      <c r="F574" s="1">
        <v>706</v>
      </c>
      <c r="G574" s="161" t="s">
        <v>36</v>
      </c>
      <c r="H574" s="2" t="s">
        <v>124</v>
      </c>
      <c r="I574" s="2"/>
      <c r="J574" s="3">
        <v>59</v>
      </c>
      <c r="K574" s="3">
        <v>37</v>
      </c>
      <c r="L574" s="3">
        <v>5</v>
      </c>
      <c r="M574" s="3">
        <v>0</v>
      </c>
      <c r="N574" s="3">
        <v>3</v>
      </c>
      <c r="O574" s="3">
        <v>4</v>
      </c>
      <c r="P574" s="3">
        <v>5</v>
      </c>
      <c r="Q574" s="3">
        <v>0</v>
      </c>
      <c r="R574" s="3">
        <v>3</v>
      </c>
      <c r="S574" s="3">
        <v>5</v>
      </c>
      <c r="T574" s="3">
        <v>37</v>
      </c>
      <c r="U574" s="3"/>
    </row>
    <row r="575" spans="2:21" x14ac:dyDescent="0.35">
      <c r="B575" s="1" t="s">
        <v>25</v>
      </c>
      <c r="C575" s="1" t="s">
        <v>116</v>
      </c>
      <c r="D575" s="3" t="s">
        <v>123</v>
      </c>
      <c r="E575" s="1" t="s">
        <v>35</v>
      </c>
      <c r="F575" s="1">
        <v>706</v>
      </c>
      <c r="G575" s="161" t="s">
        <v>28</v>
      </c>
      <c r="H575" s="2"/>
      <c r="I575" s="2"/>
      <c r="J575" s="3">
        <v>4</v>
      </c>
      <c r="K575" s="3">
        <v>3</v>
      </c>
      <c r="L575" s="3">
        <v>2</v>
      </c>
      <c r="M575" s="3">
        <v>1</v>
      </c>
      <c r="N575" s="3">
        <v>0</v>
      </c>
      <c r="O575" s="3">
        <v>1</v>
      </c>
      <c r="P575" s="3">
        <v>1</v>
      </c>
      <c r="Q575" s="3">
        <v>3</v>
      </c>
      <c r="R575" s="3">
        <v>3</v>
      </c>
      <c r="S575" s="3">
        <v>3</v>
      </c>
      <c r="T575" s="3">
        <v>3</v>
      </c>
      <c r="U575" s="3"/>
    </row>
    <row r="576" spans="2:21" x14ac:dyDescent="0.35">
      <c r="B576" s="1" t="s">
        <v>25</v>
      </c>
      <c r="C576" s="1" t="s">
        <v>116</v>
      </c>
      <c r="D576" s="3" t="s">
        <v>123</v>
      </c>
      <c r="E576" s="1" t="s">
        <v>35</v>
      </c>
      <c r="F576" s="1">
        <v>706</v>
      </c>
      <c r="G576" s="161" t="s">
        <v>29</v>
      </c>
      <c r="H576" s="2"/>
      <c r="I576" s="2">
        <v>30</v>
      </c>
      <c r="J576" s="3">
        <v>3</v>
      </c>
      <c r="K576" s="3">
        <v>3</v>
      </c>
      <c r="L576" s="3">
        <v>2</v>
      </c>
      <c r="M576" s="3">
        <v>2</v>
      </c>
      <c r="N576" s="3">
        <v>0</v>
      </c>
      <c r="O576" s="3">
        <v>0</v>
      </c>
      <c r="P576" s="3">
        <v>2</v>
      </c>
      <c r="Q576" s="3">
        <v>1</v>
      </c>
      <c r="R576" s="3">
        <v>3</v>
      </c>
      <c r="S576" s="3">
        <v>2</v>
      </c>
      <c r="T576" s="3">
        <v>0</v>
      </c>
      <c r="U576" s="3"/>
    </row>
    <row r="577" spans="2:21" x14ac:dyDescent="0.35">
      <c r="B577" s="1" t="s">
        <v>25</v>
      </c>
      <c r="C577" s="1" t="s">
        <v>116</v>
      </c>
      <c r="D577" s="3" t="s">
        <v>123</v>
      </c>
      <c r="E577" s="1" t="s">
        <v>35</v>
      </c>
      <c r="F577" s="1">
        <v>706</v>
      </c>
      <c r="G577" s="161" t="s">
        <v>58</v>
      </c>
      <c r="H577" s="2" t="s">
        <v>124</v>
      </c>
      <c r="I577" s="2"/>
      <c r="J577" s="3">
        <v>4</v>
      </c>
      <c r="K577" s="3">
        <v>4</v>
      </c>
      <c r="L577" s="3">
        <v>4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2</v>
      </c>
      <c r="T577" s="3">
        <v>2</v>
      </c>
      <c r="U577" s="3"/>
    </row>
    <row r="578" spans="2:21" x14ac:dyDescent="0.35">
      <c r="B578" s="1"/>
      <c r="C578" s="1"/>
      <c r="D578" s="3"/>
      <c r="E578" s="1"/>
      <c r="F578" s="1"/>
      <c r="G578" s="161"/>
      <c r="H578" s="2"/>
      <c r="I578" s="2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2:21" x14ac:dyDescent="0.35">
      <c r="B579" s="1" t="s">
        <v>25</v>
      </c>
      <c r="C579" s="1" t="s">
        <v>116</v>
      </c>
      <c r="D579" s="3" t="s">
        <v>118</v>
      </c>
      <c r="E579" s="1" t="s">
        <v>125</v>
      </c>
      <c r="F579" s="1">
        <v>721</v>
      </c>
      <c r="G579" s="161" t="s">
        <v>58</v>
      </c>
      <c r="H579" s="2" t="s">
        <v>70</v>
      </c>
      <c r="I579" s="2"/>
      <c r="J579" s="3">
        <v>177</v>
      </c>
      <c r="K579" s="3">
        <v>108</v>
      </c>
      <c r="L579" s="3">
        <v>59</v>
      </c>
      <c r="M579" s="3">
        <v>5</v>
      </c>
      <c r="N579" s="3">
        <v>0</v>
      </c>
      <c r="O579" s="3">
        <v>2</v>
      </c>
      <c r="P579" s="3">
        <v>9</v>
      </c>
      <c r="Q579" s="3">
        <v>13</v>
      </c>
      <c r="R579" s="3">
        <v>23</v>
      </c>
      <c r="S579" s="3">
        <v>45</v>
      </c>
      <c r="T579" s="3">
        <v>86</v>
      </c>
      <c r="U579" s="3"/>
    </row>
    <row r="580" spans="2:21" x14ac:dyDescent="0.35">
      <c r="B580" s="1"/>
      <c r="C580" s="1"/>
      <c r="D580" s="3"/>
      <c r="E580" s="1"/>
      <c r="F580" s="1"/>
      <c r="G580" s="161"/>
      <c r="H580" s="2"/>
      <c r="I580" s="2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2:21" x14ac:dyDescent="0.35">
      <c r="B581" s="1" t="s">
        <v>25</v>
      </c>
      <c r="C581" s="1" t="s">
        <v>116</v>
      </c>
      <c r="D581" s="3" t="s">
        <v>118</v>
      </c>
      <c r="E581" s="1" t="s">
        <v>125</v>
      </c>
      <c r="F581" s="1">
        <v>722</v>
      </c>
      <c r="G581" s="161" t="s">
        <v>58</v>
      </c>
      <c r="H581" s="2" t="s">
        <v>70</v>
      </c>
      <c r="I581" s="2"/>
      <c r="J581" s="3">
        <v>70</v>
      </c>
      <c r="K581" s="3">
        <v>32</v>
      </c>
      <c r="L581" s="3">
        <v>12</v>
      </c>
      <c r="M581" s="3">
        <v>1</v>
      </c>
      <c r="N581" s="3">
        <v>0</v>
      </c>
      <c r="O581" s="3">
        <v>2</v>
      </c>
      <c r="P581" s="3">
        <v>4</v>
      </c>
      <c r="Q581" s="3">
        <v>5</v>
      </c>
      <c r="R581" s="3">
        <v>10</v>
      </c>
      <c r="S581" s="3">
        <v>17</v>
      </c>
      <c r="T581" s="3">
        <v>38</v>
      </c>
      <c r="U581" s="3"/>
    </row>
    <row r="582" spans="2:21" x14ac:dyDescent="0.35">
      <c r="B582" s="1" t="s">
        <v>25</v>
      </c>
      <c r="C582" s="1" t="s">
        <v>116</v>
      </c>
      <c r="D582" s="3" t="s">
        <v>118</v>
      </c>
      <c r="E582" s="1" t="s">
        <v>125</v>
      </c>
      <c r="F582" s="1">
        <v>722</v>
      </c>
      <c r="G582" s="161" t="s">
        <v>37</v>
      </c>
      <c r="H582" s="2"/>
      <c r="I582" s="2"/>
      <c r="J582" s="3">
        <v>3</v>
      </c>
      <c r="K582" s="3">
        <v>1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2</v>
      </c>
      <c r="S582" s="3">
        <v>2</v>
      </c>
      <c r="T582" s="3">
        <v>2</v>
      </c>
      <c r="U582" s="3"/>
    </row>
    <row r="583" spans="2:21" x14ac:dyDescent="0.35">
      <c r="B583" s="1" t="s">
        <v>25</v>
      </c>
      <c r="C583" s="1" t="s">
        <v>116</v>
      </c>
      <c r="D583" s="3" t="s">
        <v>118</v>
      </c>
      <c r="E583" s="1" t="s">
        <v>125</v>
      </c>
      <c r="F583" s="1">
        <v>722</v>
      </c>
      <c r="G583" s="161" t="s">
        <v>28</v>
      </c>
      <c r="H583" s="2"/>
      <c r="I583" s="2"/>
      <c r="J583" s="3">
        <v>12</v>
      </c>
      <c r="K583" s="3">
        <v>6</v>
      </c>
      <c r="L583" s="3">
        <v>6</v>
      </c>
      <c r="M583" s="3">
        <v>5</v>
      </c>
      <c r="N583" s="3">
        <v>4</v>
      </c>
      <c r="O583" s="3">
        <v>5</v>
      </c>
      <c r="P583" s="3">
        <v>6</v>
      </c>
      <c r="Q583" s="3">
        <v>7</v>
      </c>
      <c r="R583" s="3">
        <v>7</v>
      </c>
      <c r="S583" s="3">
        <v>8</v>
      </c>
      <c r="T583" s="3">
        <v>10</v>
      </c>
      <c r="U583" s="3"/>
    </row>
    <row r="584" spans="2:21" x14ac:dyDescent="0.35">
      <c r="B584" s="1" t="s">
        <v>25</v>
      </c>
      <c r="C584" s="1" t="s">
        <v>116</v>
      </c>
      <c r="D584" s="3" t="s">
        <v>118</v>
      </c>
      <c r="E584" s="1" t="s">
        <v>125</v>
      </c>
      <c r="F584" s="1">
        <v>722</v>
      </c>
      <c r="G584" s="161" t="s">
        <v>31</v>
      </c>
      <c r="H584" s="2"/>
      <c r="I584" s="2"/>
      <c r="J584" s="3">
        <v>40</v>
      </c>
      <c r="K584" s="3">
        <v>24</v>
      </c>
      <c r="L584" s="3">
        <v>26</v>
      </c>
      <c r="M584" s="3">
        <v>23</v>
      </c>
      <c r="N584" s="3">
        <v>23</v>
      </c>
      <c r="O584" s="3">
        <v>21</v>
      </c>
      <c r="P584" s="3">
        <v>23</v>
      </c>
      <c r="Q584" s="3">
        <v>23</v>
      </c>
      <c r="R584" s="3">
        <v>22</v>
      </c>
      <c r="S584" s="3">
        <v>25</v>
      </c>
      <c r="T584" s="3">
        <v>26</v>
      </c>
      <c r="U584" s="3"/>
    </row>
    <row r="585" spans="2:21" hidden="1" x14ac:dyDescent="0.35">
      <c r="B585" s="1" t="s">
        <v>25</v>
      </c>
      <c r="C585" s="1" t="s">
        <v>116</v>
      </c>
      <c r="D585" s="3" t="s">
        <v>118</v>
      </c>
      <c r="E585" s="1" t="s">
        <v>125</v>
      </c>
      <c r="F585" s="1">
        <v>722</v>
      </c>
      <c r="G585" s="161" t="s">
        <v>280</v>
      </c>
      <c r="H585" s="2"/>
      <c r="I585" s="2"/>
      <c r="J585" s="3"/>
      <c r="K585" s="3">
        <v>1</v>
      </c>
      <c r="L585" s="3">
        <v>1</v>
      </c>
      <c r="M585" s="3">
        <v>1</v>
      </c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1</v>
      </c>
      <c r="U585" s="3"/>
    </row>
    <row r="586" spans="2:21" x14ac:dyDescent="0.35">
      <c r="B586" s="1" t="s">
        <v>25</v>
      </c>
      <c r="C586" s="1" t="s">
        <v>116</v>
      </c>
      <c r="D586" s="3" t="s">
        <v>118</v>
      </c>
      <c r="E586" s="1" t="s">
        <v>125</v>
      </c>
      <c r="F586" s="1">
        <v>722</v>
      </c>
      <c r="G586" s="161" t="s">
        <v>58</v>
      </c>
      <c r="H586" s="2" t="s">
        <v>70</v>
      </c>
      <c r="I586" s="2"/>
      <c r="J586" s="3">
        <v>124</v>
      </c>
      <c r="K586" s="3">
        <v>1</v>
      </c>
      <c r="L586" s="3">
        <v>2</v>
      </c>
      <c r="M586" s="3">
        <v>1</v>
      </c>
      <c r="N586" s="3">
        <v>0</v>
      </c>
      <c r="O586" s="3">
        <v>0</v>
      </c>
      <c r="P586" s="3">
        <v>1</v>
      </c>
      <c r="Q586" s="3">
        <v>2</v>
      </c>
      <c r="R586" s="3">
        <v>5</v>
      </c>
      <c r="S586" s="3">
        <v>21</v>
      </c>
      <c r="T586" s="3">
        <v>38</v>
      </c>
      <c r="U586" s="3"/>
    </row>
    <row r="587" spans="2:21" x14ac:dyDescent="0.35">
      <c r="B587" s="1"/>
      <c r="C587" s="1"/>
      <c r="D587" s="3"/>
      <c r="E587" s="1"/>
      <c r="F587" s="1"/>
      <c r="G587" s="161"/>
      <c r="H587" s="2"/>
      <c r="I587" s="2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2:21" x14ac:dyDescent="0.35">
      <c r="B588" s="1" t="s">
        <v>25</v>
      </c>
      <c r="C588" s="1" t="s">
        <v>116</v>
      </c>
      <c r="D588" s="3" t="s">
        <v>118</v>
      </c>
      <c r="E588" s="1" t="s">
        <v>127</v>
      </c>
      <c r="F588" s="1">
        <v>731</v>
      </c>
      <c r="G588" s="161" t="s">
        <v>52</v>
      </c>
      <c r="H588" s="2"/>
      <c r="I588" s="2"/>
      <c r="J588" s="3">
        <v>130</v>
      </c>
      <c r="K588" s="3">
        <v>98</v>
      </c>
      <c r="L588" s="3">
        <v>86</v>
      </c>
      <c r="M588" s="3">
        <v>64</v>
      </c>
      <c r="N588" s="3">
        <v>21</v>
      </c>
      <c r="O588" s="3">
        <v>12</v>
      </c>
      <c r="P588" s="3">
        <v>16</v>
      </c>
      <c r="Q588" s="3">
        <v>6</v>
      </c>
      <c r="R588" s="3">
        <v>19</v>
      </c>
      <c r="S588" s="3">
        <v>42</v>
      </c>
      <c r="T588" s="3">
        <v>59</v>
      </c>
      <c r="U588" s="3"/>
    </row>
    <row r="589" spans="2:21" hidden="1" x14ac:dyDescent="0.35">
      <c r="B589" s="1" t="s">
        <v>25</v>
      </c>
      <c r="C589" s="1" t="s">
        <v>116</v>
      </c>
      <c r="D589" s="3" t="s">
        <v>118</v>
      </c>
      <c r="E589" s="1" t="s">
        <v>127</v>
      </c>
      <c r="F589" s="1">
        <v>731</v>
      </c>
      <c r="G589" s="161" t="s">
        <v>280</v>
      </c>
      <c r="H589" s="2"/>
      <c r="I589" s="2"/>
      <c r="J589" s="3"/>
      <c r="K589" s="3">
        <v>2</v>
      </c>
      <c r="L589" s="3">
        <v>2</v>
      </c>
      <c r="M589" s="3">
        <v>2</v>
      </c>
      <c r="N589" s="3">
        <v>2</v>
      </c>
      <c r="O589" s="3">
        <v>2</v>
      </c>
      <c r="P589" s="3">
        <v>2</v>
      </c>
      <c r="Q589" s="3">
        <v>2</v>
      </c>
      <c r="R589" s="3">
        <v>2</v>
      </c>
      <c r="S589" s="3">
        <v>2</v>
      </c>
      <c r="T589" s="3">
        <v>2</v>
      </c>
      <c r="U589" s="3"/>
    </row>
    <row r="590" spans="2:21" x14ac:dyDescent="0.35">
      <c r="B590" s="1"/>
      <c r="C590" s="1"/>
      <c r="D590" s="3"/>
      <c r="E590" s="1"/>
      <c r="F590" s="1"/>
      <c r="G590" s="161"/>
      <c r="H590" s="2"/>
      <c r="I590" s="2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2:21" x14ac:dyDescent="0.35">
      <c r="B591" s="1" t="s">
        <v>25</v>
      </c>
      <c r="C591" s="1" t="s">
        <v>116</v>
      </c>
      <c r="D591" s="3" t="s">
        <v>118</v>
      </c>
      <c r="E591" s="1" t="s">
        <v>127</v>
      </c>
      <c r="F591" s="1">
        <v>732</v>
      </c>
      <c r="G591" s="161" t="s">
        <v>52</v>
      </c>
      <c r="H591" s="2"/>
      <c r="I591" s="2"/>
      <c r="J591" s="3">
        <v>53</v>
      </c>
      <c r="K591" s="3">
        <v>52</v>
      </c>
      <c r="L591" s="3">
        <v>51</v>
      </c>
      <c r="M591" s="3">
        <v>41</v>
      </c>
      <c r="N591" s="3">
        <v>17</v>
      </c>
      <c r="O591" s="3">
        <v>23</v>
      </c>
      <c r="P591" s="3">
        <v>24</v>
      </c>
      <c r="Q591" s="3">
        <v>23</v>
      </c>
      <c r="R591" s="3">
        <v>29</v>
      </c>
      <c r="S591" s="3">
        <v>37</v>
      </c>
      <c r="T591" s="3">
        <v>46</v>
      </c>
      <c r="U591" s="3"/>
    </row>
    <row r="592" spans="2:21" x14ac:dyDescent="0.35">
      <c r="B592" s="1" t="s">
        <v>25</v>
      </c>
      <c r="C592" s="1" t="s">
        <v>116</v>
      </c>
      <c r="D592" s="3" t="s">
        <v>118</v>
      </c>
      <c r="E592" s="1" t="s">
        <v>127</v>
      </c>
      <c r="F592" s="1">
        <v>732</v>
      </c>
      <c r="G592" s="161" t="s">
        <v>52</v>
      </c>
      <c r="H592" s="2"/>
      <c r="I592" s="2"/>
      <c r="J592" s="3">
        <v>128</v>
      </c>
      <c r="K592" s="3">
        <v>60</v>
      </c>
      <c r="L592" s="3">
        <v>24</v>
      </c>
      <c r="M592" s="3">
        <v>5</v>
      </c>
      <c r="N592" s="3">
        <v>0</v>
      </c>
      <c r="O592" s="3">
        <v>1</v>
      </c>
      <c r="P592" s="3">
        <v>1</v>
      </c>
      <c r="Q592" s="3">
        <v>3</v>
      </c>
      <c r="R592" s="3">
        <v>6</v>
      </c>
      <c r="S592" s="3">
        <v>30</v>
      </c>
      <c r="T592" s="3">
        <v>58</v>
      </c>
      <c r="U592" s="3"/>
    </row>
    <row r="593" spans="2:21" hidden="1" x14ac:dyDescent="0.35">
      <c r="B593" s="1" t="s">
        <v>25</v>
      </c>
      <c r="C593" s="1" t="s">
        <v>116</v>
      </c>
      <c r="D593" s="3" t="s">
        <v>118</v>
      </c>
      <c r="E593" s="1" t="s">
        <v>127</v>
      </c>
      <c r="F593" s="1">
        <v>732</v>
      </c>
      <c r="G593" s="161" t="s">
        <v>280</v>
      </c>
      <c r="H593" s="2"/>
      <c r="I593" s="2"/>
      <c r="J593" s="3"/>
      <c r="K593" s="3">
        <v>2</v>
      </c>
      <c r="L593" s="3">
        <v>2</v>
      </c>
      <c r="M593" s="3">
        <v>2</v>
      </c>
      <c r="N593" s="3">
        <v>2</v>
      </c>
      <c r="O593" s="3">
        <v>2</v>
      </c>
      <c r="P593" s="3">
        <v>2</v>
      </c>
      <c r="Q593" s="3">
        <v>2</v>
      </c>
      <c r="R593" s="3">
        <v>2</v>
      </c>
      <c r="S593" s="3">
        <v>2</v>
      </c>
      <c r="T593" s="3">
        <v>2</v>
      </c>
      <c r="U593" s="3"/>
    </row>
    <row r="594" spans="2:21" x14ac:dyDescent="0.35">
      <c r="B594" s="1"/>
      <c r="C594" s="1"/>
      <c r="D594" s="3"/>
      <c r="E594" s="1"/>
      <c r="F594" s="1"/>
      <c r="G594" s="161"/>
      <c r="H594" s="2"/>
      <c r="I594" s="2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2:21" x14ac:dyDescent="0.35">
      <c r="B595" s="1" t="s">
        <v>25</v>
      </c>
      <c r="C595" s="1" t="s">
        <v>116</v>
      </c>
      <c r="D595" s="3" t="s">
        <v>118</v>
      </c>
      <c r="E595" s="1" t="s">
        <v>127</v>
      </c>
      <c r="F595" s="1">
        <v>733</v>
      </c>
      <c r="G595" s="161" t="s">
        <v>52</v>
      </c>
      <c r="H595" s="2"/>
      <c r="I595" s="2"/>
      <c r="J595" s="3">
        <v>53</v>
      </c>
      <c r="K595" s="3">
        <v>25</v>
      </c>
      <c r="L595" s="3">
        <v>7</v>
      </c>
      <c r="M595" s="3">
        <v>0</v>
      </c>
      <c r="N595" s="3">
        <v>0</v>
      </c>
      <c r="O595" s="3">
        <v>0</v>
      </c>
      <c r="P595" s="3">
        <v>0</v>
      </c>
      <c r="Q595" s="3">
        <v>2</v>
      </c>
      <c r="R595" s="3">
        <v>2</v>
      </c>
      <c r="S595" s="3">
        <v>9</v>
      </c>
      <c r="T595" s="3">
        <v>18</v>
      </c>
      <c r="U595" s="3"/>
    </row>
    <row r="596" spans="2:21" x14ac:dyDescent="0.35">
      <c r="B596" s="1" t="s">
        <v>25</v>
      </c>
      <c r="C596" s="1" t="s">
        <v>116</v>
      </c>
      <c r="D596" s="3" t="s">
        <v>118</v>
      </c>
      <c r="E596" s="1" t="s">
        <v>127</v>
      </c>
      <c r="F596" s="1">
        <v>733</v>
      </c>
      <c r="G596" s="161" t="s">
        <v>52</v>
      </c>
      <c r="H596" s="2"/>
      <c r="I596" s="2"/>
      <c r="J596" s="3">
        <v>56</v>
      </c>
      <c r="K596" s="3">
        <v>1</v>
      </c>
      <c r="L596" s="3">
        <v>0</v>
      </c>
      <c r="M596" s="3">
        <v>1</v>
      </c>
      <c r="N596" s="3">
        <v>0</v>
      </c>
      <c r="O596" s="3">
        <v>0</v>
      </c>
      <c r="P596" s="3">
        <v>0</v>
      </c>
      <c r="Q596" s="3">
        <v>1</v>
      </c>
      <c r="R596" s="3">
        <v>1</v>
      </c>
      <c r="S596" s="3">
        <v>2</v>
      </c>
      <c r="T596" s="3">
        <v>2</v>
      </c>
      <c r="U596" s="3"/>
    </row>
    <row r="597" spans="2:21" x14ac:dyDescent="0.35">
      <c r="B597" s="1" t="s">
        <v>25</v>
      </c>
      <c r="C597" s="1" t="s">
        <v>116</v>
      </c>
      <c r="D597" s="3" t="s">
        <v>118</v>
      </c>
      <c r="E597" s="1" t="s">
        <v>127</v>
      </c>
      <c r="F597" s="1">
        <v>733</v>
      </c>
      <c r="G597" s="161" t="s">
        <v>28</v>
      </c>
      <c r="H597" s="2"/>
      <c r="I597" s="2"/>
      <c r="J597" s="3">
        <v>37</v>
      </c>
      <c r="K597" s="3">
        <v>11</v>
      </c>
      <c r="L597" s="3">
        <v>0</v>
      </c>
      <c r="M597" s="3">
        <v>2</v>
      </c>
      <c r="N597" s="3">
        <v>0</v>
      </c>
      <c r="O597" s="3">
        <v>2</v>
      </c>
      <c r="P597" s="3">
        <v>3</v>
      </c>
      <c r="Q597" s="3">
        <v>0</v>
      </c>
      <c r="R597" s="3">
        <v>1</v>
      </c>
      <c r="S597" s="3">
        <v>3</v>
      </c>
      <c r="T597" s="3">
        <v>9</v>
      </c>
      <c r="U597" s="3"/>
    </row>
    <row r="598" spans="2:21" x14ac:dyDescent="0.35">
      <c r="B598" s="1" t="s">
        <v>25</v>
      </c>
      <c r="C598" s="1" t="s">
        <v>116</v>
      </c>
      <c r="D598" s="3" t="s">
        <v>118</v>
      </c>
      <c r="E598" s="1" t="s">
        <v>127</v>
      </c>
      <c r="F598" s="1">
        <v>733</v>
      </c>
      <c r="G598" s="161" t="s">
        <v>37</v>
      </c>
      <c r="H598" s="2"/>
      <c r="I598" s="2"/>
      <c r="J598" s="3">
        <v>6</v>
      </c>
      <c r="K598" s="3">
        <v>0</v>
      </c>
      <c r="L598" s="3">
        <v>0</v>
      </c>
      <c r="M598" s="3">
        <v>0</v>
      </c>
      <c r="N598" s="3">
        <v>0</v>
      </c>
      <c r="O598" s="3">
        <v>1</v>
      </c>
      <c r="P598" s="3">
        <v>0</v>
      </c>
      <c r="Q598" s="3">
        <v>1</v>
      </c>
      <c r="R598" s="3">
        <v>1</v>
      </c>
      <c r="S598" s="3">
        <v>3</v>
      </c>
      <c r="T598" s="3">
        <v>3</v>
      </c>
      <c r="U598" s="3"/>
    </row>
    <row r="599" spans="2:21" x14ac:dyDescent="0.35">
      <c r="B599" s="1"/>
      <c r="C599" s="1"/>
      <c r="D599" s="3"/>
      <c r="E599" s="1"/>
      <c r="F599" s="1"/>
      <c r="G599" s="161"/>
      <c r="H599" s="2"/>
      <c r="I599" s="2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2:21" x14ac:dyDescent="0.35">
      <c r="B600" s="1" t="s">
        <v>25</v>
      </c>
      <c r="C600" s="1" t="s">
        <v>116</v>
      </c>
      <c r="D600" s="3" t="s">
        <v>118</v>
      </c>
      <c r="E600" s="1" t="s">
        <v>127</v>
      </c>
      <c r="F600" s="1">
        <v>734</v>
      </c>
      <c r="G600" s="161"/>
      <c r="H600" s="2"/>
      <c r="I600" s="2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2:21" x14ac:dyDescent="0.35">
      <c r="B601" s="1" t="s">
        <v>25</v>
      </c>
      <c r="C601" s="1" t="s">
        <v>116</v>
      </c>
      <c r="D601" s="3" t="s">
        <v>118</v>
      </c>
      <c r="E601" s="1" t="s">
        <v>127</v>
      </c>
      <c r="F601" s="1">
        <v>734</v>
      </c>
      <c r="G601" s="161" t="s">
        <v>52</v>
      </c>
      <c r="H601" s="2"/>
      <c r="I601" s="2"/>
      <c r="J601" s="3">
        <v>47</v>
      </c>
      <c r="K601" s="3">
        <v>1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2</v>
      </c>
      <c r="R601" s="3">
        <v>0</v>
      </c>
      <c r="S601" s="3">
        <v>2</v>
      </c>
      <c r="T601" s="3">
        <v>1</v>
      </c>
      <c r="U601" s="3"/>
    </row>
    <row r="602" spans="2:21" x14ac:dyDescent="0.35">
      <c r="B602" s="1" t="s">
        <v>25</v>
      </c>
      <c r="C602" s="1" t="s">
        <v>116</v>
      </c>
      <c r="D602" s="3" t="s">
        <v>118</v>
      </c>
      <c r="E602" s="1" t="s">
        <v>127</v>
      </c>
      <c r="F602" s="1">
        <v>734</v>
      </c>
      <c r="G602" s="161" t="s">
        <v>31</v>
      </c>
      <c r="H602" s="2"/>
      <c r="I602" s="2"/>
      <c r="J602" s="3">
        <v>6</v>
      </c>
      <c r="K602" s="3">
        <v>6</v>
      </c>
      <c r="L602" s="3">
        <v>6</v>
      </c>
      <c r="M602" s="3">
        <v>6</v>
      </c>
      <c r="N602" s="3">
        <v>6</v>
      </c>
      <c r="O602" s="3">
        <v>6</v>
      </c>
      <c r="P602" s="3">
        <v>6</v>
      </c>
      <c r="Q602" s="3">
        <v>5</v>
      </c>
      <c r="R602" s="3">
        <v>5</v>
      </c>
      <c r="S602" s="3">
        <v>3</v>
      </c>
      <c r="T602" s="3">
        <v>5</v>
      </c>
      <c r="U602" s="3"/>
    </row>
    <row r="603" spans="2:21" x14ac:dyDescent="0.35">
      <c r="B603" s="1" t="s">
        <v>25</v>
      </c>
      <c r="C603" s="1" t="s">
        <v>116</v>
      </c>
      <c r="D603" s="3" t="s">
        <v>118</v>
      </c>
      <c r="E603" s="1" t="s">
        <v>127</v>
      </c>
      <c r="F603" s="1">
        <v>734</v>
      </c>
      <c r="G603" s="161" t="s">
        <v>58</v>
      </c>
      <c r="H603" s="2" t="s">
        <v>70</v>
      </c>
      <c r="I603" s="2"/>
      <c r="J603" s="3">
        <v>7</v>
      </c>
      <c r="K603" s="3">
        <v>2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1</v>
      </c>
      <c r="T603" s="3">
        <v>0</v>
      </c>
      <c r="U603" s="3"/>
    </row>
    <row r="604" spans="2:21" hidden="1" x14ac:dyDescent="0.35">
      <c r="B604" s="1" t="s">
        <v>25</v>
      </c>
      <c r="C604" s="1" t="s">
        <v>116</v>
      </c>
      <c r="D604" s="3" t="s">
        <v>118</v>
      </c>
      <c r="E604" s="1" t="s">
        <v>127</v>
      </c>
      <c r="F604" s="1">
        <v>734</v>
      </c>
      <c r="G604" s="161" t="s">
        <v>280</v>
      </c>
      <c r="H604" s="2"/>
      <c r="I604" s="2"/>
      <c r="J604" s="3"/>
      <c r="K604" s="3">
        <v>2</v>
      </c>
      <c r="L604" s="3">
        <v>2</v>
      </c>
      <c r="M604" s="3">
        <v>2</v>
      </c>
      <c r="N604" s="3">
        <v>2</v>
      </c>
      <c r="O604" s="3">
        <v>3</v>
      </c>
      <c r="P604" s="3">
        <v>3</v>
      </c>
      <c r="Q604" s="3">
        <v>3</v>
      </c>
      <c r="R604" s="3">
        <v>3</v>
      </c>
      <c r="S604" s="3">
        <v>3</v>
      </c>
      <c r="T604" s="3">
        <v>4</v>
      </c>
      <c r="U604" s="3"/>
    </row>
    <row r="605" spans="2:21" x14ac:dyDescent="0.35">
      <c r="B605" s="1" t="s">
        <v>25</v>
      </c>
      <c r="C605" s="1" t="s">
        <v>116</v>
      </c>
      <c r="D605" s="3" t="s">
        <v>118</v>
      </c>
      <c r="E605" s="1" t="s">
        <v>127</v>
      </c>
      <c r="F605" s="1">
        <v>734</v>
      </c>
      <c r="G605" s="161" t="s">
        <v>31</v>
      </c>
      <c r="H605" s="2" t="s">
        <v>129</v>
      </c>
      <c r="I605" s="2"/>
      <c r="J605" s="3">
        <v>10</v>
      </c>
      <c r="K605" s="3">
        <v>1</v>
      </c>
      <c r="L605" s="3">
        <v>1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2</v>
      </c>
      <c r="S605" s="3">
        <v>0</v>
      </c>
      <c r="T605" s="3">
        <v>0</v>
      </c>
      <c r="U605" s="3"/>
    </row>
    <row r="606" spans="2:21" x14ac:dyDescent="0.35">
      <c r="B606" s="1" t="s">
        <v>25</v>
      </c>
      <c r="C606" s="1" t="s">
        <v>116</v>
      </c>
      <c r="D606" s="3" t="s">
        <v>118</v>
      </c>
      <c r="E606" s="1" t="s">
        <v>127</v>
      </c>
      <c r="F606" s="1">
        <v>734</v>
      </c>
      <c r="G606" s="161" t="s">
        <v>52</v>
      </c>
      <c r="H606" s="2" t="s">
        <v>130</v>
      </c>
      <c r="I606" s="2">
        <v>30</v>
      </c>
      <c r="J606" s="3">
        <v>1</v>
      </c>
      <c r="K606" s="3">
        <v>1</v>
      </c>
      <c r="L606" s="3">
        <v>0</v>
      </c>
      <c r="M606" s="3">
        <v>0</v>
      </c>
      <c r="N606" s="3">
        <v>0</v>
      </c>
      <c r="O606" s="3">
        <v>1</v>
      </c>
      <c r="P606" s="3">
        <v>0</v>
      </c>
      <c r="Q606" s="3">
        <v>1</v>
      </c>
      <c r="R606" s="3">
        <v>1</v>
      </c>
      <c r="S606" s="3">
        <v>1</v>
      </c>
      <c r="T606" s="3">
        <v>1</v>
      </c>
      <c r="U606" s="3"/>
    </row>
    <row r="607" spans="2:21" x14ac:dyDescent="0.35">
      <c r="B607" s="1" t="s">
        <v>25</v>
      </c>
      <c r="C607" s="1" t="s">
        <v>116</v>
      </c>
      <c r="D607" s="3" t="s">
        <v>118</v>
      </c>
      <c r="E607" s="1" t="s">
        <v>127</v>
      </c>
      <c r="F607" s="1">
        <v>734</v>
      </c>
      <c r="G607" s="161" t="s">
        <v>31</v>
      </c>
      <c r="H607" s="2"/>
      <c r="I607" s="2"/>
      <c r="J607" s="3">
        <v>2</v>
      </c>
      <c r="K607" s="3">
        <v>2</v>
      </c>
      <c r="L607" s="3">
        <v>2</v>
      </c>
      <c r="M607" s="3">
        <v>2</v>
      </c>
      <c r="N607" s="3">
        <v>2</v>
      </c>
      <c r="O607" s="3">
        <v>2</v>
      </c>
      <c r="P607" s="3">
        <v>0</v>
      </c>
      <c r="Q607" s="3">
        <v>2</v>
      </c>
      <c r="R607" s="3">
        <v>2</v>
      </c>
      <c r="S607" s="3">
        <v>2</v>
      </c>
      <c r="T607" s="3">
        <v>2</v>
      </c>
      <c r="U607" s="3"/>
    </row>
    <row r="608" spans="2:21" x14ac:dyDescent="0.35">
      <c r="B608" s="1" t="s">
        <v>25</v>
      </c>
      <c r="C608" s="1" t="s">
        <v>116</v>
      </c>
      <c r="D608" s="3" t="s">
        <v>118</v>
      </c>
      <c r="E608" s="1" t="s">
        <v>127</v>
      </c>
      <c r="F608" s="1">
        <v>734</v>
      </c>
      <c r="G608" s="161" t="s">
        <v>52</v>
      </c>
      <c r="H608" s="2"/>
      <c r="I608" s="2"/>
      <c r="J608" s="3">
        <v>18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4</v>
      </c>
      <c r="T608" s="3">
        <v>0</v>
      </c>
      <c r="U608" s="3"/>
    </row>
    <row r="609" spans="2:21" x14ac:dyDescent="0.35">
      <c r="B609" s="1" t="s">
        <v>25</v>
      </c>
      <c r="C609" s="1" t="s">
        <v>116</v>
      </c>
      <c r="D609" s="3" t="s">
        <v>118</v>
      </c>
      <c r="E609" s="1" t="s">
        <v>127</v>
      </c>
      <c r="F609" s="1">
        <v>734</v>
      </c>
      <c r="G609" s="161" t="s">
        <v>28</v>
      </c>
      <c r="H609" s="2"/>
      <c r="I609" s="2"/>
      <c r="J609" s="3">
        <v>31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2</v>
      </c>
      <c r="U609" s="3"/>
    </row>
    <row r="610" spans="2:21" x14ac:dyDescent="0.35">
      <c r="B610" s="1" t="s">
        <v>25</v>
      </c>
      <c r="C610" s="1" t="s">
        <v>116</v>
      </c>
      <c r="D610" s="3" t="s">
        <v>118</v>
      </c>
      <c r="E610" s="1" t="s">
        <v>127</v>
      </c>
      <c r="F610" s="1">
        <v>734</v>
      </c>
      <c r="G610" s="161" t="s">
        <v>31</v>
      </c>
      <c r="H610" s="2"/>
      <c r="I610" s="2"/>
      <c r="J610" s="3">
        <v>10</v>
      </c>
      <c r="K610" s="3">
        <v>10</v>
      </c>
      <c r="L610" s="3">
        <v>6</v>
      </c>
      <c r="M610" s="3">
        <v>6</v>
      </c>
      <c r="N610" s="3">
        <v>5</v>
      </c>
      <c r="O610" s="3">
        <v>7</v>
      </c>
      <c r="P610" s="3">
        <v>7</v>
      </c>
      <c r="Q610" s="3">
        <v>4</v>
      </c>
      <c r="R610" s="3">
        <v>6</v>
      </c>
      <c r="S610" s="3">
        <v>8</v>
      </c>
      <c r="T610" s="3">
        <v>8</v>
      </c>
      <c r="U610" s="3"/>
    </row>
    <row r="611" spans="2:21" x14ac:dyDescent="0.35">
      <c r="B611" s="1"/>
      <c r="C611" s="1"/>
      <c r="D611" s="3"/>
      <c r="E611" s="1"/>
      <c r="F611" s="1"/>
      <c r="G611" s="161"/>
      <c r="H611" s="2"/>
      <c r="I611" s="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2:21" x14ac:dyDescent="0.35">
      <c r="B612" s="1" t="s">
        <v>25</v>
      </c>
      <c r="C612" s="1" t="s">
        <v>116</v>
      </c>
      <c r="D612" s="3" t="s">
        <v>118</v>
      </c>
      <c r="E612" s="1" t="s">
        <v>127</v>
      </c>
      <c r="F612" s="1">
        <v>735</v>
      </c>
      <c r="G612" s="161" t="s">
        <v>52</v>
      </c>
      <c r="H612" s="2"/>
      <c r="I612" s="2"/>
      <c r="J612" s="3">
        <v>53</v>
      </c>
      <c r="K612" s="3">
        <v>1</v>
      </c>
      <c r="L612" s="3">
        <v>0</v>
      </c>
      <c r="M612" s="3">
        <v>0</v>
      </c>
      <c r="N612" s="3">
        <v>0</v>
      </c>
      <c r="O612" s="3">
        <v>0</v>
      </c>
      <c r="P612" s="3">
        <v>2</v>
      </c>
      <c r="Q612" s="3">
        <v>1</v>
      </c>
      <c r="R612" s="3">
        <v>1</v>
      </c>
      <c r="S612" s="3">
        <v>6</v>
      </c>
      <c r="T612" s="3">
        <v>14</v>
      </c>
      <c r="U612" s="3"/>
    </row>
    <row r="613" spans="2:21" x14ac:dyDescent="0.35">
      <c r="B613" s="1" t="s">
        <v>25</v>
      </c>
      <c r="C613" s="1" t="s">
        <v>116</v>
      </c>
      <c r="D613" s="3" t="s">
        <v>118</v>
      </c>
      <c r="E613" s="1" t="s">
        <v>127</v>
      </c>
      <c r="F613" s="1">
        <v>735</v>
      </c>
      <c r="G613" s="161" t="s">
        <v>52</v>
      </c>
      <c r="H613" s="2"/>
      <c r="I613" s="2"/>
      <c r="J613" s="3">
        <v>73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4</v>
      </c>
      <c r="Q613" s="3">
        <v>1</v>
      </c>
      <c r="R613" s="3">
        <v>3</v>
      </c>
      <c r="S613" s="3">
        <v>16</v>
      </c>
      <c r="T613" s="3">
        <v>19</v>
      </c>
      <c r="U613" s="3"/>
    </row>
    <row r="614" spans="2:21" x14ac:dyDescent="0.35">
      <c r="B614" s="1" t="s">
        <v>25</v>
      </c>
      <c r="C614" s="1" t="s">
        <v>116</v>
      </c>
      <c r="D614" s="3" t="s">
        <v>118</v>
      </c>
      <c r="E614" s="1" t="s">
        <v>127</v>
      </c>
      <c r="F614" s="1">
        <v>735</v>
      </c>
      <c r="G614" s="161" t="s">
        <v>28</v>
      </c>
      <c r="H614" s="2"/>
      <c r="I614" s="2"/>
      <c r="J614" s="3">
        <v>36</v>
      </c>
      <c r="K614" s="3">
        <v>18</v>
      </c>
      <c r="L614" s="3">
        <v>12</v>
      </c>
      <c r="M614" s="3">
        <v>11</v>
      </c>
      <c r="N614" s="3">
        <v>1</v>
      </c>
      <c r="O614" s="3">
        <v>0</v>
      </c>
      <c r="P614" s="3">
        <v>1</v>
      </c>
      <c r="Q614" s="3">
        <v>0</v>
      </c>
      <c r="R614" s="3">
        <v>1</v>
      </c>
      <c r="S614" s="3">
        <v>10</v>
      </c>
      <c r="T614" s="3">
        <v>12</v>
      </c>
      <c r="U614" s="3"/>
    </row>
    <row r="615" spans="2:21" hidden="1" x14ac:dyDescent="0.35">
      <c r="B615" s="1" t="s">
        <v>25</v>
      </c>
      <c r="C615" s="1" t="s">
        <v>116</v>
      </c>
      <c r="D615" s="3" t="s">
        <v>118</v>
      </c>
      <c r="E615" s="1" t="s">
        <v>127</v>
      </c>
      <c r="F615" s="1">
        <v>735</v>
      </c>
      <c r="G615" s="161" t="s">
        <v>280</v>
      </c>
      <c r="H615" s="2"/>
      <c r="I615" s="2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2:21" x14ac:dyDescent="0.35">
      <c r="B616" s="1"/>
      <c r="C616" s="1"/>
      <c r="D616" s="3"/>
      <c r="E616" s="1"/>
      <c r="F616" s="1"/>
      <c r="G616" s="161"/>
      <c r="H616" s="2"/>
      <c r="I616" s="2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2:21" x14ac:dyDescent="0.35">
      <c r="B617" s="1" t="s">
        <v>25</v>
      </c>
      <c r="C617" s="1" t="s">
        <v>116</v>
      </c>
      <c r="D617" s="3" t="s">
        <v>118</v>
      </c>
      <c r="E617" s="1" t="s">
        <v>127</v>
      </c>
      <c r="F617" s="1">
        <v>723</v>
      </c>
      <c r="G617" s="161" t="s">
        <v>36</v>
      </c>
      <c r="H617" s="2"/>
      <c r="I617" s="2"/>
      <c r="J617" s="3">
        <v>218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22</v>
      </c>
      <c r="S617" s="3">
        <v>40</v>
      </c>
      <c r="T617" s="3">
        <v>54</v>
      </c>
      <c r="U617" s="3"/>
    </row>
    <row r="618" spans="2:21" x14ac:dyDescent="0.35">
      <c r="B618" s="1" t="s">
        <v>25</v>
      </c>
      <c r="C618" s="1" t="s">
        <v>116</v>
      </c>
      <c r="D618" s="3" t="s">
        <v>118</v>
      </c>
      <c r="E618" s="1" t="s">
        <v>127</v>
      </c>
      <c r="F618" s="1">
        <v>723</v>
      </c>
      <c r="G618" s="161" t="s">
        <v>52</v>
      </c>
      <c r="H618" s="2"/>
      <c r="I618" s="2"/>
      <c r="J618" s="3">
        <v>59</v>
      </c>
      <c r="K618" s="3">
        <v>1</v>
      </c>
      <c r="L618" s="3">
        <v>0</v>
      </c>
      <c r="M618" s="3">
        <v>0</v>
      </c>
      <c r="N618" s="3">
        <v>0</v>
      </c>
      <c r="O618" s="3">
        <v>1</v>
      </c>
      <c r="P618" s="3">
        <v>0</v>
      </c>
      <c r="Q618" s="3">
        <v>0</v>
      </c>
      <c r="R618" s="3">
        <v>0</v>
      </c>
      <c r="S618" s="3">
        <v>16</v>
      </c>
      <c r="T618" s="3">
        <v>9</v>
      </c>
      <c r="U618" s="3"/>
    </row>
    <row r="619" spans="2:21" hidden="1" x14ac:dyDescent="0.35">
      <c r="B619" s="1" t="s">
        <v>208</v>
      </c>
      <c r="C619" s="1" t="s">
        <v>286</v>
      </c>
      <c r="D619" s="3" t="s">
        <v>165</v>
      </c>
      <c r="E619" s="1" t="s">
        <v>161</v>
      </c>
      <c r="F619" s="1"/>
      <c r="G619" s="161" t="s">
        <v>162</v>
      </c>
      <c r="H619" s="2" t="s">
        <v>163</v>
      </c>
      <c r="I619" s="2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 t="s">
        <v>279</v>
      </c>
    </row>
    <row r="620" spans="2:21" x14ac:dyDescent="0.35">
      <c r="B620" s="1"/>
      <c r="C620" s="1"/>
      <c r="D620" s="3"/>
      <c r="E620" s="1"/>
      <c r="F620" s="1"/>
      <c r="G620" s="161"/>
      <c r="H620" s="2"/>
      <c r="I620" s="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2:21" x14ac:dyDescent="0.35">
      <c r="B621" s="1" t="s">
        <v>25</v>
      </c>
      <c r="C621" s="1" t="s">
        <v>116</v>
      </c>
      <c r="D621" s="3" t="s">
        <v>118</v>
      </c>
      <c r="E621" s="1" t="s">
        <v>131</v>
      </c>
      <c r="F621" s="1">
        <v>741</v>
      </c>
      <c r="G621" s="161" t="s">
        <v>28</v>
      </c>
      <c r="H621" s="2" t="s">
        <v>37</v>
      </c>
      <c r="I621" s="2"/>
      <c r="J621" s="3">
        <v>2</v>
      </c>
      <c r="K621" s="3">
        <v>0</v>
      </c>
      <c r="L621" s="3">
        <v>1</v>
      </c>
      <c r="M621" s="3">
        <v>1</v>
      </c>
      <c r="N621" s="3">
        <v>1</v>
      </c>
      <c r="O621" s="3">
        <v>2</v>
      </c>
      <c r="P621" s="3">
        <v>2</v>
      </c>
      <c r="Q621" s="3">
        <v>1</v>
      </c>
      <c r="R621" s="3">
        <v>1</v>
      </c>
      <c r="S621" s="3">
        <v>2</v>
      </c>
      <c r="T621" s="3">
        <v>2</v>
      </c>
      <c r="U621" s="3"/>
    </row>
    <row r="622" spans="2:21" x14ac:dyDescent="0.35">
      <c r="B622" s="1" t="s">
        <v>25</v>
      </c>
      <c r="C622" s="1" t="s">
        <v>116</v>
      </c>
      <c r="D622" s="3" t="s">
        <v>118</v>
      </c>
      <c r="E622" s="1" t="s">
        <v>131</v>
      </c>
      <c r="F622" s="1">
        <v>741</v>
      </c>
      <c r="G622" s="161" t="s">
        <v>28</v>
      </c>
      <c r="H622" s="2"/>
      <c r="I622" s="2"/>
      <c r="J622" s="3">
        <v>54</v>
      </c>
      <c r="K622" s="3">
        <v>37</v>
      </c>
      <c r="L622" s="3">
        <v>23</v>
      </c>
      <c r="M622" s="3">
        <v>9</v>
      </c>
      <c r="N622" s="3">
        <v>6</v>
      </c>
      <c r="O622" s="3">
        <v>14</v>
      </c>
      <c r="P622" s="3">
        <v>14</v>
      </c>
      <c r="Q622" s="3">
        <v>18</v>
      </c>
      <c r="R622" s="3">
        <v>20</v>
      </c>
      <c r="S622" s="3">
        <v>29</v>
      </c>
      <c r="T622" s="3">
        <v>35</v>
      </c>
      <c r="U622" s="3"/>
    </row>
    <row r="623" spans="2:21" x14ac:dyDescent="0.35">
      <c r="B623" s="1" t="s">
        <v>25</v>
      </c>
      <c r="C623" s="1" t="s">
        <v>116</v>
      </c>
      <c r="D623" s="3" t="s">
        <v>118</v>
      </c>
      <c r="E623" s="1" t="s">
        <v>131</v>
      </c>
      <c r="F623" s="1">
        <v>741</v>
      </c>
      <c r="G623" s="161" t="s">
        <v>37</v>
      </c>
      <c r="H623" s="2"/>
      <c r="I623" s="2"/>
      <c r="J623" s="3">
        <v>16</v>
      </c>
      <c r="K623" s="3">
        <v>12</v>
      </c>
      <c r="L623" s="3">
        <v>8</v>
      </c>
      <c r="M623" s="3">
        <v>5</v>
      </c>
      <c r="N623" s="3">
        <v>5</v>
      </c>
      <c r="O623" s="3">
        <v>5</v>
      </c>
      <c r="P623" s="3">
        <v>8</v>
      </c>
      <c r="Q623" s="3">
        <v>8</v>
      </c>
      <c r="R623" s="3">
        <v>11</v>
      </c>
      <c r="S623" s="3">
        <v>10</v>
      </c>
      <c r="T623" s="3">
        <v>12</v>
      </c>
      <c r="U623" s="3"/>
    </row>
    <row r="624" spans="2:21" x14ac:dyDescent="0.35">
      <c r="B624" s="1" t="s">
        <v>25</v>
      </c>
      <c r="C624" s="1" t="s">
        <v>116</v>
      </c>
      <c r="D624" s="3" t="s">
        <v>118</v>
      </c>
      <c r="E624" s="1" t="s">
        <v>131</v>
      </c>
      <c r="F624" s="1">
        <v>741</v>
      </c>
      <c r="G624" s="161" t="s">
        <v>52</v>
      </c>
      <c r="H624" s="2" t="s">
        <v>130</v>
      </c>
      <c r="I624" s="2">
        <v>30</v>
      </c>
      <c r="J624" s="3">
        <v>7</v>
      </c>
      <c r="K624" s="3">
        <v>7</v>
      </c>
      <c r="L624" s="3">
        <v>4</v>
      </c>
      <c r="M624" s="3">
        <v>5</v>
      </c>
      <c r="N624" s="3">
        <v>3</v>
      </c>
      <c r="O624" s="3">
        <v>3</v>
      </c>
      <c r="P624" s="3">
        <v>6</v>
      </c>
      <c r="Q624" s="3">
        <v>3</v>
      </c>
      <c r="R624" s="3">
        <v>4</v>
      </c>
      <c r="S624" s="3">
        <v>5</v>
      </c>
      <c r="T624" s="3">
        <v>7</v>
      </c>
      <c r="U624" s="3"/>
    </row>
    <row r="625" spans="2:21" x14ac:dyDescent="0.35">
      <c r="B625" s="1" t="s">
        <v>25</v>
      </c>
      <c r="C625" s="1" t="s">
        <v>116</v>
      </c>
      <c r="D625" s="3" t="s">
        <v>118</v>
      </c>
      <c r="E625" s="1" t="s">
        <v>131</v>
      </c>
      <c r="F625" s="1">
        <v>741</v>
      </c>
      <c r="G625" s="161" t="s">
        <v>52</v>
      </c>
      <c r="H625" s="2"/>
      <c r="I625" s="2"/>
      <c r="J625" s="3">
        <v>64</v>
      </c>
      <c r="K625" s="3">
        <v>41</v>
      </c>
      <c r="L625" s="3">
        <v>14</v>
      </c>
      <c r="M625" s="3">
        <v>3</v>
      </c>
      <c r="N625" s="3">
        <v>3</v>
      </c>
      <c r="O625" s="3">
        <v>18</v>
      </c>
      <c r="P625" s="3">
        <v>22</v>
      </c>
      <c r="Q625" s="3">
        <v>13</v>
      </c>
      <c r="R625" s="3">
        <v>13</v>
      </c>
      <c r="S625" s="3">
        <v>29</v>
      </c>
      <c r="T625" s="3">
        <v>38</v>
      </c>
      <c r="U625" s="3"/>
    </row>
    <row r="626" spans="2:21" hidden="1" x14ac:dyDescent="0.35">
      <c r="B626" s="1" t="s">
        <v>25</v>
      </c>
      <c r="C626" s="1" t="s">
        <v>116</v>
      </c>
      <c r="D626" s="3" t="s">
        <v>118</v>
      </c>
      <c r="E626" s="1" t="s">
        <v>131</v>
      </c>
      <c r="F626" s="1">
        <v>741</v>
      </c>
      <c r="G626" s="161" t="s">
        <v>280</v>
      </c>
      <c r="H626" s="2"/>
      <c r="I626" s="2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2:21" x14ac:dyDescent="0.35">
      <c r="B627" s="1" t="s">
        <v>25</v>
      </c>
      <c r="C627" s="1" t="s">
        <v>116</v>
      </c>
      <c r="D627" s="3" t="s">
        <v>118</v>
      </c>
      <c r="E627" s="1" t="s">
        <v>131</v>
      </c>
      <c r="F627" s="1">
        <v>741</v>
      </c>
      <c r="G627" s="161" t="s">
        <v>58</v>
      </c>
      <c r="H627" s="2"/>
      <c r="I627" s="2"/>
      <c r="J627" s="3">
        <v>4</v>
      </c>
      <c r="K627" s="3">
        <v>3</v>
      </c>
      <c r="L627" s="3">
        <v>0</v>
      </c>
      <c r="M627" s="3">
        <v>1</v>
      </c>
      <c r="N627" s="3">
        <v>0</v>
      </c>
      <c r="O627" s="3">
        <v>1</v>
      </c>
      <c r="P627" s="3">
        <v>2</v>
      </c>
      <c r="Q627" s="3">
        <v>2</v>
      </c>
      <c r="R627" s="3">
        <v>2</v>
      </c>
      <c r="S627" s="3">
        <v>2</v>
      </c>
      <c r="T627" s="3">
        <v>3</v>
      </c>
      <c r="U627" s="3"/>
    </row>
    <row r="628" spans="2:21" x14ac:dyDescent="0.35">
      <c r="B628" s="1"/>
      <c r="C628" s="1"/>
      <c r="D628" s="3"/>
      <c r="E628" s="1"/>
      <c r="F628" s="1"/>
      <c r="G628" s="161"/>
      <c r="H628" s="2"/>
      <c r="I628" s="2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2:21" x14ac:dyDescent="0.35">
      <c r="B629" s="1" t="s">
        <v>25</v>
      </c>
      <c r="C629" s="1" t="s">
        <v>116</v>
      </c>
      <c r="D629" s="3" t="s">
        <v>118</v>
      </c>
      <c r="E629" s="1" t="s">
        <v>131</v>
      </c>
      <c r="F629" s="1">
        <v>742</v>
      </c>
      <c r="G629" s="161" t="s">
        <v>58</v>
      </c>
      <c r="H629" s="2"/>
      <c r="I629" s="2"/>
      <c r="J629" s="3">
        <v>8</v>
      </c>
      <c r="K629" s="3">
        <v>4</v>
      </c>
      <c r="L629" s="3">
        <v>1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0</v>
      </c>
      <c r="S629" s="3">
        <v>4</v>
      </c>
      <c r="T629" s="3">
        <v>4</v>
      </c>
      <c r="U629" s="3"/>
    </row>
    <row r="630" spans="2:21" x14ac:dyDescent="0.35">
      <c r="B630" s="1" t="s">
        <v>25</v>
      </c>
      <c r="C630" s="1" t="s">
        <v>116</v>
      </c>
      <c r="D630" s="3" t="s">
        <v>118</v>
      </c>
      <c r="E630" s="1" t="s">
        <v>131</v>
      </c>
      <c r="F630" s="1">
        <v>742</v>
      </c>
      <c r="G630" s="161" t="s">
        <v>52</v>
      </c>
      <c r="H630" s="2"/>
      <c r="I630" s="2"/>
      <c r="J630" s="3">
        <v>115</v>
      </c>
      <c r="K630" s="3">
        <v>96</v>
      </c>
      <c r="L630" s="3">
        <v>79</v>
      </c>
      <c r="M630" s="3">
        <v>66</v>
      </c>
      <c r="N630" s="3">
        <v>56</v>
      </c>
      <c r="O630" s="3">
        <v>67</v>
      </c>
      <c r="P630" s="3">
        <v>61</v>
      </c>
      <c r="Q630" s="3">
        <v>57</v>
      </c>
      <c r="R630" s="3">
        <v>71</v>
      </c>
      <c r="S630" s="3">
        <v>80</v>
      </c>
      <c r="T630" s="3">
        <v>81</v>
      </c>
      <c r="U630" s="3"/>
    </row>
    <row r="631" spans="2:21" x14ac:dyDescent="0.35">
      <c r="B631" s="1" t="s">
        <v>25</v>
      </c>
      <c r="C631" s="1" t="s">
        <v>116</v>
      </c>
      <c r="D631" s="3" t="s">
        <v>118</v>
      </c>
      <c r="E631" s="1" t="s">
        <v>131</v>
      </c>
      <c r="F631" s="1">
        <v>742</v>
      </c>
      <c r="G631" s="161" t="s">
        <v>52</v>
      </c>
      <c r="H631" s="2" t="s">
        <v>134</v>
      </c>
      <c r="I631" s="2"/>
      <c r="J631" s="3">
        <v>10</v>
      </c>
      <c r="K631" s="3">
        <v>5</v>
      </c>
      <c r="L631" s="3">
        <v>7</v>
      </c>
      <c r="M631" s="3">
        <v>5</v>
      </c>
      <c r="N631" s="3">
        <v>6</v>
      </c>
      <c r="O631" s="3">
        <v>6</v>
      </c>
      <c r="P631" s="3">
        <v>4</v>
      </c>
      <c r="Q631" s="3">
        <v>3</v>
      </c>
      <c r="R631" s="3">
        <v>4</v>
      </c>
      <c r="S631" s="3">
        <v>4</v>
      </c>
      <c r="T631" s="3">
        <v>7</v>
      </c>
      <c r="U631" s="3"/>
    </row>
    <row r="632" spans="2:21" x14ac:dyDescent="0.35">
      <c r="B632" s="1" t="s">
        <v>25</v>
      </c>
      <c r="C632" s="1" t="s">
        <v>116</v>
      </c>
      <c r="D632" s="3" t="s">
        <v>118</v>
      </c>
      <c r="E632" s="1" t="s">
        <v>131</v>
      </c>
      <c r="F632" s="1">
        <v>742</v>
      </c>
      <c r="G632" s="161" t="s">
        <v>52</v>
      </c>
      <c r="H632" s="2" t="s">
        <v>133</v>
      </c>
      <c r="I632" s="2"/>
      <c r="J632" s="3">
        <v>30</v>
      </c>
      <c r="K632" s="3">
        <v>27</v>
      </c>
      <c r="L632" s="3">
        <v>13</v>
      </c>
      <c r="M632" s="3">
        <v>13</v>
      </c>
      <c r="N632" s="3">
        <v>11</v>
      </c>
      <c r="O632" s="3">
        <v>18</v>
      </c>
      <c r="P632" s="3">
        <v>19</v>
      </c>
      <c r="Q632" s="3">
        <v>15</v>
      </c>
      <c r="R632" s="3">
        <v>17</v>
      </c>
      <c r="S632" s="3">
        <v>21</v>
      </c>
      <c r="T632" s="3">
        <v>21</v>
      </c>
      <c r="U632" s="3"/>
    </row>
    <row r="633" spans="2:21" x14ac:dyDescent="0.35">
      <c r="B633" s="1" t="s">
        <v>25</v>
      </c>
      <c r="C633" s="1" t="s">
        <v>116</v>
      </c>
      <c r="D633" s="3" t="s">
        <v>118</v>
      </c>
      <c r="E633" s="1" t="s">
        <v>131</v>
      </c>
      <c r="F633" s="1">
        <v>742</v>
      </c>
      <c r="G633" s="161" t="s">
        <v>28</v>
      </c>
      <c r="H633" s="2"/>
      <c r="I633" s="2"/>
      <c r="J633" s="3">
        <v>18</v>
      </c>
      <c r="K633" s="3">
        <v>18</v>
      </c>
      <c r="L633" s="3">
        <v>15</v>
      </c>
      <c r="M633" s="3">
        <v>13</v>
      </c>
      <c r="N633" s="3">
        <v>16</v>
      </c>
      <c r="O633" s="3">
        <v>15</v>
      </c>
      <c r="P633" s="3">
        <v>15</v>
      </c>
      <c r="Q633" s="3">
        <v>15</v>
      </c>
      <c r="R633" s="3">
        <v>15</v>
      </c>
      <c r="S633" s="3">
        <v>16</v>
      </c>
      <c r="T633" s="3">
        <v>16</v>
      </c>
      <c r="U633" s="3"/>
    </row>
    <row r="634" spans="2:21" x14ac:dyDescent="0.35">
      <c r="B634" s="1" t="s">
        <v>25</v>
      </c>
      <c r="C634" s="1" t="s">
        <v>116</v>
      </c>
      <c r="D634" s="3" t="s">
        <v>118</v>
      </c>
      <c r="E634" s="1" t="s">
        <v>131</v>
      </c>
      <c r="F634" s="1">
        <v>742</v>
      </c>
      <c r="G634" s="161" t="s">
        <v>58</v>
      </c>
      <c r="H634" s="2"/>
      <c r="I634" s="2"/>
      <c r="J634" s="3">
        <v>1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/>
    </row>
    <row r="635" spans="2:21" hidden="1" x14ac:dyDescent="0.35">
      <c r="B635" s="1" t="s">
        <v>25</v>
      </c>
      <c r="C635" s="1" t="s">
        <v>116</v>
      </c>
      <c r="D635" s="3" t="s">
        <v>118</v>
      </c>
      <c r="E635" s="1" t="s">
        <v>131</v>
      </c>
      <c r="F635" s="1">
        <v>742</v>
      </c>
      <c r="G635" s="161" t="s">
        <v>280</v>
      </c>
      <c r="H635" s="2"/>
      <c r="I635" s="2"/>
      <c r="J635" s="3"/>
      <c r="K635" s="3">
        <v>1</v>
      </c>
      <c r="L635" s="3">
        <v>1</v>
      </c>
      <c r="M635" s="3">
        <v>1</v>
      </c>
      <c r="N635" s="3">
        <v>1</v>
      </c>
      <c r="O635" s="3">
        <v>1</v>
      </c>
      <c r="P635" s="3">
        <v>1</v>
      </c>
      <c r="Q635" s="3">
        <v>1</v>
      </c>
      <c r="R635" s="3">
        <v>1</v>
      </c>
      <c r="S635" s="3">
        <v>1</v>
      </c>
      <c r="T635" s="3">
        <v>1</v>
      </c>
      <c r="U635" s="3"/>
    </row>
    <row r="636" spans="2:21" hidden="1" x14ac:dyDescent="0.35">
      <c r="B636" s="1" t="s">
        <v>25</v>
      </c>
      <c r="C636" s="1" t="s">
        <v>116</v>
      </c>
      <c r="D636" s="3" t="s">
        <v>118</v>
      </c>
      <c r="E636" s="1" t="s">
        <v>131</v>
      </c>
      <c r="F636" s="1">
        <v>742</v>
      </c>
      <c r="G636" s="161" t="s">
        <v>280</v>
      </c>
      <c r="H636" s="2"/>
      <c r="I636" s="2"/>
      <c r="J636" s="3"/>
      <c r="K636" s="3">
        <v>1</v>
      </c>
      <c r="L636" s="3">
        <v>1</v>
      </c>
      <c r="M636" s="3">
        <v>1</v>
      </c>
      <c r="N636" s="3">
        <v>1</v>
      </c>
      <c r="O636" s="3">
        <v>1</v>
      </c>
      <c r="P636" s="3">
        <v>1</v>
      </c>
      <c r="Q636" s="3">
        <v>1</v>
      </c>
      <c r="R636" s="3">
        <v>1</v>
      </c>
      <c r="S636" s="3">
        <v>1</v>
      </c>
      <c r="T636" s="3">
        <v>1</v>
      </c>
      <c r="U636" s="3"/>
    </row>
    <row r="637" spans="2:21" x14ac:dyDescent="0.35">
      <c r="B637" s="1"/>
      <c r="C637" s="1"/>
      <c r="D637" s="3"/>
      <c r="E637" s="1"/>
      <c r="F637" s="1"/>
      <c r="G637" s="161"/>
      <c r="H637" s="2"/>
      <c r="I637" s="2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2:21" x14ac:dyDescent="0.35">
      <c r="B638" s="1" t="s">
        <v>25</v>
      </c>
      <c r="C638" s="1" t="s">
        <v>116</v>
      </c>
      <c r="D638" s="3" t="s">
        <v>118</v>
      </c>
      <c r="E638" s="1" t="s">
        <v>131</v>
      </c>
      <c r="F638" s="1">
        <v>743</v>
      </c>
      <c r="G638" s="161" t="s">
        <v>58</v>
      </c>
      <c r="H638" s="2"/>
      <c r="I638" s="2"/>
      <c r="J638" s="3">
        <v>8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1</v>
      </c>
      <c r="Q638" s="3">
        <v>0</v>
      </c>
      <c r="R638" s="3">
        <v>1</v>
      </c>
      <c r="S638" s="3">
        <v>2</v>
      </c>
      <c r="T638" s="3">
        <v>7</v>
      </c>
      <c r="U638" s="3"/>
    </row>
    <row r="639" spans="2:21" x14ac:dyDescent="0.35">
      <c r="B639" s="1" t="s">
        <v>25</v>
      </c>
      <c r="C639" s="1" t="s">
        <v>116</v>
      </c>
      <c r="D639" s="3" t="s">
        <v>118</v>
      </c>
      <c r="E639" s="1" t="s">
        <v>131</v>
      </c>
      <c r="F639" s="1">
        <v>743</v>
      </c>
      <c r="G639" s="161" t="s">
        <v>36</v>
      </c>
      <c r="H639" s="2"/>
      <c r="I639" s="2"/>
      <c r="J639" s="3">
        <v>103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2</v>
      </c>
      <c r="R639" s="3">
        <v>11</v>
      </c>
      <c r="S639" s="3">
        <v>29</v>
      </c>
      <c r="T639" s="3">
        <v>38</v>
      </c>
      <c r="U639" s="3"/>
    </row>
    <row r="640" spans="2:21" x14ac:dyDescent="0.35">
      <c r="B640" s="1" t="s">
        <v>25</v>
      </c>
      <c r="C640" s="1" t="s">
        <v>116</v>
      </c>
      <c r="D640" s="3" t="s">
        <v>118</v>
      </c>
      <c r="E640" s="1" t="s">
        <v>131</v>
      </c>
      <c r="F640" s="1">
        <v>743</v>
      </c>
      <c r="G640" s="161" t="s">
        <v>52</v>
      </c>
      <c r="H640" s="2"/>
      <c r="I640" s="2"/>
      <c r="J640" s="3">
        <v>39</v>
      </c>
      <c r="K640" s="3">
        <v>36</v>
      </c>
      <c r="L640" s="3">
        <v>30</v>
      </c>
      <c r="M640" s="3">
        <v>33</v>
      </c>
      <c r="N640" s="3">
        <v>31</v>
      </c>
      <c r="O640" s="3">
        <v>28</v>
      </c>
      <c r="P640" s="3">
        <v>21</v>
      </c>
      <c r="Q640" s="3">
        <v>26</v>
      </c>
      <c r="R640" s="3">
        <v>27</v>
      </c>
      <c r="S640" s="3">
        <v>27</v>
      </c>
      <c r="T640" s="3">
        <v>39</v>
      </c>
      <c r="U640" s="3"/>
    </row>
    <row r="641" spans="2:21" x14ac:dyDescent="0.35">
      <c r="B641" s="1" t="s">
        <v>25</v>
      </c>
      <c r="C641" s="1" t="s">
        <v>116</v>
      </c>
      <c r="D641" s="3" t="s">
        <v>118</v>
      </c>
      <c r="E641" s="1" t="s">
        <v>131</v>
      </c>
      <c r="F641" s="1">
        <v>743</v>
      </c>
      <c r="G641" s="161" t="s">
        <v>58</v>
      </c>
      <c r="H641" s="2"/>
      <c r="I641" s="2"/>
      <c r="J641" s="3">
        <v>9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2</v>
      </c>
      <c r="S641" s="3">
        <v>3</v>
      </c>
      <c r="T641" s="3">
        <v>5</v>
      </c>
      <c r="U641" s="3"/>
    </row>
    <row r="642" spans="2:21" x14ac:dyDescent="0.35">
      <c r="B642" s="1" t="s">
        <v>25</v>
      </c>
      <c r="C642" s="1" t="s">
        <v>116</v>
      </c>
      <c r="D642" s="3" t="s">
        <v>118</v>
      </c>
      <c r="E642" s="1" t="s">
        <v>131</v>
      </c>
      <c r="F642" s="1">
        <v>743</v>
      </c>
      <c r="G642" s="161" t="s">
        <v>58</v>
      </c>
      <c r="H642" s="2"/>
      <c r="I642" s="2"/>
      <c r="J642" s="3">
        <v>40</v>
      </c>
      <c r="K642" s="3">
        <v>25</v>
      </c>
      <c r="L642" s="3">
        <v>12</v>
      </c>
      <c r="M642" s="3">
        <v>12</v>
      </c>
      <c r="N642" s="3">
        <v>7</v>
      </c>
      <c r="O642" s="3">
        <v>6</v>
      </c>
      <c r="P642" s="3">
        <v>5</v>
      </c>
      <c r="Q642" s="3">
        <v>7</v>
      </c>
      <c r="R642" s="3">
        <v>12</v>
      </c>
      <c r="S642" s="3">
        <v>13</v>
      </c>
      <c r="T642" s="3">
        <v>16</v>
      </c>
      <c r="U642" s="3"/>
    </row>
    <row r="643" spans="2:21" x14ac:dyDescent="0.35">
      <c r="B643" s="1" t="s">
        <v>25</v>
      </c>
      <c r="C643" s="1" t="s">
        <v>116</v>
      </c>
      <c r="D643" s="3" t="s">
        <v>118</v>
      </c>
      <c r="E643" s="1" t="s">
        <v>131</v>
      </c>
      <c r="F643" s="1">
        <v>743</v>
      </c>
      <c r="G643" s="161" t="s">
        <v>28</v>
      </c>
      <c r="H643" s="2"/>
      <c r="I643" s="2"/>
      <c r="J643" s="3">
        <v>9</v>
      </c>
      <c r="K643" s="3">
        <v>7</v>
      </c>
      <c r="L643" s="3">
        <v>7</v>
      </c>
      <c r="M643" s="3">
        <v>7</v>
      </c>
      <c r="N643" s="3">
        <v>5</v>
      </c>
      <c r="O643" s="3">
        <v>5</v>
      </c>
      <c r="P643" s="3">
        <v>6</v>
      </c>
      <c r="Q643" s="3">
        <v>6</v>
      </c>
      <c r="R643" s="3">
        <v>7</v>
      </c>
      <c r="S643" s="3">
        <v>7</v>
      </c>
      <c r="T643" s="3">
        <v>5</v>
      </c>
      <c r="U643" s="3"/>
    </row>
    <row r="644" spans="2:21" x14ac:dyDescent="0.35">
      <c r="B644" s="1"/>
      <c r="C644" s="1"/>
      <c r="D644" s="3"/>
      <c r="E644" s="1"/>
      <c r="F644" s="1"/>
      <c r="G644" s="161"/>
      <c r="H644" s="2"/>
      <c r="I644" s="2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2:21" x14ac:dyDescent="0.35">
      <c r="B645" s="1" t="s">
        <v>25</v>
      </c>
      <c r="C645" s="1" t="s">
        <v>116</v>
      </c>
      <c r="D645" s="3" t="s">
        <v>118</v>
      </c>
      <c r="E645" s="1" t="s">
        <v>131</v>
      </c>
      <c r="F645" s="1">
        <v>744</v>
      </c>
      <c r="G645" s="161" t="s">
        <v>58</v>
      </c>
      <c r="H645" s="2"/>
      <c r="I645" s="2"/>
      <c r="J645" s="3">
        <v>117</v>
      </c>
      <c r="K645" s="3">
        <v>104</v>
      </c>
      <c r="L645" s="3">
        <v>80</v>
      </c>
      <c r="M645" s="3">
        <v>62</v>
      </c>
      <c r="N645" s="3">
        <v>58</v>
      </c>
      <c r="O645" s="3">
        <v>58</v>
      </c>
      <c r="P645" s="3">
        <v>56</v>
      </c>
      <c r="Q645" s="3">
        <v>55</v>
      </c>
      <c r="R645" s="3">
        <v>62</v>
      </c>
      <c r="S645" s="3">
        <v>73</v>
      </c>
      <c r="T645" s="3">
        <v>77</v>
      </c>
      <c r="U645" s="3"/>
    </row>
    <row r="646" spans="2:21" x14ac:dyDescent="0.35">
      <c r="B646" s="1" t="s">
        <v>25</v>
      </c>
      <c r="C646" s="1" t="s">
        <v>116</v>
      </c>
      <c r="D646" s="3" t="s">
        <v>118</v>
      </c>
      <c r="E646" s="1" t="s">
        <v>131</v>
      </c>
      <c r="F646" s="1">
        <v>744</v>
      </c>
      <c r="G646" s="161" t="s">
        <v>36</v>
      </c>
      <c r="H646" s="2"/>
      <c r="I646" s="2"/>
      <c r="J646" s="3">
        <v>100</v>
      </c>
      <c r="K646" s="3">
        <v>0</v>
      </c>
      <c r="L646" s="3">
        <v>0</v>
      </c>
      <c r="M646" s="3">
        <v>0</v>
      </c>
      <c r="N646" s="3">
        <v>0</v>
      </c>
      <c r="O646" s="3">
        <v>1</v>
      </c>
      <c r="P646" s="3">
        <v>0</v>
      </c>
      <c r="Q646" s="3">
        <v>0</v>
      </c>
      <c r="R646" s="3">
        <v>8</v>
      </c>
      <c r="S646" s="3">
        <v>25</v>
      </c>
      <c r="T646" s="3">
        <v>41</v>
      </c>
      <c r="U646" s="3"/>
    </row>
    <row r="647" spans="2:21" x14ac:dyDescent="0.35">
      <c r="B647" s="1" t="s">
        <v>25</v>
      </c>
      <c r="C647" s="1" t="s">
        <v>116</v>
      </c>
      <c r="D647" s="3" t="s">
        <v>118</v>
      </c>
      <c r="E647" s="1" t="s">
        <v>131</v>
      </c>
      <c r="F647" s="1">
        <v>744</v>
      </c>
      <c r="G647" s="161" t="s">
        <v>31</v>
      </c>
      <c r="H647" s="2"/>
      <c r="I647" s="2"/>
      <c r="J647" s="3">
        <v>6</v>
      </c>
      <c r="K647" s="3">
        <v>6</v>
      </c>
      <c r="L647" s="3">
        <v>6</v>
      </c>
      <c r="M647" s="3">
        <v>6</v>
      </c>
      <c r="N647" s="3">
        <v>5</v>
      </c>
      <c r="O647" s="3">
        <v>5</v>
      </c>
      <c r="P647" s="3">
        <v>5</v>
      </c>
      <c r="Q647" s="3">
        <v>5</v>
      </c>
      <c r="R647" s="3">
        <v>5</v>
      </c>
      <c r="S647" s="3">
        <v>6</v>
      </c>
      <c r="T647" s="3">
        <v>6</v>
      </c>
      <c r="U647" s="3"/>
    </row>
    <row r="648" spans="2:21" hidden="1" x14ac:dyDescent="0.35">
      <c r="B648" s="1" t="s">
        <v>25</v>
      </c>
      <c r="C648" s="1" t="s">
        <v>116</v>
      </c>
      <c r="D648" s="3" t="s">
        <v>118</v>
      </c>
      <c r="E648" s="1" t="s">
        <v>131</v>
      </c>
      <c r="F648" s="1">
        <v>744</v>
      </c>
      <c r="G648" s="161" t="s">
        <v>280</v>
      </c>
      <c r="H648" s="2"/>
      <c r="I648" s="2"/>
      <c r="J648" s="3">
        <v>2</v>
      </c>
      <c r="K648" s="3">
        <v>2</v>
      </c>
      <c r="L648" s="3">
        <v>2</v>
      </c>
      <c r="M648" s="3">
        <v>2</v>
      </c>
      <c r="N648" s="3">
        <v>2</v>
      </c>
      <c r="O648" s="3">
        <v>2</v>
      </c>
      <c r="P648" s="3">
        <v>2</v>
      </c>
      <c r="Q648" s="3">
        <v>2</v>
      </c>
      <c r="R648" s="3">
        <v>2</v>
      </c>
      <c r="S648" s="3">
        <v>2</v>
      </c>
      <c r="T648" s="3">
        <v>2</v>
      </c>
      <c r="U648" s="3"/>
    </row>
    <row r="649" spans="2:21" x14ac:dyDescent="0.35">
      <c r="B649" s="1"/>
      <c r="C649" s="1"/>
      <c r="D649" s="3"/>
      <c r="E649" s="1"/>
      <c r="F649" s="1"/>
      <c r="G649" s="161"/>
      <c r="H649" s="2"/>
      <c r="I649" s="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2:21" x14ac:dyDescent="0.35">
      <c r="B650" s="1" t="s">
        <v>25</v>
      </c>
      <c r="C650" s="1" t="s">
        <v>116</v>
      </c>
      <c r="D650" s="3" t="s">
        <v>118</v>
      </c>
      <c r="E650" s="1" t="s">
        <v>131</v>
      </c>
      <c r="F650" s="1">
        <v>745</v>
      </c>
      <c r="G650" s="161" t="s">
        <v>36</v>
      </c>
      <c r="H650" s="2"/>
      <c r="I650" s="2"/>
      <c r="J650" s="3">
        <v>222</v>
      </c>
      <c r="K650" s="3">
        <v>107</v>
      </c>
      <c r="L650" s="3">
        <v>68</v>
      </c>
      <c r="M650" s="3">
        <v>29</v>
      </c>
      <c r="N650" s="3">
        <v>18</v>
      </c>
      <c r="O650" s="3">
        <v>21</v>
      </c>
      <c r="P650" s="3">
        <v>19</v>
      </c>
      <c r="Q650" s="3">
        <v>16</v>
      </c>
      <c r="R650" s="3">
        <v>34</v>
      </c>
      <c r="S650" s="3">
        <v>69</v>
      </c>
      <c r="T650" s="3">
        <v>119</v>
      </c>
      <c r="U650" s="3"/>
    </row>
    <row r="651" spans="2:21" x14ac:dyDescent="0.35">
      <c r="B651" s="1" t="s">
        <v>25</v>
      </c>
      <c r="C651" s="1" t="s">
        <v>116</v>
      </c>
      <c r="D651" s="3" t="s">
        <v>118</v>
      </c>
      <c r="E651" s="1" t="s">
        <v>131</v>
      </c>
      <c r="F651" s="1">
        <v>745</v>
      </c>
      <c r="G651" s="161" t="s">
        <v>37</v>
      </c>
      <c r="H651" s="2"/>
      <c r="I651" s="2"/>
      <c r="J651" s="3">
        <v>2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1</v>
      </c>
      <c r="Q651" s="3">
        <v>1</v>
      </c>
      <c r="R651" s="3">
        <v>1</v>
      </c>
      <c r="S651" s="3">
        <v>1</v>
      </c>
      <c r="T651" s="3">
        <v>1</v>
      </c>
      <c r="U651" s="3"/>
    </row>
    <row r="652" spans="2:21" hidden="1" x14ac:dyDescent="0.35">
      <c r="B652" s="1" t="s">
        <v>25</v>
      </c>
      <c r="C652" s="1" t="s">
        <v>116</v>
      </c>
      <c r="D652" s="3" t="s">
        <v>118</v>
      </c>
      <c r="E652" s="1" t="s">
        <v>131</v>
      </c>
      <c r="F652" s="1">
        <v>745</v>
      </c>
      <c r="G652" s="161" t="s">
        <v>280</v>
      </c>
      <c r="H652" s="2"/>
      <c r="I652" s="2"/>
      <c r="J652" s="3"/>
      <c r="K652" s="3"/>
      <c r="L652" s="3">
        <v>2</v>
      </c>
      <c r="M652" s="3">
        <v>2</v>
      </c>
      <c r="N652" s="3">
        <v>2</v>
      </c>
      <c r="O652" s="3">
        <v>2</v>
      </c>
      <c r="P652" s="3">
        <v>2</v>
      </c>
      <c r="Q652" s="3">
        <v>2</v>
      </c>
      <c r="R652" s="3">
        <v>2</v>
      </c>
      <c r="S652" s="3">
        <v>2</v>
      </c>
      <c r="T652" s="3">
        <v>2</v>
      </c>
      <c r="U652" s="3"/>
    </row>
    <row r="653" spans="2:21" x14ac:dyDescent="0.35">
      <c r="B653" s="1"/>
      <c r="C653" s="1"/>
      <c r="D653" s="3"/>
      <c r="E653" s="1"/>
      <c r="F653" s="1"/>
      <c r="G653" s="161"/>
      <c r="H653" s="2"/>
      <c r="I653" s="2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2:21" x14ac:dyDescent="0.35">
      <c r="B654" s="1" t="s">
        <v>25</v>
      </c>
      <c r="C654" s="1" t="s">
        <v>116</v>
      </c>
      <c r="D654" s="3" t="s">
        <v>118</v>
      </c>
      <c r="E654" s="1" t="s">
        <v>131</v>
      </c>
      <c r="F654" s="1">
        <v>746</v>
      </c>
      <c r="G654" s="161" t="s">
        <v>36</v>
      </c>
      <c r="H654" s="2"/>
      <c r="I654" s="2"/>
      <c r="J654" s="3">
        <v>130</v>
      </c>
      <c r="K654" s="3">
        <v>121</v>
      </c>
      <c r="L654" s="3">
        <v>109</v>
      </c>
      <c r="M654" s="3">
        <v>88</v>
      </c>
      <c r="N654" s="3">
        <v>80</v>
      </c>
      <c r="O654" s="3">
        <v>79</v>
      </c>
      <c r="P654" s="3">
        <v>72</v>
      </c>
      <c r="Q654" s="3">
        <v>73</v>
      </c>
      <c r="R654" s="3">
        <v>80</v>
      </c>
      <c r="S654" s="3">
        <v>85</v>
      </c>
      <c r="T654" s="3">
        <v>87</v>
      </c>
      <c r="U654" s="3"/>
    </row>
    <row r="655" spans="2:21" x14ac:dyDescent="0.35">
      <c r="B655" s="1" t="s">
        <v>25</v>
      </c>
      <c r="C655" s="1" t="s">
        <v>116</v>
      </c>
      <c r="D655" s="3" t="s">
        <v>118</v>
      </c>
      <c r="E655" s="1" t="s">
        <v>131</v>
      </c>
      <c r="F655" s="1">
        <v>746</v>
      </c>
      <c r="G655" s="161" t="s">
        <v>37</v>
      </c>
      <c r="H655" s="2"/>
      <c r="I655" s="2"/>
      <c r="J655" s="3">
        <v>25</v>
      </c>
      <c r="K655" s="3">
        <v>5</v>
      </c>
      <c r="L655" s="3">
        <v>1</v>
      </c>
      <c r="M655" s="3">
        <v>1</v>
      </c>
      <c r="N655" s="3">
        <v>1</v>
      </c>
      <c r="O655" s="3">
        <v>3</v>
      </c>
      <c r="P655" s="3">
        <v>3</v>
      </c>
      <c r="Q655" s="3">
        <v>4</v>
      </c>
      <c r="R655" s="3">
        <v>5</v>
      </c>
      <c r="S655" s="3">
        <v>10</v>
      </c>
      <c r="T655" s="3">
        <v>11</v>
      </c>
      <c r="U655" s="3"/>
    </row>
    <row r="656" spans="2:21" hidden="1" x14ac:dyDescent="0.35">
      <c r="B656" s="1" t="s">
        <v>25</v>
      </c>
      <c r="C656" s="1" t="s">
        <v>116</v>
      </c>
      <c r="D656" s="3" t="s">
        <v>118</v>
      </c>
      <c r="E656" s="1" t="s">
        <v>131</v>
      </c>
      <c r="F656" s="1">
        <v>746</v>
      </c>
      <c r="G656" s="161" t="s">
        <v>280</v>
      </c>
      <c r="H656" s="2"/>
      <c r="I656" s="2"/>
      <c r="J656" s="3"/>
      <c r="K656" s="3">
        <v>2</v>
      </c>
      <c r="L656" s="3">
        <v>2</v>
      </c>
      <c r="M656" s="3">
        <v>2</v>
      </c>
      <c r="N656" s="3">
        <v>2</v>
      </c>
      <c r="O656" s="3">
        <v>2</v>
      </c>
      <c r="P656" s="3">
        <v>2</v>
      </c>
      <c r="Q656" s="3">
        <v>2</v>
      </c>
      <c r="R656" s="3">
        <v>2</v>
      </c>
      <c r="S656" s="3">
        <v>2</v>
      </c>
      <c r="T656" s="3">
        <v>2</v>
      </c>
      <c r="U656" s="3"/>
    </row>
    <row r="657" spans="2:21" x14ac:dyDescent="0.35">
      <c r="B657" s="1"/>
      <c r="C657" s="1"/>
      <c r="D657" s="3"/>
      <c r="E657" s="1"/>
      <c r="F657" s="1"/>
      <c r="G657" s="161"/>
      <c r="H657" s="2"/>
      <c r="I657" s="2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2:21" x14ac:dyDescent="0.35">
      <c r="B658" s="1" t="s">
        <v>25</v>
      </c>
      <c r="C658" s="1" t="s">
        <v>116</v>
      </c>
      <c r="D658" s="3" t="s">
        <v>118</v>
      </c>
      <c r="E658" s="1" t="s">
        <v>131</v>
      </c>
      <c r="F658" s="1">
        <v>747</v>
      </c>
      <c r="G658" s="161" t="s">
        <v>36</v>
      </c>
      <c r="H658" s="2"/>
      <c r="I658" s="2"/>
      <c r="J658" s="3">
        <v>99</v>
      </c>
      <c r="K658" s="3">
        <v>98</v>
      </c>
      <c r="L658" s="3">
        <v>98</v>
      </c>
      <c r="M658" s="3">
        <v>97</v>
      </c>
      <c r="N658" s="3">
        <v>96</v>
      </c>
      <c r="O658" s="3">
        <v>96</v>
      </c>
      <c r="P658" s="3">
        <v>97</v>
      </c>
      <c r="Q658" s="3">
        <v>97</v>
      </c>
      <c r="R658" s="3">
        <v>97</v>
      </c>
      <c r="S658" s="3">
        <v>97</v>
      </c>
      <c r="T658" s="3">
        <v>97</v>
      </c>
      <c r="U658" s="3"/>
    </row>
    <row r="659" spans="2:21" x14ac:dyDescent="0.35">
      <c r="B659" s="1"/>
      <c r="C659" s="1"/>
      <c r="D659" s="3"/>
      <c r="E659" s="1"/>
      <c r="F659" s="1"/>
      <c r="G659" s="161"/>
      <c r="H659" s="2"/>
      <c r="I659" s="2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2:21" x14ac:dyDescent="0.35">
      <c r="B660" s="1" t="s">
        <v>25</v>
      </c>
      <c r="C660" s="1" t="s">
        <v>116</v>
      </c>
      <c r="D660" s="3" t="s">
        <v>118</v>
      </c>
      <c r="E660" s="1" t="s">
        <v>35</v>
      </c>
      <c r="F660" s="1">
        <v>784</v>
      </c>
      <c r="G660" s="161" t="s">
        <v>36</v>
      </c>
      <c r="H660" s="2"/>
      <c r="I660" s="2"/>
      <c r="J660" s="3">
        <v>81</v>
      </c>
      <c r="K660" s="3">
        <v>2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14</v>
      </c>
      <c r="S660" s="3">
        <v>24</v>
      </c>
      <c r="T660" s="3">
        <v>43</v>
      </c>
      <c r="U660" s="3"/>
    </row>
    <row r="661" spans="2:21" x14ac:dyDescent="0.35">
      <c r="B661" s="1" t="s">
        <v>25</v>
      </c>
      <c r="C661" s="1" t="s">
        <v>116</v>
      </c>
      <c r="D661" s="3" t="s">
        <v>118</v>
      </c>
      <c r="E661" s="1" t="s">
        <v>35</v>
      </c>
      <c r="F661" s="1">
        <v>784</v>
      </c>
      <c r="G661" s="161" t="s">
        <v>31</v>
      </c>
      <c r="H661" s="2" t="s">
        <v>135</v>
      </c>
      <c r="I661" s="2"/>
      <c r="J661" s="3">
        <v>9</v>
      </c>
      <c r="K661" s="3">
        <v>9</v>
      </c>
      <c r="L661" s="3">
        <v>8</v>
      </c>
      <c r="M661" s="3">
        <v>8</v>
      </c>
      <c r="N661" s="3">
        <v>8</v>
      </c>
      <c r="O661" s="3">
        <v>5</v>
      </c>
      <c r="P661" s="3">
        <v>7</v>
      </c>
      <c r="Q661" s="3">
        <v>7</v>
      </c>
      <c r="R661" s="3">
        <v>8</v>
      </c>
      <c r="S661" s="3">
        <v>8</v>
      </c>
      <c r="T661" s="3">
        <v>8</v>
      </c>
      <c r="U661" s="3"/>
    </row>
    <row r="662" spans="2:21" x14ac:dyDescent="0.35">
      <c r="B662" s="1" t="s">
        <v>25</v>
      </c>
      <c r="C662" s="1" t="s">
        <v>116</v>
      </c>
      <c r="D662" s="3" t="s">
        <v>118</v>
      </c>
      <c r="E662" s="1" t="s">
        <v>35</v>
      </c>
      <c r="F662" s="1">
        <v>784</v>
      </c>
      <c r="G662" s="161" t="s">
        <v>28</v>
      </c>
      <c r="H662" s="2"/>
      <c r="I662" s="2"/>
      <c r="J662" s="3">
        <v>18</v>
      </c>
      <c r="K662" s="3">
        <v>7</v>
      </c>
      <c r="L662" s="3">
        <v>1</v>
      </c>
      <c r="M662" s="3">
        <v>3</v>
      </c>
      <c r="N662" s="3">
        <v>2</v>
      </c>
      <c r="O662" s="3">
        <v>6</v>
      </c>
      <c r="P662" s="3">
        <v>6</v>
      </c>
      <c r="Q662" s="3">
        <v>3</v>
      </c>
      <c r="R662" s="3">
        <v>4</v>
      </c>
      <c r="S662" s="3">
        <v>9</v>
      </c>
      <c r="T662" s="3">
        <v>12</v>
      </c>
      <c r="U662" s="3"/>
    </row>
    <row r="663" spans="2:21" x14ac:dyDescent="0.35">
      <c r="B663" s="1"/>
      <c r="C663" s="1"/>
      <c r="D663" s="3"/>
      <c r="E663" s="1"/>
      <c r="F663" s="1"/>
      <c r="G663" s="161"/>
      <c r="H663" s="2"/>
      <c r="I663" s="2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2:21" x14ac:dyDescent="0.35">
      <c r="B664" s="1" t="s">
        <v>25</v>
      </c>
      <c r="C664" s="1" t="s">
        <v>116</v>
      </c>
      <c r="D664" s="3" t="s">
        <v>118</v>
      </c>
      <c r="E664" s="1" t="s">
        <v>35</v>
      </c>
      <c r="F664" s="1">
        <v>785</v>
      </c>
      <c r="G664" s="161" t="s">
        <v>36</v>
      </c>
      <c r="H664" s="2"/>
      <c r="I664" s="2"/>
      <c r="J664" s="3">
        <v>384</v>
      </c>
      <c r="K664" s="3">
        <v>191</v>
      </c>
      <c r="L664" s="3">
        <v>182</v>
      </c>
      <c r="M664" s="3">
        <v>158</v>
      </c>
      <c r="N664" s="3">
        <v>146</v>
      </c>
      <c r="O664" s="3">
        <v>144</v>
      </c>
      <c r="P664" s="3">
        <v>137</v>
      </c>
      <c r="Q664" s="3">
        <v>151</v>
      </c>
      <c r="R664" s="3">
        <v>155</v>
      </c>
      <c r="S664" s="3">
        <v>199</v>
      </c>
      <c r="T664" s="3">
        <v>236</v>
      </c>
      <c r="U664" s="3"/>
    </row>
    <row r="665" spans="2:21" x14ac:dyDescent="0.35">
      <c r="B665" s="1" t="s">
        <v>25</v>
      </c>
      <c r="C665" s="1" t="s">
        <v>116</v>
      </c>
      <c r="D665" s="3" t="s">
        <v>118</v>
      </c>
      <c r="E665" s="1" t="s">
        <v>35</v>
      </c>
      <c r="F665" s="1">
        <v>785</v>
      </c>
      <c r="G665" s="161" t="s">
        <v>28</v>
      </c>
      <c r="H665" s="2"/>
      <c r="I665" s="2"/>
      <c r="J665" s="3">
        <v>8</v>
      </c>
      <c r="K665" s="3">
        <v>7</v>
      </c>
      <c r="L665" s="3">
        <v>7</v>
      </c>
      <c r="M665" s="3">
        <v>6</v>
      </c>
      <c r="N665" s="3">
        <v>5</v>
      </c>
      <c r="O665" s="3">
        <v>6</v>
      </c>
      <c r="P665" s="3">
        <v>5</v>
      </c>
      <c r="Q665" s="3">
        <v>5</v>
      </c>
      <c r="R665" s="3">
        <v>5</v>
      </c>
      <c r="S665" s="3">
        <v>5</v>
      </c>
      <c r="T665" s="3">
        <v>7</v>
      </c>
      <c r="U665" s="3"/>
    </row>
    <row r="666" spans="2:21" x14ac:dyDescent="0.35">
      <c r="B666" s="1"/>
      <c r="C666" s="1"/>
      <c r="D666" s="3"/>
      <c r="E666" s="1"/>
      <c r="F666" s="1"/>
      <c r="G666" s="161"/>
      <c r="H666" s="2"/>
      <c r="I666" s="2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2:21" x14ac:dyDescent="0.35">
      <c r="B667" s="1"/>
      <c r="C667" s="1"/>
      <c r="D667" s="3"/>
      <c r="E667" s="1"/>
      <c r="F667" s="1"/>
      <c r="G667" s="161"/>
      <c r="H667" s="2"/>
      <c r="I667" s="2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2:21" x14ac:dyDescent="0.35">
      <c r="B668" s="1"/>
      <c r="C668" s="1"/>
      <c r="D668" s="3"/>
      <c r="E668" s="1"/>
      <c r="F668" s="1"/>
      <c r="G668" s="161"/>
      <c r="H668" s="2"/>
      <c r="I668" s="2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2:21" x14ac:dyDescent="0.35">
      <c r="B669" s="1"/>
      <c r="C669" s="1"/>
      <c r="D669" s="3"/>
      <c r="E669" s="1"/>
      <c r="F669" s="1"/>
      <c r="G669" s="161"/>
      <c r="H669" s="2"/>
      <c r="I669" s="2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2:21" x14ac:dyDescent="0.35">
      <c r="B670" s="1"/>
      <c r="C670" s="1"/>
      <c r="D670" s="3"/>
      <c r="E670" s="1"/>
      <c r="F670" s="1"/>
      <c r="G670" s="161"/>
      <c r="H670" s="2"/>
      <c r="I670" s="2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2:21" x14ac:dyDescent="0.35">
      <c r="B671" s="1"/>
      <c r="C671" s="1"/>
      <c r="D671" s="3"/>
      <c r="E671" s="1"/>
      <c r="F671" s="1"/>
      <c r="G671" s="161"/>
      <c r="H671" s="2"/>
      <c r="I671" s="2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2:21" x14ac:dyDescent="0.35">
      <c r="B672" s="1"/>
      <c r="C672" s="1"/>
      <c r="D672" s="3"/>
      <c r="E672" s="1"/>
      <c r="F672" s="1"/>
      <c r="G672" s="161"/>
      <c r="H672" s="2"/>
      <c r="I672" s="2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2:21" x14ac:dyDescent="0.35">
      <c r="B673" s="1"/>
      <c r="C673" s="1"/>
      <c r="D673" s="3"/>
      <c r="E673" s="1"/>
      <c r="F673" s="1"/>
      <c r="G673" s="161"/>
      <c r="H673" s="2"/>
      <c r="I673" s="2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2:21" x14ac:dyDescent="0.35">
      <c r="B674" s="1"/>
      <c r="C674" s="1"/>
      <c r="D674" s="3"/>
      <c r="E674" s="1"/>
      <c r="F674" s="1"/>
      <c r="G674" s="161"/>
      <c r="H674" s="2"/>
      <c r="I674" s="2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2:21" x14ac:dyDescent="0.35">
      <c r="B675" s="1"/>
      <c r="C675" s="1"/>
      <c r="D675" s="3"/>
      <c r="E675" s="1"/>
      <c r="F675" s="1"/>
      <c r="G675" s="161"/>
      <c r="H675" s="2"/>
      <c r="I675" s="2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2:21" hidden="1" x14ac:dyDescent="0.35">
      <c r="B676" s="1" t="s">
        <v>208</v>
      </c>
      <c r="C676" s="1" t="s">
        <v>286</v>
      </c>
      <c r="D676" s="3" t="s">
        <v>165</v>
      </c>
      <c r="E676" s="1" t="s">
        <v>161</v>
      </c>
      <c r="F676" s="1"/>
      <c r="G676" s="161" t="s">
        <v>162</v>
      </c>
      <c r="H676" s="2" t="s">
        <v>163</v>
      </c>
      <c r="I676" s="2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 t="s">
        <v>279</v>
      </c>
    </row>
    <row r="677" spans="2:21" x14ac:dyDescent="0.35">
      <c r="B677" s="1"/>
      <c r="C677" s="1"/>
      <c r="D677" s="3"/>
      <c r="E677" s="1"/>
      <c r="F677" s="1"/>
      <c r="G677" s="161"/>
      <c r="H677" s="2"/>
      <c r="I677" s="2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2:21" x14ac:dyDescent="0.35">
      <c r="B678" s="1" t="s">
        <v>25</v>
      </c>
      <c r="C678" s="1" t="s">
        <v>116</v>
      </c>
      <c r="D678" s="3" t="s">
        <v>118</v>
      </c>
      <c r="E678" s="1" t="s">
        <v>35</v>
      </c>
      <c r="F678" s="1">
        <v>757</v>
      </c>
      <c r="G678" s="161" t="s">
        <v>31</v>
      </c>
      <c r="H678" s="2"/>
      <c r="I678" s="2"/>
      <c r="J678" s="3">
        <v>7</v>
      </c>
      <c r="K678" s="3">
        <v>7</v>
      </c>
      <c r="L678" s="3">
        <v>4</v>
      </c>
      <c r="M678" s="3">
        <v>5</v>
      </c>
      <c r="N678" s="3">
        <v>3</v>
      </c>
      <c r="O678" s="3">
        <v>4</v>
      </c>
      <c r="P678" s="3">
        <v>5</v>
      </c>
      <c r="Q678" s="3">
        <v>4</v>
      </c>
      <c r="R678" s="3">
        <v>5</v>
      </c>
      <c r="S678" s="3">
        <v>5</v>
      </c>
      <c r="T678" s="3">
        <v>6</v>
      </c>
      <c r="U678" s="3"/>
    </row>
    <row r="679" spans="2:21" x14ac:dyDescent="0.35">
      <c r="B679" s="1" t="s">
        <v>25</v>
      </c>
      <c r="C679" s="1" t="s">
        <v>116</v>
      </c>
      <c r="D679" s="3" t="s">
        <v>118</v>
      </c>
      <c r="E679" s="1" t="s">
        <v>35</v>
      </c>
      <c r="F679" s="1">
        <v>757</v>
      </c>
      <c r="G679" s="161" t="s">
        <v>45</v>
      </c>
      <c r="H679" s="2"/>
      <c r="I679" s="2"/>
      <c r="J679" s="3">
        <v>2</v>
      </c>
      <c r="K679" s="3">
        <v>1</v>
      </c>
      <c r="L679" s="3">
        <v>0</v>
      </c>
      <c r="M679" s="3">
        <v>0</v>
      </c>
      <c r="N679" s="3">
        <v>0</v>
      </c>
      <c r="O679" s="3">
        <v>1</v>
      </c>
      <c r="P679" s="3">
        <v>1</v>
      </c>
      <c r="Q679" s="3">
        <v>0</v>
      </c>
      <c r="R679" s="3">
        <v>1</v>
      </c>
      <c r="S679" s="3">
        <v>1</v>
      </c>
      <c r="T679" s="3">
        <v>1</v>
      </c>
      <c r="U679" s="3"/>
    </row>
    <row r="680" spans="2:21" x14ac:dyDescent="0.35">
      <c r="B680" s="1" t="s">
        <v>25</v>
      </c>
      <c r="C680" s="1" t="s">
        <v>116</v>
      </c>
      <c r="D680" s="3" t="s">
        <v>118</v>
      </c>
      <c r="E680" s="1" t="s">
        <v>35</v>
      </c>
      <c r="F680" s="1">
        <v>757</v>
      </c>
      <c r="G680" s="161" t="s">
        <v>29</v>
      </c>
      <c r="H680" s="2"/>
      <c r="I680" s="2"/>
      <c r="J680" s="3">
        <v>4</v>
      </c>
      <c r="K680" s="3">
        <v>2</v>
      </c>
      <c r="L680" s="3">
        <v>2</v>
      </c>
      <c r="M680" s="3">
        <v>3</v>
      </c>
      <c r="N680" s="3">
        <v>3</v>
      </c>
      <c r="O680" s="3">
        <v>0</v>
      </c>
      <c r="P680" s="3">
        <v>1</v>
      </c>
      <c r="Q680" s="3">
        <v>1</v>
      </c>
      <c r="R680" s="3">
        <v>3</v>
      </c>
      <c r="S680" s="3">
        <v>1</v>
      </c>
      <c r="T680" s="3">
        <v>3</v>
      </c>
      <c r="U680" s="3"/>
    </row>
    <row r="681" spans="2:21" x14ac:dyDescent="0.35">
      <c r="B681" s="1"/>
      <c r="C681" s="1"/>
      <c r="D681" s="3"/>
      <c r="E681" s="1"/>
      <c r="F681" s="1"/>
      <c r="G681" s="161"/>
      <c r="H681" s="2"/>
      <c r="I681" s="2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2:21" x14ac:dyDescent="0.35">
      <c r="B682" s="1" t="s">
        <v>25</v>
      </c>
      <c r="C682" s="1" t="s">
        <v>116</v>
      </c>
      <c r="D682" s="3" t="s">
        <v>118</v>
      </c>
      <c r="E682" s="1" t="s">
        <v>35</v>
      </c>
      <c r="F682" s="1">
        <v>761</v>
      </c>
      <c r="G682" s="161" t="s">
        <v>45</v>
      </c>
      <c r="H682" s="2"/>
      <c r="I682" s="2"/>
      <c r="J682" s="3">
        <v>3</v>
      </c>
      <c r="K682" s="3">
        <v>1</v>
      </c>
      <c r="L682" s="3">
        <v>2</v>
      </c>
      <c r="M682" s="3">
        <v>1</v>
      </c>
      <c r="N682" s="3">
        <v>1</v>
      </c>
      <c r="O682" s="3">
        <v>2</v>
      </c>
      <c r="P682" s="3">
        <v>1</v>
      </c>
      <c r="Q682" s="3">
        <v>3</v>
      </c>
      <c r="R682" s="3">
        <v>1</v>
      </c>
      <c r="S682" s="3">
        <v>3</v>
      </c>
      <c r="T682" s="3">
        <v>3</v>
      </c>
      <c r="U682" s="3"/>
    </row>
    <row r="683" spans="2:21" x14ac:dyDescent="0.35">
      <c r="B683" s="1"/>
      <c r="C683" s="1"/>
      <c r="D683" s="3"/>
      <c r="E683" s="1"/>
      <c r="F683" s="1"/>
      <c r="G683" s="161"/>
      <c r="H683" s="2"/>
      <c r="I683" s="2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2:21" x14ac:dyDescent="0.35">
      <c r="B684" s="1" t="s">
        <v>25</v>
      </c>
      <c r="C684" s="1" t="s">
        <v>116</v>
      </c>
      <c r="D684" s="3" t="s">
        <v>118</v>
      </c>
      <c r="E684" s="1" t="s">
        <v>35</v>
      </c>
      <c r="F684" s="1">
        <v>758</v>
      </c>
      <c r="G684" s="161" t="s">
        <v>28</v>
      </c>
      <c r="H684" s="2"/>
      <c r="I684" s="2"/>
      <c r="J684" s="3">
        <v>2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/>
    </row>
    <row r="685" spans="2:21" x14ac:dyDescent="0.35">
      <c r="B685" s="1" t="s">
        <v>25</v>
      </c>
      <c r="C685" s="1" t="s">
        <v>116</v>
      </c>
      <c r="D685" s="3" t="s">
        <v>118</v>
      </c>
      <c r="E685" s="1" t="s">
        <v>35</v>
      </c>
      <c r="F685" s="1">
        <v>758</v>
      </c>
      <c r="G685" s="161" t="s">
        <v>31</v>
      </c>
      <c r="H685" s="2"/>
      <c r="I685" s="2"/>
      <c r="J685" s="3">
        <v>5</v>
      </c>
      <c r="K685" s="3">
        <v>2</v>
      </c>
      <c r="L685" s="3">
        <v>3</v>
      </c>
      <c r="M685" s="3">
        <v>1</v>
      </c>
      <c r="N685" s="3">
        <v>0</v>
      </c>
      <c r="O685" s="3">
        <v>3</v>
      </c>
      <c r="P685" s="3">
        <v>2</v>
      </c>
      <c r="Q685" s="3">
        <v>2</v>
      </c>
      <c r="R685" s="3">
        <v>2</v>
      </c>
      <c r="S685" s="3">
        <v>2</v>
      </c>
      <c r="T685" s="3">
        <v>2</v>
      </c>
      <c r="U685" s="3"/>
    </row>
    <row r="686" spans="2:21" hidden="1" x14ac:dyDescent="0.35">
      <c r="B686" s="1" t="s">
        <v>25</v>
      </c>
      <c r="C686" s="1" t="s">
        <v>116</v>
      </c>
      <c r="D686" s="3" t="s">
        <v>118</v>
      </c>
      <c r="E686" s="1" t="s">
        <v>35</v>
      </c>
      <c r="F686" s="1">
        <v>758</v>
      </c>
      <c r="G686" s="161" t="s">
        <v>280</v>
      </c>
      <c r="H686" s="2"/>
      <c r="I686" s="2"/>
      <c r="J686" s="3"/>
      <c r="K686" s="3">
        <v>1</v>
      </c>
      <c r="L686" s="3">
        <v>1</v>
      </c>
      <c r="M686" s="3">
        <v>1</v>
      </c>
      <c r="N686" s="3">
        <v>1</v>
      </c>
      <c r="O686" s="3">
        <v>1</v>
      </c>
      <c r="P686" s="3">
        <v>1</v>
      </c>
      <c r="Q686" s="3">
        <v>1</v>
      </c>
      <c r="R686" s="3">
        <v>1</v>
      </c>
      <c r="S686" s="3">
        <v>1</v>
      </c>
      <c r="T686" s="3">
        <v>1</v>
      </c>
      <c r="U686" s="3"/>
    </row>
    <row r="687" spans="2:21" x14ac:dyDescent="0.35">
      <c r="B687" s="1"/>
      <c r="C687" s="1"/>
      <c r="D687" s="3"/>
      <c r="E687" s="1"/>
      <c r="F687" s="1"/>
      <c r="G687" s="161"/>
      <c r="H687" s="2"/>
      <c r="I687" s="2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2:21" x14ac:dyDescent="0.35">
      <c r="B688" s="1" t="s">
        <v>25</v>
      </c>
      <c r="C688" s="1" t="s">
        <v>116</v>
      </c>
      <c r="D688" s="3" t="s">
        <v>118</v>
      </c>
      <c r="E688" s="1" t="s">
        <v>35</v>
      </c>
      <c r="F688" s="1">
        <v>753</v>
      </c>
      <c r="G688" s="161" t="s">
        <v>31</v>
      </c>
      <c r="H688" s="2"/>
      <c r="I688" s="2"/>
      <c r="J688" s="3">
        <v>32</v>
      </c>
      <c r="K688" s="3">
        <v>23</v>
      </c>
      <c r="L688" s="3">
        <v>21</v>
      </c>
      <c r="M688" s="3">
        <v>18</v>
      </c>
      <c r="N688" s="3">
        <v>17</v>
      </c>
      <c r="O688" s="3">
        <v>20</v>
      </c>
      <c r="P688" s="3">
        <v>19</v>
      </c>
      <c r="Q688" s="3">
        <v>19</v>
      </c>
      <c r="R688" s="3">
        <v>18</v>
      </c>
      <c r="S688" s="3">
        <v>21</v>
      </c>
      <c r="T688" s="3">
        <v>26</v>
      </c>
      <c r="U688" s="3"/>
    </row>
    <row r="689" spans="2:21" x14ac:dyDescent="0.35">
      <c r="B689" s="1" t="s">
        <v>25</v>
      </c>
      <c r="C689" s="1" t="s">
        <v>116</v>
      </c>
      <c r="D689" s="3" t="s">
        <v>118</v>
      </c>
      <c r="E689" s="1" t="s">
        <v>35</v>
      </c>
      <c r="F689" s="1">
        <v>753</v>
      </c>
      <c r="G689" s="161" t="s">
        <v>28</v>
      </c>
      <c r="H689" s="2"/>
      <c r="I689" s="2"/>
      <c r="J689" s="3">
        <v>2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1</v>
      </c>
      <c r="U689" s="3"/>
    </row>
    <row r="690" spans="2:21" x14ac:dyDescent="0.35">
      <c r="B690" s="1"/>
      <c r="C690" s="1"/>
      <c r="D690" s="3"/>
      <c r="E690" s="1"/>
      <c r="F690" s="1"/>
      <c r="G690" s="161"/>
      <c r="H690" s="2"/>
      <c r="I690" s="2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2:21" x14ac:dyDescent="0.35">
      <c r="B691" s="1"/>
      <c r="C691" s="1"/>
      <c r="D691" s="3"/>
      <c r="E691" s="1"/>
      <c r="F691" s="1"/>
      <c r="G691" s="161"/>
      <c r="H691" s="2"/>
      <c r="I691" s="2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2:21" x14ac:dyDescent="0.35">
      <c r="B692" s="1" t="s">
        <v>25</v>
      </c>
      <c r="C692" s="1" t="s">
        <v>116</v>
      </c>
      <c r="D692" s="3" t="s">
        <v>118</v>
      </c>
      <c r="E692" s="1" t="s">
        <v>35</v>
      </c>
      <c r="F692" s="1">
        <v>759</v>
      </c>
      <c r="G692" s="161" t="s">
        <v>31</v>
      </c>
      <c r="H692" s="2" t="s">
        <v>138</v>
      </c>
      <c r="I692" s="2"/>
      <c r="J692" s="3">
        <v>2</v>
      </c>
      <c r="K692" s="3">
        <v>2</v>
      </c>
      <c r="L692" s="3">
        <v>2</v>
      </c>
      <c r="M692" s="3">
        <v>2</v>
      </c>
      <c r="N692" s="3">
        <v>1</v>
      </c>
      <c r="O692" s="3">
        <v>1</v>
      </c>
      <c r="P692" s="3">
        <v>2</v>
      </c>
      <c r="Q692" s="3">
        <v>2</v>
      </c>
      <c r="R692" s="3">
        <v>2</v>
      </c>
      <c r="S692" s="3">
        <v>2</v>
      </c>
      <c r="T692" s="3">
        <v>2</v>
      </c>
      <c r="U692" s="3"/>
    </row>
    <row r="693" spans="2:21" x14ac:dyDescent="0.35">
      <c r="B693" s="1" t="s">
        <v>25</v>
      </c>
      <c r="C693" s="1" t="s">
        <v>116</v>
      </c>
      <c r="D693" s="3" t="s">
        <v>118</v>
      </c>
      <c r="E693" s="1" t="s">
        <v>35</v>
      </c>
      <c r="F693" s="1">
        <v>759</v>
      </c>
      <c r="G693" s="161" t="s">
        <v>31</v>
      </c>
      <c r="H693" s="2" t="s">
        <v>140</v>
      </c>
      <c r="I693" s="2"/>
      <c r="J693" s="3">
        <v>2</v>
      </c>
      <c r="K693" s="3">
        <v>1</v>
      </c>
      <c r="L693" s="3">
        <v>1</v>
      </c>
      <c r="M693" s="3">
        <v>0</v>
      </c>
      <c r="N693" s="3">
        <v>0</v>
      </c>
      <c r="O693" s="3">
        <v>0</v>
      </c>
      <c r="P693" s="3">
        <v>1</v>
      </c>
      <c r="Q693" s="3">
        <v>1</v>
      </c>
      <c r="R693" s="3">
        <v>1</v>
      </c>
      <c r="S693" s="3">
        <v>1</v>
      </c>
      <c r="T693" s="3">
        <v>2</v>
      </c>
      <c r="U693" s="3"/>
    </row>
    <row r="694" spans="2:21" x14ac:dyDescent="0.35">
      <c r="B694" s="1" t="s">
        <v>25</v>
      </c>
      <c r="C694" s="1" t="s">
        <v>116</v>
      </c>
      <c r="D694" s="3" t="s">
        <v>118</v>
      </c>
      <c r="E694" s="1" t="s">
        <v>35</v>
      </c>
      <c r="F694" s="1">
        <v>759</v>
      </c>
      <c r="G694" s="161" t="s">
        <v>28</v>
      </c>
      <c r="H694" s="2"/>
      <c r="I694" s="2"/>
      <c r="J694" s="3">
        <v>2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1</v>
      </c>
      <c r="T694" s="3">
        <v>1</v>
      </c>
      <c r="U694" s="3"/>
    </row>
    <row r="695" spans="2:21" x14ac:dyDescent="0.35">
      <c r="B695" s="1" t="s">
        <v>25</v>
      </c>
      <c r="C695" s="1" t="s">
        <v>116</v>
      </c>
      <c r="D695" s="3" t="s">
        <v>118</v>
      </c>
      <c r="E695" s="1" t="s">
        <v>35</v>
      </c>
      <c r="F695" s="1">
        <v>759</v>
      </c>
      <c r="G695" s="161" t="s">
        <v>31</v>
      </c>
      <c r="H695" s="2" t="s">
        <v>138</v>
      </c>
      <c r="I695" s="2"/>
      <c r="J695" s="3">
        <v>4</v>
      </c>
      <c r="K695" s="3">
        <v>3</v>
      </c>
      <c r="L695" s="3">
        <v>2</v>
      </c>
      <c r="M695" s="3">
        <v>0</v>
      </c>
      <c r="N695" s="3">
        <v>0</v>
      </c>
      <c r="O695" s="3">
        <v>0</v>
      </c>
      <c r="P695" s="3">
        <v>1</v>
      </c>
      <c r="Q695" s="3">
        <v>1</v>
      </c>
      <c r="R695" s="3">
        <v>0</v>
      </c>
      <c r="S695" s="3">
        <v>3</v>
      </c>
      <c r="T695" s="3">
        <v>3</v>
      </c>
      <c r="U695" s="3"/>
    </row>
    <row r="696" spans="2:21" x14ac:dyDescent="0.35">
      <c r="B696" s="1"/>
      <c r="C696" s="1"/>
      <c r="D696" s="3"/>
      <c r="E696" s="1"/>
      <c r="F696" s="1"/>
      <c r="G696" s="161"/>
      <c r="H696" s="2"/>
      <c r="I696" s="2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2:21" x14ac:dyDescent="0.35">
      <c r="B697" s="1" t="s">
        <v>25</v>
      </c>
      <c r="C697" s="1" t="s">
        <v>116</v>
      </c>
      <c r="D697" s="3" t="s">
        <v>118</v>
      </c>
      <c r="E697" s="1" t="s">
        <v>35</v>
      </c>
      <c r="F697" s="1">
        <v>759</v>
      </c>
      <c r="G697" s="161" t="s">
        <v>58</v>
      </c>
      <c r="H697" s="2" t="s">
        <v>137</v>
      </c>
      <c r="I697" s="2"/>
      <c r="J697" s="3">
        <v>6</v>
      </c>
      <c r="K697" s="3">
        <v>5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2</v>
      </c>
      <c r="T697" s="3">
        <v>3</v>
      </c>
      <c r="U697" s="3"/>
    </row>
    <row r="698" spans="2:21" x14ac:dyDescent="0.35">
      <c r="B698" s="1"/>
      <c r="C698" s="1"/>
      <c r="D698" s="3"/>
      <c r="E698" s="1"/>
      <c r="F698" s="1"/>
      <c r="G698" s="161"/>
      <c r="H698" s="2"/>
      <c r="I698" s="2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2:21" x14ac:dyDescent="0.35">
      <c r="B699" s="1" t="s">
        <v>25</v>
      </c>
      <c r="C699" s="1" t="s">
        <v>116</v>
      </c>
      <c r="D699" s="3" t="s">
        <v>118</v>
      </c>
      <c r="E699" s="1" t="s">
        <v>35</v>
      </c>
      <c r="F699" s="1">
        <v>759</v>
      </c>
      <c r="G699" s="161" t="s">
        <v>58</v>
      </c>
      <c r="H699" s="2" t="s">
        <v>137</v>
      </c>
      <c r="I699" s="2"/>
      <c r="J699" s="3">
        <v>81</v>
      </c>
      <c r="K699" s="3">
        <v>26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2</v>
      </c>
      <c r="R699" s="3">
        <v>7</v>
      </c>
      <c r="S699" s="3">
        <v>14</v>
      </c>
      <c r="T699" s="3">
        <v>34</v>
      </c>
      <c r="U699" s="3"/>
    </row>
    <row r="700" spans="2:21" x14ac:dyDescent="0.35">
      <c r="B700" s="1" t="s">
        <v>25</v>
      </c>
      <c r="C700" s="1" t="s">
        <v>116</v>
      </c>
      <c r="D700" s="3" t="s">
        <v>118</v>
      </c>
      <c r="E700" s="1" t="s">
        <v>35</v>
      </c>
      <c r="F700" s="1">
        <v>759</v>
      </c>
      <c r="G700" s="161" t="s">
        <v>31</v>
      </c>
      <c r="H700" s="2" t="s">
        <v>138</v>
      </c>
      <c r="I700" s="2"/>
      <c r="J700" s="3">
        <v>4</v>
      </c>
      <c r="K700" s="3">
        <v>4</v>
      </c>
      <c r="L700" s="3">
        <v>4</v>
      </c>
      <c r="M700" s="3">
        <v>4</v>
      </c>
      <c r="N700" s="3">
        <v>2</v>
      </c>
      <c r="O700" s="3">
        <v>2</v>
      </c>
      <c r="P700" s="3">
        <v>2</v>
      </c>
      <c r="Q700" s="3">
        <v>3</v>
      </c>
      <c r="R700" s="3">
        <v>3</v>
      </c>
      <c r="S700" s="3">
        <v>3</v>
      </c>
      <c r="T700" s="3">
        <v>3</v>
      </c>
      <c r="U700" s="3"/>
    </row>
    <row r="701" spans="2:21" x14ac:dyDescent="0.35">
      <c r="B701" s="1" t="s">
        <v>25</v>
      </c>
      <c r="C701" s="1" t="s">
        <v>116</v>
      </c>
      <c r="D701" s="3" t="s">
        <v>118</v>
      </c>
      <c r="E701" s="1" t="s">
        <v>35</v>
      </c>
      <c r="F701" s="1">
        <v>759</v>
      </c>
      <c r="G701" s="161" t="s">
        <v>31</v>
      </c>
      <c r="H701" s="2" t="s">
        <v>139</v>
      </c>
      <c r="I701" s="2"/>
      <c r="J701" s="3">
        <v>5</v>
      </c>
      <c r="K701" s="3">
        <v>5</v>
      </c>
      <c r="L701" s="3">
        <v>3</v>
      </c>
      <c r="M701" s="3">
        <v>3</v>
      </c>
      <c r="N701" s="3">
        <v>2</v>
      </c>
      <c r="O701" s="3">
        <v>3</v>
      </c>
      <c r="P701" s="3">
        <v>2</v>
      </c>
      <c r="Q701" s="3">
        <v>1</v>
      </c>
      <c r="R701" s="3">
        <v>1</v>
      </c>
      <c r="S701" s="3">
        <v>4</v>
      </c>
      <c r="T701" s="3">
        <v>4</v>
      </c>
      <c r="U701" s="3"/>
    </row>
    <row r="702" spans="2:21" x14ac:dyDescent="0.35">
      <c r="B702" s="1" t="s">
        <v>25</v>
      </c>
      <c r="C702" s="1" t="s">
        <v>116</v>
      </c>
      <c r="D702" s="3" t="s">
        <v>118</v>
      </c>
      <c r="E702" s="1" t="s">
        <v>35</v>
      </c>
      <c r="F702" s="1">
        <v>759</v>
      </c>
      <c r="G702" s="161" t="s">
        <v>28</v>
      </c>
      <c r="H702" s="2"/>
      <c r="I702" s="2"/>
      <c r="J702" s="3">
        <v>7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1</v>
      </c>
      <c r="Q702" s="3">
        <v>1</v>
      </c>
      <c r="R702" s="3">
        <v>0</v>
      </c>
      <c r="S702" s="3">
        <v>0</v>
      </c>
      <c r="T702" s="3">
        <v>2</v>
      </c>
      <c r="U702" s="3"/>
    </row>
    <row r="703" spans="2:21" hidden="1" x14ac:dyDescent="0.35">
      <c r="B703" s="1" t="s">
        <v>25</v>
      </c>
      <c r="C703" s="1" t="s">
        <v>116</v>
      </c>
      <c r="D703" s="3" t="s">
        <v>118</v>
      </c>
      <c r="E703" s="1" t="s">
        <v>35</v>
      </c>
      <c r="F703" s="1">
        <v>759</v>
      </c>
      <c r="G703" s="161" t="s">
        <v>280</v>
      </c>
      <c r="H703" s="2"/>
      <c r="I703" s="2"/>
      <c r="J703" s="3"/>
      <c r="K703" s="3">
        <v>3</v>
      </c>
      <c r="L703" s="3">
        <v>3</v>
      </c>
      <c r="M703" s="3">
        <v>3</v>
      </c>
      <c r="N703" s="3">
        <v>3</v>
      </c>
      <c r="O703" s="3">
        <v>3</v>
      </c>
      <c r="P703" s="3">
        <v>3</v>
      </c>
      <c r="Q703" s="3">
        <v>3</v>
      </c>
      <c r="R703" s="3">
        <v>3</v>
      </c>
      <c r="S703" s="3">
        <v>4</v>
      </c>
      <c r="T703" s="3">
        <v>4</v>
      </c>
      <c r="U703" s="3"/>
    </row>
    <row r="704" spans="2:21" hidden="1" x14ac:dyDescent="0.35">
      <c r="B704" s="1" t="s">
        <v>25</v>
      </c>
      <c r="C704" s="1" t="s">
        <v>116</v>
      </c>
      <c r="D704" s="3" t="s">
        <v>118</v>
      </c>
      <c r="E704" s="1" t="s">
        <v>35</v>
      </c>
      <c r="F704" s="1">
        <v>759</v>
      </c>
      <c r="G704" s="161" t="s">
        <v>280</v>
      </c>
      <c r="H704" s="2"/>
      <c r="I704" s="2"/>
      <c r="J704" s="3"/>
      <c r="K704" s="3">
        <v>1</v>
      </c>
      <c r="L704" s="3">
        <v>1</v>
      </c>
      <c r="M704" s="3">
        <v>1</v>
      </c>
      <c r="N704" s="3">
        <v>1</v>
      </c>
      <c r="O704" s="3">
        <v>1</v>
      </c>
      <c r="P704" s="3">
        <v>1</v>
      </c>
      <c r="Q704" s="3">
        <v>1</v>
      </c>
      <c r="R704" s="3">
        <v>1</v>
      </c>
      <c r="S704" s="3">
        <v>1</v>
      </c>
      <c r="T704" s="3">
        <v>1</v>
      </c>
      <c r="U704" s="3"/>
    </row>
    <row r="705" spans="2:21" x14ac:dyDescent="0.35">
      <c r="B705" s="1"/>
      <c r="C705" s="1"/>
      <c r="D705" s="3"/>
      <c r="E705" s="1"/>
      <c r="F705" s="1"/>
      <c r="G705" s="161"/>
      <c r="H705" s="2"/>
      <c r="I705" s="2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2:21" x14ac:dyDescent="0.35">
      <c r="B706" s="1" t="s">
        <v>25</v>
      </c>
      <c r="C706" s="1" t="s">
        <v>116</v>
      </c>
      <c r="D706" s="3" t="s">
        <v>118</v>
      </c>
      <c r="E706" s="1" t="s">
        <v>35</v>
      </c>
      <c r="F706" s="1">
        <v>762</v>
      </c>
      <c r="G706" s="161" t="s">
        <v>44</v>
      </c>
      <c r="H706" s="2"/>
      <c r="I706" s="2"/>
      <c r="J706" s="3">
        <v>3</v>
      </c>
      <c r="K706" s="3">
        <v>1</v>
      </c>
      <c r="L706" s="3">
        <v>0</v>
      </c>
      <c r="M706" s="3">
        <v>0</v>
      </c>
      <c r="N706" s="3">
        <v>0</v>
      </c>
      <c r="O706" s="3">
        <v>0</v>
      </c>
      <c r="P706" s="3">
        <v>2</v>
      </c>
      <c r="Q706" s="3">
        <v>2</v>
      </c>
      <c r="R706" s="3">
        <v>1</v>
      </c>
      <c r="S706" s="3">
        <v>1</v>
      </c>
      <c r="T706" s="3">
        <v>2</v>
      </c>
      <c r="U706" s="3"/>
    </row>
    <row r="707" spans="2:21" x14ac:dyDescent="0.35">
      <c r="B707" s="1" t="s">
        <v>25</v>
      </c>
      <c r="C707" s="1" t="s">
        <v>116</v>
      </c>
      <c r="D707" s="3" t="s">
        <v>118</v>
      </c>
      <c r="E707" s="1" t="s">
        <v>35</v>
      </c>
      <c r="F707" s="1">
        <v>762</v>
      </c>
      <c r="G707" s="161" t="s">
        <v>29</v>
      </c>
      <c r="H707" s="2"/>
      <c r="I707" s="2"/>
      <c r="J707" s="3">
        <v>1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1</v>
      </c>
      <c r="Q707" s="3">
        <v>0</v>
      </c>
      <c r="R707" s="3">
        <v>0</v>
      </c>
      <c r="S707" s="3">
        <v>0</v>
      </c>
      <c r="T707" s="3">
        <v>1</v>
      </c>
      <c r="U707" s="3"/>
    </row>
    <row r="708" spans="2:21" x14ac:dyDescent="0.35">
      <c r="B708" s="1"/>
      <c r="C708" s="1"/>
      <c r="D708" s="3"/>
      <c r="E708" s="1"/>
      <c r="F708" s="1"/>
      <c r="G708" s="161"/>
      <c r="H708" s="2"/>
      <c r="I708" s="2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2:21" x14ac:dyDescent="0.35">
      <c r="B709" s="1" t="s">
        <v>25</v>
      </c>
      <c r="C709" s="1" t="s">
        <v>116</v>
      </c>
      <c r="D709" s="3" t="s">
        <v>118</v>
      </c>
      <c r="E709" s="1" t="s">
        <v>35</v>
      </c>
      <c r="F709" s="1">
        <v>752</v>
      </c>
      <c r="G709" s="161" t="s">
        <v>40</v>
      </c>
      <c r="H709" s="2" t="s">
        <v>136</v>
      </c>
      <c r="I709" s="2"/>
      <c r="J709" s="3">
        <v>4</v>
      </c>
      <c r="K709" s="3">
        <v>3</v>
      </c>
      <c r="L709" s="3">
        <v>3</v>
      </c>
      <c r="M709" s="3">
        <v>2</v>
      </c>
      <c r="N709" s="3">
        <v>2</v>
      </c>
      <c r="O709" s="3">
        <v>2</v>
      </c>
      <c r="P709" s="3">
        <v>1</v>
      </c>
      <c r="Q709" s="3">
        <v>1</v>
      </c>
      <c r="R709" s="3">
        <v>2</v>
      </c>
      <c r="S709" s="3">
        <v>2</v>
      </c>
      <c r="T709" s="3">
        <v>2</v>
      </c>
      <c r="U709" s="3"/>
    </row>
    <row r="710" spans="2:21" x14ac:dyDescent="0.35">
      <c r="B710" s="1" t="s">
        <v>25</v>
      </c>
      <c r="C710" s="1" t="s">
        <v>116</v>
      </c>
      <c r="D710" s="3" t="s">
        <v>118</v>
      </c>
      <c r="E710" s="1" t="s">
        <v>35</v>
      </c>
      <c r="F710" s="1">
        <v>752</v>
      </c>
      <c r="G710" s="161" t="s">
        <v>31</v>
      </c>
      <c r="H710" s="2"/>
      <c r="I710" s="2"/>
      <c r="J710" s="3">
        <v>1</v>
      </c>
      <c r="K710" s="3">
        <v>1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1</v>
      </c>
      <c r="U710" s="3"/>
    </row>
    <row r="711" spans="2:21" x14ac:dyDescent="0.35">
      <c r="B711" s="1" t="s">
        <v>25</v>
      </c>
      <c r="C711" s="1" t="s">
        <v>116</v>
      </c>
      <c r="D711" s="3" t="s">
        <v>118</v>
      </c>
      <c r="E711" s="1" t="s">
        <v>35</v>
      </c>
      <c r="F711" s="1">
        <v>752</v>
      </c>
      <c r="G711" s="161" t="s">
        <v>28</v>
      </c>
      <c r="H711" s="2"/>
      <c r="I711" s="2"/>
      <c r="J711" s="3">
        <v>2</v>
      </c>
      <c r="K711" s="3">
        <v>0</v>
      </c>
      <c r="L711" s="3">
        <v>0</v>
      </c>
      <c r="M711" s="3">
        <v>1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2</v>
      </c>
      <c r="U711" s="3"/>
    </row>
    <row r="712" spans="2:21" x14ac:dyDescent="0.35">
      <c r="B712" s="1" t="s">
        <v>25</v>
      </c>
      <c r="C712" s="1" t="s">
        <v>116</v>
      </c>
      <c r="D712" s="3" t="s">
        <v>118</v>
      </c>
      <c r="E712" s="1" t="s">
        <v>35</v>
      </c>
      <c r="F712" s="1">
        <v>752</v>
      </c>
      <c r="G712" s="161" t="s">
        <v>31</v>
      </c>
      <c r="H712" s="2" t="s">
        <v>135</v>
      </c>
      <c r="I712" s="2"/>
      <c r="J712" s="3">
        <v>23</v>
      </c>
      <c r="K712" s="3">
        <v>9</v>
      </c>
      <c r="L712" s="3">
        <v>3</v>
      </c>
      <c r="M712" s="3">
        <v>5</v>
      </c>
      <c r="N712" s="3">
        <v>1</v>
      </c>
      <c r="O712" s="3">
        <v>1</v>
      </c>
      <c r="P712" s="3">
        <v>0</v>
      </c>
      <c r="Q712" s="3">
        <v>0</v>
      </c>
      <c r="R712" s="3">
        <v>3</v>
      </c>
      <c r="S712" s="3">
        <v>2</v>
      </c>
      <c r="T712" s="3">
        <v>9</v>
      </c>
      <c r="U712" s="3"/>
    </row>
    <row r="713" spans="2:21" x14ac:dyDescent="0.35">
      <c r="B713" s="1"/>
      <c r="C713" s="1"/>
      <c r="D713" s="3"/>
      <c r="E713" s="1"/>
      <c r="F713" s="1"/>
      <c r="G713" s="161"/>
      <c r="H713" s="2"/>
      <c r="I713" s="2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2:21" x14ac:dyDescent="0.35">
      <c r="B714" s="1" t="s">
        <v>25</v>
      </c>
      <c r="C714" s="1" t="s">
        <v>116</v>
      </c>
      <c r="D714" s="3" t="s">
        <v>118</v>
      </c>
      <c r="E714" s="1" t="s">
        <v>35</v>
      </c>
      <c r="F714" s="1">
        <v>751</v>
      </c>
      <c r="G714" s="161" t="s">
        <v>52</v>
      </c>
      <c r="H714" s="2"/>
      <c r="I714" s="2">
        <v>30</v>
      </c>
      <c r="J714" s="3">
        <v>3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2:21" x14ac:dyDescent="0.35">
      <c r="B715" s="1" t="s">
        <v>25</v>
      </c>
      <c r="C715" s="1" t="s">
        <v>116</v>
      </c>
      <c r="D715" s="3" t="s">
        <v>118</v>
      </c>
      <c r="E715" s="1" t="s">
        <v>35</v>
      </c>
      <c r="F715" s="1">
        <v>751</v>
      </c>
      <c r="G715" s="161" t="s">
        <v>28</v>
      </c>
      <c r="H715" s="2"/>
      <c r="I715" s="2"/>
      <c r="J715" s="3">
        <v>4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2:21" x14ac:dyDescent="0.35">
      <c r="B716" s="1" t="s">
        <v>25</v>
      </c>
      <c r="C716" s="1" t="s">
        <v>116</v>
      </c>
      <c r="D716" s="3" t="s">
        <v>118</v>
      </c>
      <c r="E716" s="1" t="s">
        <v>35</v>
      </c>
      <c r="F716" s="1">
        <v>751</v>
      </c>
      <c r="G716" s="161" t="s">
        <v>31</v>
      </c>
      <c r="H716" s="2"/>
      <c r="I716" s="2"/>
      <c r="J716" s="3">
        <v>1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2:21" x14ac:dyDescent="0.35">
      <c r="B717" s="1" t="s">
        <v>25</v>
      </c>
      <c r="C717" s="1" t="s">
        <v>116</v>
      </c>
      <c r="D717" s="3" t="s">
        <v>118</v>
      </c>
      <c r="E717" s="1" t="s">
        <v>35</v>
      </c>
      <c r="F717" s="1">
        <v>751</v>
      </c>
      <c r="G717" s="161" t="s">
        <v>31</v>
      </c>
      <c r="H717" s="2" t="s">
        <v>135</v>
      </c>
      <c r="I717" s="2"/>
      <c r="J717" s="3">
        <v>109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2:21" x14ac:dyDescent="0.35">
      <c r="B718" s="1" t="s">
        <v>25</v>
      </c>
      <c r="C718" s="1" t="s">
        <v>116</v>
      </c>
      <c r="D718" s="3" t="s">
        <v>118</v>
      </c>
      <c r="E718" s="1" t="s">
        <v>35</v>
      </c>
      <c r="F718" s="1">
        <v>751</v>
      </c>
      <c r="G718" s="161" t="s">
        <v>37</v>
      </c>
      <c r="H718" s="2"/>
      <c r="I718" s="2"/>
      <c r="J718" s="3">
        <v>2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2:21" x14ac:dyDescent="0.35">
      <c r="B719" s="1" t="s">
        <v>25</v>
      </c>
      <c r="C719" s="1" t="s">
        <v>116</v>
      </c>
      <c r="D719" s="3" t="s">
        <v>118</v>
      </c>
      <c r="E719" s="1" t="s">
        <v>35</v>
      </c>
      <c r="F719" s="1">
        <v>751</v>
      </c>
      <c r="G719" s="161" t="s">
        <v>28</v>
      </c>
      <c r="H719" s="2"/>
      <c r="I719" s="2"/>
      <c r="J719" s="3">
        <v>9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2:21" x14ac:dyDescent="0.35">
      <c r="B720" s="1"/>
      <c r="C720" s="1"/>
      <c r="D720" s="3"/>
      <c r="E720" s="1"/>
      <c r="F720" s="1"/>
      <c r="G720" s="161"/>
      <c r="H720" s="2"/>
      <c r="I720" s="2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2:21" x14ac:dyDescent="0.35">
      <c r="B721" s="1" t="s">
        <v>25</v>
      </c>
      <c r="C721" s="1" t="s">
        <v>116</v>
      </c>
      <c r="D721" s="3" t="s">
        <v>118</v>
      </c>
      <c r="E721" s="1" t="s">
        <v>35</v>
      </c>
      <c r="F721" s="1">
        <v>760</v>
      </c>
      <c r="G721" s="161" t="s">
        <v>58</v>
      </c>
      <c r="H721" s="2"/>
      <c r="I721" s="2"/>
      <c r="J721" s="3">
        <v>52</v>
      </c>
      <c r="K721" s="3">
        <v>42</v>
      </c>
      <c r="L721" s="3">
        <v>35</v>
      </c>
      <c r="M721" s="3">
        <v>26</v>
      </c>
      <c r="N721" s="3">
        <v>23</v>
      </c>
      <c r="O721" s="3">
        <v>31</v>
      </c>
      <c r="P721" s="3">
        <v>32</v>
      </c>
      <c r="Q721" s="3">
        <v>23</v>
      </c>
      <c r="R721" s="3">
        <v>24</v>
      </c>
      <c r="S721" s="3">
        <v>32</v>
      </c>
      <c r="T721" s="3">
        <v>39</v>
      </c>
      <c r="U721" s="3"/>
    </row>
    <row r="722" spans="2:21" x14ac:dyDescent="0.35">
      <c r="B722" s="1" t="s">
        <v>25</v>
      </c>
      <c r="C722" s="1" t="s">
        <v>116</v>
      </c>
      <c r="D722" s="3" t="s">
        <v>118</v>
      </c>
      <c r="E722" s="1" t="s">
        <v>35</v>
      </c>
      <c r="F722" s="1">
        <v>760</v>
      </c>
      <c r="G722" s="161" t="s">
        <v>58</v>
      </c>
      <c r="H722" s="2" t="s">
        <v>70</v>
      </c>
      <c r="I722" s="2"/>
      <c r="J722" s="3">
        <v>22</v>
      </c>
      <c r="K722" s="3">
        <v>7</v>
      </c>
      <c r="L722" s="3">
        <v>7</v>
      </c>
      <c r="M722" s="3">
        <v>3</v>
      </c>
      <c r="N722" s="3">
        <v>3</v>
      </c>
      <c r="O722" s="3">
        <v>6</v>
      </c>
      <c r="P722" s="3">
        <v>6</v>
      </c>
      <c r="Q722" s="3">
        <v>4</v>
      </c>
      <c r="R722" s="3">
        <v>7</v>
      </c>
      <c r="S722" s="3">
        <v>8</v>
      </c>
      <c r="T722" s="3">
        <v>14</v>
      </c>
      <c r="U722" s="3"/>
    </row>
    <row r="723" spans="2:21" x14ac:dyDescent="0.35">
      <c r="B723" s="1" t="s">
        <v>25</v>
      </c>
      <c r="C723" s="1" t="s">
        <v>116</v>
      </c>
      <c r="D723" s="3" t="s">
        <v>118</v>
      </c>
      <c r="E723" s="1" t="s">
        <v>35</v>
      </c>
      <c r="F723" s="1">
        <v>760</v>
      </c>
      <c r="G723" s="161" t="s">
        <v>36</v>
      </c>
      <c r="H723" s="2"/>
      <c r="I723" s="2"/>
      <c r="J723" s="3">
        <v>111</v>
      </c>
      <c r="K723" s="3">
        <v>1</v>
      </c>
      <c r="L723" s="3">
        <v>1</v>
      </c>
      <c r="M723" s="3">
        <v>0</v>
      </c>
      <c r="N723" s="3">
        <v>0</v>
      </c>
      <c r="O723" s="3">
        <v>0</v>
      </c>
      <c r="P723" s="3">
        <v>0</v>
      </c>
      <c r="Q723" s="3">
        <v>2</v>
      </c>
      <c r="R723" s="3">
        <v>5</v>
      </c>
      <c r="S723" s="3">
        <v>16</v>
      </c>
      <c r="T723" s="3">
        <v>31</v>
      </c>
      <c r="U723" s="3"/>
    </row>
    <row r="724" spans="2:21" x14ac:dyDescent="0.35">
      <c r="B724" s="1" t="s">
        <v>25</v>
      </c>
      <c r="C724" s="1" t="s">
        <v>116</v>
      </c>
      <c r="D724" s="3" t="s">
        <v>118</v>
      </c>
      <c r="E724" s="1" t="s">
        <v>35</v>
      </c>
      <c r="F724" s="1">
        <v>760</v>
      </c>
      <c r="G724" s="161" t="s">
        <v>52</v>
      </c>
      <c r="H724" s="2"/>
      <c r="I724" s="2"/>
      <c r="J724" s="3">
        <v>50</v>
      </c>
      <c r="K724" s="3">
        <v>22</v>
      </c>
      <c r="L724" s="3">
        <v>9</v>
      </c>
      <c r="M724" s="3">
        <v>5</v>
      </c>
      <c r="N724" s="3">
        <v>2</v>
      </c>
      <c r="O724" s="3">
        <v>6</v>
      </c>
      <c r="P724" s="3">
        <v>10</v>
      </c>
      <c r="Q724" s="3">
        <v>3</v>
      </c>
      <c r="R724" s="3">
        <v>5</v>
      </c>
      <c r="S724" s="3">
        <v>18</v>
      </c>
      <c r="T724" s="3">
        <v>34</v>
      </c>
      <c r="U724" s="3"/>
    </row>
    <row r="725" spans="2:21" x14ac:dyDescent="0.35">
      <c r="B725" s="1" t="s">
        <v>25</v>
      </c>
      <c r="C725" s="1" t="s">
        <v>116</v>
      </c>
      <c r="D725" s="3" t="s">
        <v>118</v>
      </c>
      <c r="E725" s="1" t="s">
        <v>35</v>
      </c>
      <c r="F725" s="1">
        <v>760</v>
      </c>
      <c r="G725" s="161" t="s">
        <v>31</v>
      </c>
      <c r="H725" s="2"/>
      <c r="I725" s="2"/>
      <c r="J725" s="3">
        <v>1</v>
      </c>
      <c r="K725" s="3">
        <v>0</v>
      </c>
      <c r="L725" s="3">
        <v>0</v>
      </c>
      <c r="M725" s="3">
        <v>0</v>
      </c>
      <c r="N725" s="3">
        <v>0</v>
      </c>
      <c r="O725" s="3">
        <v>1</v>
      </c>
      <c r="P725" s="3">
        <v>1</v>
      </c>
      <c r="Q725" s="3">
        <v>0</v>
      </c>
      <c r="R725" s="3">
        <v>2</v>
      </c>
      <c r="S725" s="3">
        <v>1</v>
      </c>
      <c r="T725" s="3">
        <v>6</v>
      </c>
      <c r="U725" s="3"/>
    </row>
    <row r="726" spans="2:21" x14ac:dyDescent="0.35">
      <c r="B726" s="1" t="s">
        <v>25</v>
      </c>
      <c r="C726" s="1" t="s">
        <v>116</v>
      </c>
      <c r="D726" s="3" t="s">
        <v>118</v>
      </c>
      <c r="E726" s="1" t="s">
        <v>35</v>
      </c>
      <c r="F726" s="1">
        <v>760</v>
      </c>
      <c r="G726" s="161" t="s">
        <v>28</v>
      </c>
      <c r="H726" s="2"/>
      <c r="I726" s="2"/>
      <c r="J726" s="3">
        <v>11</v>
      </c>
      <c r="K726" s="3">
        <v>0</v>
      </c>
      <c r="L726" s="3">
        <v>0</v>
      </c>
      <c r="M726" s="3">
        <v>0</v>
      </c>
      <c r="N726" s="3">
        <v>0</v>
      </c>
      <c r="O726" s="3">
        <v>1</v>
      </c>
      <c r="P726" s="3">
        <v>1</v>
      </c>
      <c r="Q726" s="3">
        <v>0</v>
      </c>
      <c r="R726" s="3">
        <v>2</v>
      </c>
      <c r="S726" s="3">
        <v>1</v>
      </c>
      <c r="T726" s="3">
        <v>6</v>
      </c>
      <c r="U726" s="3"/>
    </row>
    <row r="727" spans="2:21" x14ac:dyDescent="0.35">
      <c r="B727" s="1" t="s">
        <v>25</v>
      </c>
      <c r="C727" s="1" t="s">
        <v>116</v>
      </c>
      <c r="D727" s="3" t="s">
        <v>118</v>
      </c>
      <c r="E727" s="1" t="s">
        <v>35</v>
      </c>
      <c r="F727" s="1">
        <v>760</v>
      </c>
      <c r="G727" s="161" t="s">
        <v>45</v>
      </c>
      <c r="H727" s="2"/>
      <c r="I727" s="2"/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1</v>
      </c>
      <c r="P727" s="3">
        <v>1</v>
      </c>
      <c r="Q727" s="3">
        <v>0</v>
      </c>
      <c r="R727" s="3">
        <v>1</v>
      </c>
      <c r="S727" s="3">
        <v>1</v>
      </c>
      <c r="T727" s="3">
        <v>1</v>
      </c>
      <c r="U727" s="3"/>
    </row>
    <row r="728" spans="2:21" x14ac:dyDescent="0.35">
      <c r="B728" s="1" t="s">
        <v>25</v>
      </c>
      <c r="C728" s="1" t="s">
        <v>116</v>
      </c>
      <c r="D728" s="3" t="s">
        <v>118</v>
      </c>
      <c r="E728" s="1" t="s">
        <v>35</v>
      </c>
      <c r="F728" s="1">
        <v>760</v>
      </c>
      <c r="G728" s="161" t="s">
        <v>29</v>
      </c>
      <c r="H728" s="2"/>
      <c r="I728" s="2"/>
      <c r="J728" s="3">
        <v>4</v>
      </c>
      <c r="K728" s="3">
        <v>2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1</v>
      </c>
      <c r="S728" s="3">
        <v>2</v>
      </c>
      <c r="T728" s="3">
        <v>3</v>
      </c>
      <c r="U728" s="3"/>
    </row>
    <row r="729" spans="2:21" hidden="1" x14ac:dyDescent="0.35">
      <c r="B729" s="1" t="s">
        <v>25</v>
      </c>
      <c r="C729" s="1" t="s">
        <v>116</v>
      </c>
      <c r="D729" s="3" t="s">
        <v>118</v>
      </c>
      <c r="E729" s="1" t="s">
        <v>35</v>
      </c>
      <c r="F729" s="1">
        <v>760</v>
      </c>
      <c r="G729" s="161" t="s">
        <v>280</v>
      </c>
      <c r="H729" s="2"/>
      <c r="I729" s="2"/>
      <c r="J729" s="3"/>
      <c r="K729" s="3">
        <v>1</v>
      </c>
      <c r="L729" s="3">
        <v>1</v>
      </c>
      <c r="M729" s="3">
        <v>1</v>
      </c>
      <c r="N729" s="3">
        <v>1</v>
      </c>
      <c r="O729" s="3">
        <v>1</v>
      </c>
      <c r="P729" s="3">
        <v>1</v>
      </c>
      <c r="Q729" s="3">
        <v>1</v>
      </c>
      <c r="R729" s="3">
        <v>1</v>
      </c>
      <c r="S729" s="3">
        <v>1</v>
      </c>
      <c r="T729" s="3">
        <v>1</v>
      </c>
      <c r="U729" s="3"/>
    </row>
    <row r="730" spans="2:21" hidden="1" x14ac:dyDescent="0.35">
      <c r="B730" s="1" t="s">
        <v>208</v>
      </c>
      <c r="C730" s="1" t="s">
        <v>286</v>
      </c>
      <c r="D730" s="3" t="s">
        <v>165</v>
      </c>
      <c r="E730" s="1" t="s">
        <v>161</v>
      </c>
      <c r="F730" s="1"/>
      <c r="G730" s="161" t="s">
        <v>162</v>
      </c>
      <c r="H730" s="2" t="s">
        <v>163</v>
      </c>
      <c r="I730" s="2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 t="s">
        <v>279</v>
      </c>
    </row>
    <row r="731" spans="2:21" x14ac:dyDescent="0.35">
      <c r="B731" s="1"/>
      <c r="C731" s="1"/>
      <c r="D731" s="3"/>
      <c r="E731" s="1"/>
      <c r="F731" s="1"/>
      <c r="G731" s="161"/>
      <c r="H731" s="2"/>
      <c r="I731" s="2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2:21" x14ac:dyDescent="0.35">
      <c r="B732" s="1" t="s">
        <v>144</v>
      </c>
      <c r="C732" s="1" t="s">
        <v>144</v>
      </c>
      <c r="D732" s="3" t="s">
        <v>144</v>
      </c>
      <c r="E732" s="1" t="s">
        <v>145</v>
      </c>
      <c r="F732" s="1">
        <v>914</v>
      </c>
      <c r="G732" s="161" t="s">
        <v>58</v>
      </c>
      <c r="H732" s="2"/>
      <c r="I732" s="2"/>
      <c r="J732" s="3">
        <v>43</v>
      </c>
      <c r="K732" s="3">
        <v>38</v>
      </c>
      <c r="L732" s="3">
        <v>37</v>
      </c>
      <c r="M732" s="3">
        <v>36</v>
      </c>
      <c r="N732" s="3">
        <v>36</v>
      </c>
      <c r="O732" s="3">
        <v>34</v>
      </c>
      <c r="P732" s="3">
        <v>34</v>
      </c>
      <c r="Q732" s="3">
        <v>30</v>
      </c>
      <c r="R732" s="3">
        <v>30</v>
      </c>
      <c r="S732" s="3">
        <v>31</v>
      </c>
      <c r="T732" s="3">
        <v>31</v>
      </c>
      <c r="U732" s="3"/>
    </row>
    <row r="733" spans="2:21" x14ac:dyDescent="0.35">
      <c r="B733" s="1" t="s">
        <v>144</v>
      </c>
      <c r="C733" s="1" t="s">
        <v>144</v>
      </c>
      <c r="D733" s="3" t="s">
        <v>144</v>
      </c>
      <c r="E733" s="1" t="s">
        <v>145</v>
      </c>
      <c r="F733" s="1">
        <v>914</v>
      </c>
      <c r="G733" s="161" t="s">
        <v>28</v>
      </c>
      <c r="H733" s="2"/>
      <c r="I733" s="2"/>
      <c r="J733" s="3">
        <v>1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/>
    </row>
    <row r="734" spans="2:21" x14ac:dyDescent="0.35">
      <c r="B734" s="1"/>
      <c r="C734" s="1"/>
      <c r="D734" s="3"/>
      <c r="E734" s="1"/>
      <c r="F734" s="1"/>
      <c r="G734" s="161"/>
      <c r="H734" s="2"/>
      <c r="I734" s="2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2:21" x14ac:dyDescent="0.35">
      <c r="B735" s="1" t="s">
        <v>144</v>
      </c>
      <c r="C735" s="1" t="s">
        <v>144</v>
      </c>
      <c r="D735" s="3" t="s">
        <v>148</v>
      </c>
      <c r="E735" s="1" t="s">
        <v>145</v>
      </c>
      <c r="F735" s="1">
        <v>913</v>
      </c>
      <c r="G735" s="161" t="s">
        <v>58</v>
      </c>
      <c r="H735" s="2"/>
      <c r="I735" s="2"/>
      <c r="J735" s="3">
        <v>47</v>
      </c>
      <c r="K735" s="3">
        <v>21</v>
      </c>
      <c r="L735" s="3">
        <v>21</v>
      </c>
      <c r="M735" s="3">
        <v>14</v>
      </c>
      <c r="N735" s="3">
        <v>14</v>
      </c>
      <c r="O735" s="3">
        <v>12</v>
      </c>
      <c r="P735" s="3">
        <v>12</v>
      </c>
      <c r="Q735" s="3">
        <v>6</v>
      </c>
      <c r="R735" s="3">
        <v>6</v>
      </c>
      <c r="S735" s="3">
        <v>18</v>
      </c>
      <c r="T735" s="3">
        <v>19</v>
      </c>
      <c r="U735" s="3"/>
    </row>
    <row r="736" spans="2:21" x14ac:dyDescent="0.35">
      <c r="B736" s="1"/>
      <c r="C736" s="1"/>
      <c r="D736" s="3"/>
      <c r="E736" s="1"/>
      <c r="F736" s="1"/>
      <c r="G736" s="161"/>
      <c r="H736" s="2"/>
      <c r="I736" s="2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2:21" x14ac:dyDescent="0.35">
      <c r="B737" s="1" t="s">
        <v>144</v>
      </c>
      <c r="C737" s="1" t="s">
        <v>144</v>
      </c>
      <c r="D737" s="3" t="s">
        <v>144</v>
      </c>
      <c r="E737" s="1" t="s">
        <v>145</v>
      </c>
      <c r="F737" s="1">
        <v>912</v>
      </c>
      <c r="G737" s="161" t="s">
        <v>58</v>
      </c>
      <c r="H737" s="2"/>
      <c r="I737" s="2"/>
      <c r="J737" s="3">
        <v>45</v>
      </c>
      <c r="K737" s="3">
        <v>1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2</v>
      </c>
      <c r="R737" s="3">
        <v>2</v>
      </c>
      <c r="S737" s="3">
        <v>18</v>
      </c>
      <c r="T737" s="3">
        <v>19</v>
      </c>
      <c r="U737" s="3"/>
    </row>
    <row r="738" spans="2:21" x14ac:dyDescent="0.35">
      <c r="B738" s="1" t="s">
        <v>144</v>
      </c>
      <c r="C738" s="1" t="s">
        <v>144</v>
      </c>
      <c r="D738" s="3" t="s">
        <v>144</v>
      </c>
      <c r="E738" s="1" t="s">
        <v>145</v>
      </c>
      <c r="F738" s="1">
        <v>912</v>
      </c>
      <c r="G738" s="161" t="s">
        <v>28</v>
      </c>
      <c r="H738" s="2"/>
      <c r="I738" s="2"/>
      <c r="J738" s="3">
        <v>1</v>
      </c>
      <c r="K738" s="3">
        <v>1</v>
      </c>
      <c r="L738" s="3">
        <v>1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/>
    </row>
    <row r="739" spans="2:21" x14ac:dyDescent="0.35">
      <c r="B739" s="1"/>
      <c r="C739" s="1"/>
      <c r="D739" s="3"/>
      <c r="E739" s="1"/>
      <c r="F739" s="1"/>
      <c r="G739" s="161"/>
      <c r="H739" s="2"/>
      <c r="I739" s="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2:21" x14ac:dyDescent="0.35">
      <c r="B740" s="1" t="s">
        <v>144</v>
      </c>
      <c r="C740" s="1" t="s">
        <v>144</v>
      </c>
      <c r="D740" s="3" t="s">
        <v>144</v>
      </c>
      <c r="E740" s="1" t="s">
        <v>145</v>
      </c>
      <c r="F740" s="1">
        <v>911</v>
      </c>
      <c r="G740" s="161" t="s">
        <v>58</v>
      </c>
      <c r="H740" s="2"/>
      <c r="I740" s="2"/>
      <c r="J740" s="3">
        <v>47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5</v>
      </c>
      <c r="R740" s="3">
        <v>5</v>
      </c>
      <c r="S740" s="3">
        <v>15</v>
      </c>
      <c r="T740" s="3">
        <v>16</v>
      </c>
      <c r="U740" s="3"/>
    </row>
    <row r="741" spans="2:21" x14ac:dyDescent="0.35">
      <c r="B741" s="1"/>
      <c r="C741" s="1"/>
      <c r="D741" s="3"/>
      <c r="E741" s="1"/>
      <c r="F741" s="1"/>
      <c r="G741" s="161"/>
      <c r="H741" s="2"/>
      <c r="I741" s="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2:21" x14ac:dyDescent="0.35">
      <c r="B742" s="1" t="s">
        <v>144</v>
      </c>
      <c r="C742" s="1" t="s">
        <v>144</v>
      </c>
      <c r="D742" s="3" t="s">
        <v>144</v>
      </c>
      <c r="E742" s="1" t="s">
        <v>145</v>
      </c>
      <c r="F742" s="1">
        <v>910</v>
      </c>
      <c r="G742" s="161" t="s">
        <v>58</v>
      </c>
      <c r="H742" s="2"/>
      <c r="I742" s="2"/>
      <c r="J742" s="3">
        <v>44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2</v>
      </c>
      <c r="R742" s="3">
        <v>2</v>
      </c>
      <c r="S742" s="3">
        <v>10</v>
      </c>
      <c r="T742" s="3">
        <v>10</v>
      </c>
      <c r="U742" s="3"/>
    </row>
    <row r="743" spans="2:21" x14ac:dyDescent="0.35">
      <c r="B743" s="1" t="s">
        <v>144</v>
      </c>
      <c r="C743" s="1" t="s">
        <v>144</v>
      </c>
      <c r="D743" s="3" t="s">
        <v>144</v>
      </c>
      <c r="E743" s="1" t="s">
        <v>145</v>
      </c>
      <c r="F743" s="1">
        <v>910</v>
      </c>
      <c r="G743" s="161" t="s">
        <v>28</v>
      </c>
      <c r="H743" s="2"/>
      <c r="I743" s="2"/>
      <c r="J743" s="3">
        <v>3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2</v>
      </c>
      <c r="R743" s="3">
        <v>2</v>
      </c>
      <c r="S743" s="3">
        <v>2</v>
      </c>
      <c r="T743" s="3">
        <v>2</v>
      </c>
      <c r="U743" s="3"/>
    </row>
    <row r="744" spans="2:21" x14ac:dyDescent="0.35">
      <c r="B744" s="1"/>
      <c r="C744" s="1"/>
      <c r="D744" s="3"/>
      <c r="E744" s="1"/>
      <c r="F744" s="1"/>
      <c r="G744" s="161"/>
      <c r="H744" s="2"/>
      <c r="I744" s="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2:21" x14ac:dyDescent="0.35">
      <c r="B745" s="1" t="s">
        <v>144</v>
      </c>
      <c r="C745" s="1" t="s">
        <v>144</v>
      </c>
      <c r="D745" s="3" t="s">
        <v>144</v>
      </c>
      <c r="E745" s="1" t="s">
        <v>145</v>
      </c>
      <c r="F745" s="1">
        <v>909</v>
      </c>
      <c r="G745" s="161" t="s">
        <v>31</v>
      </c>
      <c r="H745" s="2"/>
      <c r="I745" s="2"/>
      <c r="J745" s="3">
        <v>19</v>
      </c>
      <c r="K745" s="3">
        <v>13</v>
      </c>
      <c r="L745" s="3">
        <v>15</v>
      </c>
      <c r="M745" s="3">
        <v>13</v>
      </c>
      <c r="N745" s="3">
        <v>13</v>
      </c>
      <c r="O745" s="3">
        <v>15</v>
      </c>
      <c r="P745" s="3">
        <v>15</v>
      </c>
      <c r="Q745" s="3">
        <v>13</v>
      </c>
      <c r="R745" s="3">
        <v>13</v>
      </c>
      <c r="S745" s="3">
        <v>17</v>
      </c>
      <c r="T745" s="3">
        <v>17</v>
      </c>
      <c r="U745" s="3"/>
    </row>
    <row r="746" spans="2:21" x14ac:dyDescent="0.35">
      <c r="B746" s="1" t="s">
        <v>144</v>
      </c>
      <c r="C746" s="1" t="s">
        <v>144</v>
      </c>
      <c r="D746" s="3" t="s">
        <v>144</v>
      </c>
      <c r="E746" s="1" t="s">
        <v>145</v>
      </c>
      <c r="F746" s="1">
        <v>909</v>
      </c>
      <c r="G746" s="161" t="s">
        <v>37</v>
      </c>
      <c r="H746" s="2"/>
      <c r="I746" s="2"/>
      <c r="J746" s="3">
        <v>12</v>
      </c>
      <c r="K746" s="3">
        <v>0</v>
      </c>
      <c r="L746" s="3">
        <v>0</v>
      </c>
      <c r="M746" s="3">
        <v>1</v>
      </c>
      <c r="N746" s="3">
        <v>1</v>
      </c>
      <c r="O746" s="3">
        <v>4</v>
      </c>
      <c r="P746" s="3">
        <v>6</v>
      </c>
      <c r="Q746" s="3">
        <v>3</v>
      </c>
      <c r="R746" s="3">
        <v>3</v>
      </c>
      <c r="S746" s="3">
        <v>10</v>
      </c>
      <c r="T746" s="3">
        <v>10</v>
      </c>
      <c r="U746" s="3"/>
    </row>
    <row r="747" spans="2:21" hidden="1" x14ac:dyDescent="0.35">
      <c r="B747" s="1" t="s">
        <v>144</v>
      </c>
      <c r="C747" s="1" t="s">
        <v>144</v>
      </c>
      <c r="D747" s="3" t="s">
        <v>144</v>
      </c>
      <c r="E747" s="1" t="s">
        <v>145</v>
      </c>
      <c r="F747" s="1">
        <v>909</v>
      </c>
      <c r="G747" s="161" t="s">
        <v>280</v>
      </c>
      <c r="H747" s="2"/>
      <c r="I747" s="2"/>
      <c r="J747" s="3"/>
      <c r="K747" s="3">
        <v>1</v>
      </c>
      <c r="L747" s="3">
        <v>1</v>
      </c>
      <c r="M747" s="3">
        <v>1</v>
      </c>
      <c r="N747" s="3">
        <v>1</v>
      </c>
      <c r="O747" s="3">
        <v>1</v>
      </c>
      <c r="P747" s="3">
        <v>1</v>
      </c>
      <c r="Q747" s="3">
        <v>1</v>
      </c>
      <c r="R747" s="3">
        <v>1</v>
      </c>
      <c r="S747" s="3">
        <v>1</v>
      </c>
      <c r="T747" s="3">
        <v>1</v>
      </c>
      <c r="U747" s="3"/>
    </row>
    <row r="748" spans="2:21" x14ac:dyDescent="0.35">
      <c r="B748" s="1"/>
      <c r="C748" s="1"/>
      <c r="D748" s="3"/>
      <c r="E748" s="1"/>
      <c r="F748" s="1"/>
      <c r="G748" s="161"/>
      <c r="H748" s="2"/>
      <c r="I748" s="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2:21" x14ac:dyDescent="0.35">
      <c r="B749" s="1" t="s">
        <v>144</v>
      </c>
      <c r="C749" s="1" t="s">
        <v>144</v>
      </c>
      <c r="D749" s="3" t="s">
        <v>144</v>
      </c>
      <c r="E749" s="1" t="s">
        <v>145</v>
      </c>
      <c r="F749" s="1">
        <v>908</v>
      </c>
      <c r="G749" s="161" t="s">
        <v>40</v>
      </c>
      <c r="H749" s="2" t="s">
        <v>147</v>
      </c>
      <c r="I749" s="2"/>
      <c r="J749" s="3">
        <v>2</v>
      </c>
      <c r="K749" s="3">
        <v>1</v>
      </c>
      <c r="L749" s="3">
        <v>1</v>
      </c>
      <c r="M749" s="3">
        <v>1</v>
      </c>
      <c r="N749" s="3">
        <v>1</v>
      </c>
      <c r="O749" s="3">
        <v>1</v>
      </c>
      <c r="P749" s="3">
        <v>1</v>
      </c>
      <c r="Q749" s="3">
        <v>1</v>
      </c>
      <c r="R749" s="3">
        <v>1</v>
      </c>
      <c r="S749" s="3">
        <v>1</v>
      </c>
      <c r="T749" s="3">
        <v>1</v>
      </c>
      <c r="U749" s="3"/>
    </row>
    <row r="750" spans="2:21" x14ac:dyDescent="0.35">
      <c r="B750" s="1" t="s">
        <v>144</v>
      </c>
      <c r="C750" s="1" t="s">
        <v>144</v>
      </c>
      <c r="D750" s="3" t="s">
        <v>144</v>
      </c>
      <c r="E750" s="1" t="s">
        <v>145</v>
      </c>
      <c r="F750" s="1">
        <v>908</v>
      </c>
      <c r="G750" s="161" t="s">
        <v>28</v>
      </c>
      <c r="H750" s="2"/>
      <c r="I750" s="2"/>
      <c r="J750" s="3">
        <v>10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1</v>
      </c>
      <c r="T750" s="3">
        <v>1</v>
      </c>
      <c r="U750" s="3"/>
    </row>
    <row r="751" spans="2:21" x14ac:dyDescent="0.35">
      <c r="B751" s="1" t="s">
        <v>144</v>
      </c>
      <c r="C751" s="1" t="s">
        <v>144</v>
      </c>
      <c r="D751" s="3" t="s">
        <v>144</v>
      </c>
      <c r="E751" s="1" t="s">
        <v>145</v>
      </c>
      <c r="F751" s="1">
        <v>908</v>
      </c>
      <c r="G751" s="161" t="s">
        <v>45</v>
      </c>
      <c r="H751" s="2"/>
      <c r="I751" s="2"/>
      <c r="J751" s="3">
        <v>2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1</v>
      </c>
      <c r="T751" s="3">
        <v>1</v>
      </c>
      <c r="U751" s="3"/>
    </row>
    <row r="752" spans="2:21" x14ac:dyDescent="0.35">
      <c r="B752" s="1"/>
      <c r="C752" s="1"/>
      <c r="D752" s="3"/>
      <c r="E752" s="1"/>
      <c r="F752" s="1"/>
      <c r="G752" s="161"/>
      <c r="H752" s="2"/>
      <c r="I752" s="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2:21" x14ac:dyDescent="0.35">
      <c r="B753" s="1" t="s">
        <v>144</v>
      </c>
      <c r="C753" s="1" t="s">
        <v>144</v>
      </c>
      <c r="D753" s="3" t="s">
        <v>144</v>
      </c>
      <c r="E753" s="1" t="s">
        <v>145</v>
      </c>
      <c r="F753" s="1">
        <v>907</v>
      </c>
      <c r="G753" s="161" t="s">
        <v>52</v>
      </c>
      <c r="H753" s="2"/>
      <c r="I753" s="2"/>
      <c r="J753" s="3">
        <v>25</v>
      </c>
      <c r="K753" s="3">
        <v>0</v>
      </c>
      <c r="L753" s="3">
        <v>0</v>
      </c>
      <c r="M753" s="3">
        <v>0</v>
      </c>
      <c r="N753" s="3">
        <v>0</v>
      </c>
      <c r="O753" s="3">
        <v>2</v>
      </c>
      <c r="P753" s="3">
        <v>2</v>
      </c>
      <c r="Q753" s="3">
        <v>0</v>
      </c>
      <c r="R753" s="3">
        <v>0</v>
      </c>
      <c r="S753" s="3">
        <v>9</v>
      </c>
      <c r="T753" s="3">
        <v>9</v>
      </c>
      <c r="U753" s="3"/>
    </row>
    <row r="754" spans="2:21" x14ac:dyDescent="0.35">
      <c r="B754" s="1" t="s">
        <v>144</v>
      </c>
      <c r="C754" s="1" t="s">
        <v>144</v>
      </c>
      <c r="D754" s="3" t="s">
        <v>144</v>
      </c>
      <c r="E754" s="1" t="s">
        <v>145</v>
      </c>
      <c r="F754" s="1">
        <v>907</v>
      </c>
      <c r="G754" s="161" t="s">
        <v>52</v>
      </c>
      <c r="H754" s="2" t="s">
        <v>130</v>
      </c>
      <c r="I754" s="2"/>
      <c r="J754" s="3">
        <v>4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2</v>
      </c>
      <c r="T754" s="3">
        <v>2</v>
      </c>
      <c r="U754" s="3"/>
    </row>
    <row r="755" spans="2:21" hidden="1" x14ac:dyDescent="0.35">
      <c r="B755" s="1" t="s">
        <v>144</v>
      </c>
      <c r="C755" s="1" t="s">
        <v>144</v>
      </c>
      <c r="D755" s="3" t="s">
        <v>144</v>
      </c>
      <c r="E755" s="1" t="s">
        <v>145</v>
      </c>
      <c r="F755" s="1">
        <v>907</v>
      </c>
      <c r="G755" s="161" t="s">
        <v>280</v>
      </c>
      <c r="H755" s="2"/>
      <c r="I755" s="2"/>
      <c r="J755" s="3"/>
      <c r="K755" s="3">
        <v>6</v>
      </c>
      <c r="L755" s="3">
        <v>6</v>
      </c>
      <c r="M755" s="3">
        <v>6</v>
      </c>
      <c r="N755" s="3">
        <v>6</v>
      </c>
      <c r="O755" s="3">
        <v>6</v>
      </c>
      <c r="P755" s="3">
        <v>6</v>
      </c>
      <c r="Q755" s="3">
        <v>6</v>
      </c>
      <c r="R755" s="3">
        <v>6</v>
      </c>
      <c r="S755" s="3">
        <v>8</v>
      </c>
      <c r="T755" s="3">
        <v>8</v>
      </c>
      <c r="U755" s="3"/>
    </row>
    <row r="756" spans="2:21" x14ac:dyDescent="0.35">
      <c r="B756" s="1"/>
      <c r="C756" s="1"/>
      <c r="D756" s="3"/>
      <c r="E756" s="1"/>
      <c r="F756" s="1"/>
      <c r="G756" s="161"/>
      <c r="H756" s="2"/>
      <c r="I756" s="2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2:21" x14ac:dyDescent="0.35">
      <c r="B757" s="1" t="s">
        <v>144</v>
      </c>
      <c r="C757" s="1" t="s">
        <v>144</v>
      </c>
      <c r="D757" s="3" t="s">
        <v>144</v>
      </c>
      <c r="E757" s="1" t="s">
        <v>145</v>
      </c>
      <c r="F757" s="1">
        <v>906</v>
      </c>
      <c r="G757" s="161" t="s">
        <v>52</v>
      </c>
      <c r="H757" s="2"/>
      <c r="I757" s="2"/>
      <c r="J757" s="3">
        <v>39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15</v>
      </c>
      <c r="T757" s="3">
        <v>16</v>
      </c>
      <c r="U757" s="3"/>
    </row>
    <row r="758" spans="2:21" x14ac:dyDescent="0.35">
      <c r="B758" s="1"/>
      <c r="C758" s="1"/>
      <c r="D758" s="3"/>
      <c r="E758" s="1"/>
      <c r="F758" s="1"/>
      <c r="G758" s="161"/>
      <c r="H758" s="2"/>
      <c r="I758" s="2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2:21" x14ac:dyDescent="0.35">
      <c r="B759" s="1" t="s">
        <v>144</v>
      </c>
      <c r="C759" s="1" t="s">
        <v>144</v>
      </c>
      <c r="D759" s="3" t="s">
        <v>144</v>
      </c>
      <c r="E759" s="1" t="s">
        <v>145</v>
      </c>
      <c r="F759" s="1">
        <v>905</v>
      </c>
      <c r="G759" s="161" t="s">
        <v>52</v>
      </c>
      <c r="H759" s="2"/>
      <c r="I759" s="2"/>
      <c r="J759" s="3">
        <v>39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18</v>
      </c>
      <c r="T759" s="3">
        <v>18</v>
      </c>
      <c r="U759" s="3"/>
    </row>
    <row r="760" spans="2:21" x14ac:dyDescent="0.35">
      <c r="B760" s="1"/>
      <c r="C760" s="1"/>
      <c r="D760" s="3"/>
      <c r="E760" s="1"/>
      <c r="F760" s="1"/>
      <c r="G760" s="161"/>
      <c r="H760" s="2"/>
      <c r="I760" s="2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2:21" x14ac:dyDescent="0.35">
      <c r="B761" s="1" t="s">
        <v>144</v>
      </c>
      <c r="C761" s="1" t="s">
        <v>144</v>
      </c>
      <c r="D761" s="3" t="s">
        <v>144</v>
      </c>
      <c r="E761" s="1" t="s">
        <v>145</v>
      </c>
      <c r="F761" s="1">
        <v>904</v>
      </c>
      <c r="G761" s="161" t="s">
        <v>52</v>
      </c>
      <c r="H761" s="2"/>
      <c r="I761" s="2"/>
      <c r="J761" s="3">
        <v>39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28</v>
      </c>
      <c r="T761" s="3">
        <v>28</v>
      </c>
      <c r="U761" s="3"/>
    </row>
    <row r="762" spans="2:21" x14ac:dyDescent="0.35">
      <c r="B762" s="1"/>
      <c r="C762" s="1"/>
      <c r="D762" s="3"/>
      <c r="E762" s="1"/>
      <c r="F762" s="1"/>
      <c r="G762" s="161"/>
      <c r="H762" s="2"/>
      <c r="I762" s="2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2:21" x14ac:dyDescent="0.35">
      <c r="B763" s="1" t="s">
        <v>144</v>
      </c>
      <c r="C763" s="1" t="s">
        <v>144</v>
      </c>
      <c r="D763" s="3" t="s">
        <v>144</v>
      </c>
      <c r="E763" s="1" t="s">
        <v>145</v>
      </c>
      <c r="F763" s="1">
        <v>903</v>
      </c>
      <c r="G763" s="161" t="s">
        <v>52</v>
      </c>
      <c r="H763" s="2"/>
      <c r="I763" s="2"/>
      <c r="J763" s="3">
        <v>39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1</v>
      </c>
      <c r="S763" s="3">
        <v>26</v>
      </c>
      <c r="T763" s="3">
        <v>27</v>
      </c>
      <c r="U763" s="3"/>
    </row>
    <row r="764" spans="2:21" x14ac:dyDescent="0.35">
      <c r="B764" s="1"/>
      <c r="C764" s="1"/>
      <c r="D764" s="3"/>
      <c r="E764" s="1"/>
      <c r="F764" s="1"/>
      <c r="G764" s="161"/>
      <c r="H764" s="2"/>
      <c r="I764" s="2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2:21" x14ac:dyDescent="0.35">
      <c r="B765" s="1" t="s">
        <v>144</v>
      </c>
      <c r="C765" s="1" t="s">
        <v>144</v>
      </c>
      <c r="D765" s="3" t="s">
        <v>144</v>
      </c>
      <c r="E765" s="1" t="s">
        <v>145</v>
      </c>
      <c r="F765" s="1">
        <v>902</v>
      </c>
      <c r="G765" s="161" t="s">
        <v>52</v>
      </c>
      <c r="H765" s="2"/>
      <c r="I765" s="2"/>
      <c r="J765" s="3">
        <v>41</v>
      </c>
      <c r="K765" s="3">
        <v>31</v>
      </c>
      <c r="L765" s="3">
        <v>29</v>
      </c>
      <c r="M765" s="3">
        <v>24</v>
      </c>
      <c r="N765" s="3">
        <v>23</v>
      </c>
      <c r="O765" s="3">
        <v>23</v>
      </c>
      <c r="P765" s="3">
        <v>23</v>
      </c>
      <c r="Q765" s="3">
        <v>20</v>
      </c>
      <c r="R765" s="3">
        <v>20</v>
      </c>
      <c r="S765" s="3">
        <v>28</v>
      </c>
      <c r="T765" s="3">
        <v>29</v>
      </c>
      <c r="U765" s="3"/>
    </row>
    <row r="766" spans="2:21" x14ac:dyDescent="0.35">
      <c r="B766" s="1"/>
      <c r="C766" s="1"/>
      <c r="D766" s="3"/>
      <c r="E766" s="1"/>
      <c r="F766" s="1"/>
      <c r="G766" s="161"/>
      <c r="H766" s="2"/>
      <c r="I766" s="2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2:21" x14ac:dyDescent="0.35">
      <c r="B767" s="1" t="s">
        <v>144</v>
      </c>
      <c r="C767" s="1" t="s">
        <v>144</v>
      </c>
      <c r="D767" s="3" t="s">
        <v>144</v>
      </c>
      <c r="E767" s="1" t="s">
        <v>145</v>
      </c>
      <c r="F767" s="1">
        <v>901</v>
      </c>
      <c r="G767" s="161" t="s">
        <v>52</v>
      </c>
      <c r="H767" s="2"/>
      <c r="I767" s="2"/>
      <c r="J767" s="3">
        <v>41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2:21" x14ac:dyDescent="0.35">
      <c r="B768" s="1"/>
      <c r="C768" s="1"/>
      <c r="D768" s="3"/>
      <c r="E768" s="1"/>
      <c r="F768" s="1"/>
      <c r="G768" s="161"/>
      <c r="H768" s="2"/>
      <c r="I768" s="2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2:21" x14ac:dyDescent="0.35">
      <c r="B769" s="1"/>
      <c r="C769" s="1"/>
      <c r="D769" s="3"/>
      <c r="E769" s="1"/>
      <c r="F769" s="1"/>
      <c r="G769" s="161"/>
      <c r="H769" s="2"/>
      <c r="I769" s="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2:21" x14ac:dyDescent="0.35">
      <c r="B770" s="1"/>
      <c r="C770" s="1"/>
      <c r="D770" s="3"/>
      <c r="E770" s="1"/>
      <c r="F770" s="1"/>
      <c r="G770" s="161"/>
      <c r="H770" s="2"/>
      <c r="I770" s="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2:21" x14ac:dyDescent="0.35">
      <c r="B771" s="1"/>
      <c r="C771" s="1"/>
      <c r="D771" s="3"/>
      <c r="E771" s="1"/>
      <c r="F771" s="1"/>
      <c r="G771" s="161"/>
      <c r="H771" s="2"/>
      <c r="I771" s="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2:21" x14ac:dyDescent="0.35">
      <c r="B772" s="1" t="s">
        <v>144</v>
      </c>
      <c r="C772" s="1" t="s">
        <v>144</v>
      </c>
      <c r="D772" s="3" t="s">
        <v>148</v>
      </c>
      <c r="E772" s="1" t="s">
        <v>149</v>
      </c>
      <c r="F772" s="1">
        <v>921</v>
      </c>
      <c r="G772" s="161" t="s">
        <v>36</v>
      </c>
      <c r="H772" s="2"/>
      <c r="I772" s="2"/>
      <c r="J772" s="3">
        <v>53</v>
      </c>
      <c r="K772" s="3">
        <v>19</v>
      </c>
      <c r="L772" s="3">
        <v>16</v>
      </c>
      <c r="M772" s="3">
        <v>7</v>
      </c>
      <c r="N772" s="3">
        <v>0</v>
      </c>
      <c r="O772" s="3">
        <v>2</v>
      </c>
      <c r="P772" s="3">
        <v>6</v>
      </c>
      <c r="Q772" s="3">
        <v>6</v>
      </c>
      <c r="R772" s="3">
        <v>15</v>
      </c>
      <c r="S772" s="3">
        <v>45</v>
      </c>
      <c r="T772" s="3">
        <v>50</v>
      </c>
      <c r="U772" s="3"/>
    </row>
    <row r="773" spans="2:21" x14ac:dyDescent="0.35">
      <c r="B773" s="1" t="s">
        <v>144</v>
      </c>
      <c r="C773" s="1" t="s">
        <v>144</v>
      </c>
      <c r="D773" s="3" t="s">
        <v>148</v>
      </c>
      <c r="E773" s="1" t="s">
        <v>149</v>
      </c>
      <c r="F773" s="1">
        <v>921</v>
      </c>
      <c r="G773" s="161" t="s">
        <v>28</v>
      </c>
      <c r="H773" s="2"/>
      <c r="I773" s="2"/>
      <c r="J773" s="3">
        <v>2</v>
      </c>
      <c r="K773" s="3">
        <v>1</v>
      </c>
      <c r="L773" s="3">
        <v>1</v>
      </c>
      <c r="M773" s="3">
        <v>1</v>
      </c>
      <c r="N773" s="3">
        <v>0</v>
      </c>
      <c r="O773" s="3">
        <v>1</v>
      </c>
      <c r="P773" s="3">
        <v>1</v>
      </c>
      <c r="Q773" s="3">
        <v>1</v>
      </c>
      <c r="R773" s="3">
        <v>1</v>
      </c>
      <c r="S773" s="3">
        <v>1</v>
      </c>
      <c r="T773" s="3">
        <v>2</v>
      </c>
      <c r="U773" s="3"/>
    </row>
    <row r="774" spans="2:21" x14ac:dyDescent="0.35">
      <c r="B774" s="1"/>
      <c r="C774" s="1"/>
      <c r="D774" s="3"/>
      <c r="E774" s="1"/>
      <c r="F774" s="1"/>
      <c r="G774" s="161"/>
      <c r="H774" s="2"/>
      <c r="I774" s="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2:21" x14ac:dyDescent="0.35">
      <c r="B775" s="1" t="s">
        <v>144</v>
      </c>
      <c r="C775" s="1" t="s">
        <v>144</v>
      </c>
      <c r="D775" s="3" t="s">
        <v>148</v>
      </c>
      <c r="E775" s="1" t="s">
        <v>149</v>
      </c>
      <c r="F775" s="1">
        <v>922</v>
      </c>
      <c r="G775" s="161" t="s">
        <v>36</v>
      </c>
      <c r="H775" s="2"/>
      <c r="I775" s="2"/>
      <c r="J775" s="3">
        <v>84</v>
      </c>
      <c r="K775" s="3">
        <v>3</v>
      </c>
      <c r="L775" s="3">
        <v>3</v>
      </c>
      <c r="M775" s="3">
        <v>1</v>
      </c>
      <c r="N775" s="3">
        <v>2</v>
      </c>
      <c r="O775" s="3">
        <v>2</v>
      </c>
      <c r="P775" s="3">
        <v>3</v>
      </c>
      <c r="Q775" s="3">
        <v>3</v>
      </c>
      <c r="R775" s="3">
        <v>6</v>
      </c>
      <c r="S775" s="3">
        <v>31</v>
      </c>
      <c r="T775" s="3">
        <v>38</v>
      </c>
      <c r="U775" s="3"/>
    </row>
    <row r="776" spans="2:21" x14ac:dyDescent="0.35">
      <c r="B776" s="1" t="s">
        <v>144</v>
      </c>
      <c r="C776" s="1" t="s">
        <v>144</v>
      </c>
      <c r="D776" s="3" t="s">
        <v>148</v>
      </c>
      <c r="E776" s="1" t="s">
        <v>149</v>
      </c>
      <c r="F776" s="1">
        <v>922</v>
      </c>
      <c r="G776" s="161" t="s">
        <v>37</v>
      </c>
      <c r="H776" s="2"/>
      <c r="I776" s="2"/>
      <c r="J776" s="3">
        <v>5</v>
      </c>
      <c r="K776" s="3">
        <v>2</v>
      </c>
      <c r="L776" s="3">
        <v>2</v>
      </c>
      <c r="M776" s="3">
        <v>1</v>
      </c>
      <c r="N776" s="3">
        <v>1</v>
      </c>
      <c r="O776" s="3">
        <v>1</v>
      </c>
      <c r="P776" s="3">
        <v>1</v>
      </c>
      <c r="Q776" s="3">
        <v>1</v>
      </c>
      <c r="R776" s="3">
        <v>1</v>
      </c>
      <c r="S776" s="3">
        <v>1</v>
      </c>
      <c r="T776" s="3">
        <v>1</v>
      </c>
      <c r="U776" s="3"/>
    </row>
    <row r="777" spans="2:21" x14ac:dyDescent="0.35">
      <c r="B777" s="1" t="s">
        <v>144</v>
      </c>
      <c r="C777" s="1" t="s">
        <v>144</v>
      </c>
      <c r="D777" s="3" t="s">
        <v>148</v>
      </c>
      <c r="E777" s="1" t="s">
        <v>149</v>
      </c>
      <c r="F777" s="1">
        <v>922</v>
      </c>
      <c r="G777" s="161" t="s">
        <v>28</v>
      </c>
      <c r="H777" s="2"/>
      <c r="I777" s="2"/>
      <c r="J777" s="3">
        <v>1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1</v>
      </c>
      <c r="T777" s="3">
        <v>1</v>
      </c>
      <c r="U777" s="3"/>
    </row>
    <row r="778" spans="2:21" x14ac:dyDescent="0.35">
      <c r="B778" s="1" t="s">
        <v>144</v>
      </c>
      <c r="C778" s="1" t="s">
        <v>144</v>
      </c>
      <c r="D778" s="3" t="s">
        <v>148</v>
      </c>
      <c r="E778" s="1" t="s">
        <v>149</v>
      </c>
      <c r="F778" s="1">
        <v>922</v>
      </c>
      <c r="G778" s="161" t="s">
        <v>28</v>
      </c>
      <c r="H778" s="2" t="s">
        <v>37</v>
      </c>
      <c r="I778" s="2"/>
      <c r="J778" s="3">
        <v>1</v>
      </c>
      <c r="K778" s="3">
        <v>1</v>
      </c>
      <c r="L778" s="3">
        <v>1</v>
      </c>
      <c r="M778" s="3">
        <v>1</v>
      </c>
      <c r="N778" s="3">
        <v>1</v>
      </c>
      <c r="O778" s="3">
        <v>1</v>
      </c>
      <c r="P778" s="3">
        <v>1</v>
      </c>
      <c r="Q778" s="3">
        <v>1</v>
      </c>
      <c r="R778" s="3">
        <v>1</v>
      </c>
      <c r="S778" s="3">
        <v>1</v>
      </c>
      <c r="T778" s="3">
        <v>1</v>
      </c>
      <c r="U778" s="3"/>
    </row>
    <row r="779" spans="2:21" x14ac:dyDescent="0.35">
      <c r="B779" s="1"/>
      <c r="C779" s="1"/>
      <c r="D779" s="3"/>
      <c r="E779" s="1"/>
      <c r="F779" s="1"/>
      <c r="G779" s="161"/>
      <c r="H779" s="2"/>
      <c r="I779" s="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2:21" x14ac:dyDescent="0.35">
      <c r="B780" s="1" t="s">
        <v>144</v>
      </c>
      <c r="C780" s="1" t="s">
        <v>144</v>
      </c>
      <c r="D780" s="3" t="s">
        <v>144</v>
      </c>
      <c r="E780" s="1" t="s">
        <v>149</v>
      </c>
      <c r="F780" s="1">
        <v>923</v>
      </c>
      <c r="G780" s="161" t="s">
        <v>36</v>
      </c>
      <c r="H780" s="2"/>
      <c r="I780" s="2"/>
      <c r="J780" s="3">
        <v>101</v>
      </c>
      <c r="K780" s="3">
        <v>10</v>
      </c>
      <c r="L780" s="3">
        <v>5</v>
      </c>
      <c r="M780" s="3">
        <v>0</v>
      </c>
      <c r="N780" s="3">
        <v>1</v>
      </c>
      <c r="O780" s="3">
        <v>1</v>
      </c>
      <c r="P780" s="3">
        <v>0</v>
      </c>
      <c r="Q780" s="3">
        <v>0</v>
      </c>
      <c r="R780" s="3">
        <v>5</v>
      </c>
      <c r="S780" s="3">
        <v>49</v>
      </c>
      <c r="T780" s="3">
        <v>57</v>
      </c>
      <c r="U780" s="3"/>
    </row>
    <row r="781" spans="2:21" x14ac:dyDescent="0.35">
      <c r="B781" s="1" t="s">
        <v>144</v>
      </c>
      <c r="C781" s="1" t="s">
        <v>144</v>
      </c>
      <c r="D781" s="3" t="s">
        <v>144</v>
      </c>
      <c r="E781" s="1" t="s">
        <v>149</v>
      </c>
      <c r="F781" s="1">
        <v>923</v>
      </c>
      <c r="G781" s="161" t="s">
        <v>45</v>
      </c>
      <c r="H781" s="2" t="s">
        <v>147</v>
      </c>
      <c r="I781" s="2"/>
      <c r="J781" s="3">
        <v>1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/>
    </row>
    <row r="782" spans="2:21" hidden="1" x14ac:dyDescent="0.35">
      <c r="B782" s="1" t="s">
        <v>144</v>
      </c>
      <c r="C782" s="1" t="s">
        <v>144</v>
      </c>
      <c r="D782" s="3" t="s">
        <v>144</v>
      </c>
      <c r="E782" s="1" t="s">
        <v>149</v>
      </c>
      <c r="F782" s="1">
        <v>923</v>
      </c>
      <c r="G782" s="161" t="s">
        <v>280</v>
      </c>
      <c r="H782" s="2"/>
      <c r="I782" s="2"/>
      <c r="J782" s="3"/>
      <c r="K782" s="3">
        <v>1</v>
      </c>
      <c r="L782" s="3">
        <v>1</v>
      </c>
      <c r="M782" s="3">
        <v>1</v>
      </c>
      <c r="N782" s="3">
        <v>1</v>
      </c>
      <c r="O782" s="3">
        <v>1</v>
      </c>
      <c r="P782" s="3">
        <v>1</v>
      </c>
      <c r="Q782" s="3">
        <v>1</v>
      </c>
      <c r="R782" s="3">
        <v>1</v>
      </c>
      <c r="S782" s="3">
        <v>1</v>
      </c>
      <c r="T782" s="3">
        <v>1</v>
      </c>
      <c r="U782" s="3"/>
    </row>
    <row r="783" spans="2:21" x14ac:dyDescent="0.35">
      <c r="B783" s="1"/>
      <c r="C783" s="1"/>
      <c r="D783" s="3"/>
      <c r="E783" s="1"/>
      <c r="F783" s="1"/>
      <c r="G783" s="161"/>
      <c r="H783" s="2"/>
      <c r="I783" s="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2:21" x14ac:dyDescent="0.35">
      <c r="B784" s="1" t="s">
        <v>144</v>
      </c>
      <c r="C784" s="1" t="s">
        <v>144</v>
      </c>
      <c r="D784" s="3" t="s">
        <v>144</v>
      </c>
      <c r="E784" s="1" t="s">
        <v>149</v>
      </c>
      <c r="F784" s="1">
        <v>924</v>
      </c>
      <c r="G784" s="161" t="s">
        <v>36</v>
      </c>
      <c r="H784" s="2"/>
      <c r="I784" s="2"/>
      <c r="J784" s="3">
        <v>103</v>
      </c>
      <c r="K784" s="3">
        <v>7</v>
      </c>
      <c r="L784" s="3">
        <v>2</v>
      </c>
      <c r="M784" s="3">
        <v>1</v>
      </c>
      <c r="N784" s="3">
        <v>1</v>
      </c>
      <c r="O784" s="3">
        <v>1</v>
      </c>
      <c r="P784" s="3">
        <v>0</v>
      </c>
      <c r="Q784" s="3">
        <v>0</v>
      </c>
      <c r="R784" s="3">
        <v>10</v>
      </c>
      <c r="S784" s="3">
        <v>54</v>
      </c>
      <c r="T784" s="3">
        <v>61</v>
      </c>
      <c r="U784" s="3"/>
    </row>
    <row r="785" spans="2:21" x14ac:dyDescent="0.35">
      <c r="B785" s="1"/>
      <c r="C785" s="1"/>
      <c r="D785" s="3"/>
      <c r="E785" s="1"/>
      <c r="F785" s="1"/>
      <c r="G785" s="161"/>
      <c r="H785" s="2"/>
      <c r="I785" s="2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2:21" x14ac:dyDescent="0.35">
      <c r="B786" s="1" t="s">
        <v>144</v>
      </c>
      <c r="C786" s="1" t="s">
        <v>144</v>
      </c>
      <c r="D786" s="3" t="s">
        <v>144</v>
      </c>
      <c r="E786" s="1" t="s">
        <v>149</v>
      </c>
      <c r="F786" s="1">
        <v>925</v>
      </c>
      <c r="G786" s="161" t="s">
        <v>36</v>
      </c>
      <c r="H786" s="2"/>
      <c r="I786" s="2"/>
      <c r="J786" s="3">
        <v>175</v>
      </c>
      <c r="K786" s="3">
        <v>32</v>
      </c>
      <c r="L786" s="3">
        <v>27</v>
      </c>
      <c r="M786" s="3">
        <v>10</v>
      </c>
      <c r="N786" s="3">
        <v>1</v>
      </c>
      <c r="O786" s="3">
        <v>1</v>
      </c>
      <c r="P786" s="3">
        <v>6</v>
      </c>
      <c r="Q786" s="3">
        <v>6</v>
      </c>
      <c r="R786" s="3">
        <v>13</v>
      </c>
      <c r="S786" s="3">
        <v>39</v>
      </c>
      <c r="T786" s="3">
        <v>59</v>
      </c>
      <c r="U786" s="3"/>
    </row>
    <row r="787" spans="2:21" x14ac:dyDescent="0.35">
      <c r="B787" s="1"/>
      <c r="C787" s="1"/>
      <c r="D787" s="3"/>
      <c r="E787" s="1"/>
      <c r="F787" s="1"/>
      <c r="G787" s="161"/>
      <c r="H787" s="2"/>
      <c r="I787" s="2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2:21" x14ac:dyDescent="0.35">
      <c r="B788" s="1"/>
      <c r="C788" s="1"/>
      <c r="D788" s="3"/>
      <c r="E788" s="1"/>
      <c r="F788" s="1"/>
      <c r="G788" s="161"/>
      <c r="H788" s="2"/>
      <c r="I788" s="2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2:21" x14ac:dyDescent="0.35">
      <c r="B789" s="1" t="s">
        <v>144</v>
      </c>
      <c r="C789" s="1" t="s">
        <v>144</v>
      </c>
      <c r="D789" s="3" t="s">
        <v>144</v>
      </c>
      <c r="E789" s="1" t="s">
        <v>149</v>
      </c>
      <c r="F789" s="1">
        <v>926</v>
      </c>
      <c r="G789" s="161" t="s">
        <v>36</v>
      </c>
      <c r="H789" s="2"/>
      <c r="I789" s="2"/>
      <c r="J789" s="3">
        <v>125</v>
      </c>
      <c r="K789" s="3">
        <v>1</v>
      </c>
      <c r="L789" s="3">
        <v>1</v>
      </c>
      <c r="M789" s="3">
        <v>0</v>
      </c>
      <c r="N789" s="3">
        <v>0</v>
      </c>
      <c r="O789" s="3">
        <v>0</v>
      </c>
      <c r="P789" s="3">
        <v>7</v>
      </c>
      <c r="Q789" s="3">
        <v>7</v>
      </c>
      <c r="R789" s="3">
        <v>15</v>
      </c>
      <c r="S789" s="3">
        <v>32</v>
      </c>
      <c r="T789" s="3">
        <v>39</v>
      </c>
      <c r="U789" s="3"/>
    </row>
    <row r="790" spans="2:21" x14ac:dyDescent="0.35">
      <c r="B790" s="1" t="s">
        <v>144</v>
      </c>
      <c r="C790" s="1" t="s">
        <v>144</v>
      </c>
      <c r="D790" s="3" t="s">
        <v>144</v>
      </c>
      <c r="E790" s="1" t="s">
        <v>149</v>
      </c>
      <c r="F790" s="1">
        <v>926</v>
      </c>
      <c r="G790" s="161" t="s">
        <v>28</v>
      </c>
      <c r="H790" s="2"/>
      <c r="I790" s="2"/>
      <c r="J790" s="3">
        <v>2</v>
      </c>
      <c r="K790" s="3">
        <v>2</v>
      </c>
      <c r="L790" s="3">
        <v>2</v>
      </c>
      <c r="M790" s="3">
        <v>1</v>
      </c>
      <c r="N790" s="3">
        <v>1</v>
      </c>
      <c r="O790" s="3">
        <v>1</v>
      </c>
      <c r="P790" s="3">
        <v>2</v>
      </c>
      <c r="Q790" s="3">
        <v>2</v>
      </c>
      <c r="R790" s="3">
        <v>2</v>
      </c>
      <c r="S790" s="3">
        <v>1</v>
      </c>
      <c r="T790" s="3">
        <v>1</v>
      </c>
      <c r="U790" s="3"/>
    </row>
    <row r="791" spans="2:21" x14ac:dyDescent="0.35">
      <c r="B791" s="1"/>
      <c r="C791" s="1"/>
      <c r="D791" s="3"/>
      <c r="E791" s="1"/>
      <c r="F791" s="1"/>
      <c r="G791" s="161"/>
      <c r="H791" s="2"/>
      <c r="I791" s="2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2:21" x14ac:dyDescent="0.35">
      <c r="B792" s="1" t="s">
        <v>144</v>
      </c>
      <c r="C792" s="1" t="s">
        <v>144</v>
      </c>
      <c r="D792" s="3" t="s">
        <v>144</v>
      </c>
      <c r="E792" s="1" t="s">
        <v>149</v>
      </c>
      <c r="F792" s="1">
        <v>927</v>
      </c>
      <c r="G792" s="161" t="s">
        <v>36</v>
      </c>
      <c r="H792" s="2"/>
      <c r="I792" s="2"/>
      <c r="J792" s="3">
        <v>86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3</v>
      </c>
      <c r="Q792" s="3">
        <v>1</v>
      </c>
      <c r="R792" s="3">
        <v>6</v>
      </c>
      <c r="S792" s="3">
        <v>32</v>
      </c>
      <c r="T792" s="3">
        <v>44</v>
      </c>
      <c r="U792" s="3"/>
    </row>
    <row r="793" spans="2:21" x14ac:dyDescent="0.35">
      <c r="B793" s="1"/>
      <c r="C793" s="1"/>
      <c r="D793" s="3"/>
      <c r="E793" s="1"/>
      <c r="F793" s="1"/>
      <c r="G793" s="161"/>
      <c r="H793" s="2"/>
      <c r="I793" s="2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2:21" x14ac:dyDescent="0.35">
      <c r="B794" s="1" t="s">
        <v>144</v>
      </c>
      <c r="C794" s="1" t="s">
        <v>144</v>
      </c>
      <c r="D794" s="3" t="s">
        <v>144</v>
      </c>
      <c r="E794" s="1" t="s">
        <v>149</v>
      </c>
      <c r="F794" s="1">
        <v>928</v>
      </c>
      <c r="G794" s="161" t="s">
        <v>36</v>
      </c>
      <c r="H794" s="2"/>
      <c r="I794" s="2"/>
      <c r="J794" s="3">
        <v>91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1</v>
      </c>
      <c r="Q794" s="3">
        <v>1</v>
      </c>
      <c r="R794" s="3">
        <v>9</v>
      </c>
      <c r="S794" s="3">
        <v>27</v>
      </c>
      <c r="T794" s="3">
        <v>40</v>
      </c>
      <c r="U794" s="3"/>
    </row>
    <row r="795" spans="2:21" x14ac:dyDescent="0.35">
      <c r="B795" s="1"/>
      <c r="C795" s="1"/>
      <c r="D795" s="3"/>
      <c r="E795" s="1"/>
      <c r="F795" s="1"/>
      <c r="G795" s="161"/>
      <c r="H795" s="2"/>
      <c r="I795" s="2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2:21" x14ac:dyDescent="0.35">
      <c r="B796" s="1" t="s">
        <v>144</v>
      </c>
      <c r="C796" s="1" t="s">
        <v>144</v>
      </c>
      <c r="D796" s="3" t="s">
        <v>144</v>
      </c>
      <c r="E796" s="1" t="s">
        <v>149</v>
      </c>
      <c r="F796" s="1">
        <v>929</v>
      </c>
      <c r="G796" s="161" t="s">
        <v>36</v>
      </c>
      <c r="H796" s="2"/>
      <c r="I796" s="2"/>
      <c r="J796" s="3">
        <v>85</v>
      </c>
      <c r="K796" s="3">
        <v>2</v>
      </c>
      <c r="L796" s="3">
        <v>1</v>
      </c>
      <c r="M796" s="3">
        <v>0</v>
      </c>
      <c r="N796" s="3">
        <v>0</v>
      </c>
      <c r="O796" s="3">
        <v>0</v>
      </c>
      <c r="P796" s="3">
        <v>1</v>
      </c>
      <c r="Q796" s="3">
        <v>1</v>
      </c>
      <c r="R796" s="3">
        <v>11</v>
      </c>
      <c r="S796" s="3">
        <v>38</v>
      </c>
      <c r="T796" s="3">
        <v>39</v>
      </c>
      <c r="U796" s="3"/>
    </row>
    <row r="797" spans="2:21" x14ac:dyDescent="0.35">
      <c r="B797" s="1"/>
      <c r="C797" s="1"/>
      <c r="D797" s="3"/>
      <c r="E797" s="1"/>
      <c r="F797" s="1"/>
      <c r="G797" s="161"/>
      <c r="H797" s="2"/>
      <c r="I797" s="2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2:21" x14ac:dyDescent="0.35">
      <c r="B798" s="1" t="s">
        <v>144</v>
      </c>
      <c r="C798" s="1" t="s">
        <v>144</v>
      </c>
      <c r="D798" s="3" t="s">
        <v>144</v>
      </c>
      <c r="E798" s="1" t="s">
        <v>149</v>
      </c>
      <c r="F798" s="1">
        <v>930</v>
      </c>
      <c r="G798" s="161" t="s">
        <v>36</v>
      </c>
      <c r="H798" s="2"/>
      <c r="I798" s="2"/>
      <c r="J798" s="3">
        <v>91</v>
      </c>
      <c r="K798" s="3">
        <v>1</v>
      </c>
      <c r="L798" s="3">
        <v>1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10</v>
      </c>
      <c r="S798" s="3">
        <v>35</v>
      </c>
      <c r="T798" s="3">
        <v>39</v>
      </c>
      <c r="U798" s="3"/>
    </row>
    <row r="799" spans="2:21" x14ac:dyDescent="0.35">
      <c r="B799" s="1"/>
      <c r="C799" s="1"/>
      <c r="D799" s="3"/>
      <c r="E799" s="1"/>
      <c r="F799" s="1"/>
      <c r="G799" s="161"/>
      <c r="H799" s="2"/>
      <c r="I799" s="2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2:21" x14ac:dyDescent="0.35">
      <c r="B800" s="1" t="s">
        <v>144</v>
      </c>
      <c r="C800" s="1" t="s">
        <v>144</v>
      </c>
      <c r="D800" s="3" t="s">
        <v>144</v>
      </c>
      <c r="E800" s="1" t="s">
        <v>149</v>
      </c>
      <c r="F800" s="1">
        <v>931</v>
      </c>
      <c r="G800" s="161" t="s">
        <v>36</v>
      </c>
      <c r="H800" s="2"/>
      <c r="I800" s="2"/>
      <c r="J800" s="3">
        <v>28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1</v>
      </c>
      <c r="Q800" s="3">
        <v>1</v>
      </c>
      <c r="R800" s="3">
        <v>4</v>
      </c>
      <c r="S800" s="3">
        <v>32</v>
      </c>
      <c r="T800" s="3">
        <v>40</v>
      </c>
      <c r="U800" s="3"/>
    </row>
    <row r="801" spans="2:21" x14ac:dyDescent="0.35">
      <c r="B801" s="1"/>
      <c r="C801" s="1"/>
      <c r="D801" s="3"/>
      <c r="E801" s="1"/>
      <c r="F801" s="1"/>
      <c r="G801" s="161"/>
      <c r="H801" s="2"/>
      <c r="I801" s="2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2:21" x14ac:dyDescent="0.35">
      <c r="B802" s="1"/>
      <c r="C802" s="1"/>
      <c r="D802" s="3"/>
      <c r="E802" s="1"/>
      <c r="F802" s="1"/>
      <c r="G802" s="161"/>
      <c r="H802" s="2"/>
      <c r="I802" s="2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2:21" x14ac:dyDescent="0.35">
      <c r="B803" s="1" t="s">
        <v>144</v>
      </c>
      <c r="C803" s="1" t="s">
        <v>144</v>
      </c>
      <c r="D803" s="3" t="s">
        <v>144</v>
      </c>
      <c r="E803" s="1" t="s">
        <v>35</v>
      </c>
      <c r="F803" s="1">
        <v>963</v>
      </c>
      <c r="G803" s="161" t="s">
        <v>120</v>
      </c>
      <c r="H803" s="2"/>
      <c r="I803" s="2"/>
      <c r="J803" s="3">
        <v>60</v>
      </c>
      <c r="K803" s="3">
        <v>55</v>
      </c>
      <c r="L803" s="3">
        <v>54</v>
      </c>
      <c r="M803" s="3">
        <v>54</v>
      </c>
      <c r="N803" s="3">
        <v>40</v>
      </c>
      <c r="O803" s="3">
        <v>40</v>
      </c>
      <c r="P803" s="3">
        <v>35</v>
      </c>
      <c r="Q803" s="3">
        <v>35</v>
      </c>
      <c r="R803" s="3">
        <v>48</v>
      </c>
      <c r="S803" s="3">
        <v>52</v>
      </c>
      <c r="T803" s="3">
        <v>52</v>
      </c>
      <c r="U803" s="3"/>
    </row>
    <row r="804" spans="2:21" hidden="1" x14ac:dyDescent="0.35">
      <c r="B804" s="1" t="s">
        <v>208</v>
      </c>
      <c r="C804" s="1" t="s">
        <v>286</v>
      </c>
      <c r="D804" s="3" t="s">
        <v>165</v>
      </c>
      <c r="E804" s="1" t="s">
        <v>161</v>
      </c>
      <c r="F804" s="1"/>
      <c r="G804" s="161" t="s">
        <v>162</v>
      </c>
      <c r="H804" s="2" t="s">
        <v>163</v>
      </c>
      <c r="I804" s="2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 t="s">
        <v>279</v>
      </c>
    </row>
    <row r="805" spans="2:21" x14ac:dyDescent="0.35">
      <c r="B805" s="1"/>
      <c r="C805" s="1"/>
      <c r="D805" s="3"/>
      <c r="E805" s="1"/>
      <c r="F805" s="1"/>
      <c r="G805" s="161"/>
      <c r="H805" s="2"/>
      <c r="I805" s="2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2:21" x14ac:dyDescent="0.35">
      <c r="B806" s="1" t="s">
        <v>144</v>
      </c>
      <c r="C806" s="1" t="s">
        <v>144</v>
      </c>
      <c r="D806" s="3" t="s">
        <v>144</v>
      </c>
      <c r="E806" s="1" t="s">
        <v>35</v>
      </c>
      <c r="F806" s="1">
        <v>952</v>
      </c>
      <c r="G806" s="161" t="s">
        <v>40</v>
      </c>
      <c r="H806" s="2" t="s">
        <v>151</v>
      </c>
      <c r="I806" s="2"/>
      <c r="J806" s="3">
        <v>4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2:21" x14ac:dyDescent="0.35">
      <c r="B807" s="1" t="s">
        <v>144</v>
      </c>
      <c r="C807" s="1" t="s">
        <v>144</v>
      </c>
      <c r="D807" s="3" t="s">
        <v>144</v>
      </c>
      <c r="E807" s="1" t="s">
        <v>35</v>
      </c>
      <c r="F807" s="1">
        <v>952</v>
      </c>
      <c r="G807" s="161" t="s">
        <v>40</v>
      </c>
      <c r="H807" s="2" t="s">
        <v>152</v>
      </c>
      <c r="I807" s="2"/>
      <c r="J807" s="3">
        <v>1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2:21" x14ac:dyDescent="0.35">
      <c r="B808" s="1" t="s">
        <v>144</v>
      </c>
      <c r="C808" s="1" t="s">
        <v>144</v>
      </c>
      <c r="D808" s="3" t="s">
        <v>144</v>
      </c>
      <c r="E808" s="1" t="s">
        <v>35</v>
      </c>
      <c r="F808" s="1">
        <v>952</v>
      </c>
      <c r="G808" s="161" t="s">
        <v>44</v>
      </c>
      <c r="H808" s="2"/>
      <c r="I808" s="2"/>
      <c r="J808" s="3">
        <v>2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0</v>
      </c>
      <c r="S808" s="3">
        <v>0</v>
      </c>
      <c r="T808" s="3">
        <v>1</v>
      </c>
      <c r="U808" s="3"/>
    </row>
    <row r="809" spans="2:21" x14ac:dyDescent="0.35">
      <c r="B809" s="1" t="s">
        <v>144</v>
      </c>
      <c r="C809" s="1" t="s">
        <v>144</v>
      </c>
      <c r="D809" s="3" t="s">
        <v>144</v>
      </c>
      <c r="E809" s="1" t="s">
        <v>35</v>
      </c>
      <c r="F809" s="1">
        <v>952</v>
      </c>
      <c r="G809" s="161" t="s">
        <v>29</v>
      </c>
      <c r="H809" s="2"/>
      <c r="I809" s="2"/>
      <c r="J809" s="3">
        <v>2</v>
      </c>
      <c r="K809" s="3">
        <v>1</v>
      </c>
      <c r="L809" s="3">
        <v>0</v>
      </c>
      <c r="M809" s="3">
        <v>2</v>
      </c>
      <c r="N809" s="3">
        <v>1</v>
      </c>
      <c r="O809" s="3">
        <v>0</v>
      </c>
      <c r="P809" s="3">
        <v>0</v>
      </c>
      <c r="Q809" s="3">
        <v>1</v>
      </c>
      <c r="R809" s="3">
        <v>1</v>
      </c>
      <c r="S809" s="3">
        <v>0</v>
      </c>
      <c r="T809" s="3">
        <v>0</v>
      </c>
      <c r="U809" s="3"/>
    </row>
    <row r="810" spans="2:21" x14ac:dyDescent="0.35">
      <c r="B810" s="1" t="s">
        <v>144</v>
      </c>
      <c r="C810" s="1" t="s">
        <v>144</v>
      </c>
      <c r="D810" s="3" t="s">
        <v>144</v>
      </c>
      <c r="E810" s="1" t="s">
        <v>35</v>
      </c>
      <c r="F810" s="1">
        <v>952</v>
      </c>
      <c r="G810" s="161" t="s">
        <v>45</v>
      </c>
      <c r="H810" s="2"/>
      <c r="I810" s="2"/>
      <c r="J810" s="3">
        <v>2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/>
    </row>
    <row r="811" spans="2:21" x14ac:dyDescent="0.35">
      <c r="B811" s="1"/>
      <c r="C811" s="1"/>
      <c r="D811" s="3"/>
      <c r="E811" s="1"/>
      <c r="F811" s="1"/>
      <c r="G811" s="161"/>
      <c r="H811" s="2"/>
      <c r="I811" s="2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>
        <v>1</v>
      </c>
    </row>
    <row r="812" spans="2:21" x14ac:dyDescent="0.35">
      <c r="B812" s="1" t="s">
        <v>144</v>
      </c>
      <c r="C812" s="1" t="s">
        <v>144</v>
      </c>
      <c r="D812" s="3" t="s">
        <v>144</v>
      </c>
      <c r="E812" s="1" t="s">
        <v>35</v>
      </c>
      <c r="F812" s="1">
        <v>953</v>
      </c>
      <c r="G812" s="161" t="s">
        <v>36</v>
      </c>
      <c r="H812" s="2"/>
      <c r="I812" s="2"/>
      <c r="J812" s="3">
        <v>7</v>
      </c>
      <c r="K812" s="3">
        <v>1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1</v>
      </c>
      <c r="U812" s="3"/>
    </row>
    <row r="813" spans="2:21" x14ac:dyDescent="0.35">
      <c r="B813" s="1" t="s">
        <v>144</v>
      </c>
      <c r="C813" s="1" t="s">
        <v>144</v>
      </c>
      <c r="D813" s="3" t="s">
        <v>144</v>
      </c>
      <c r="E813" s="1" t="s">
        <v>35</v>
      </c>
      <c r="F813" s="1">
        <v>953</v>
      </c>
      <c r="G813" s="161" t="s">
        <v>31</v>
      </c>
      <c r="H813" s="2"/>
      <c r="I813" s="2"/>
      <c r="J813" s="3">
        <v>4</v>
      </c>
      <c r="K813" s="3">
        <v>1</v>
      </c>
      <c r="L813" s="3">
        <v>0</v>
      </c>
      <c r="M813" s="3">
        <v>0</v>
      </c>
      <c r="N813" s="3">
        <v>0</v>
      </c>
      <c r="O813" s="3">
        <v>0</v>
      </c>
      <c r="P813" s="3">
        <v>1</v>
      </c>
      <c r="Q813" s="3">
        <v>1</v>
      </c>
      <c r="R813" s="3">
        <v>1</v>
      </c>
      <c r="S813" s="3">
        <v>1</v>
      </c>
      <c r="T813" s="3">
        <v>2</v>
      </c>
      <c r="U813" s="3"/>
    </row>
    <row r="814" spans="2:21" x14ac:dyDescent="0.35">
      <c r="B814" s="1" t="s">
        <v>144</v>
      </c>
      <c r="C814" s="1" t="s">
        <v>144</v>
      </c>
      <c r="D814" s="3" t="s">
        <v>144</v>
      </c>
      <c r="E814" s="1" t="s">
        <v>35</v>
      </c>
      <c r="F814" s="1">
        <v>953</v>
      </c>
      <c r="G814" s="161" t="s">
        <v>28</v>
      </c>
      <c r="H814" s="2"/>
      <c r="I814" s="2"/>
      <c r="J814" s="3">
        <v>3</v>
      </c>
      <c r="K814" s="3">
        <v>1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2</v>
      </c>
      <c r="U814" s="3"/>
    </row>
    <row r="815" spans="2:21" x14ac:dyDescent="0.35">
      <c r="B815" s="1" t="s">
        <v>144</v>
      </c>
      <c r="C815" s="1" t="s">
        <v>144</v>
      </c>
      <c r="D815" s="3" t="s">
        <v>144</v>
      </c>
      <c r="E815" s="1" t="s">
        <v>35</v>
      </c>
      <c r="F815" s="1">
        <v>953</v>
      </c>
      <c r="G815" s="161" t="s">
        <v>31</v>
      </c>
      <c r="H815" s="2"/>
      <c r="I815" s="2"/>
      <c r="J815" s="3">
        <v>3</v>
      </c>
      <c r="K815" s="3">
        <v>3</v>
      </c>
      <c r="L815" s="3">
        <v>3</v>
      </c>
      <c r="M815" s="3">
        <v>2</v>
      </c>
      <c r="N815" s="3">
        <v>2</v>
      </c>
      <c r="O815" s="3">
        <v>2</v>
      </c>
      <c r="P815" s="3">
        <v>2</v>
      </c>
      <c r="Q815" s="3">
        <v>1</v>
      </c>
      <c r="R815" s="3">
        <v>2</v>
      </c>
      <c r="S815" s="3">
        <v>1</v>
      </c>
      <c r="T815" s="3">
        <v>2</v>
      </c>
      <c r="U815" s="3"/>
    </row>
    <row r="816" spans="2:21" x14ac:dyDescent="0.35">
      <c r="B816" s="1"/>
      <c r="C816" s="1"/>
      <c r="D816" s="3"/>
      <c r="E816" s="1"/>
      <c r="F816" s="1"/>
      <c r="G816" s="161"/>
      <c r="H816" s="2"/>
      <c r="I816" s="2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>
        <v>1</v>
      </c>
    </row>
    <row r="817" spans="2:21" x14ac:dyDescent="0.35">
      <c r="B817" s="1" t="s">
        <v>144</v>
      </c>
      <c r="C817" s="1" t="s">
        <v>144</v>
      </c>
      <c r="D817" s="3" t="s">
        <v>144</v>
      </c>
      <c r="E817" s="1" t="s">
        <v>35</v>
      </c>
      <c r="F817" s="1">
        <v>954</v>
      </c>
      <c r="G817" s="161" t="s">
        <v>31</v>
      </c>
      <c r="H817" s="2"/>
      <c r="I817" s="2"/>
      <c r="J817" s="3">
        <v>25</v>
      </c>
      <c r="K817" s="3">
        <v>20</v>
      </c>
      <c r="L817" s="3">
        <v>20</v>
      </c>
      <c r="M817" s="3">
        <v>18</v>
      </c>
      <c r="N817" s="3">
        <v>17</v>
      </c>
      <c r="O817" s="3">
        <v>20</v>
      </c>
      <c r="P817" s="3">
        <v>18</v>
      </c>
      <c r="Q817" s="3">
        <v>19</v>
      </c>
      <c r="R817" s="3">
        <v>20</v>
      </c>
      <c r="S817" s="3">
        <v>22</v>
      </c>
      <c r="T817" s="3">
        <v>22</v>
      </c>
      <c r="U817" s="3"/>
    </row>
    <row r="818" spans="2:21" x14ac:dyDescent="0.35">
      <c r="B818" s="1" t="s">
        <v>144</v>
      </c>
      <c r="C818" s="1" t="s">
        <v>144</v>
      </c>
      <c r="D818" s="3" t="s">
        <v>144</v>
      </c>
      <c r="E818" s="1" t="s">
        <v>35</v>
      </c>
      <c r="F818" s="1">
        <v>954</v>
      </c>
      <c r="G818" s="161" t="s">
        <v>40</v>
      </c>
      <c r="H818" s="2" t="s">
        <v>153</v>
      </c>
      <c r="I818" s="2"/>
      <c r="J818" s="3">
        <v>12</v>
      </c>
      <c r="K818" s="3">
        <v>8</v>
      </c>
      <c r="L818" s="3">
        <v>7</v>
      </c>
      <c r="M818" s="3">
        <v>7</v>
      </c>
      <c r="N818" s="3">
        <v>7</v>
      </c>
      <c r="O818" s="3">
        <v>7</v>
      </c>
      <c r="P818" s="3">
        <v>7</v>
      </c>
      <c r="Q818" s="3">
        <v>6</v>
      </c>
      <c r="R818" s="3">
        <v>6</v>
      </c>
      <c r="S818" s="3">
        <v>8</v>
      </c>
      <c r="T818" s="3">
        <v>8</v>
      </c>
      <c r="U818" s="3"/>
    </row>
    <row r="819" spans="2:21" x14ac:dyDescent="0.35">
      <c r="B819" s="1" t="s">
        <v>144</v>
      </c>
      <c r="C819" s="1" t="s">
        <v>144</v>
      </c>
      <c r="D819" s="3" t="s">
        <v>144</v>
      </c>
      <c r="E819" s="1" t="s">
        <v>35</v>
      </c>
      <c r="F819" s="1">
        <v>954</v>
      </c>
      <c r="G819" s="161" t="s">
        <v>28</v>
      </c>
      <c r="H819" s="2"/>
      <c r="I819" s="2"/>
      <c r="J819" s="3">
        <v>3</v>
      </c>
      <c r="K819" s="3">
        <v>0</v>
      </c>
      <c r="L819" s="3">
        <v>0</v>
      </c>
      <c r="M819" s="3">
        <v>0</v>
      </c>
      <c r="N819" s="3">
        <v>1</v>
      </c>
      <c r="O819" s="3">
        <v>0</v>
      </c>
      <c r="P819" s="3">
        <v>0</v>
      </c>
      <c r="Q819" s="3">
        <v>0</v>
      </c>
      <c r="R819" s="3">
        <v>1</v>
      </c>
      <c r="S819" s="3">
        <v>1</v>
      </c>
      <c r="T819" s="3">
        <v>1</v>
      </c>
      <c r="U819" s="3"/>
    </row>
    <row r="820" spans="2:21" x14ac:dyDescent="0.35">
      <c r="B820" s="1"/>
      <c r="C820" s="1"/>
      <c r="D820" s="3"/>
      <c r="E820" s="1"/>
      <c r="F820" s="1"/>
      <c r="G820" s="161"/>
      <c r="H820" s="2"/>
      <c r="I820" s="2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>
        <v>1</v>
      </c>
    </row>
    <row r="821" spans="2:21" x14ac:dyDescent="0.35">
      <c r="B821" s="1" t="s">
        <v>144</v>
      </c>
      <c r="C821" s="1" t="s">
        <v>144</v>
      </c>
      <c r="D821" s="3" t="s">
        <v>144</v>
      </c>
      <c r="E821" s="1" t="s">
        <v>35</v>
      </c>
      <c r="F821" s="1">
        <v>955</v>
      </c>
      <c r="G821" s="161" t="s">
        <v>58</v>
      </c>
      <c r="H821" s="2"/>
      <c r="I821" s="2"/>
      <c r="J821" s="3">
        <v>7</v>
      </c>
      <c r="K821" s="3">
        <v>3</v>
      </c>
      <c r="L821" s="3">
        <v>3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1</v>
      </c>
      <c r="S821" s="3">
        <v>2</v>
      </c>
      <c r="T821" s="3">
        <v>0</v>
      </c>
      <c r="U821" s="3"/>
    </row>
    <row r="822" spans="2:21" x14ac:dyDescent="0.35">
      <c r="B822" s="1" t="s">
        <v>144</v>
      </c>
      <c r="C822" s="1" t="s">
        <v>144</v>
      </c>
      <c r="D822" s="3" t="s">
        <v>144</v>
      </c>
      <c r="E822" s="1" t="s">
        <v>35</v>
      </c>
      <c r="F822" s="1">
        <v>955</v>
      </c>
      <c r="G822" s="161" t="s">
        <v>31</v>
      </c>
      <c r="H822" s="2"/>
      <c r="I822" s="2"/>
      <c r="J822" s="3">
        <v>21</v>
      </c>
      <c r="K822" s="3">
        <v>18</v>
      </c>
      <c r="L822" s="3">
        <v>13</v>
      </c>
      <c r="M822" s="3">
        <v>12</v>
      </c>
      <c r="N822" s="3">
        <v>11</v>
      </c>
      <c r="O822" s="3">
        <v>13</v>
      </c>
      <c r="P822" s="3">
        <v>15</v>
      </c>
      <c r="Q822" s="3">
        <v>10</v>
      </c>
      <c r="R822" s="3">
        <v>12</v>
      </c>
      <c r="S822" s="3">
        <v>14</v>
      </c>
      <c r="T822" s="3">
        <v>17</v>
      </c>
      <c r="U822" s="3"/>
    </row>
    <row r="823" spans="2:21" hidden="1" x14ac:dyDescent="0.35">
      <c r="B823" s="1" t="s">
        <v>144</v>
      </c>
      <c r="C823" s="1" t="s">
        <v>144</v>
      </c>
      <c r="D823" s="3" t="s">
        <v>144</v>
      </c>
      <c r="E823" s="1" t="s">
        <v>35</v>
      </c>
      <c r="F823" s="1">
        <v>955</v>
      </c>
      <c r="G823" s="161" t="s">
        <v>40</v>
      </c>
      <c r="H823" s="2" t="s">
        <v>297</v>
      </c>
      <c r="I823" s="2"/>
      <c r="J823" s="3">
        <v>0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2:21" x14ac:dyDescent="0.35">
      <c r="B824" s="1" t="s">
        <v>144</v>
      </c>
      <c r="C824" s="1" t="s">
        <v>144</v>
      </c>
      <c r="D824" s="3" t="s">
        <v>144</v>
      </c>
      <c r="E824" s="1" t="s">
        <v>35</v>
      </c>
      <c r="F824" s="1">
        <v>955</v>
      </c>
      <c r="G824" s="161" t="s">
        <v>28</v>
      </c>
      <c r="H824" s="2"/>
      <c r="I824" s="2"/>
      <c r="J824" s="3">
        <v>1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1</v>
      </c>
      <c r="S824" s="3">
        <v>1</v>
      </c>
      <c r="T824" s="3">
        <v>1</v>
      </c>
      <c r="U824" s="3"/>
    </row>
    <row r="825" spans="2:21" x14ac:dyDescent="0.35">
      <c r="B825" s="1" t="s">
        <v>144</v>
      </c>
      <c r="C825" s="1" t="s">
        <v>144</v>
      </c>
      <c r="D825" s="3" t="s">
        <v>144</v>
      </c>
      <c r="E825" s="1" t="s">
        <v>35</v>
      </c>
      <c r="F825" s="1">
        <v>955</v>
      </c>
      <c r="G825" s="161" t="s">
        <v>45</v>
      </c>
      <c r="H825" s="2" t="s">
        <v>46</v>
      </c>
      <c r="I825" s="2"/>
      <c r="J825" s="3">
        <v>1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1</v>
      </c>
      <c r="Q825" s="3">
        <v>0</v>
      </c>
      <c r="R825" s="3">
        <v>0</v>
      </c>
      <c r="S825" s="3">
        <v>0</v>
      </c>
      <c r="T825" s="3">
        <v>1</v>
      </c>
      <c r="U825" s="3"/>
    </row>
    <row r="826" spans="2:21" x14ac:dyDescent="0.35">
      <c r="B826" s="1" t="s">
        <v>144</v>
      </c>
      <c r="C826" s="1" t="s">
        <v>144</v>
      </c>
      <c r="D826" s="3" t="s">
        <v>144</v>
      </c>
      <c r="E826" s="1" t="s">
        <v>35</v>
      </c>
      <c r="F826" s="1">
        <v>955</v>
      </c>
      <c r="G826" s="161" t="s">
        <v>45</v>
      </c>
      <c r="H826" s="2"/>
      <c r="I826" s="2"/>
      <c r="J826" s="3">
        <v>6</v>
      </c>
      <c r="K826" s="3">
        <v>3</v>
      </c>
      <c r="L826" s="3">
        <v>1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1</v>
      </c>
      <c r="T826" s="3">
        <v>1</v>
      </c>
      <c r="U826" s="3"/>
    </row>
    <row r="827" spans="2:21" x14ac:dyDescent="0.35">
      <c r="B827" s="1" t="s">
        <v>144</v>
      </c>
      <c r="C827" s="1" t="s">
        <v>144</v>
      </c>
      <c r="D827" s="3" t="s">
        <v>144</v>
      </c>
      <c r="E827" s="1" t="s">
        <v>35</v>
      </c>
      <c r="F827" s="1">
        <v>955</v>
      </c>
      <c r="G827" s="161" t="s">
        <v>44</v>
      </c>
      <c r="H827" s="2"/>
      <c r="I827" s="2"/>
      <c r="J827" s="3">
        <v>3</v>
      </c>
      <c r="K827" s="3">
        <v>0</v>
      </c>
      <c r="L827" s="3">
        <v>1</v>
      </c>
      <c r="M827" s="3">
        <v>0</v>
      </c>
      <c r="N827" s="3">
        <v>0</v>
      </c>
      <c r="O827" s="3">
        <v>0</v>
      </c>
      <c r="P827" s="3">
        <v>1</v>
      </c>
      <c r="Q827" s="3">
        <v>1</v>
      </c>
      <c r="R827" s="3">
        <v>2</v>
      </c>
      <c r="S827" s="3">
        <v>2</v>
      </c>
      <c r="T827" s="3">
        <v>2</v>
      </c>
      <c r="U827" s="3"/>
    </row>
    <row r="828" spans="2:21" x14ac:dyDescent="0.35">
      <c r="B828" s="1" t="s">
        <v>144</v>
      </c>
      <c r="C828" s="1" t="s">
        <v>144</v>
      </c>
      <c r="D828" s="3" t="s">
        <v>144</v>
      </c>
      <c r="E828" s="1" t="s">
        <v>35</v>
      </c>
      <c r="F828" s="1">
        <v>955</v>
      </c>
      <c r="G828" s="161" t="s">
        <v>29</v>
      </c>
      <c r="H828" s="2"/>
      <c r="I828" s="2"/>
      <c r="J828" s="3">
        <v>2</v>
      </c>
      <c r="K828" s="3">
        <v>1</v>
      </c>
      <c r="L828" s="3">
        <v>1</v>
      </c>
      <c r="M828" s="3">
        <v>1</v>
      </c>
      <c r="N828" s="3">
        <v>0</v>
      </c>
      <c r="O828" s="3">
        <v>0</v>
      </c>
      <c r="P828" s="3">
        <v>1</v>
      </c>
      <c r="Q828" s="3">
        <v>0</v>
      </c>
      <c r="R828" s="3">
        <v>1</v>
      </c>
      <c r="S828" s="3">
        <v>1</v>
      </c>
      <c r="T828" s="3">
        <v>2</v>
      </c>
      <c r="U828" s="3"/>
    </row>
    <row r="829" spans="2:21" hidden="1" x14ac:dyDescent="0.35">
      <c r="B829" s="1" t="s">
        <v>144</v>
      </c>
      <c r="C829" s="1" t="s">
        <v>144</v>
      </c>
      <c r="D829" s="3" t="s">
        <v>144</v>
      </c>
      <c r="E829" s="1" t="s">
        <v>35</v>
      </c>
      <c r="F829" s="1">
        <v>955</v>
      </c>
      <c r="G829" s="161" t="s">
        <v>280</v>
      </c>
      <c r="H829" s="2"/>
      <c r="I829" s="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2:21" x14ac:dyDescent="0.35">
      <c r="B830" s="1"/>
      <c r="C830" s="1"/>
      <c r="D830" s="3"/>
      <c r="E830" s="1"/>
      <c r="F830" s="1"/>
      <c r="G830" s="161"/>
      <c r="H830" s="2"/>
      <c r="I830" s="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>
        <v>1</v>
      </c>
    </row>
    <row r="831" spans="2:21" x14ac:dyDescent="0.35">
      <c r="B831" s="1" t="s">
        <v>144</v>
      </c>
      <c r="C831" s="1" t="s">
        <v>144</v>
      </c>
      <c r="D831" s="3" t="s">
        <v>144</v>
      </c>
      <c r="E831" s="1" t="s">
        <v>35</v>
      </c>
      <c r="F831" s="1">
        <v>956</v>
      </c>
      <c r="G831" s="161" t="s">
        <v>58</v>
      </c>
      <c r="H831" s="2"/>
      <c r="I831" s="2"/>
      <c r="J831" s="3">
        <v>2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1</v>
      </c>
      <c r="S831" s="3">
        <v>1</v>
      </c>
      <c r="T831" s="3">
        <v>1</v>
      </c>
      <c r="U831" s="3"/>
    </row>
    <row r="832" spans="2:21" x14ac:dyDescent="0.35">
      <c r="B832" s="1" t="s">
        <v>144</v>
      </c>
      <c r="C832" s="1" t="s">
        <v>144</v>
      </c>
      <c r="D832" s="3" t="s">
        <v>144</v>
      </c>
      <c r="E832" s="1" t="s">
        <v>35</v>
      </c>
      <c r="F832" s="1">
        <v>956</v>
      </c>
      <c r="G832" s="161" t="s">
        <v>44</v>
      </c>
      <c r="H832" s="2"/>
      <c r="I832" s="2"/>
      <c r="J832" s="3">
        <v>6</v>
      </c>
      <c r="K832" s="3">
        <v>1</v>
      </c>
      <c r="L832" s="3">
        <v>2</v>
      </c>
      <c r="M832" s="3">
        <v>1</v>
      </c>
      <c r="N832" s="3">
        <v>2</v>
      </c>
      <c r="O832" s="3">
        <v>1</v>
      </c>
      <c r="P832" s="3">
        <v>1</v>
      </c>
      <c r="Q832" s="3">
        <v>0</v>
      </c>
      <c r="R832" s="3">
        <v>0</v>
      </c>
      <c r="S832" s="3">
        <v>0</v>
      </c>
      <c r="T832" s="3">
        <v>0</v>
      </c>
      <c r="U832" s="3"/>
    </row>
    <row r="833" spans="2:21" x14ac:dyDescent="0.35">
      <c r="B833" s="1"/>
      <c r="C833" s="1"/>
      <c r="D833" s="3"/>
      <c r="E833" s="1"/>
      <c r="F833" s="1"/>
      <c r="G833" s="161"/>
      <c r="H833" s="2"/>
      <c r="I833" s="2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>
        <v>1</v>
      </c>
    </row>
    <row r="834" spans="2:21" x14ac:dyDescent="0.35">
      <c r="B834" s="1" t="s">
        <v>144</v>
      </c>
      <c r="C834" s="1" t="s">
        <v>144</v>
      </c>
      <c r="D834" s="3" t="s">
        <v>144</v>
      </c>
      <c r="E834" s="1" t="s">
        <v>35</v>
      </c>
      <c r="F834" s="1">
        <v>957</v>
      </c>
      <c r="G834" s="161" t="s">
        <v>31</v>
      </c>
      <c r="H834" s="2"/>
      <c r="I834" s="2"/>
      <c r="J834" s="3">
        <v>21</v>
      </c>
      <c r="K834" s="3">
        <v>11</v>
      </c>
      <c r="L834" s="3">
        <v>9</v>
      </c>
      <c r="M834" s="3">
        <v>10</v>
      </c>
      <c r="N834" s="3">
        <v>10</v>
      </c>
      <c r="O834" s="3">
        <v>7</v>
      </c>
      <c r="P834" s="3">
        <v>6</v>
      </c>
      <c r="Q834" s="3">
        <v>11</v>
      </c>
      <c r="R834" s="3">
        <v>8</v>
      </c>
      <c r="S834" s="3">
        <v>11</v>
      </c>
      <c r="T834" s="3">
        <v>11</v>
      </c>
      <c r="U834" s="3"/>
    </row>
    <row r="835" spans="2:21" x14ac:dyDescent="0.35">
      <c r="B835" s="1" t="s">
        <v>144</v>
      </c>
      <c r="C835" s="1" t="s">
        <v>144</v>
      </c>
      <c r="D835" s="3" t="s">
        <v>144</v>
      </c>
      <c r="E835" s="1" t="s">
        <v>35</v>
      </c>
      <c r="F835" s="1">
        <v>957</v>
      </c>
      <c r="G835" s="161" t="s">
        <v>31</v>
      </c>
      <c r="H835" s="2" t="s">
        <v>155</v>
      </c>
      <c r="I835" s="2"/>
      <c r="J835" s="3">
        <v>16</v>
      </c>
      <c r="K835" s="3">
        <v>11</v>
      </c>
      <c r="L835" s="3">
        <v>10</v>
      </c>
      <c r="M835" s="3">
        <v>5</v>
      </c>
      <c r="N835" s="3">
        <v>5</v>
      </c>
      <c r="O835" s="3">
        <v>4</v>
      </c>
      <c r="P835" s="3">
        <v>6</v>
      </c>
      <c r="Q835" s="3">
        <v>6</v>
      </c>
      <c r="R835" s="3">
        <v>4</v>
      </c>
      <c r="S835" s="3">
        <v>7</v>
      </c>
      <c r="T835" s="3">
        <v>10</v>
      </c>
      <c r="U835" s="3"/>
    </row>
    <row r="836" spans="2:21" x14ac:dyDescent="0.35">
      <c r="B836" s="1" t="s">
        <v>144</v>
      </c>
      <c r="C836" s="1" t="s">
        <v>144</v>
      </c>
      <c r="D836" s="3" t="s">
        <v>144</v>
      </c>
      <c r="E836" s="1" t="s">
        <v>35</v>
      </c>
      <c r="F836" s="1">
        <v>957</v>
      </c>
      <c r="G836" s="161" t="s">
        <v>31</v>
      </c>
      <c r="H836" s="2" t="s">
        <v>129</v>
      </c>
      <c r="I836" s="2"/>
      <c r="J836" s="3">
        <v>20</v>
      </c>
      <c r="K836" s="3">
        <v>8</v>
      </c>
      <c r="L836" s="3">
        <v>2</v>
      </c>
      <c r="M836" s="3">
        <v>0</v>
      </c>
      <c r="N836" s="3">
        <v>0</v>
      </c>
      <c r="O836" s="3">
        <v>3</v>
      </c>
      <c r="P836" s="3">
        <v>4</v>
      </c>
      <c r="Q836" s="3">
        <v>0</v>
      </c>
      <c r="R836" s="3">
        <v>0</v>
      </c>
      <c r="S836" s="3">
        <v>2</v>
      </c>
      <c r="T836" s="3">
        <v>3</v>
      </c>
      <c r="U836" s="3"/>
    </row>
    <row r="837" spans="2:21" x14ac:dyDescent="0.35">
      <c r="B837" s="1" t="s">
        <v>144</v>
      </c>
      <c r="C837" s="1" t="s">
        <v>144</v>
      </c>
      <c r="D837" s="3" t="s">
        <v>144</v>
      </c>
      <c r="E837" s="1" t="s">
        <v>35</v>
      </c>
      <c r="F837" s="1">
        <v>957</v>
      </c>
      <c r="G837" s="161" t="s">
        <v>40</v>
      </c>
      <c r="H837" s="2" t="s">
        <v>154</v>
      </c>
      <c r="I837" s="2"/>
      <c r="J837" s="3">
        <v>1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/>
    </row>
    <row r="838" spans="2:21" x14ac:dyDescent="0.35">
      <c r="B838" s="1" t="s">
        <v>144</v>
      </c>
      <c r="C838" s="1" t="s">
        <v>144</v>
      </c>
      <c r="D838" s="3" t="s">
        <v>144</v>
      </c>
      <c r="E838" s="1" t="s">
        <v>35</v>
      </c>
      <c r="F838" s="1">
        <v>957</v>
      </c>
      <c r="G838" s="161" t="s">
        <v>28</v>
      </c>
      <c r="H838" s="2"/>
      <c r="I838" s="2"/>
      <c r="J838" s="3">
        <v>7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2</v>
      </c>
      <c r="S838" s="3">
        <v>2</v>
      </c>
      <c r="T838" s="3">
        <v>1</v>
      </c>
      <c r="U838" s="3"/>
    </row>
    <row r="839" spans="2:21" x14ac:dyDescent="0.35">
      <c r="B839" s="1" t="s">
        <v>144</v>
      </c>
      <c r="C839" s="1" t="s">
        <v>144</v>
      </c>
      <c r="D839" s="3" t="s">
        <v>144</v>
      </c>
      <c r="E839" s="1" t="s">
        <v>35</v>
      </c>
      <c r="F839" s="1">
        <v>957</v>
      </c>
      <c r="G839" s="161" t="s">
        <v>45</v>
      </c>
      <c r="H839" s="2"/>
      <c r="I839" s="2"/>
      <c r="J839" s="3">
        <v>2</v>
      </c>
      <c r="K839" s="3">
        <v>1</v>
      </c>
      <c r="L839" s="3">
        <v>1</v>
      </c>
      <c r="M839" s="3">
        <v>1</v>
      </c>
      <c r="N839" s="3">
        <v>2</v>
      </c>
      <c r="O839" s="3">
        <v>2</v>
      </c>
      <c r="P839" s="3">
        <v>2</v>
      </c>
      <c r="Q839" s="3">
        <v>1</v>
      </c>
      <c r="R839" s="3">
        <v>1</v>
      </c>
      <c r="S839" s="3">
        <v>1</v>
      </c>
      <c r="T839" s="3">
        <v>1</v>
      </c>
      <c r="U839" s="3"/>
    </row>
    <row r="840" spans="2:21" x14ac:dyDescent="0.35">
      <c r="B840" s="1" t="s">
        <v>144</v>
      </c>
      <c r="C840" s="1" t="s">
        <v>144</v>
      </c>
      <c r="D840" s="3" t="s">
        <v>144</v>
      </c>
      <c r="E840" s="1" t="s">
        <v>35</v>
      </c>
      <c r="F840" s="1">
        <v>957</v>
      </c>
      <c r="G840" s="161" t="s">
        <v>31</v>
      </c>
      <c r="H840" s="2" t="s">
        <v>135</v>
      </c>
      <c r="I840" s="2"/>
      <c r="J840" s="3">
        <v>10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2:21" x14ac:dyDescent="0.35">
      <c r="B841" s="1"/>
      <c r="C841" s="1"/>
      <c r="D841" s="3"/>
      <c r="E841" s="1"/>
      <c r="F841" s="1"/>
      <c r="G841" s="161"/>
      <c r="H841" s="2"/>
      <c r="I841" s="2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>
        <v>1</v>
      </c>
    </row>
    <row r="842" spans="2:21" x14ac:dyDescent="0.35">
      <c r="B842" s="1"/>
      <c r="C842" s="1"/>
      <c r="D842" s="3"/>
      <c r="E842" s="1"/>
      <c r="F842" s="1"/>
      <c r="G842" s="161"/>
      <c r="H842" s="2"/>
      <c r="I842" s="2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2:21" x14ac:dyDescent="0.35">
      <c r="B843" s="1"/>
      <c r="C843" s="1"/>
      <c r="D843" s="3"/>
      <c r="E843" s="1"/>
      <c r="F843" s="1"/>
      <c r="G843" s="161"/>
      <c r="H843" s="2"/>
      <c r="I843" s="2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2:21" x14ac:dyDescent="0.35">
      <c r="B844" s="1"/>
      <c r="C844" s="1"/>
      <c r="D844" s="3"/>
      <c r="E844" s="1"/>
      <c r="F844" s="1"/>
      <c r="G844" s="161"/>
      <c r="H844" s="2"/>
      <c r="I844" s="2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2:21" x14ac:dyDescent="0.35">
      <c r="B845" s="1"/>
      <c r="C845" s="1"/>
      <c r="D845" s="3"/>
      <c r="E845" s="1"/>
      <c r="F845" s="1"/>
      <c r="G845" s="161"/>
      <c r="H845" s="2"/>
      <c r="I845" s="2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>
        <v>1</v>
      </c>
    </row>
    <row r="846" spans="2:21" x14ac:dyDescent="0.35">
      <c r="B846" s="1" t="s">
        <v>144</v>
      </c>
      <c r="C846" s="1" t="s">
        <v>144</v>
      </c>
      <c r="D846" s="3" t="s">
        <v>144</v>
      </c>
      <c r="E846" s="1" t="s">
        <v>35</v>
      </c>
      <c r="F846" s="1">
        <v>964</v>
      </c>
      <c r="G846" s="161" t="s">
        <v>40</v>
      </c>
      <c r="H846" s="2" t="s">
        <v>157</v>
      </c>
      <c r="I846" s="2"/>
      <c r="J846" s="3">
        <v>12</v>
      </c>
      <c r="K846" s="3">
        <v>11</v>
      </c>
      <c r="L846" s="3">
        <v>4</v>
      </c>
      <c r="M846" s="3">
        <v>3</v>
      </c>
      <c r="N846" s="3">
        <v>1</v>
      </c>
      <c r="O846" s="3">
        <v>3</v>
      </c>
      <c r="P846" s="3">
        <v>4</v>
      </c>
      <c r="Q846" s="3">
        <v>1</v>
      </c>
      <c r="R846" s="3">
        <v>4</v>
      </c>
      <c r="S846" s="3">
        <v>5</v>
      </c>
      <c r="T846" s="3">
        <v>9</v>
      </c>
      <c r="U846" s="3"/>
    </row>
    <row r="847" spans="2:21" x14ac:dyDescent="0.35">
      <c r="B847" s="1" t="s">
        <v>144</v>
      </c>
      <c r="C847" s="1" t="s">
        <v>144</v>
      </c>
      <c r="D847" s="3" t="s">
        <v>144</v>
      </c>
      <c r="E847" s="1" t="s">
        <v>35</v>
      </c>
      <c r="F847" s="1">
        <v>964</v>
      </c>
      <c r="G847" s="161" t="s">
        <v>40</v>
      </c>
      <c r="H847" s="2" t="s">
        <v>158</v>
      </c>
      <c r="I847" s="2"/>
      <c r="J847" s="3">
        <v>3</v>
      </c>
      <c r="K847" s="3">
        <v>1</v>
      </c>
      <c r="L847" s="3">
        <v>2</v>
      </c>
      <c r="M847" s="3">
        <v>2</v>
      </c>
      <c r="N847" s="3">
        <v>3</v>
      </c>
      <c r="O847" s="3">
        <v>2</v>
      </c>
      <c r="P847" s="3">
        <v>2</v>
      </c>
      <c r="Q847" s="3">
        <v>2</v>
      </c>
      <c r="R847" s="3">
        <v>2</v>
      </c>
      <c r="S847" s="3">
        <v>2</v>
      </c>
      <c r="T847" s="3">
        <v>2</v>
      </c>
      <c r="U847" s="3"/>
    </row>
    <row r="848" spans="2:21" x14ac:dyDescent="0.35">
      <c r="B848" s="1" t="s">
        <v>144</v>
      </c>
      <c r="C848" s="1" t="s">
        <v>144</v>
      </c>
      <c r="D848" s="3" t="s">
        <v>144</v>
      </c>
      <c r="E848" s="1" t="s">
        <v>35</v>
      </c>
      <c r="F848" s="1">
        <v>964</v>
      </c>
      <c r="G848" s="161" t="s">
        <v>52</v>
      </c>
      <c r="H848" s="2" t="s">
        <v>130</v>
      </c>
      <c r="I848" s="2">
        <v>30</v>
      </c>
      <c r="J848" s="3">
        <v>1</v>
      </c>
      <c r="K848" s="3">
        <v>1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1</v>
      </c>
      <c r="S848" s="3">
        <v>1</v>
      </c>
      <c r="T848" s="3">
        <v>1</v>
      </c>
      <c r="U848" s="3"/>
    </row>
    <row r="849" spans="2:21" x14ac:dyDescent="0.35">
      <c r="B849" s="1" t="s">
        <v>144</v>
      </c>
      <c r="C849" s="1" t="s">
        <v>144</v>
      </c>
      <c r="D849" s="3" t="s">
        <v>144</v>
      </c>
      <c r="E849" s="1" t="s">
        <v>35</v>
      </c>
      <c r="F849" s="1">
        <v>964</v>
      </c>
      <c r="G849" s="161" t="s">
        <v>28</v>
      </c>
      <c r="H849" s="2"/>
      <c r="I849" s="2"/>
      <c r="J849" s="3">
        <v>11</v>
      </c>
      <c r="K849" s="3">
        <v>0</v>
      </c>
      <c r="L849" s="3">
        <v>0</v>
      </c>
      <c r="M849" s="3">
        <v>0</v>
      </c>
      <c r="N849" s="3">
        <v>0</v>
      </c>
      <c r="O849" s="3">
        <v>1</v>
      </c>
      <c r="P849" s="3">
        <v>0</v>
      </c>
      <c r="Q849" s="3">
        <v>0</v>
      </c>
      <c r="R849" s="3">
        <v>4</v>
      </c>
      <c r="S849" s="3">
        <v>2</v>
      </c>
      <c r="T849" s="3">
        <v>6</v>
      </c>
      <c r="U849" s="3"/>
    </row>
    <row r="850" spans="2:21" x14ac:dyDescent="0.35">
      <c r="B850" s="1" t="s">
        <v>144</v>
      </c>
      <c r="C850" s="1" t="s">
        <v>144</v>
      </c>
      <c r="D850" s="3" t="s">
        <v>144</v>
      </c>
      <c r="E850" s="1" t="s">
        <v>35</v>
      </c>
      <c r="F850" s="1">
        <v>964</v>
      </c>
      <c r="G850" s="161" t="s">
        <v>64</v>
      </c>
      <c r="H850" s="2" t="s">
        <v>37</v>
      </c>
      <c r="I850" s="2"/>
      <c r="J850" s="3">
        <v>53</v>
      </c>
      <c r="K850" s="3">
        <v>20</v>
      </c>
      <c r="L850" s="3">
        <v>0</v>
      </c>
      <c r="M850" s="3">
        <v>0</v>
      </c>
      <c r="N850" s="3">
        <v>0</v>
      </c>
      <c r="O850" s="3">
        <v>0</v>
      </c>
      <c r="P850" s="3">
        <v>1</v>
      </c>
      <c r="Q850" s="3">
        <v>6</v>
      </c>
      <c r="R850" s="3">
        <v>13</v>
      </c>
      <c r="S850" s="3">
        <v>9</v>
      </c>
      <c r="T850" s="3">
        <v>31</v>
      </c>
      <c r="U850" s="3"/>
    </row>
    <row r="851" spans="2:21" x14ac:dyDescent="0.35">
      <c r="B851" s="1" t="s">
        <v>144</v>
      </c>
      <c r="C851" s="1" t="s">
        <v>144</v>
      </c>
      <c r="D851" s="3" t="s">
        <v>144</v>
      </c>
      <c r="E851" s="1" t="s">
        <v>35</v>
      </c>
      <c r="F851" s="1">
        <v>964</v>
      </c>
      <c r="G851" s="161" t="s">
        <v>40</v>
      </c>
      <c r="H851" s="2" t="s">
        <v>156</v>
      </c>
      <c r="I851" s="2"/>
      <c r="J851" s="3">
        <v>4</v>
      </c>
      <c r="K851" s="3">
        <v>2</v>
      </c>
      <c r="L851" s="3">
        <v>2</v>
      </c>
      <c r="M851" s="3">
        <v>1</v>
      </c>
      <c r="N851" s="3">
        <v>2</v>
      </c>
      <c r="O851" s="3">
        <v>2</v>
      </c>
      <c r="P851" s="3">
        <v>2</v>
      </c>
      <c r="Q851" s="3">
        <v>2</v>
      </c>
      <c r="R851" s="3">
        <v>2</v>
      </c>
      <c r="S851" s="3">
        <v>2</v>
      </c>
      <c r="T851" s="3">
        <v>2</v>
      </c>
      <c r="U851" s="3"/>
    </row>
    <row r="852" spans="2:21" hidden="1" x14ac:dyDescent="0.35">
      <c r="B852" s="1" t="s">
        <v>208</v>
      </c>
      <c r="C852" s="1" t="s">
        <v>286</v>
      </c>
      <c r="D852" s="3" t="s">
        <v>165</v>
      </c>
      <c r="E852" s="1" t="s">
        <v>161</v>
      </c>
      <c r="F852" s="1"/>
      <c r="G852" s="161" t="s">
        <v>162</v>
      </c>
      <c r="H852" s="2" t="s">
        <v>163</v>
      </c>
      <c r="I852" s="2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 t="s">
        <v>279</v>
      </c>
    </row>
    <row r="853" spans="2:21" x14ac:dyDescent="0.35">
      <c r="B853" s="1"/>
      <c r="C853" s="1"/>
      <c r="D853" s="3"/>
      <c r="E853" s="1"/>
      <c r="F853" s="1"/>
      <c r="G853" s="161"/>
      <c r="H853" s="2"/>
      <c r="I853" s="2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2:21" x14ac:dyDescent="0.35">
      <c r="B854" s="1" t="s">
        <v>25</v>
      </c>
      <c r="C854" s="1" t="s">
        <v>26</v>
      </c>
      <c r="D854" s="3" t="s">
        <v>110</v>
      </c>
      <c r="E854" s="1" t="s">
        <v>35</v>
      </c>
      <c r="F854" s="1">
        <v>604</v>
      </c>
      <c r="G854" s="161" t="s">
        <v>36</v>
      </c>
      <c r="H854" s="2"/>
      <c r="I854" s="2"/>
      <c r="J854" s="3">
        <v>34</v>
      </c>
      <c r="K854" s="3">
        <v>17</v>
      </c>
      <c r="L854" s="3">
        <v>3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8</v>
      </c>
      <c r="T854" s="3">
        <v>17</v>
      </c>
      <c r="U854" s="3"/>
    </row>
    <row r="855" spans="2:21" x14ac:dyDescent="0.35">
      <c r="B855" s="1" t="s">
        <v>25</v>
      </c>
      <c r="C855" s="1" t="s">
        <v>26</v>
      </c>
      <c r="D855" s="3" t="s">
        <v>110</v>
      </c>
      <c r="E855" s="1" t="s">
        <v>35</v>
      </c>
      <c r="F855" s="1">
        <v>604</v>
      </c>
      <c r="G855" s="161" t="s">
        <v>28</v>
      </c>
      <c r="H855" s="2"/>
      <c r="I855" s="2"/>
      <c r="J855" s="3">
        <v>4</v>
      </c>
      <c r="K855" s="3">
        <v>3</v>
      </c>
      <c r="L855" s="3">
        <v>2</v>
      </c>
      <c r="M855" s="3">
        <v>2</v>
      </c>
      <c r="N855" s="3">
        <v>1</v>
      </c>
      <c r="O855" s="3">
        <v>0</v>
      </c>
      <c r="P855" s="3">
        <v>2</v>
      </c>
      <c r="Q855" s="3">
        <v>3</v>
      </c>
      <c r="R855" s="3">
        <v>4</v>
      </c>
      <c r="S855" s="3">
        <v>4</v>
      </c>
      <c r="T855" s="3">
        <v>4</v>
      </c>
      <c r="U855" s="3"/>
    </row>
    <row r="856" spans="2:21" x14ac:dyDescent="0.35">
      <c r="B856" s="1"/>
      <c r="C856" s="1"/>
      <c r="D856" s="3"/>
      <c r="E856" s="1"/>
      <c r="F856" s="1"/>
      <c r="G856" s="161"/>
      <c r="H856" s="2"/>
      <c r="I856" s="2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2:21" x14ac:dyDescent="0.35">
      <c r="B857" s="1" t="s">
        <v>25</v>
      </c>
      <c r="C857" s="1" t="s">
        <v>26</v>
      </c>
      <c r="D857" s="3" t="s">
        <v>110</v>
      </c>
      <c r="E857" s="1" t="s">
        <v>35</v>
      </c>
      <c r="F857" s="1">
        <v>610</v>
      </c>
      <c r="G857" s="161" t="s">
        <v>31</v>
      </c>
      <c r="H857" s="2" t="s">
        <v>112</v>
      </c>
      <c r="I857" s="2"/>
      <c r="J857" s="3">
        <v>10</v>
      </c>
      <c r="K857" s="3">
        <v>10</v>
      </c>
      <c r="L857" s="3">
        <v>10</v>
      </c>
      <c r="M857" s="3">
        <v>4</v>
      </c>
      <c r="N857" s="3">
        <v>2</v>
      </c>
      <c r="O857" s="3">
        <v>0</v>
      </c>
      <c r="P857" s="3">
        <v>0</v>
      </c>
      <c r="Q857" s="3">
        <v>1</v>
      </c>
      <c r="R857" s="3">
        <v>0</v>
      </c>
      <c r="S857" s="3">
        <v>2</v>
      </c>
      <c r="T857" s="3">
        <v>5</v>
      </c>
      <c r="U857" s="3"/>
    </row>
    <row r="858" spans="2:21" x14ac:dyDescent="0.35">
      <c r="B858" s="1" t="s">
        <v>25</v>
      </c>
      <c r="C858" s="1" t="s">
        <v>26</v>
      </c>
      <c r="D858" s="3" t="s">
        <v>110</v>
      </c>
      <c r="E858" s="1" t="s">
        <v>35</v>
      </c>
      <c r="F858" s="1">
        <v>610</v>
      </c>
      <c r="G858" s="161" t="s">
        <v>58</v>
      </c>
      <c r="H858" s="2"/>
      <c r="I858" s="2"/>
      <c r="J858" s="3">
        <v>106</v>
      </c>
      <c r="K858" s="3">
        <v>76</v>
      </c>
      <c r="L858" s="3">
        <v>8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8</v>
      </c>
      <c r="S858" s="3">
        <v>10</v>
      </c>
      <c r="T858" s="3">
        <v>6</v>
      </c>
      <c r="U858" s="3"/>
    </row>
    <row r="859" spans="2:21" x14ac:dyDescent="0.35">
      <c r="B859" s="1" t="s">
        <v>25</v>
      </c>
      <c r="C859" s="1" t="s">
        <v>26</v>
      </c>
      <c r="D859" s="3" t="s">
        <v>110</v>
      </c>
      <c r="E859" s="1" t="s">
        <v>35</v>
      </c>
      <c r="F859" s="1">
        <v>610</v>
      </c>
      <c r="G859" s="161" t="s">
        <v>64</v>
      </c>
      <c r="H859" s="2" t="s">
        <v>93</v>
      </c>
      <c r="I859" s="2"/>
      <c r="J859" s="3">
        <v>2</v>
      </c>
      <c r="K859" s="3">
        <v>2</v>
      </c>
      <c r="L859" s="3">
        <v>2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/>
    </row>
    <row r="860" spans="2:21" x14ac:dyDescent="0.35">
      <c r="B860" s="1" t="s">
        <v>25</v>
      </c>
      <c r="C860" s="1" t="s">
        <v>26</v>
      </c>
      <c r="D860" s="3" t="s">
        <v>110</v>
      </c>
      <c r="E860" s="1" t="s">
        <v>35</v>
      </c>
      <c r="F860" s="1">
        <v>610</v>
      </c>
      <c r="G860" s="161" t="s">
        <v>37</v>
      </c>
      <c r="H860" s="2"/>
      <c r="I860" s="2"/>
      <c r="J860" s="3">
        <v>6</v>
      </c>
      <c r="K860" s="3">
        <v>6</v>
      </c>
      <c r="L860" s="3">
        <v>2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3</v>
      </c>
      <c r="T860" s="3">
        <v>5</v>
      </c>
      <c r="U860" s="3"/>
    </row>
    <row r="861" spans="2:21" x14ac:dyDescent="0.35">
      <c r="B861" s="1" t="s">
        <v>25</v>
      </c>
      <c r="C861" s="1" t="s">
        <v>26</v>
      </c>
      <c r="D861" s="3" t="s">
        <v>110</v>
      </c>
      <c r="E861" s="1" t="s">
        <v>35</v>
      </c>
      <c r="F861" s="1">
        <v>610</v>
      </c>
      <c r="G861" s="161" t="s">
        <v>28</v>
      </c>
      <c r="H861" s="2"/>
      <c r="I861" s="2"/>
      <c r="J861" s="3">
        <v>5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1</v>
      </c>
      <c r="Q861" s="3">
        <v>0</v>
      </c>
      <c r="R861" s="3">
        <v>1</v>
      </c>
      <c r="S861" s="3">
        <v>2</v>
      </c>
      <c r="T861" s="3">
        <v>2</v>
      </c>
      <c r="U861" s="3"/>
    </row>
    <row r="862" spans="2:21" x14ac:dyDescent="0.35">
      <c r="B862" s="1" t="s">
        <v>25</v>
      </c>
      <c r="C862" s="1" t="s">
        <v>26</v>
      </c>
      <c r="D862" s="3" t="s">
        <v>110</v>
      </c>
      <c r="E862" s="1" t="s">
        <v>35</v>
      </c>
      <c r="F862" s="1">
        <v>610</v>
      </c>
      <c r="G862" s="161" t="s">
        <v>31</v>
      </c>
      <c r="H862" s="2" t="s">
        <v>106</v>
      </c>
      <c r="I862" s="2"/>
      <c r="J862" s="3">
        <v>4</v>
      </c>
      <c r="K862" s="3">
        <v>1</v>
      </c>
      <c r="L862" s="3">
        <v>1</v>
      </c>
      <c r="M862" s="3">
        <v>2</v>
      </c>
      <c r="N862" s="3">
        <v>2</v>
      </c>
      <c r="O862" s="3">
        <v>3</v>
      </c>
      <c r="P862" s="3">
        <v>3</v>
      </c>
      <c r="Q862" s="3">
        <v>3</v>
      </c>
      <c r="R862" s="3">
        <v>2</v>
      </c>
      <c r="S862" s="3">
        <v>3</v>
      </c>
      <c r="T862" s="3">
        <v>3</v>
      </c>
      <c r="U862" s="3"/>
    </row>
    <row r="863" spans="2:21" x14ac:dyDescent="0.35">
      <c r="B863" s="1"/>
      <c r="C863" s="1"/>
      <c r="D863" s="3"/>
      <c r="E863" s="1"/>
      <c r="F863" s="1"/>
      <c r="G863" s="161"/>
      <c r="H863" s="2"/>
      <c r="I863" s="2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2:21" x14ac:dyDescent="0.35">
      <c r="B864" s="1"/>
      <c r="C864" s="1"/>
      <c r="D864" s="3"/>
      <c r="E864" s="1"/>
      <c r="F864" s="1"/>
      <c r="G864" s="161"/>
      <c r="H864" s="2"/>
      <c r="I864" s="2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2:21" x14ac:dyDescent="0.35">
      <c r="B865" s="1" t="s">
        <v>25</v>
      </c>
      <c r="C865" s="1" t="s">
        <v>26</v>
      </c>
      <c r="D865" s="3" t="s">
        <v>110</v>
      </c>
      <c r="E865" s="1" t="s">
        <v>113</v>
      </c>
      <c r="F865" s="1">
        <v>651</v>
      </c>
      <c r="G865" s="161" t="s">
        <v>45</v>
      </c>
      <c r="H865" s="2"/>
      <c r="I865" s="2"/>
      <c r="J865" s="3">
        <v>3</v>
      </c>
      <c r="K865" s="3">
        <v>2</v>
      </c>
      <c r="L865" s="3">
        <v>2</v>
      </c>
      <c r="M865" s="3">
        <v>3</v>
      </c>
      <c r="N865" s="3">
        <v>1</v>
      </c>
      <c r="O865" s="3">
        <v>2</v>
      </c>
      <c r="P865" s="3">
        <v>1</v>
      </c>
      <c r="Q865" s="3">
        <v>2</v>
      </c>
      <c r="R865" s="3">
        <v>1</v>
      </c>
      <c r="S865" s="3">
        <v>1</v>
      </c>
      <c r="T865" s="3">
        <v>1</v>
      </c>
      <c r="U865" s="3"/>
    </row>
    <row r="866" spans="2:21" x14ac:dyDescent="0.35">
      <c r="B866" s="1" t="s">
        <v>25</v>
      </c>
      <c r="C866" s="1" t="s">
        <v>26</v>
      </c>
      <c r="D866" s="3" t="s">
        <v>110</v>
      </c>
      <c r="E866" s="1" t="s">
        <v>113</v>
      </c>
      <c r="F866" s="1">
        <v>651</v>
      </c>
      <c r="G866" s="161" t="s">
        <v>44</v>
      </c>
      <c r="H866" s="2"/>
      <c r="I866" s="2"/>
      <c r="J866" s="3">
        <v>2</v>
      </c>
      <c r="K866" s="3">
        <v>2</v>
      </c>
      <c r="L866" s="3">
        <v>2</v>
      </c>
      <c r="M866" s="3">
        <v>2</v>
      </c>
      <c r="N866" s="3">
        <v>0</v>
      </c>
      <c r="O866" s="3">
        <v>0</v>
      </c>
      <c r="P866" s="3">
        <v>1</v>
      </c>
      <c r="Q866" s="3">
        <v>1</v>
      </c>
      <c r="R866" s="3">
        <v>1</v>
      </c>
      <c r="S866" s="3">
        <v>1</v>
      </c>
      <c r="T866" s="3">
        <v>1</v>
      </c>
      <c r="U866" s="3"/>
    </row>
    <row r="867" spans="2:21" x14ac:dyDescent="0.35">
      <c r="B867" s="1" t="s">
        <v>25</v>
      </c>
      <c r="C867" s="1" t="s">
        <v>26</v>
      </c>
      <c r="D867" s="3" t="s">
        <v>110</v>
      </c>
      <c r="E867" s="1" t="s">
        <v>113</v>
      </c>
      <c r="F867" s="1">
        <v>651</v>
      </c>
      <c r="G867" s="161" t="s">
        <v>45</v>
      </c>
      <c r="H867" s="2" t="s">
        <v>46</v>
      </c>
      <c r="I867" s="2"/>
      <c r="J867" s="3">
        <v>1</v>
      </c>
      <c r="K867" s="3">
        <v>1</v>
      </c>
      <c r="L867" s="3">
        <v>1</v>
      </c>
      <c r="M867" s="3">
        <v>1</v>
      </c>
      <c r="N867" s="3">
        <v>1</v>
      </c>
      <c r="O867" s="3">
        <v>1</v>
      </c>
      <c r="P867" s="3">
        <v>1</v>
      </c>
      <c r="Q867" s="3">
        <v>1</v>
      </c>
      <c r="R867" s="3">
        <v>1</v>
      </c>
      <c r="S867" s="3">
        <v>1</v>
      </c>
      <c r="T867" s="3">
        <v>1</v>
      </c>
      <c r="U867" s="3"/>
    </row>
    <row r="868" spans="2:21" x14ac:dyDescent="0.35">
      <c r="B868" s="1" t="s">
        <v>25</v>
      </c>
      <c r="C868" s="1" t="s">
        <v>26</v>
      </c>
      <c r="D868" s="3" t="s">
        <v>110</v>
      </c>
      <c r="E868" s="1" t="s">
        <v>113</v>
      </c>
      <c r="F868" s="1">
        <v>651</v>
      </c>
      <c r="G868" s="161" t="s">
        <v>51</v>
      </c>
      <c r="H868" s="2"/>
      <c r="I868" s="2"/>
      <c r="J868" s="3">
        <v>193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1</v>
      </c>
      <c r="Q868" s="3">
        <v>1</v>
      </c>
      <c r="R868" s="3">
        <v>7</v>
      </c>
      <c r="S868" s="3">
        <v>14</v>
      </c>
      <c r="T868" s="3">
        <v>13</v>
      </c>
      <c r="U868" s="3"/>
    </row>
    <row r="869" spans="2:21" x14ac:dyDescent="0.35">
      <c r="B869" s="1" t="s">
        <v>25</v>
      </c>
      <c r="C869" s="1" t="s">
        <v>26</v>
      </c>
      <c r="D869" s="3" t="s">
        <v>110</v>
      </c>
      <c r="E869" s="1" t="s">
        <v>113</v>
      </c>
      <c r="F869" s="1">
        <v>651</v>
      </c>
      <c r="G869" s="161" t="s">
        <v>37</v>
      </c>
      <c r="H869" s="2"/>
      <c r="I869" s="2"/>
      <c r="J869" s="3">
        <v>4</v>
      </c>
      <c r="K869" s="3">
        <v>4</v>
      </c>
      <c r="L869" s="3">
        <v>4</v>
      </c>
      <c r="M869" s="3">
        <v>0</v>
      </c>
      <c r="N869" s="3">
        <v>0</v>
      </c>
      <c r="O869" s="3">
        <v>1</v>
      </c>
      <c r="P869" s="3">
        <v>1</v>
      </c>
      <c r="Q869" s="3">
        <v>0</v>
      </c>
      <c r="R869" s="3">
        <v>0</v>
      </c>
      <c r="S869" s="3">
        <v>1</v>
      </c>
      <c r="T869" s="3">
        <v>2</v>
      </c>
      <c r="U869" s="3" t="s">
        <v>298</v>
      </c>
    </row>
    <row r="870" spans="2:21" x14ac:dyDescent="0.35">
      <c r="B870" s="1" t="s">
        <v>25</v>
      </c>
      <c r="C870" s="1" t="s">
        <v>26</v>
      </c>
      <c r="D870" s="3" t="s">
        <v>110</v>
      </c>
      <c r="E870" s="1" t="s">
        <v>113</v>
      </c>
      <c r="F870" s="1">
        <v>651</v>
      </c>
      <c r="G870" s="161" t="s">
        <v>45</v>
      </c>
      <c r="H870" s="2"/>
      <c r="I870" s="2"/>
      <c r="J870" s="3">
        <v>1</v>
      </c>
      <c r="K870" s="3">
        <v>1</v>
      </c>
      <c r="L870" s="3">
        <v>1</v>
      </c>
      <c r="M870" s="3">
        <v>1</v>
      </c>
      <c r="N870" s="3">
        <v>1</v>
      </c>
      <c r="O870" s="3">
        <v>0</v>
      </c>
      <c r="P870" s="3">
        <v>0</v>
      </c>
      <c r="Q870" s="3">
        <v>1</v>
      </c>
      <c r="R870" s="3">
        <v>1</v>
      </c>
      <c r="S870" s="3">
        <v>1</v>
      </c>
      <c r="T870" s="3">
        <v>1</v>
      </c>
      <c r="U870" s="3"/>
    </row>
    <row r="871" spans="2:21" hidden="1" x14ac:dyDescent="0.35">
      <c r="B871" s="1" t="s">
        <v>25</v>
      </c>
      <c r="C871" s="1" t="s">
        <v>26</v>
      </c>
      <c r="D871" s="3" t="s">
        <v>110</v>
      </c>
      <c r="E871" s="1" t="s">
        <v>113</v>
      </c>
      <c r="F871" s="1">
        <v>651</v>
      </c>
      <c r="G871" s="161" t="s">
        <v>280</v>
      </c>
      <c r="H871" s="2"/>
      <c r="I871" s="2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2:21" hidden="1" x14ac:dyDescent="0.35">
      <c r="B872" s="1" t="s">
        <v>25</v>
      </c>
      <c r="C872" s="1" t="s">
        <v>26</v>
      </c>
      <c r="D872" s="3" t="s">
        <v>110</v>
      </c>
      <c r="E872" s="1" t="s">
        <v>113</v>
      </c>
      <c r="F872" s="1">
        <v>651</v>
      </c>
      <c r="G872" s="161" t="s">
        <v>280</v>
      </c>
      <c r="H872" s="2"/>
      <c r="I872" s="2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2:21" hidden="1" x14ac:dyDescent="0.35">
      <c r="B873" s="1" t="s">
        <v>25</v>
      </c>
      <c r="C873" s="1" t="s">
        <v>26</v>
      </c>
      <c r="D873" s="3" t="s">
        <v>110</v>
      </c>
      <c r="E873" s="1" t="s">
        <v>113</v>
      </c>
      <c r="F873" s="1">
        <v>651</v>
      </c>
      <c r="G873" s="161" t="s">
        <v>280</v>
      </c>
      <c r="H873" s="2"/>
      <c r="I873" s="2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2:21" x14ac:dyDescent="0.35">
      <c r="B874" s="1" t="s">
        <v>25</v>
      </c>
      <c r="C874" s="1" t="s">
        <v>26</v>
      </c>
      <c r="D874" s="3" t="s">
        <v>110</v>
      </c>
      <c r="E874" s="1" t="s">
        <v>113</v>
      </c>
      <c r="F874" s="1">
        <v>651</v>
      </c>
      <c r="G874" s="161" t="s">
        <v>51</v>
      </c>
      <c r="H874" s="2"/>
      <c r="I874" s="2"/>
      <c r="J874" s="3">
        <v>60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2</v>
      </c>
      <c r="S874" s="3">
        <v>1</v>
      </c>
      <c r="T874" s="3">
        <v>0</v>
      </c>
      <c r="U874" s="3"/>
    </row>
    <row r="875" spans="2:21" x14ac:dyDescent="0.35">
      <c r="B875" s="1" t="s">
        <v>25</v>
      </c>
      <c r="C875" s="1" t="s">
        <v>26</v>
      </c>
      <c r="D875" s="3" t="s">
        <v>110</v>
      </c>
      <c r="E875" s="1" t="s">
        <v>113</v>
      </c>
      <c r="F875" s="1">
        <v>651</v>
      </c>
      <c r="G875" s="161" t="s">
        <v>28</v>
      </c>
      <c r="H875" s="2"/>
      <c r="I875" s="2"/>
      <c r="J875" s="3">
        <v>1</v>
      </c>
      <c r="K875" s="3">
        <v>1</v>
      </c>
      <c r="L875" s="3">
        <v>1</v>
      </c>
      <c r="M875" s="3">
        <v>1</v>
      </c>
      <c r="N875" s="3">
        <v>1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/>
    </row>
    <row r="876" spans="2:21" x14ac:dyDescent="0.35">
      <c r="B876" s="1" t="s">
        <v>25</v>
      </c>
      <c r="C876" s="1" t="s">
        <v>26</v>
      </c>
      <c r="D876" s="3" t="s">
        <v>110</v>
      </c>
      <c r="E876" s="1" t="s">
        <v>113</v>
      </c>
      <c r="F876" s="1">
        <v>651</v>
      </c>
      <c r="G876" s="161" t="s">
        <v>45</v>
      </c>
      <c r="H876" s="2" t="s">
        <v>46</v>
      </c>
      <c r="I876" s="2"/>
      <c r="J876" s="3">
        <v>1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/>
    </row>
    <row r="877" spans="2:21" x14ac:dyDescent="0.35">
      <c r="B877" s="1"/>
      <c r="C877" s="1"/>
      <c r="D877" s="3"/>
      <c r="E877" s="1"/>
      <c r="F877" s="1"/>
      <c r="G877" s="161"/>
      <c r="H877" s="2"/>
      <c r="I877" s="2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2:21" x14ac:dyDescent="0.35">
      <c r="B878" s="1" t="s">
        <v>25</v>
      </c>
      <c r="C878" s="1" t="s">
        <v>26</v>
      </c>
      <c r="D878" s="3" t="s">
        <v>110</v>
      </c>
      <c r="E878" s="1" t="s">
        <v>113</v>
      </c>
      <c r="F878" s="1">
        <v>652</v>
      </c>
      <c r="G878" s="161" t="s">
        <v>28</v>
      </c>
      <c r="H878" s="2"/>
      <c r="I878" s="2"/>
      <c r="J878" s="3">
        <v>2</v>
      </c>
      <c r="K878" s="3">
        <v>1</v>
      </c>
      <c r="L878" s="3">
        <v>1</v>
      </c>
      <c r="M878" s="3">
        <v>1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1</v>
      </c>
      <c r="T878" s="3">
        <v>1</v>
      </c>
      <c r="U878" s="3"/>
    </row>
    <row r="879" spans="2:21" x14ac:dyDescent="0.35">
      <c r="B879" s="1" t="s">
        <v>25</v>
      </c>
      <c r="C879" s="1" t="s">
        <v>26</v>
      </c>
      <c r="D879" s="3" t="s">
        <v>110</v>
      </c>
      <c r="E879" s="1" t="s">
        <v>113</v>
      </c>
      <c r="F879" s="1">
        <v>652</v>
      </c>
      <c r="G879" s="161" t="s">
        <v>45</v>
      </c>
      <c r="H879" s="2" t="s">
        <v>46</v>
      </c>
      <c r="I879" s="2"/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1</v>
      </c>
      <c r="P879" s="3">
        <v>0</v>
      </c>
      <c r="Q879" s="3">
        <v>0</v>
      </c>
      <c r="R879" s="3">
        <v>1</v>
      </c>
      <c r="S879" s="3">
        <v>1</v>
      </c>
      <c r="T879" s="3">
        <v>1</v>
      </c>
      <c r="U879" s="3"/>
    </row>
    <row r="880" spans="2:21" x14ac:dyDescent="0.35">
      <c r="B880" s="1" t="s">
        <v>25</v>
      </c>
      <c r="C880" s="1" t="s">
        <v>26</v>
      </c>
      <c r="D880" s="3" t="s">
        <v>110</v>
      </c>
      <c r="E880" s="1" t="s">
        <v>113</v>
      </c>
      <c r="F880" s="1">
        <v>652</v>
      </c>
      <c r="G880" s="161" t="s">
        <v>37</v>
      </c>
      <c r="H880" s="2"/>
      <c r="I880" s="2"/>
      <c r="J880" s="3">
        <v>4</v>
      </c>
      <c r="K880" s="3">
        <v>4</v>
      </c>
      <c r="L880" s="3">
        <v>1</v>
      </c>
      <c r="M880" s="3">
        <v>0</v>
      </c>
      <c r="N880" s="3">
        <v>0</v>
      </c>
      <c r="O880" s="3">
        <v>0</v>
      </c>
      <c r="P880" s="3">
        <v>1</v>
      </c>
      <c r="Q880" s="3">
        <v>0</v>
      </c>
      <c r="R880" s="3">
        <v>3</v>
      </c>
      <c r="S880" s="3">
        <v>3</v>
      </c>
      <c r="T880" s="3">
        <v>4</v>
      </c>
      <c r="U880" s="3"/>
    </row>
    <row r="881" spans="2:21" x14ac:dyDescent="0.35">
      <c r="B881" s="1" t="s">
        <v>25</v>
      </c>
      <c r="C881" s="1" t="s">
        <v>26</v>
      </c>
      <c r="D881" s="3" t="s">
        <v>110</v>
      </c>
      <c r="E881" s="1" t="s">
        <v>113</v>
      </c>
      <c r="F881" s="1">
        <v>652</v>
      </c>
      <c r="G881" s="161" t="s">
        <v>28</v>
      </c>
      <c r="H881" s="2"/>
      <c r="I881" s="2"/>
      <c r="J881" s="3">
        <v>1</v>
      </c>
      <c r="K881" s="3">
        <v>1</v>
      </c>
      <c r="L881" s="3">
        <v>1</v>
      </c>
      <c r="M881" s="3">
        <v>1</v>
      </c>
      <c r="N881" s="3">
        <v>1</v>
      </c>
      <c r="O881" s="3">
        <v>0</v>
      </c>
      <c r="P881" s="3">
        <v>0</v>
      </c>
      <c r="Q881" s="3">
        <v>0</v>
      </c>
      <c r="R881" s="3">
        <v>1</v>
      </c>
      <c r="S881" s="3">
        <v>1</v>
      </c>
      <c r="T881" s="3">
        <v>1</v>
      </c>
      <c r="U881" s="3"/>
    </row>
    <row r="882" spans="2:21" x14ac:dyDescent="0.35">
      <c r="B882" s="1" t="s">
        <v>25</v>
      </c>
      <c r="C882" s="1" t="s">
        <v>26</v>
      </c>
      <c r="D882" s="3" t="s">
        <v>110</v>
      </c>
      <c r="E882" s="1" t="s">
        <v>113</v>
      </c>
      <c r="F882" s="1">
        <v>652</v>
      </c>
      <c r="G882" s="161" t="s">
        <v>37</v>
      </c>
      <c r="H882" s="2"/>
      <c r="I882" s="2"/>
      <c r="J882" s="3">
        <v>4</v>
      </c>
      <c r="K882" s="3">
        <v>3</v>
      </c>
      <c r="L882" s="3">
        <v>2</v>
      </c>
      <c r="M882" s="3">
        <v>0</v>
      </c>
      <c r="N882" s="3">
        <v>1</v>
      </c>
      <c r="O882" s="3">
        <v>0</v>
      </c>
      <c r="P882" s="3">
        <v>0</v>
      </c>
      <c r="Q882" s="3">
        <v>0</v>
      </c>
      <c r="R882" s="3">
        <v>1</v>
      </c>
      <c r="S882" s="3">
        <v>2</v>
      </c>
      <c r="T882" s="3">
        <v>2</v>
      </c>
      <c r="U882" s="3"/>
    </row>
    <row r="883" spans="2:21" x14ac:dyDescent="0.35">
      <c r="B883" s="1" t="s">
        <v>25</v>
      </c>
      <c r="C883" s="1" t="s">
        <v>26</v>
      </c>
      <c r="D883" s="3" t="s">
        <v>110</v>
      </c>
      <c r="E883" s="1" t="s">
        <v>113</v>
      </c>
      <c r="F883" s="1">
        <v>652</v>
      </c>
      <c r="G883" s="161" t="s">
        <v>64</v>
      </c>
      <c r="H883" s="2" t="s">
        <v>115</v>
      </c>
      <c r="I883" s="2"/>
      <c r="J883" s="3">
        <v>8</v>
      </c>
      <c r="K883" s="3">
        <v>5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2</v>
      </c>
      <c r="T883" s="3">
        <v>3</v>
      </c>
      <c r="U883" s="3"/>
    </row>
    <row r="884" spans="2:21" x14ac:dyDescent="0.35">
      <c r="B884" s="1" t="s">
        <v>25</v>
      </c>
      <c r="C884" s="1" t="s">
        <v>26</v>
      </c>
      <c r="D884" s="3" t="s">
        <v>110</v>
      </c>
      <c r="E884" s="1" t="s">
        <v>113</v>
      </c>
      <c r="F884" s="1">
        <v>652</v>
      </c>
      <c r="G884" s="161" t="s">
        <v>51</v>
      </c>
      <c r="H884" s="2"/>
      <c r="I884" s="2"/>
      <c r="J884" s="3">
        <v>61</v>
      </c>
      <c r="K884" s="3">
        <v>1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2</v>
      </c>
      <c r="S884" s="3">
        <v>4</v>
      </c>
      <c r="T884" s="3">
        <v>4</v>
      </c>
      <c r="U884" s="3"/>
    </row>
    <row r="885" spans="2:21" x14ac:dyDescent="0.35">
      <c r="B885" s="1" t="s">
        <v>25</v>
      </c>
      <c r="C885" s="1" t="s">
        <v>26</v>
      </c>
      <c r="D885" s="3" t="s">
        <v>110</v>
      </c>
      <c r="E885" s="1" t="s">
        <v>113</v>
      </c>
      <c r="F885" s="1">
        <v>652</v>
      </c>
      <c r="G885" s="161" t="s">
        <v>36</v>
      </c>
      <c r="H885" s="2"/>
      <c r="I885" s="2"/>
      <c r="J885" s="3">
        <v>116</v>
      </c>
      <c r="K885" s="3">
        <v>49</v>
      </c>
      <c r="L885" s="3">
        <v>0</v>
      </c>
      <c r="M885" s="3">
        <v>1</v>
      </c>
      <c r="N885" s="3">
        <v>0</v>
      </c>
      <c r="O885" s="3">
        <v>1</v>
      </c>
      <c r="P885" s="3">
        <v>0</v>
      </c>
      <c r="Q885" s="3">
        <v>0</v>
      </c>
      <c r="R885" s="3">
        <v>6</v>
      </c>
      <c r="S885" s="3">
        <v>17</v>
      </c>
      <c r="T885" s="3">
        <v>40</v>
      </c>
      <c r="U885" s="3"/>
    </row>
    <row r="886" spans="2:21" x14ac:dyDescent="0.35">
      <c r="B886" s="1" t="s">
        <v>25</v>
      </c>
      <c r="C886" s="1" t="s">
        <v>26</v>
      </c>
      <c r="D886" s="3" t="s">
        <v>110</v>
      </c>
      <c r="E886" s="1" t="s">
        <v>113</v>
      </c>
      <c r="F886" s="1">
        <v>652</v>
      </c>
      <c r="G886" s="161" t="s">
        <v>28</v>
      </c>
      <c r="H886" s="2"/>
      <c r="I886" s="2"/>
      <c r="J886" s="3">
        <v>1</v>
      </c>
      <c r="K886" s="3">
        <v>1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1</v>
      </c>
      <c r="T886" s="3">
        <v>1</v>
      </c>
      <c r="U886" s="3"/>
    </row>
    <row r="887" spans="2:21" hidden="1" x14ac:dyDescent="0.35">
      <c r="B887" s="1" t="s">
        <v>25</v>
      </c>
      <c r="C887" s="1" t="s">
        <v>26</v>
      </c>
      <c r="D887" s="3" t="s">
        <v>110</v>
      </c>
      <c r="E887" s="1" t="s">
        <v>113</v>
      </c>
      <c r="F887" s="1">
        <v>652</v>
      </c>
      <c r="G887" s="161" t="s">
        <v>280</v>
      </c>
      <c r="H887" s="2"/>
      <c r="I887" s="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2:21" hidden="1" x14ac:dyDescent="0.35">
      <c r="B888" s="1" t="s">
        <v>25</v>
      </c>
      <c r="C888" s="1" t="s">
        <v>26</v>
      </c>
      <c r="D888" s="3" t="s">
        <v>110</v>
      </c>
      <c r="E888" s="1" t="s">
        <v>113</v>
      </c>
      <c r="F888" s="1">
        <v>652</v>
      </c>
      <c r="G888" s="161" t="s">
        <v>280</v>
      </c>
      <c r="H888" s="2"/>
      <c r="I888" s="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2:21" x14ac:dyDescent="0.35">
      <c r="B889" s="1" t="s">
        <v>25</v>
      </c>
      <c r="C889" s="1" t="s">
        <v>26</v>
      </c>
      <c r="D889" s="3" t="s">
        <v>110</v>
      </c>
      <c r="E889" s="1" t="s">
        <v>113</v>
      </c>
      <c r="F889" s="1">
        <v>652</v>
      </c>
      <c r="G889" s="161" t="s">
        <v>64</v>
      </c>
      <c r="H889" s="2" t="s">
        <v>115</v>
      </c>
      <c r="I889" s="2"/>
      <c r="J889" s="3">
        <v>55</v>
      </c>
      <c r="K889" s="3">
        <v>48</v>
      </c>
      <c r="L889" s="3">
        <v>31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0</v>
      </c>
      <c r="S889" s="3">
        <v>5</v>
      </c>
      <c r="T889" s="3">
        <v>19</v>
      </c>
      <c r="U889" s="3"/>
    </row>
    <row r="890" spans="2:21" x14ac:dyDescent="0.35">
      <c r="B890" s="1" t="s">
        <v>25</v>
      </c>
      <c r="C890" s="1" t="s">
        <v>26</v>
      </c>
      <c r="D890" s="3" t="s">
        <v>110</v>
      </c>
      <c r="E890" s="1" t="s">
        <v>113</v>
      </c>
      <c r="F890" s="1">
        <v>652</v>
      </c>
      <c r="G890" s="161" t="s">
        <v>28</v>
      </c>
      <c r="H890" s="2"/>
      <c r="I890" s="2"/>
      <c r="J890" s="3">
        <v>2</v>
      </c>
      <c r="K890" s="3">
        <v>2</v>
      </c>
      <c r="L890" s="3">
        <v>2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1</v>
      </c>
      <c r="T890" s="3">
        <v>2</v>
      </c>
      <c r="U890" s="3"/>
    </row>
    <row r="891" spans="2:21" x14ac:dyDescent="0.35">
      <c r="B891" s="1" t="s">
        <v>25</v>
      </c>
      <c r="C891" s="1" t="s">
        <v>26</v>
      </c>
      <c r="D891" s="3" t="s">
        <v>110</v>
      </c>
      <c r="E891" s="1" t="s">
        <v>113</v>
      </c>
      <c r="F891" s="1">
        <v>652</v>
      </c>
      <c r="G891" s="161" t="s">
        <v>45</v>
      </c>
      <c r="H891" s="2" t="s">
        <v>46</v>
      </c>
      <c r="I891" s="2"/>
      <c r="J891" s="3">
        <v>1</v>
      </c>
      <c r="K891" s="3">
        <v>1</v>
      </c>
      <c r="L891" s="3">
        <v>1</v>
      </c>
      <c r="M891" s="3">
        <v>1</v>
      </c>
      <c r="N891" s="3">
        <v>1</v>
      </c>
      <c r="O891" s="3">
        <v>0</v>
      </c>
      <c r="P891" s="3">
        <v>1</v>
      </c>
      <c r="Q891" s="3">
        <v>0</v>
      </c>
      <c r="R891" s="3">
        <v>0</v>
      </c>
      <c r="S891" s="3">
        <v>0</v>
      </c>
      <c r="T891" s="3">
        <v>1</v>
      </c>
      <c r="U891" s="3"/>
    </row>
    <row r="892" spans="2:21" x14ac:dyDescent="0.35">
      <c r="B892" s="1"/>
      <c r="C892" s="1"/>
      <c r="D892" s="3"/>
      <c r="E892" s="1"/>
      <c r="F892" s="1"/>
      <c r="G892" s="161"/>
      <c r="H892" s="2"/>
      <c r="I892" s="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2:21" x14ac:dyDescent="0.35">
      <c r="B893" s="1" t="s">
        <v>25</v>
      </c>
      <c r="C893" s="1" t="s">
        <v>26</v>
      </c>
      <c r="D893" s="3" t="s">
        <v>110</v>
      </c>
      <c r="E893" s="1" t="s">
        <v>113</v>
      </c>
      <c r="F893" s="1">
        <v>653</v>
      </c>
      <c r="G893" s="161" t="s">
        <v>28</v>
      </c>
      <c r="H893" s="2"/>
      <c r="I893" s="2"/>
      <c r="J893" s="3">
        <v>2</v>
      </c>
      <c r="K893" s="3">
        <v>0</v>
      </c>
      <c r="L893" s="3">
        <v>0</v>
      </c>
      <c r="M893" s="3">
        <v>1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1</v>
      </c>
      <c r="T893" s="3">
        <v>2</v>
      </c>
      <c r="U893" s="3"/>
    </row>
    <row r="894" spans="2:21" x14ac:dyDescent="0.35">
      <c r="B894" s="1" t="s">
        <v>25</v>
      </c>
      <c r="C894" s="1" t="s">
        <v>26</v>
      </c>
      <c r="D894" s="3" t="s">
        <v>110</v>
      </c>
      <c r="E894" s="1" t="s">
        <v>113</v>
      </c>
      <c r="F894" s="1">
        <v>653</v>
      </c>
      <c r="G894" s="161" t="s">
        <v>45</v>
      </c>
      <c r="H894" s="2" t="s">
        <v>46</v>
      </c>
      <c r="I894" s="2"/>
      <c r="J894" s="3">
        <v>1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2:21" x14ac:dyDescent="0.35">
      <c r="B895" s="1" t="s">
        <v>25</v>
      </c>
      <c r="C895" s="1" t="s">
        <v>26</v>
      </c>
      <c r="D895" s="3" t="s">
        <v>110</v>
      </c>
      <c r="E895" s="1" t="s">
        <v>113</v>
      </c>
      <c r="F895" s="1">
        <v>653</v>
      </c>
      <c r="G895" s="161" t="s">
        <v>37</v>
      </c>
      <c r="H895" s="2"/>
      <c r="I895" s="2"/>
      <c r="J895" s="3">
        <v>4</v>
      </c>
      <c r="K895" s="3">
        <v>4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3</v>
      </c>
      <c r="T895" s="3">
        <v>3</v>
      </c>
      <c r="U895" s="3"/>
    </row>
    <row r="896" spans="2:21" x14ac:dyDescent="0.35">
      <c r="B896" s="1" t="s">
        <v>25</v>
      </c>
      <c r="C896" s="1" t="s">
        <v>26</v>
      </c>
      <c r="D896" s="3" t="s">
        <v>110</v>
      </c>
      <c r="E896" s="1" t="s">
        <v>113</v>
      </c>
      <c r="F896" s="1">
        <v>653</v>
      </c>
      <c r="G896" s="161" t="s">
        <v>64</v>
      </c>
      <c r="H896" s="2" t="s">
        <v>85</v>
      </c>
      <c r="I896" s="2"/>
      <c r="J896" s="3">
        <v>3</v>
      </c>
      <c r="K896" s="3">
        <v>3</v>
      </c>
      <c r="L896" s="3">
        <v>1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0</v>
      </c>
      <c r="S896" s="3">
        <v>1</v>
      </c>
      <c r="T896" s="3">
        <v>1</v>
      </c>
      <c r="U896" s="3"/>
    </row>
    <row r="897" spans="2:21" hidden="1" x14ac:dyDescent="0.35">
      <c r="B897" s="1" t="s">
        <v>25</v>
      </c>
      <c r="C897" s="1" t="s">
        <v>26</v>
      </c>
      <c r="D897" s="3" t="s">
        <v>110</v>
      </c>
      <c r="E897" s="1" t="s">
        <v>113</v>
      </c>
      <c r="F897" s="1">
        <v>653</v>
      </c>
      <c r="G897" s="161" t="s">
        <v>280</v>
      </c>
      <c r="H897" s="2"/>
      <c r="I897" s="2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2:21" x14ac:dyDescent="0.35">
      <c r="B898" s="1" t="s">
        <v>25</v>
      </c>
      <c r="C898" s="1" t="s">
        <v>26</v>
      </c>
      <c r="D898" s="3" t="s">
        <v>110</v>
      </c>
      <c r="E898" s="1" t="s">
        <v>113</v>
      </c>
      <c r="F898" s="1">
        <v>653</v>
      </c>
      <c r="G898" s="161" t="s">
        <v>52</v>
      </c>
      <c r="H898" s="2"/>
      <c r="I898" s="2"/>
      <c r="J898" s="3">
        <v>112</v>
      </c>
      <c r="K898" s="3">
        <v>75</v>
      </c>
      <c r="L898" s="3">
        <v>30</v>
      </c>
      <c r="M898" s="3">
        <v>24</v>
      </c>
      <c r="N898" s="3">
        <v>25</v>
      </c>
      <c r="O898" s="3">
        <v>22</v>
      </c>
      <c r="P898" s="3">
        <v>12</v>
      </c>
      <c r="Q898" s="3">
        <v>11</v>
      </c>
      <c r="R898" s="3">
        <v>19</v>
      </c>
      <c r="S898" s="3">
        <v>10</v>
      </c>
      <c r="T898" s="3">
        <v>31</v>
      </c>
      <c r="U898" s="3"/>
    </row>
    <row r="899" spans="2:21" x14ac:dyDescent="0.35">
      <c r="B899" s="1" t="s">
        <v>25</v>
      </c>
      <c r="C899" s="1" t="s">
        <v>26</v>
      </c>
      <c r="D899" s="3" t="s">
        <v>110</v>
      </c>
      <c r="E899" s="1" t="s">
        <v>113</v>
      </c>
      <c r="F899" s="1">
        <v>653</v>
      </c>
      <c r="G899" s="161" t="s">
        <v>37</v>
      </c>
      <c r="H899" s="2"/>
      <c r="I899" s="2"/>
      <c r="J899" s="3">
        <v>2</v>
      </c>
      <c r="K899" s="3">
        <v>2</v>
      </c>
      <c r="L899" s="3">
        <v>2</v>
      </c>
      <c r="M899" s="3">
        <v>1</v>
      </c>
      <c r="N899" s="3">
        <v>1</v>
      </c>
      <c r="O899" s="3">
        <v>0</v>
      </c>
      <c r="P899" s="3">
        <v>0</v>
      </c>
      <c r="Q899" s="3">
        <v>0</v>
      </c>
      <c r="R899" s="3">
        <v>0</v>
      </c>
      <c r="S899" s="3">
        <v>1</v>
      </c>
      <c r="T899" s="3">
        <v>2</v>
      </c>
      <c r="U899" s="3"/>
    </row>
    <row r="900" spans="2:21" x14ac:dyDescent="0.35">
      <c r="B900" s="1" t="s">
        <v>25</v>
      </c>
      <c r="C900" s="1" t="s">
        <v>26</v>
      </c>
      <c r="D900" s="3" t="s">
        <v>110</v>
      </c>
      <c r="E900" s="1" t="s">
        <v>113</v>
      </c>
      <c r="F900" s="1">
        <v>653</v>
      </c>
      <c r="G900" s="161" t="s">
        <v>31</v>
      </c>
      <c r="H900" s="2"/>
      <c r="I900" s="2"/>
      <c r="J900" s="3">
        <v>6</v>
      </c>
      <c r="K900" s="3">
        <v>5</v>
      </c>
      <c r="L900" s="3">
        <v>5</v>
      </c>
      <c r="M900" s="3">
        <v>4</v>
      </c>
      <c r="N900" s="3">
        <v>2</v>
      </c>
      <c r="O900" s="3">
        <v>2</v>
      </c>
      <c r="P900" s="3">
        <v>3</v>
      </c>
      <c r="Q900" s="3">
        <v>4</v>
      </c>
      <c r="R900" s="3">
        <v>3</v>
      </c>
      <c r="S900" s="3">
        <v>3</v>
      </c>
      <c r="T900" s="3">
        <v>3</v>
      </c>
      <c r="U900" s="3"/>
    </row>
    <row r="901" spans="2:21" x14ac:dyDescent="0.35">
      <c r="B901" s="1" t="s">
        <v>25</v>
      </c>
      <c r="C901" s="1" t="s">
        <v>26</v>
      </c>
      <c r="D901" s="3" t="s">
        <v>110</v>
      </c>
      <c r="E901" s="1" t="s">
        <v>113</v>
      </c>
      <c r="F901" s="1">
        <v>653</v>
      </c>
      <c r="G901" s="161" t="s">
        <v>28</v>
      </c>
      <c r="H901" s="2"/>
      <c r="I901" s="2"/>
      <c r="J901" s="3">
        <v>1</v>
      </c>
      <c r="K901" s="3">
        <v>1</v>
      </c>
      <c r="L901" s="3">
        <v>1</v>
      </c>
      <c r="M901" s="3">
        <v>1</v>
      </c>
      <c r="N901" s="3">
        <v>0</v>
      </c>
      <c r="O901" s="3">
        <v>1</v>
      </c>
      <c r="P901" s="3">
        <v>1</v>
      </c>
      <c r="Q901" s="3">
        <v>1</v>
      </c>
      <c r="R901" s="3">
        <v>1</v>
      </c>
      <c r="S901" s="3">
        <v>1</v>
      </c>
      <c r="T901" s="3">
        <v>1</v>
      </c>
      <c r="U901" s="3"/>
    </row>
    <row r="902" spans="2:21" x14ac:dyDescent="0.35">
      <c r="B902" s="1" t="s">
        <v>25</v>
      </c>
      <c r="C902" s="1" t="s">
        <v>26</v>
      </c>
      <c r="D902" s="3" t="s">
        <v>110</v>
      </c>
      <c r="E902" s="1" t="s">
        <v>113</v>
      </c>
      <c r="F902" s="1">
        <v>653</v>
      </c>
      <c r="G902" s="161" t="s">
        <v>37</v>
      </c>
      <c r="H902" s="2"/>
      <c r="I902" s="2"/>
      <c r="J902" s="3">
        <v>2</v>
      </c>
      <c r="K902" s="3">
        <v>2</v>
      </c>
      <c r="L902" s="3">
        <v>1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1</v>
      </c>
      <c r="S902" s="3">
        <v>1</v>
      </c>
      <c r="T902" s="3">
        <v>1</v>
      </c>
      <c r="U902" s="3"/>
    </row>
    <row r="903" spans="2:21" x14ac:dyDescent="0.35">
      <c r="B903" s="1" t="s">
        <v>25</v>
      </c>
      <c r="C903" s="1" t="s">
        <v>26</v>
      </c>
      <c r="D903" s="3" t="s">
        <v>110</v>
      </c>
      <c r="E903" s="1" t="s">
        <v>113</v>
      </c>
      <c r="F903" s="1">
        <v>653</v>
      </c>
      <c r="G903" s="161" t="s">
        <v>36</v>
      </c>
      <c r="H903" s="2"/>
      <c r="I903" s="2"/>
      <c r="J903" s="3">
        <v>59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1</v>
      </c>
      <c r="S903" s="3">
        <v>29</v>
      </c>
      <c r="T903" s="3">
        <v>25</v>
      </c>
      <c r="U903" s="3"/>
    </row>
    <row r="904" spans="2:21" x14ac:dyDescent="0.35">
      <c r="B904" s="1" t="s">
        <v>25</v>
      </c>
      <c r="C904" s="1" t="s">
        <v>26</v>
      </c>
      <c r="D904" s="3" t="s">
        <v>110</v>
      </c>
      <c r="E904" s="1" t="s">
        <v>113</v>
      </c>
      <c r="F904" s="1">
        <v>653</v>
      </c>
      <c r="G904" s="161" t="s">
        <v>28</v>
      </c>
      <c r="H904" s="2"/>
      <c r="I904" s="2"/>
      <c r="J904" s="3">
        <v>1</v>
      </c>
      <c r="K904" s="3">
        <v>0</v>
      </c>
      <c r="L904" s="3">
        <v>0</v>
      </c>
      <c r="M904" s="3">
        <v>1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1</v>
      </c>
      <c r="T904" s="3">
        <v>1</v>
      </c>
      <c r="U904" s="3"/>
    </row>
    <row r="905" spans="2:21" x14ac:dyDescent="0.35">
      <c r="B905" s="1" t="s">
        <v>25</v>
      </c>
      <c r="C905" s="1" t="s">
        <v>26</v>
      </c>
      <c r="D905" s="3" t="s">
        <v>110</v>
      </c>
      <c r="E905" s="1" t="s">
        <v>113</v>
      </c>
      <c r="F905" s="1">
        <v>653</v>
      </c>
      <c r="G905" s="161" t="s">
        <v>36</v>
      </c>
      <c r="H905" s="2"/>
      <c r="I905" s="2"/>
      <c r="J905" s="3">
        <v>57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5</v>
      </c>
      <c r="S905" s="3">
        <v>10</v>
      </c>
      <c r="T905" s="3">
        <v>13</v>
      </c>
      <c r="U905" s="3"/>
    </row>
    <row r="906" spans="2:21" x14ac:dyDescent="0.35">
      <c r="B906" s="1" t="s">
        <v>25</v>
      </c>
      <c r="C906" s="1" t="s">
        <v>26</v>
      </c>
      <c r="D906" s="3" t="s">
        <v>110</v>
      </c>
      <c r="E906" s="1" t="s">
        <v>113</v>
      </c>
      <c r="F906" s="1">
        <v>653</v>
      </c>
      <c r="G906" s="161" t="s">
        <v>28</v>
      </c>
      <c r="H906" s="2"/>
      <c r="I906" s="2"/>
      <c r="J906" s="3">
        <v>2</v>
      </c>
      <c r="K906" s="3">
        <v>1</v>
      </c>
      <c r="L906" s="3">
        <v>0</v>
      </c>
      <c r="M906" s="3">
        <v>0</v>
      </c>
      <c r="N906" s="3">
        <v>0</v>
      </c>
      <c r="O906" s="3">
        <v>0</v>
      </c>
      <c r="P906" s="3">
        <v>1</v>
      </c>
      <c r="Q906" s="3">
        <v>1</v>
      </c>
      <c r="R906" s="3">
        <v>1</v>
      </c>
      <c r="S906" s="3">
        <v>1</v>
      </c>
      <c r="T906" s="3">
        <v>2</v>
      </c>
      <c r="U906" s="3"/>
    </row>
    <row r="907" spans="2:21" x14ac:dyDescent="0.35">
      <c r="B907" s="1" t="s">
        <v>25</v>
      </c>
      <c r="C907" s="1" t="s">
        <v>26</v>
      </c>
      <c r="D907" s="3" t="s">
        <v>110</v>
      </c>
      <c r="E907" s="1" t="s">
        <v>113</v>
      </c>
      <c r="F907" s="1">
        <v>653</v>
      </c>
      <c r="G907" s="161" t="s">
        <v>45</v>
      </c>
      <c r="H907" s="2" t="s">
        <v>46</v>
      </c>
      <c r="I907" s="2"/>
      <c r="J907" s="3">
        <v>1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/>
    </row>
    <row r="908" spans="2:21" hidden="1" x14ac:dyDescent="0.35">
      <c r="B908" s="1" t="s">
        <v>25</v>
      </c>
      <c r="C908" s="1" t="s">
        <v>26</v>
      </c>
      <c r="D908" s="3" t="s">
        <v>110</v>
      </c>
      <c r="E908" s="1" t="s">
        <v>113</v>
      </c>
      <c r="F908" s="1">
        <v>653</v>
      </c>
      <c r="G908" s="161" t="s">
        <v>280</v>
      </c>
      <c r="H908" s="2"/>
      <c r="I908" s="2"/>
      <c r="J908" s="3">
        <v>1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2:21" x14ac:dyDescent="0.35">
      <c r="B909" s="1"/>
      <c r="C909" s="1"/>
      <c r="D909" s="3"/>
      <c r="E909" s="1"/>
      <c r="F909" s="1"/>
      <c r="G909" s="161"/>
      <c r="H909" s="2"/>
      <c r="I909" s="2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2:21" x14ac:dyDescent="0.35">
      <c r="B910" s="1" t="s">
        <v>25</v>
      </c>
      <c r="C910" s="1" t="s">
        <v>26</v>
      </c>
      <c r="D910" s="3" t="s">
        <v>110</v>
      </c>
      <c r="E910" s="1" t="s">
        <v>113</v>
      </c>
      <c r="F910" s="1">
        <v>654</v>
      </c>
      <c r="G910" s="161" t="s">
        <v>28</v>
      </c>
      <c r="H910" s="2"/>
      <c r="I910" s="2"/>
      <c r="J910" s="3">
        <v>2</v>
      </c>
      <c r="K910" s="3">
        <v>2</v>
      </c>
      <c r="L910" s="3">
        <v>0</v>
      </c>
      <c r="M910" s="3">
        <v>0</v>
      </c>
      <c r="N910" s="3">
        <v>0</v>
      </c>
      <c r="O910" s="3">
        <v>0</v>
      </c>
      <c r="P910" s="3">
        <v>1</v>
      </c>
      <c r="Q910" s="3">
        <v>1</v>
      </c>
      <c r="R910" s="3">
        <v>1</v>
      </c>
      <c r="S910" s="3">
        <v>1</v>
      </c>
      <c r="T910" s="3">
        <v>0</v>
      </c>
      <c r="U910" s="3"/>
    </row>
    <row r="911" spans="2:21" x14ac:dyDescent="0.35">
      <c r="B911" s="1" t="s">
        <v>25</v>
      </c>
      <c r="C911" s="1" t="s">
        <v>26</v>
      </c>
      <c r="D911" s="3" t="s">
        <v>110</v>
      </c>
      <c r="E911" s="1" t="s">
        <v>113</v>
      </c>
      <c r="F911" s="1">
        <v>654</v>
      </c>
      <c r="G911" s="161" t="s">
        <v>45</v>
      </c>
      <c r="H911" s="2" t="s">
        <v>46</v>
      </c>
      <c r="I911" s="2"/>
      <c r="J911" s="3">
        <v>1</v>
      </c>
      <c r="K911" s="3">
        <v>1</v>
      </c>
      <c r="L911" s="3">
        <v>1</v>
      </c>
      <c r="M911" s="3">
        <v>1</v>
      </c>
      <c r="N911" s="3">
        <v>0</v>
      </c>
      <c r="O911" s="3">
        <v>1</v>
      </c>
      <c r="P911" s="3">
        <v>1</v>
      </c>
      <c r="Q911" s="3">
        <v>1</v>
      </c>
      <c r="R911" s="3">
        <v>1</v>
      </c>
      <c r="S911" s="3">
        <v>1</v>
      </c>
      <c r="T911" s="3">
        <v>1</v>
      </c>
      <c r="U911" s="3"/>
    </row>
    <row r="912" spans="2:21" x14ac:dyDescent="0.35">
      <c r="B912" s="1" t="s">
        <v>25</v>
      </c>
      <c r="C912" s="1" t="s">
        <v>26</v>
      </c>
      <c r="D912" s="3" t="s">
        <v>110</v>
      </c>
      <c r="E912" s="1" t="s">
        <v>113</v>
      </c>
      <c r="F912" s="1">
        <v>654</v>
      </c>
      <c r="G912" s="161" t="s">
        <v>37</v>
      </c>
      <c r="H912" s="2"/>
      <c r="I912" s="2"/>
      <c r="J912" s="3">
        <v>4</v>
      </c>
      <c r="K912" s="3">
        <v>1</v>
      </c>
      <c r="L912" s="3">
        <v>0</v>
      </c>
      <c r="M912" s="3">
        <v>0</v>
      </c>
      <c r="N912" s="3">
        <v>0</v>
      </c>
      <c r="O912" s="3">
        <v>1</v>
      </c>
      <c r="P912" s="3">
        <v>1</v>
      </c>
      <c r="Q912" s="3">
        <v>0</v>
      </c>
      <c r="R912" s="3">
        <v>1</v>
      </c>
      <c r="S912" s="3">
        <v>0</v>
      </c>
      <c r="T912" s="3">
        <v>0</v>
      </c>
      <c r="U912" s="3"/>
    </row>
    <row r="913" spans="2:21" x14ac:dyDescent="0.35">
      <c r="B913" s="1" t="s">
        <v>25</v>
      </c>
      <c r="C913" s="1" t="s">
        <v>26</v>
      </c>
      <c r="D913" s="3" t="s">
        <v>110</v>
      </c>
      <c r="E913" s="1" t="s">
        <v>113</v>
      </c>
      <c r="F913" s="1">
        <v>654</v>
      </c>
      <c r="G913" s="161" t="s">
        <v>58</v>
      </c>
      <c r="H913" s="2"/>
      <c r="I913" s="2"/>
      <c r="J913" s="3">
        <v>156</v>
      </c>
      <c r="K913" s="3">
        <v>119</v>
      </c>
      <c r="L913" s="3">
        <v>14</v>
      </c>
      <c r="M913" s="3">
        <v>0</v>
      </c>
      <c r="N913" s="3">
        <v>0</v>
      </c>
      <c r="O913" s="3">
        <v>0</v>
      </c>
      <c r="P913" s="3">
        <v>3</v>
      </c>
      <c r="Q913" s="3">
        <v>4</v>
      </c>
      <c r="R913" s="3">
        <v>18</v>
      </c>
      <c r="S913" s="3">
        <v>35</v>
      </c>
      <c r="T913" s="3">
        <v>67</v>
      </c>
      <c r="U913" s="3"/>
    </row>
    <row r="914" spans="2:21" x14ac:dyDescent="0.35">
      <c r="B914" s="1" t="s">
        <v>25</v>
      </c>
      <c r="C914" s="1" t="s">
        <v>26</v>
      </c>
      <c r="D914" s="3" t="s">
        <v>110</v>
      </c>
      <c r="E914" s="1" t="s">
        <v>113</v>
      </c>
      <c r="F914" s="1">
        <v>654</v>
      </c>
      <c r="G914" s="161" t="s">
        <v>36</v>
      </c>
      <c r="H914" s="2"/>
      <c r="I914" s="2"/>
      <c r="J914" s="3">
        <v>28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2</v>
      </c>
      <c r="S914" s="3">
        <v>12</v>
      </c>
      <c r="T914" s="3">
        <v>18</v>
      </c>
      <c r="U914" s="3"/>
    </row>
    <row r="915" spans="2:21" hidden="1" x14ac:dyDescent="0.35">
      <c r="B915" s="1" t="s">
        <v>25</v>
      </c>
      <c r="C915" s="1" t="s">
        <v>26</v>
      </c>
      <c r="D915" s="3" t="s">
        <v>110</v>
      </c>
      <c r="E915" s="1" t="s">
        <v>113</v>
      </c>
      <c r="F915" s="1">
        <v>654</v>
      </c>
      <c r="G915" s="161" t="s">
        <v>280</v>
      </c>
      <c r="H915" s="2"/>
      <c r="I915" s="2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2:21" x14ac:dyDescent="0.35">
      <c r="B916" s="1" t="s">
        <v>25</v>
      </c>
      <c r="C916" s="1" t="s">
        <v>26</v>
      </c>
      <c r="D916" s="3" t="s">
        <v>110</v>
      </c>
      <c r="E916" s="1" t="s">
        <v>113</v>
      </c>
      <c r="F916" s="1">
        <v>654</v>
      </c>
      <c r="G916" s="161" t="s">
        <v>37</v>
      </c>
      <c r="H916" s="2"/>
      <c r="I916" s="2"/>
      <c r="J916" s="3">
        <v>4</v>
      </c>
      <c r="K916" s="3">
        <v>3</v>
      </c>
      <c r="L916" s="3">
        <v>1</v>
      </c>
      <c r="M916" s="3">
        <v>0</v>
      </c>
      <c r="N916" s="3">
        <v>1</v>
      </c>
      <c r="O916" s="3">
        <v>0</v>
      </c>
      <c r="P916" s="3">
        <v>0</v>
      </c>
      <c r="Q916" s="3">
        <v>0</v>
      </c>
      <c r="R916" s="3">
        <v>0</v>
      </c>
      <c r="S916" s="3">
        <v>2</v>
      </c>
      <c r="T916" s="3">
        <v>2</v>
      </c>
      <c r="U916" s="3"/>
    </row>
    <row r="917" spans="2:21" x14ac:dyDescent="0.35">
      <c r="B917" s="1" t="s">
        <v>25</v>
      </c>
      <c r="C917" s="1" t="s">
        <v>26</v>
      </c>
      <c r="D917" s="3" t="s">
        <v>110</v>
      </c>
      <c r="E917" s="1" t="s">
        <v>113</v>
      </c>
      <c r="F917" s="1">
        <v>654</v>
      </c>
      <c r="G917" s="161" t="s">
        <v>28</v>
      </c>
      <c r="H917" s="2"/>
      <c r="I917" s="2"/>
      <c r="J917" s="3">
        <v>1</v>
      </c>
      <c r="K917" s="3">
        <v>1</v>
      </c>
      <c r="L917" s="3">
        <v>1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1</v>
      </c>
      <c r="T917" s="3">
        <v>0</v>
      </c>
      <c r="U917" s="3"/>
    </row>
    <row r="918" spans="2:21" x14ac:dyDescent="0.35">
      <c r="B918" s="1" t="s">
        <v>25</v>
      </c>
      <c r="C918" s="1" t="s">
        <v>26</v>
      </c>
      <c r="D918" s="3" t="s">
        <v>110</v>
      </c>
      <c r="E918" s="1" t="s">
        <v>113</v>
      </c>
      <c r="F918" s="1">
        <v>654</v>
      </c>
      <c r="G918" s="161" t="s">
        <v>28</v>
      </c>
      <c r="H918" s="2"/>
      <c r="I918" s="2"/>
      <c r="J918" s="3">
        <v>1</v>
      </c>
      <c r="K918" s="3">
        <v>1</v>
      </c>
      <c r="L918" s="3">
        <v>1</v>
      </c>
      <c r="M918" s="3">
        <v>1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/>
    </row>
    <row r="919" spans="2:21" hidden="1" x14ac:dyDescent="0.35">
      <c r="B919" s="1" t="s">
        <v>25</v>
      </c>
      <c r="C919" s="1" t="s">
        <v>26</v>
      </c>
      <c r="D919" s="3" t="s">
        <v>110</v>
      </c>
      <c r="E919" s="1" t="s">
        <v>113</v>
      </c>
      <c r="F919" s="1">
        <v>654</v>
      </c>
      <c r="G919" s="161" t="s">
        <v>280</v>
      </c>
      <c r="H919" s="2"/>
      <c r="I919" s="2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2:21" x14ac:dyDescent="0.35">
      <c r="B920" s="1" t="s">
        <v>25</v>
      </c>
      <c r="C920" s="1" t="s">
        <v>26</v>
      </c>
      <c r="D920" s="3" t="s">
        <v>110</v>
      </c>
      <c r="E920" s="1" t="s">
        <v>113</v>
      </c>
      <c r="F920" s="1">
        <v>654</v>
      </c>
      <c r="G920" s="161" t="s">
        <v>36</v>
      </c>
      <c r="H920" s="2"/>
      <c r="I920" s="2"/>
      <c r="J920" s="3">
        <v>60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4</v>
      </c>
      <c r="S920" s="3">
        <v>20</v>
      </c>
      <c r="T920" s="3">
        <v>42</v>
      </c>
      <c r="U920" s="3"/>
    </row>
    <row r="921" spans="2:21" x14ac:dyDescent="0.35">
      <c r="B921" s="1" t="s">
        <v>25</v>
      </c>
      <c r="C921" s="1" t="s">
        <v>26</v>
      </c>
      <c r="D921" s="3" t="s">
        <v>110</v>
      </c>
      <c r="E921" s="1" t="s">
        <v>113</v>
      </c>
      <c r="F921" s="1">
        <v>654</v>
      </c>
      <c r="G921" s="161" t="s">
        <v>28</v>
      </c>
      <c r="H921" s="2"/>
      <c r="I921" s="2"/>
      <c r="J921" s="3">
        <v>2</v>
      </c>
      <c r="K921" s="3">
        <v>1</v>
      </c>
      <c r="L921" s="3">
        <v>1</v>
      </c>
      <c r="M921" s="3">
        <v>1</v>
      </c>
      <c r="N921" s="3">
        <v>0</v>
      </c>
      <c r="O921" s="3">
        <v>1</v>
      </c>
      <c r="P921" s="3">
        <v>1</v>
      </c>
      <c r="Q921" s="3">
        <v>1</v>
      </c>
      <c r="R921" s="3">
        <v>1</v>
      </c>
      <c r="S921" s="3">
        <v>1</v>
      </c>
      <c r="T921" s="3">
        <v>1</v>
      </c>
      <c r="U921" s="3"/>
    </row>
    <row r="922" spans="2:21" x14ac:dyDescent="0.35">
      <c r="B922" s="1" t="s">
        <v>25</v>
      </c>
      <c r="C922" s="1" t="s">
        <v>26</v>
      </c>
      <c r="D922" s="3" t="s">
        <v>110</v>
      </c>
      <c r="E922" s="1" t="s">
        <v>113</v>
      </c>
      <c r="F922" s="1">
        <v>654</v>
      </c>
      <c r="G922" s="161" t="s">
        <v>45</v>
      </c>
      <c r="H922" s="2" t="s">
        <v>46</v>
      </c>
      <c r="I922" s="2"/>
      <c r="J922" s="3">
        <v>1</v>
      </c>
      <c r="K922" s="3">
        <v>1</v>
      </c>
      <c r="L922" s="3">
        <v>1</v>
      </c>
      <c r="M922" s="3">
        <v>1</v>
      </c>
      <c r="N922" s="3">
        <v>1</v>
      </c>
      <c r="O922" s="3">
        <v>1</v>
      </c>
      <c r="P922" s="3">
        <v>1</v>
      </c>
      <c r="Q922" s="3">
        <v>1</v>
      </c>
      <c r="R922" s="3">
        <v>1</v>
      </c>
      <c r="S922" s="3">
        <v>1</v>
      </c>
      <c r="T922" s="3">
        <v>1</v>
      </c>
      <c r="U922" s="3"/>
    </row>
    <row r="923" spans="2:21" x14ac:dyDescent="0.35">
      <c r="B923" s="1"/>
      <c r="C923" s="1"/>
      <c r="D923" s="3"/>
      <c r="E923" s="1"/>
      <c r="F923" s="1"/>
      <c r="G923" s="161"/>
      <c r="H923" s="2"/>
      <c r="I923" s="2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2:21" x14ac:dyDescent="0.35">
      <c r="B924" s="1" t="s">
        <v>25</v>
      </c>
      <c r="C924" s="1" t="s">
        <v>26</v>
      </c>
      <c r="D924" s="3" t="s">
        <v>110</v>
      </c>
      <c r="E924" s="1" t="s">
        <v>113</v>
      </c>
      <c r="F924" s="1">
        <v>655</v>
      </c>
      <c r="G924" s="161" t="s">
        <v>28</v>
      </c>
      <c r="H924" s="2"/>
      <c r="I924" s="2"/>
      <c r="J924" s="3">
        <v>2</v>
      </c>
      <c r="K924" s="3">
        <v>2</v>
      </c>
      <c r="L924" s="3">
        <v>1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1</v>
      </c>
      <c r="U924" s="3"/>
    </row>
    <row r="925" spans="2:21" x14ac:dyDescent="0.35">
      <c r="B925" s="1" t="s">
        <v>25</v>
      </c>
      <c r="C925" s="1" t="s">
        <v>26</v>
      </c>
      <c r="D925" s="3" t="s">
        <v>110</v>
      </c>
      <c r="E925" s="1" t="s">
        <v>113</v>
      </c>
      <c r="F925" s="1">
        <v>655</v>
      </c>
      <c r="G925" s="161" t="s">
        <v>45</v>
      </c>
      <c r="H925" s="2" t="s">
        <v>46</v>
      </c>
      <c r="I925" s="2"/>
      <c r="J925" s="3">
        <v>1</v>
      </c>
      <c r="K925" s="3">
        <v>1</v>
      </c>
      <c r="L925" s="3">
        <v>1</v>
      </c>
      <c r="M925" s="3">
        <v>1</v>
      </c>
      <c r="N925" s="3">
        <v>1</v>
      </c>
      <c r="O925" s="3">
        <v>1</v>
      </c>
      <c r="P925" s="3">
        <v>1</v>
      </c>
      <c r="Q925" s="3">
        <v>1</v>
      </c>
      <c r="R925" s="3">
        <v>1</v>
      </c>
      <c r="S925" s="3">
        <v>1</v>
      </c>
      <c r="T925" s="3">
        <v>1</v>
      </c>
      <c r="U925" s="3"/>
    </row>
    <row r="926" spans="2:21" hidden="1" x14ac:dyDescent="0.35">
      <c r="B926" s="1" t="s">
        <v>25</v>
      </c>
      <c r="C926" s="1" t="s">
        <v>26</v>
      </c>
      <c r="D926" s="3" t="s">
        <v>110</v>
      </c>
      <c r="E926" s="1" t="s">
        <v>113</v>
      </c>
      <c r="F926" s="1">
        <v>655</v>
      </c>
      <c r="G926" s="161" t="s">
        <v>280</v>
      </c>
      <c r="H926" s="2"/>
      <c r="I926" s="2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2:21" x14ac:dyDescent="0.35">
      <c r="B927" s="1" t="s">
        <v>25</v>
      </c>
      <c r="C927" s="1" t="s">
        <v>26</v>
      </c>
      <c r="D927" s="3" t="s">
        <v>110</v>
      </c>
      <c r="E927" s="1" t="s">
        <v>113</v>
      </c>
      <c r="F927" s="1">
        <v>655</v>
      </c>
      <c r="G927" s="161" t="s">
        <v>28</v>
      </c>
      <c r="H927" s="2"/>
      <c r="I927" s="2"/>
      <c r="J927" s="3">
        <v>1</v>
      </c>
      <c r="K927" s="3">
        <v>1</v>
      </c>
      <c r="L927" s="3">
        <v>1</v>
      </c>
      <c r="M927" s="3">
        <v>1</v>
      </c>
      <c r="N927" s="3">
        <v>1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1</v>
      </c>
      <c r="U927" s="3"/>
    </row>
    <row r="928" spans="2:21" x14ac:dyDescent="0.35">
      <c r="B928" s="1" t="s">
        <v>25</v>
      </c>
      <c r="C928" s="1" t="s">
        <v>26</v>
      </c>
      <c r="D928" s="3" t="s">
        <v>110</v>
      </c>
      <c r="E928" s="1" t="s">
        <v>113</v>
      </c>
      <c r="F928" s="1">
        <v>655</v>
      </c>
      <c r="G928" s="161" t="s">
        <v>36</v>
      </c>
      <c r="H928" s="2"/>
      <c r="I928" s="2"/>
      <c r="J928" s="3">
        <v>199</v>
      </c>
      <c r="K928" s="3">
        <v>49</v>
      </c>
      <c r="L928" s="3">
        <v>0</v>
      </c>
      <c r="M928" s="3">
        <v>0</v>
      </c>
      <c r="N928" s="3">
        <v>0</v>
      </c>
      <c r="O928" s="3">
        <v>0</v>
      </c>
      <c r="P928" s="3">
        <v>4</v>
      </c>
      <c r="Q928" s="3">
        <v>1</v>
      </c>
      <c r="R928" s="3">
        <v>25</v>
      </c>
      <c r="S928" s="3">
        <v>52</v>
      </c>
      <c r="T928" s="3">
        <v>124</v>
      </c>
      <c r="U928" s="3"/>
    </row>
    <row r="929" spans="2:21" hidden="1" x14ac:dyDescent="0.35">
      <c r="B929" s="1" t="s">
        <v>25</v>
      </c>
      <c r="C929" s="1" t="s">
        <v>26</v>
      </c>
      <c r="D929" s="3" t="s">
        <v>110</v>
      </c>
      <c r="E929" s="1" t="s">
        <v>113</v>
      </c>
      <c r="F929" s="1">
        <v>655</v>
      </c>
      <c r="G929" s="161" t="s">
        <v>280</v>
      </c>
      <c r="H929" s="2"/>
      <c r="I929" s="2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2:21" x14ac:dyDescent="0.35">
      <c r="B930" s="1" t="s">
        <v>25</v>
      </c>
      <c r="C930" s="1" t="s">
        <v>26</v>
      </c>
      <c r="D930" s="3" t="s">
        <v>110</v>
      </c>
      <c r="E930" s="1" t="s">
        <v>113</v>
      </c>
      <c r="F930" s="1">
        <v>655</v>
      </c>
      <c r="G930" s="161" t="s">
        <v>36</v>
      </c>
      <c r="H930" s="2"/>
      <c r="I930" s="2"/>
      <c r="J930" s="3">
        <v>63</v>
      </c>
      <c r="K930" s="3">
        <v>35</v>
      </c>
      <c r="L930" s="3">
        <v>0</v>
      </c>
      <c r="M930" s="3">
        <v>0</v>
      </c>
      <c r="N930" s="3">
        <v>0</v>
      </c>
      <c r="O930" s="3">
        <v>2</v>
      </c>
      <c r="P930" s="3">
        <v>5</v>
      </c>
      <c r="Q930" s="3">
        <v>2</v>
      </c>
      <c r="R930" s="3">
        <v>14</v>
      </c>
      <c r="S930" s="3">
        <v>20</v>
      </c>
      <c r="T930" s="3">
        <v>40</v>
      </c>
      <c r="U930" s="3"/>
    </row>
    <row r="931" spans="2:21" x14ac:dyDescent="0.35">
      <c r="B931" s="1" t="s">
        <v>25</v>
      </c>
      <c r="C931" s="1" t="s">
        <v>26</v>
      </c>
      <c r="D931" s="3" t="s">
        <v>110</v>
      </c>
      <c r="E931" s="1" t="s">
        <v>113</v>
      </c>
      <c r="F931" s="1">
        <v>655</v>
      </c>
      <c r="G931" s="161" t="s">
        <v>28</v>
      </c>
      <c r="H931" s="2"/>
      <c r="I931" s="2"/>
      <c r="J931" s="3">
        <v>2</v>
      </c>
      <c r="K931" s="3">
        <v>2</v>
      </c>
      <c r="L931" s="3">
        <v>2</v>
      </c>
      <c r="M931" s="3">
        <v>1</v>
      </c>
      <c r="N931" s="3">
        <v>1</v>
      </c>
      <c r="O931" s="3">
        <v>1</v>
      </c>
      <c r="P931" s="3">
        <v>1</v>
      </c>
      <c r="Q931" s="3">
        <v>1</v>
      </c>
      <c r="R931" s="3">
        <v>1</v>
      </c>
      <c r="S931" s="3">
        <v>1</v>
      </c>
      <c r="T931" s="3">
        <v>1</v>
      </c>
      <c r="U931" s="3"/>
    </row>
    <row r="932" spans="2:21" hidden="1" x14ac:dyDescent="0.35">
      <c r="B932" s="1" t="s">
        <v>208</v>
      </c>
      <c r="C932" s="1" t="s">
        <v>286</v>
      </c>
      <c r="D932" s="3" t="s">
        <v>165</v>
      </c>
      <c r="E932" s="1" t="s">
        <v>161</v>
      </c>
      <c r="F932" s="1"/>
      <c r="G932" s="161" t="s">
        <v>162</v>
      </c>
      <c r="H932" s="2" t="s">
        <v>163</v>
      </c>
      <c r="I932" s="2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 t="s">
        <v>279</v>
      </c>
    </row>
    <row r="933" spans="2:21" x14ac:dyDescent="0.35">
      <c r="B933" s="1"/>
      <c r="C933" s="1"/>
      <c r="D933" s="3"/>
      <c r="E933" s="1"/>
      <c r="F933" s="1"/>
      <c r="G933" s="161"/>
      <c r="H933" s="2"/>
      <c r="I933" s="2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2:21" x14ac:dyDescent="0.35">
      <c r="B934" s="1" t="s">
        <v>25</v>
      </c>
      <c r="C934" s="1" t="s">
        <v>116</v>
      </c>
      <c r="D934" s="3" t="s">
        <v>118</v>
      </c>
      <c r="E934" s="1" t="s">
        <v>35</v>
      </c>
      <c r="F934" s="1">
        <v>703</v>
      </c>
      <c r="G934" s="161" t="s">
        <v>45</v>
      </c>
      <c r="H934" s="2" t="s">
        <v>46</v>
      </c>
      <c r="I934" s="2"/>
      <c r="J934" s="3">
        <v>2</v>
      </c>
      <c r="K934" s="3">
        <v>2</v>
      </c>
      <c r="L934" s="3">
        <v>1</v>
      </c>
      <c r="M934" s="3">
        <v>1</v>
      </c>
      <c r="N934" s="3">
        <v>1</v>
      </c>
      <c r="O934" s="3">
        <v>1</v>
      </c>
      <c r="P934" s="3">
        <v>2</v>
      </c>
      <c r="Q934" s="3">
        <v>1</v>
      </c>
      <c r="R934" s="3">
        <v>1</v>
      </c>
      <c r="S934" s="3">
        <v>2</v>
      </c>
      <c r="T934" s="3">
        <v>2</v>
      </c>
      <c r="U934" s="3"/>
    </row>
    <row r="935" spans="2:21" x14ac:dyDescent="0.35">
      <c r="B935" s="1" t="s">
        <v>25</v>
      </c>
      <c r="C935" s="1" t="s">
        <v>116</v>
      </c>
      <c r="D935" s="3" t="s">
        <v>118</v>
      </c>
      <c r="E935" s="1" t="s">
        <v>35</v>
      </c>
      <c r="F935" s="1">
        <v>703</v>
      </c>
      <c r="G935" s="161" t="s">
        <v>40</v>
      </c>
      <c r="H935" s="2" t="s">
        <v>119</v>
      </c>
      <c r="I935" s="2"/>
      <c r="J935" s="3">
        <v>2</v>
      </c>
      <c r="K935" s="3">
        <v>2</v>
      </c>
      <c r="L935" s="3">
        <v>2</v>
      </c>
      <c r="M935" s="3">
        <v>2</v>
      </c>
      <c r="N935" s="3">
        <v>2</v>
      </c>
      <c r="O935" s="3">
        <v>2</v>
      </c>
      <c r="P935" s="3">
        <v>2</v>
      </c>
      <c r="Q935" s="3">
        <v>2</v>
      </c>
      <c r="R935" s="3">
        <v>2</v>
      </c>
      <c r="S935" s="3">
        <v>2</v>
      </c>
      <c r="T935" s="3">
        <v>2</v>
      </c>
      <c r="U935" s="3"/>
    </row>
    <row r="936" spans="2:21" x14ac:dyDescent="0.35">
      <c r="B936" s="1" t="s">
        <v>25</v>
      </c>
      <c r="C936" s="1" t="s">
        <v>116</v>
      </c>
      <c r="D936" s="3" t="s">
        <v>118</v>
      </c>
      <c r="E936" s="1" t="s">
        <v>35</v>
      </c>
      <c r="F936" s="1">
        <v>703</v>
      </c>
      <c r="G936" s="161" t="s">
        <v>120</v>
      </c>
      <c r="H936" s="2"/>
      <c r="I936" s="2"/>
      <c r="J936" s="3">
        <v>83</v>
      </c>
      <c r="K936" s="3">
        <v>19</v>
      </c>
      <c r="L936" s="3">
        <v>0</v>
      </c>
      <c r="M936" s="3">
        <v>0</v>
      </c>
      <c r="N936" s="3">
        <v>0</v>
      </c>
      <c r="O936" s="3">
        <v>2</v>
      </c>
      <c r="P936" s="3">
        <v>1</v>
      </c>
      <c r="Q936" s="3">
        <v>0</v>
      </c>
      <c r="R936" s="3">
        <v>5</v>
      </c>
      <c r="S936" s="3">
        <v>24</v>
      </c>
      <c r="T936" s="3">
        <v>39</v>
      </c>
      <c r="U936" s="3"/>
    </row>
    <row r="937" spans="2:21" x14ac:dyDescent="0.35">
      <c r="B937" s="1" t="s">
        <v>25</v>
      </c>
      <c r="C937" s="1" t="s">
        <v>116</v>
      </c>
      <c r="D937" s="3" t="s">
        <v>118</v>
      </c>
      <c r="E937" s="1" t="s">
        <v>35</v>
      </c>
      <c r="F937" s="1">
        <v>703</v>
      </c>
      <c r="G937" s="161" t="s">
        <v>52</v>
      </c>
      <c r="H937" s="2" t="s">
        <v>122</v>
      </c>
      <c r="I937" s="2"/>
      <c r="J937" s="3">
        <v>17</v>
      </c>
      <c r="K937" s="3">
        <v>12</v>
      </c>
      <c r="L937" s="3">
        <v>7</v>
      </c>
      <c r="M937" s="3">
        <v>8</v>
      </c>
      <c r="N937" s="3">
        <v>10</v>
      </c>
      <c r="O937" s="3">
        <v>4</v>
      </c>
      <c r="P937" s="3">
        <v>2</v>
      </c>
      <c r="Q937" s="3">
        <v>6</v>
      </c>
      <c r="R937" s="3">
        <v>5</v>
      </c>
      <c r="S937" s="3">
        <v>5</v>
      </c>
      <c r="T937" s="3">
        <v>13</v>
      </c>
      <c r="U937" s="3"/>
    </row>
    <row r="938" spans="2:21" x14ac:dyDescent="0.35">
      <c r="B938" s="1" t="s">
        <v>25</v>
      </c>
      <c r="C938" s="1" t="s">
        <v>116</v>
      </c>
      <c r="D938" s="3" t="s">
        <v>118</v>
      </c>
      <c r="E938" s="1" t="s">
        <v>35</v>
      </c>
      <c r="F938" s="1">
        <v>703</v>
      </c>
      <c r="G938" s="161" t="s">
        <v>29</v>
      </c>
      <c r="H938" s="2"/>
      <c r="I938" s="2"/>
      <c r="J938" s="3">
        <v>2</v>
      </c>
      <c r="K938" s="3">
        <v>1</v>
      </c>
      <c r="L938" s="3">
        <v>2</v>
      </c>
      <c r="M938" s="3">
        <v>2</v>
      </c>
      <c r="N938" s="3">
        <v>2</v>
      </c>
      <c r="O938" s="3">
        <v>1</v>
      </c>
      <c r="P938" s="3">
        <v>0</v>
      </c>
      <c r="Q938" s="3">
        <v>2</v>
      </c>
      <c r="R938" s="3">
        <v>1</v>
      </c>
      <c r="S938" s="3">
        <v>2</v>
      </c>
      <c r="T938" s="3">
        <v>2</v>
      </c>
      <c r="U938" s="3"/>
    </row>
    <row r="939" spans="2:21" x14ac:dyDescent="0.35">
      <c r="B939" s="1" t="s">
        <v>25</v>
      </c>
      <c r="C939" s="1" t="s">
        <v>116</v>
      </c>
      <c r="D939" s="3" t="s">
        <v>118</v>
      </c>
      <c r="E939" s="1" t="s">
        <v>35</v>
      </c>
      <c r="F939" s="1">
        <v>703</v>
      </c>
      <c r="G939" s="161" t="s">
        <v>28</v>
      </c>
      <c r="H939" s="2"/>
      <c r="I939" s="2"/>
      <c r="J939" s="3">
        <v>11</v>
      </c>
      <c r="K939" s="3">
        <v>8</v>
      </c>
      <c r="L939" s="3">
        <v>8</v>
      </c>
      <c r="M939" s="3">
        <v>10</v>
      </c>
      <c r="N939" s="3">
        <v>7</v>
      </c>
      <c r="O939" s="3">
        <v>6</v>
      </c>
      <c r="P939" s="3">
        <v>7</v>
      </c>
      <c r="Q939" s="3">
        <v>7</v>
      </c>
      <c r="R939" s="3">
        <v>7</v>
      </c>
      <c r="S939" s="3">
        <v>8</v>
      </c>
      <c r="T939" s="3">
        <v>11</v>
      </c>
      <c r="U939" s="3"/>
    </row>
    <row r="940" spans="2:21" x14ac:dyDescent="0.35">
      <c r="B940" s="1" t="s">
        <v>25</v>
      </c>
      <c r="C940" s="1" t="s">
        <v>116</v>
      </c>
      <c r="D940" s="3" t="s">
        <v>118</v>
      </c>
      <c r="E940" s="1" t="s">
        <v>35</v>
      </c>
      <c r="F940" s="1">
        <v>703</v>
      </c>
      <c r="G940" s="161" t="s">
        <v>120</v>
      </c>
      <c r="H940" s="2"/>
      <c r="I940" s="2"/>
      <c r="J940" s="3">
        <v>97</v>
      </c>
      <c r="K940" s="3">
        <v>43</v>
      </c>
      <c r="L940" s="3">
        <v>2</v>
      </c>
      <c r="M940" s="3">
        <v>2</v>
      </c>
      <c r="N940" s="3">
        <v>0</v>
      </c>
      <c r="O940" s="3">
        <v>3</v>
      </c>
      <c r="P940" s="3">
        <v>7</v>
      </c>
      <c r="Q940" s="3">
        <v>12</v>
      </c>
      <c r="R940" s="3">
        <v>26</v>
      </c>
      <c r="S940" s="3">
        <v>37</v>
      </c>
      <c r="T940" s="3">
        <v>43</v>
      </c>
      <c r="U940" s="3"/>
    </row>
    <row r="941" spans="2:21" x14ac:dyDescent="0.35">
      <c r="B941" s="1" t="s">
        <v>25</v>
      </c>
      <c r="C941" s="1" t="s">
        <v>116</v>
      </c>
      <c r="D941" s="3" t="s">
        <v>118</v>
      </c>
      <c r="E941" s="1" t="s">
        <v>35</v>
      </c>
      <c r="F941" s="1">
        <v>703</v>
      </c>
      <c r="G941" s="161" t="s">
        <v>45</v>
      </c>
      <c r="H941" s="2"/>
      <c r="I941" s="2"/>
      <c r="J941" s="3">
        <v>15</v>
      </c>
      <c r="K941" s="3">
        <v>8</v>
      </c>
      <c r="L941" s="3">
        <v>8</v>
      </c>
      <c r="M941" s="3">
        <v>7</v>
      </c>
      <c r="N941" s="3">
        <v>9</v>
      </c>
      <c r="O941" s="3">
        <v>9</v>
      </c>
      <c r="P941" s="3">
        <v>8</v>
      </c>
      <c r="Q941" s="3">
        <v>11</v>
      </c>
      <c r="R941" s="3">
        <v>12</v>
      </c>
      <c r="S941" s="3">
        <v>9</v>
      </c>
      <c r="T941" s="3">
        <v>8</v>
      </c>
      <c r="U941" s="3"/>
    </row>
    <row r="942" spans="2:21" x14ac:dyDescent="0.35">
      <c r="B942" s="1" t="s">
        <v>25</v>
      </c>
      <c r="C942" s="1" t="s">
        <v>116</v>
      </c>
      <c r="D942" s="3" t="s">
        <v>118</v>
      </c>
      <c r="E942" s="1" t="s">
        <v>35</v>
      </c>
      <c r="F942" s="1">
        <v>703</v>
      </c>
      <c r="G942" s="161" t="s">
        <v>120</v>
      </c>
      <c r="H942" s="2"/>
      <c r="I942" s="2"/>
      <c r="J942" s="3">
        <v>119</v>
      </c>
      <c r="K942" s="3">
        <v>70</v>
      </c>
      <c r="L942" s="3">
        <v>51</v>
      </c>
      <c r="M942" s="3">
        <v>40</v>
      </c>
      <c r="N942" s="3">
        <v>20</v>
      </c>
      <c r="O942" s="3">
        <v>8</v>
      </c>
      <c r="P942" s="3">
        <v>10</v>
      </c>
      <c r="Q942" s="3">
        <v>10</v>
      </c>
      <c r="R942" s="3">
        <v>19</v>
      </c>
      <c r="S942" s="3">
        <v>38</v>
      </c>
      <c r="T942" s="3">
        <v>60</v>
      </c>
      <c r="U942" s="3"/>
    </row>
    <row r="943" spans="2:21" x14ac:dyDescent="0.35">
      <c r="B943" s="1" t="s">
        <v>25</v>
      </c>
      <c r="C943" s="1" t="s">
        <v>116</v>
      </c>
      <c r="D943" s="3" t="s">
        <v>118</v>
      </c>
      <c r="E943" s="1" t="s">
        <v>35</v>
      </c>
      <c r="F943" s="1">
        <v>703</v>
      </c>
      <c r="G943" s="161" t="s">
        <v>31</v>
      </c>
      <c r="H943" s="2" t="s">
        <v>121</v>
      </c>
      <c r="I943" s="2"/>
      <c r="J943" s="3">
        <v>1</v>
      </c>
      <c r="K943" s="3">
        <v>1</v>
      </c>
      <c r="L943" s="3">
        <v>1</v>
      </c>
      <c r="M943" s="3">
        <v>1</v>
      </c>
      <c r="N943" s="3">
        <v>0</v>
      </c>
      <c r="O943" s="3">
        <v>0</v>
      </c>
      <c r="P943" s="3">
        <v>0</v>
      </c>
      <c r="Q943" s="3">
        <v>1</v>
      </c>
      <c r="R943" s="3">
        <v>1</v>
      </c>
      <c r="S943" s="3">
        <v>1</v>
      </c>
      <c r="T943" s="3">
        <v>1</v>
      </c>
      <c r="U943" s="3"/>
    </row>
    <row r="944" spans="2:21" x14ac:dyDescent="0.35">
      <c r="B944" s="1" t="s">
        <v>25</v>
      </c>
      <c r="C944" s="1" t="s">
        <v>116</v>
      </c>
      <c r="D944" s="3" t="s">
        <v>118</v>
      </c>
      <c r="E944" s="1" t="s">
        <v>35</v>
      </c>
      <c r="F944" s="1">
        <v>703</v>
      </c>
      <c r="G944" s="161" t="s">
        <v>45</v>
      </c>
      <c r="H944" s="2"/>
      <c r="I944" s="2"/>
      <c r="J944" s="3">
        <v>4</v>
      </c>
      <c r="K944" s="3">
        <v>3</v>
      </c>
      <c r="L944" s="3">
        <v>3</v>
      </c>
      <c r="M944" s="3">
        <v>3</v>
      </c>
      <c r="N944" s="3">
        <v>2</v>
      </c>
      <c r="O944" s="3">
        <v>3</v>
      </c>
      <c r="P944" s="3">
        <v>3</v>
      </c>
      <c r="Q944" s="3">
        <v>3</v>
      </c>
      <c r="R944" s="3">
        <v>3</v>
      </c>
      <c r="S944" s="3">
        <v>3</v>
      </c>
      <c r="T944" s="3">
        <v>3</v>
      </c>
      <c r="U944" s="3"/>
    </row>
    <row r="945" spans="2:21" x14ac:dyDescent="0.35">
      <c r="B945" s="1" t="s">
        <v>25</v>
      </c>
      <c r="C945" s="1" t="s">
        <v>116</v>
      </c>
      <c r="D945" s="3" t="s">
        <v>118</v>
      </c>
      <c r="E945" s="1" t="s">
        <v>35</v>
      </c>
      <c r="F945" s="1">
        <v>703</v>
      </c>
      <c r="G945" s="161" t="s">
        <v>37</v>
      </c>
      <c r="H945" s="2"/>
      <c r="I945" s="2"/>
      <c r="J945" s="3">
        <v>12</v>
      </c>
      <c r="K945" s="3">
        <v>8</v>
      </c>
      <c r="L945" s="3">
        <v>7</v>
      </c>
      <c r="M945" s="3">
        <v>7</v>
      </c>
      <c r="N945" s="3">
        <v>9</v>
      </c>
      <c r="O945" s="3">
        <v>8</v>
      </c>
      <c r="P945" s="3">
        <v>6</v>
      </c>
      <c r="Q945" s="3">
        <v>7</v>
      </c>
      <c r="R945" s="3">
        <v>6</v>
      </c>
      <c r="S945" s="3">
        <v>5</v>
      </c>
      <c r="T945" s="3">
        <v>6</v>
      </c>
      <c r="U945" s="3"/>
    </row>
    <row r="946" spans="2:21" x14ac:dyDescent="0.35">
      <c r="B946" s="1"/>
      <c r="C946" s="1"/>
      <c r="D946" s="3"/>
      <c r="E946" s="1"/>
      <c r="F946" s="1"/>
      <c r="G946" s="161"/>
      <c r="H946" s="2"/>
      <c r="I946" s="2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2:21" x14ac:dyDescent="0.35">
      <c r="B947" s="1" t="s">
        <v>25</v>
      </c>
      <c r="C947" s="1" t="s">
        <v>116</v>
      </c>
      <c r="D947" s="3" t="s">
        <v>118</v>
      </c>
      <c r="E947" s="1" t="s">
        <v>35</v>
      </c>
      <c r="F947" s="1">
        <v>704</v>
      </c>
      <c r="G947" s="161" t="s">
        <v>120</v>
      </c>
      <c r="H947" s="2"/>
      <c r="I947" s="2"/>
      <c r="J947" s="3">
        <v>589</v>
      </c>
      <c r="K947" s="3">
        <v>502</v>
      </c>
      <c r="L947" s="3">
        <v>388</v>
      </c>
      <c r="M947" s="3">
        <v>363</v>
      </c>
      <c r="N947" s="3">
        <v>293</v>
      </c>
      <c r="O947" s="3">
        <v>261</v>
      </c>
      <c r="P947" s="3">
        <v>242</v>
      </c>
      <c r="Q947" s="3">
        <v>221</v>
      </c>
      <c r="R947" s="3">
        <v>256</v>
      </c>
      <c r="S947" s="3">
        <v>309</v>
      </c>
      <c r="T947" s="3">
        <v>335</v>
      </c>
      <c r="U947" s="3">
        <v>221</v>
      </c>
    </row>
    <row r="948" spans="2:21" x14ac:dyDescent="0.35">
      <c r="B948" s="1" t="s">
        <v>25</v>
      </c>
      <c r="C948" s="1" t="s">
        <v>116</v>
      </c>
      <c r="D948" s="3" t="s">
        <v>118</v>
      </c>
      <c r="E948" s="1" t="s">
        <v>35</v>
      </c>
      <c r="F948" s="1">
        <v>704</v>
      </c>
      <c r="G948" s="161" t="s">
        <v>120</v>
      </c>
      <c r="H948" s="2"/>
      <c r="I948" s="2"/>
      <c r="J948" s="3">
        <v>30</v>
      </c>
      <c r="K948" s="3">
        <v>9</v>
      </c>
      <c r="L948" s="3">
        <v>4</v>
      </c>
      <c r="M948" s="3">
        <v>2</v>
      </c>
      <c r="N948" s="3">
        <v>1</v>
      </c>
      <c r="O948" s="3">
        <v>2</v>
      </c>
      <c r="P948" s="3">
        <v>2</v>
      </c>
      <c r="Q948" s="3">
        <v>3</v>
      </c>
      <c r="R948" s="3">
        <v>5</v>
      </c>
      <c r="S948" s="3">
        <v>10</v>
      </c>
      <c r="T948" s="3">
        <v>12</v>
      </c>
      <c r="U948" s="3">
        <v>1</v>
      </c>
    </row>
    <row r="949" spans="2:21" x14ac:dyDescent="0.35">
      <c r="B949" s="1"/>
      <c r="C949" s="1"/>
      <c r="D949" s="3"/>
      <c r="E949" s="1"/>
      <c r="F949" s="1"/>
      <c r="G949" s="161"/>
      <c r="H949" s="2"/>
      <c r="I949" s="2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2:21" x14ac:dyDescent="0.35">
      <c r="B950" s="1" t="s">
        <v>25</v>
      </c>
      <c r="C950" s="1" t="s">
        <v>116</v>
      </c>
      <c r="D950" s="3" t="s">
        <v>118</v>
      </c>
      <c r="E950" s="1" t="s">
        <v>35</v>
      </c>
      <c r="F950" s="1">
        <v>705</v>
      </c>
      <c r="G950" s="161" t="s">
        <v>120</v>
      </c>
      <c r="H950" s="2"/>
      <c r="I950" s="2"/>
      <c r="J950" s="3">
        <v>454</v>
      </c>
      <c r="K950" s="3">
        <v>433</v>
      </c>
      <c r="L950" s="3">
        <v>418</v>
      </c>
      <c r="M950" s="3">
        <v>410</v>
      </c>
      <c r="N950" s="3">
        <v>396</v>
      </c>
      <c r="O950" s="3">
        <v>376</v>
      </c>
      <c r="P950" s="3">
        <v>384</v>
      </c>
      <c r="Q950" s="3">
        <v>378</v>
      </c>
      <c r="R950" s="3">
        <v>382</v>
      </c>
      <c r="S950" s="3">
        <v>388</v>
      </c>
      <c r="T950" s="3">
        <v>393</v>
      </c>
      <c r="U950" s="3"/>
    </row>
    <row r="951" spans="2:21" x14ac:dyDescent="0.35">
      <c r="B951" s="1"/>
      <c r="C951" s="1"/>
      <c r="D951" s="3"/>
      <c r="E951" s="1"/>
      <c r="F951" s="1"/>
      <c r="G951" s="161"/>
      <c r="H951" s="2"/>
      <c r="I951" s="2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2:21" x14ac:dyDescent="0.35">
      <c r="B952" s="1" t="s">
        <v>25</v>
      </c>
      <c r="C952" s="1" t="s">
        <v>116</v>
      </c>
      <c r="D952" s="3" t="s">
        <v>141</v>
      </c>
      <c r="E952" s="1" t="s">
        <v>35</v>
      </c>
      <c r="F952" s="1">
        <v>782</v>
      </c>
      <c r="G952" s="161" t="s">
        <v>183</v>
      </c>
      <c r="H952" s="2"/>
      <c r="I952" s="2"/>
      <c r="J952" s="3">
        <v>242</v>
      </c>
      <c r="K952" s="3">
        <v>219</v>
      </c>
      <c r="L952" s="3">
        <v>218</v>
      </c>
      <c r="M952" s="3">
        <v>213</v>
      </c>
      <c r="N952" s="3">
        <v>211</v>
      </c>
      <c r="O952" s="3">
        <v>208</v>
      </c>
      <c r="P952" s="3">
        <v>204</v>
      </c>
      <c r="Q952" s="3">
        <v>207</v>
      </c>
      <c r="R952" s="3">
        <v>211</v>
      </c>
      <c r="S952" s="3">
        <v>217</v>
      </c>
      <c r="T952" s="3">
        <v>223</v>
      </c>
      <c r="U952" s="3"/>
    </row>
    <row r="953" spans="2:21" x14ac:dyDescent="0.35">
      <c r="B953" s="1"/>
      <c r="C953" s="1"/>
      <c r="D953" s="3"/>
      <c r="E953" s="1"/>
      <c r="F953" s="1"/>
      <c r="G953" s="161"/>
      <c r="H953" s="2"/>
      <c r="I953" s="2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2:21" hidden="1" x14ac:dyDescent="0.35">
      <c r="B954" s="1" t="s">
        <v>25</v>
      </c>
      <c r="C954" s="1" t="s">
        <v>116</v>
      </c>
      <c r="D954" s="3" t="s">
        <v>141</v>
      </c>
      <c r="E954" s="1" t="s">
        <v>142</v>
      </c>
      <c r="F954" s="1">
        <v>791</v>
      </c>
      <c r="G954" s="161" t="s">
        <v>280</v>
      </c>
      <c r="H954" s="2"/>
      <c r="I954" s="2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2:21" x14ac:dyDescent="0.35">
      <c r="B955" s="1" t="s">
        <v>25</v>
      </c>
      <c r="C955" s="1" t="s">
        <v>116</v>
      </c>
      <c r="D955" s="3" t="s">
        <v>141</v>
      </c>
      <c r="E955" s="1" t="s">
        <v>142</v>
      </c>
      <c r="F955" s="1">
        <v>791</v>
      </c>
      <c r="G955" s="161" t="s">
        <v>37</v>
      </c>
      <c r="H955" s="2"/>
      <c r="I955" s="2"/>
      <c r="J955" s="3">
        <v>14</v>
      </c>
      <c r="K955" s="3">
        <v>8</v>
      </c>
      <c r="L955" s="3">
        <v>7</v>
      </c>
      <c r="M955" s="3">
        <v>7</v>
      </c>
      <c r="N955" s="3">
        <v>4</v>
      </c>
      <c r="O955" s="3">
        <v>2</v>
      </c>
      <c r="P955" s="3">
        <v>5</v>
      </c>
      <c r="Q955" s="3">
        <v>4</v>
      </c>
      <c r="R955" s="3">
        <v>5</v>
      </c>
      <c r="S955" s="3">
        <v>6</v>
      </c>
      <c r="T955" s="3">
        <v>8</v>
      </c>
      <c r="U955" s="3"/>
    </row>
    <row r="956" spans="2:21" x14ac:dyDescent="0.35">
      <c r="B956" s="1" t="s">
        <v>25</v>
      </c>
      <c r="C956" s="1" t="s">
        <v>116</v>
      </c>
      <c r="D956" s="3" t="s">
        <v>141</v>
      </c>
      <c r="E956" s="1" t="s">
        <v>142</v>
      </c>
      <c r="F956" s="1">
        <v>791</v>
      </c>
      <c r="G956" s="161" t="s">
        <v>64</v>
      </c>
      <c r="H956" s="2" t="s">
        <v>65</v>
      </c>
      <c r="I956" s="2"/>
      <c r="J956" s="3">
        <v>15</v>
      </c>
      <c r="K956" s="3">
        <v>15</v>
      </c>
      <c r="L956" s="3">
        <v>14</v>
      </c>
      <c r="M956" s="3">
        <v>14</v>
      </c>
      <c r="N956" s="3">
        <v>12</v>
      </c>
      <c r="O956" s="3">
        <v>9</v>
      </c>
      <c r="P956" s="3">
        <v>1</v>
      </c>
      <c r="Q956" s="3">
        <v>0</v>
      </c>
      <c r="R956" s="3">
        <v>0</v>
      </c>
      <c r="S956" s="3">
        <v>2</v>
      </c>
      <c r="T956" s="3">
        <v>5</v>
      </c>
      <c r="U956" s="3"/>
    </row>
    <row r="957" spans="2:21" x14ac:dyDescent="0.35">
      <c r="B957" s="1" t="s">
        <v>25</v>
      </c>
      <c r="C957" s="1" t="s">
        <v>116</v>
      </c>
      <c r="D957" s="3" t="s">
        <v>141</v>
      </c>
      <c r="E957" s="1" t="s">
        <v>142</v>
      </c>
      <c r="F957" s="1">
        <v>791</v>
      </c>
      <c r="G957" s="161" t="s">
        <v>36</v>
      </c>
      <c r="H957" s="2"/>
      <c r="I957" s="2"/>
      <c r="J957" s="3">
        <v>128</v>
      </c>
      <c r="K957" s="3">
        <v>2</v>
      </c>
      <c r="L957" s="3">
        <v>3</v>
      </c>
      <c r="M957" s="3">
        <v>0</v>
      </c>
      <c r="N957" s="3">
        <v>2</v>
      </c>
      <c r="O957" s="3">
        <v>5</v>
      </c>
      <c r="P957" s="3">
        <v>2</v>
      </c>
      <c r="Q957" s="3">
        <v>3</v>
      </c>
      <c r="R957" s="3">
        <v>17</v>
      </c>
      <c r="S957" s="3">
        <v>39</v>
      </c>
      <c r="T957" s="3">
        <v>93</v>
      </c>
      <c r="U957" s="3"/>
    </row>
    <row r="958" spans="2:21" x14ac:dyDescent="0.35">
      <c r="B958" s="1" t="s">
        <v>25</v>
      </c>
      <c r="C958" s="1" t="s">
        <v>116</v>
      </c>
      <c r="D958" s="3" t="s">
        <v>141</v>
      </c>
      <c r="E958" s="1" t="s">
        <v>142</v>
      </c>
      <c r="F958" s="1">
        <v>791</v>
      </c>
      <c r="G958" s="161" t="s">
        <v>37</v>
      </c>
      <c r="H958" s="2"/>
      <c r="I958" s="2"/>
      <c r="J958" s="3">
        <v>4</v>
      </c>
      <c r="K958" s="3">
        <v>2</v>
      </c>
      <c r="L958" s="3">
        <v>2</v>
      </c>
      <c r="M958" s="3">
        <v>2</v>
      </c>
      <c r="N958" s="3">
        <v>2</v>
      </c>
      <c r="O958" s="3">
        <v>1</v>
      </c>
      <c r="P958" s="3">
        <v>2</v>
      </c>
      <c r="Q958" s="3">
        <v>2</v>
      </c>
      <c r="R958" s="3">
        <v>2</v>
      </c>
      <c r="S958" s="3">
        <v>2</v>
      </c>
      <c r="T958" s="3">
        <v>3</v>
      </c>
      <c r="U958" s="3"/>
    </row>
    <row r="959" spans="2:21" x14ac:dyDescent="0.35">
      <c r="B959" s="1" t="s">
        <v>25</v>
      </c>
      <c r="C959" s="1" t="s">
        <v>116</v>
      </c>
      <c r="D959" s="3" t="s">
        <v>141</v>
      </c>
      <c r="E959" s="1" t="s">
        <v>142</v>
      </c>
      <c r="F959" s="1">
        <v>791</v>
      </c>
      <c r="G959" s="161" t="s">
        <v>28</v>
      </c>
      <c r="H959" s="2"/>
      <c r="I959" s="2"/>
      <c r="J959" s="3">
        <v>8</v>
      </c>
      <c r="K959" s="3">
        <v>7</v>
      </c>
      <c r="L959" s="3">
        <v>7</v>
      </c>
      <c r="M959" s="3">
        <v>6</v>
      </c>
      <c r="N959" s="3">
        <v>7</v>
      </c>
      <c r="O959" s="3">
        <v>5</v>
      </c>
      <c r="P959" s="3">
        <v>4</v>
      </c>
      <c r="Q959" s="3">
        <v>4</v>
      </c>
      <c r="R959" s="3">
        <v>5</v>
      </c>
      <c r="S959" s="3">
        <v>5</v>
      </c>
      <c r="T959" s="3">
        <v>6</v>
      </c>
      <c r="U959" s="3"/>
    </row>
    <row r="960" spans="2:21" x14ac:dyDescent="0.35">
      <c r="B960" s="1" t="s">
        <v>25</v>
      </c>
      <c r="C960" s="1" t="s">
        <v>116</v>
      </c>
      <c r="D960" s="3" t="s">
        <v>141</v>
      </c>
      <c r="E960" s="1" t="s">
        <v>142</v>
      </c>
      <c r="F960" s="1">
        <v>791</v>
      </c>
      <c r="G960" s="161" t="s">
        <v>36</v>
      </c>
      <c r="H960" s="2"/>
      <c r="I960" s="2"/>
      <c r="J960" s="3">
        <v>61</v>
      </c>
      <c r="K960" s="3">
        <v>11</v>
      </c>
      <c r="L960" s="3">
        <v>4</v>
      </c>
      <c r="M960" s="3">
        <v>1</v>
      </c>
      <c r="N960" s="3">
        <v>0</v>
      </c>
      <c r="O960" s="3">
        <v>5</v>
      </c>
      <c r="P960" s="3">
        <v>2</v>
      </c>
      <c r="Q960" s="3">
        <v>2</v>
      </c>
      <c r="R960" s="3">
        <v>9</v>
      </c>
      <c r="S960" s="3">
        <v>15</v>
      </c>
      <c r="T960" s="3">
        <v>34</v>
      </c>
      <c r="U960" s="3"/>
    </row>
    <row r="961" spans="2:21" x14ac:dyDescent="0.35">
      <c r="B961" s="1"/>
      <c r="C961" s="1"/>
      <c r="D961" s="3"/>
      <c r="E961" s="1"/>
      <c r="F961" s="1"/>
      <c r="G961" s="161"/>
      <c r="H961" s="2"/>
      <c r="I961" s="2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2:21" x14ac:dyDescent="0.35">
      <c r="B962" s="1" t="s">
        <v>25</v>
      </c>
      <c r="C962" s="1" t="s">
        <v>116</v>
      </c>
      <c r="D962" s="3" t="s">
        <v>141</v>
      </c>
      <c r="E962" s="1" t="s">
        <v>142</v>
      </c>
      <c r="F962" s="1">
        <v>792</v>
      </c>
      <c r="G962" s="161" t="s">
        <v>36</v>
      </c>
      <c r="H962" s="2"/>
      <c r="I962" s="2"/>
      <c r="J962" s="3">
        <v>137</v>
      </c>
      <c r="K962" s="3">
        <v>80</v>
      </c>
      <c r="L962" s="3">
        <v>35</v>
      </c>
      <c r="M962" s="3">
        <v>15</v>
      </c>
      <c r="N962" s="3">
        <v>8</v>
      </c>
      <c r="O962" s="3">
        <v>14</v>
      </c>
      <c r="P962" s="3">
        <v>12</v>
      </c>
      <c r="Q962" s="3">
        <v>12</v>
      </c>
      <c r="R962" s="3">
        <v>17</v>
      </c>
      <c r="S962" s="3">
        <v>24</v>
      </c>
      <c r="T962" s="3">
        <v>73</v>
      </c>
      <c r="U962" s="3"/>
    </row>
    <row r="963" spans="2:21" x14ac:dyDescent="0.35">
      <c r="B963" s="1" t="s">
        <v>25</v>
      </c>
      <c r="C963" s="1" t="s">
        <v>116</v>
      </c>
      <c r="D963" s="3" t="s">
        <v>141</v>
      </c>
      <c r="E963" s="1" t="s">
        <v>142</v>
      </c>
      <c r="F963" s="1">
        <v>792</v>
      </c>
      <c r="G963" s="161" t="s">
        <v>37</v>
      </c>
      <c r="H963" s="2"/>
      <c r="I963" s="2"/>
      <c r="J963" s="3">
        <v>6</v>
      </c>
      <c r="K963" s="3">
        <v>5</v>
      </c>
      <c r="L963" s="3">
        <v>5</v>
      </c>
      <c r="M963" s="3">
        <v>4</v>
      </c>
      <c r="N963" s="3">
        <v>4</v>
      </c>
      <c r="O963" s="3">
        <v>4</v>
      </c>
      <c r="P963" s="3">
        <v>4</v>
      </c>
      <c r="Q963" s="3">
        <v>5</v>
      </c>
      <c r="R963" s="3">
        <v>5</v>
      </c>
      <c r="S963" s="3">
        <v>5</v>
      </c>
      <c r="T963" s="3">
        <v>5</v>
      </c>
      <c r="U963" s="3"/>
    </row>
    <row r="964" spans="2:21" x14ac:dyDescent="0.35">
      <c r="B964" s="1" t="s">
        <v>25</v>
      </c>
      <c r="C964" s="1" t="s">
        <v>116</v>
      </c>
      <c r="D964" s="3" t="s">
        <v>141</v>
      </c>
      <c r="E964" s="1" t="s">
        <v>142</v>
      </c>
      <c r="F964" s="1">
        <v>792</v>
      </c>
      <c r="G964" s="161" t="s">
        <v>28</v>
      </c>
      <c r="H964" s="2"/>
      <c r="I964" s="2"/>
      <c r="J964" s="3">
        <v>6</v>
      </c>
      <c r="K964" s="3">
        <v>6</v>
      </c>
      <c r="L964" s="3">
        <v>6</v>
      </c>
      <c r="M964" s="3">
        <v>6</v>
      </c>
      <c r="N964" s="3">
        <v>6</v>
      </c>
      <c r="O964" s="3">
        <v>6</v>
      </c>
      <c r="P964" s="3">
        <v>6</v>
      </c>
      <c r="Q964" s="3">
        <v>6</v>
      </c>
      <c r="R964" s="3">
        <v>6</v>
      </c>
      <c r="S964" s="3">
        <v>6</v>
      </c>
      <c r="T964" s="3">
        <v>6</v>
      </c>
      <c r="U964" s="3"/>
    </row>
    <row r="965" spans="2:21" x14ac:dyDescent="0.35">
      <c r="B965" s="1" t="s">
        <v>25</v>
      </c>
      <c r="C965" s="1" t="s">
        <v>116</v>
      </c>
      <c r="D965" s="3" t="s">
        <v>141</v>
      </c>
      <c r="E965" s="1" t="s">
        <v>142</v>
      </c>
      <c r="F965" s="1">
        <v>792</v>
      </c>
      <c r="G965" s="161" t="s">
        <v>36</v>
      </c>
      <c r="H965" s="2"/>
      <c r="I965" s="2"/>
      <c r="J965" s="3">
        <v>61</v>
      </c>
      <c r="K965" s="3">
        <v>14</v>
      </c>
      <c r="L965" s="3">
        <v>19</v>
      </c>
      <c r="M965" s="3">
        <v>4</v>
      </c>
      <c r="N965" s="3">
        <v>2</v>
      </c>
      <c r="O965" s="3">
        <v>1</v>
      </c>
      <c r="P965" s="3">
        <v>2</v>
      </c>
      <c r="Q965" s="3">
        <v>6</v>
      </c>
      <c r="R965" s="3">
        <v>10</v>
      </c>
      <c r="S965" s="3">
        <v>15</v>
      </c>
      <c r="T965" s="3">
        <v>15</v>
      </c>
      <c r="U965" s="3"/>
    </row>
    <row r="966" spans="2:21" x14ac:dyDescent="0.35">
      <c r="B966" s="1"/>
      <c r="C966" s="1"/>
      <c r="D966" s="3"/>
      <c r="E966" s="1"/>
      <c r="F966" s="1"/>
      <c r="G966" s="161"/>
      <c r="H966" s="2"/>
      <c r="I966" s="2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2:21" x14ac:dyDescent="0.35">
      <c r="B967" s="1" t="s">
        <v>25</v>
      </c>
      <c r="C967" s="1" t="s">
        <v>116</v>
      </c>
      <c r="D967" s="3" t="s">
        <v>141</v>
      </c>
      <c r="E967" s="1" t="s">
        <v>142</v>
      </c>
      <c r="F967" s="1">
        <v>793</v>
      </c>
      <c r="G967" s="161" t="s">
        <v>36</v>
      </c>
      <c r="H967" s="2"/>
      <c r="I967" s="2"/>
      <c r="J967" s="3">
        <v>68</v>
      </c>
      <c r="K967" s="3">
        <v>32</v>
      </c>
      <c r="L967" s="3">
        <v>46</v>
      </c>
      <c r="M967" s="3">
        <v>45</v>
      </c>
      <c r="N967" s="3">
        <v>49</v>
      </c>
      <c r="O967" s="3">
        <v>51</v>
      </c>
      <c r="P967" s="3">
        <v>49</v>
      </c>
      <c r="Q967" s="3">
        <v>47</v>
      </c>
      <c r="R967" s="3">
        <v>54</v>
      </c>
      <c r="S967" s="3">
        <v>65</v>
      </c>
      <c r="T967" s="3">
        <v>75</v>
      </c>
      <c r="U967" s="3"/>
    </row>
    <row r="968" spans="2:21" x14ac:dyDescent="0.35">
      <c r="B968" s="1" t="s">
        <v>25</v>
      </c>
      <c r="C968" s="1" t="s">
        <v>116</v>
      </c>
      <c r="D968" s="3" t="s">
        <v>141</v>
      </c>
      <c r="E968" s="1" t="s">
        <v>142</v>
      </c>
      <c r="F968" s="1">
        <v>793</v>
      </c>
      <c r="G968" s="161" t="s">
        <v>37</v>
      </c>
      <c r="H968" s="2"/>
      <c r="I968" s="2"/>
      <c r="J968" s="3">
        <v>1</v>
      </c>
      <c r="K968" s="3">
        <v>1</v>
      </c>
      <c r="L968" s="3">
        <v>1</v>
      </c>
      <c r="M968" s="3">
        <v>1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1</v>
      </c>
      <c r="U968" s="3"/>
    </row>
    <row r="969" spans="2:21" x14ac:dyDescent="0.35">
      <c r="B969" s="1" t="s">
        <v>25</v>
      </c>
      <c r="C969" s="1" t="s">
        <v>116</v>
      </c>
      <c r="D969" s="3" t="s">
        <v>141</v>
      </c>
      <c r="E969" s="1" t="s">
        <v>142</v>
      </c>
      <c r="F969" s="1">
        <v>793</v>
      </c>
      <c r="G969" s="161" t="s">
        <v>28</v>
      </c>
      <c r="H969" s="2"/>
      <c r="I969" s="2"/>
      <c r="J969" s="3">
        <v>5</v>
      </c>
      <c r="K969" s="3">
        <v>5</v>
      </c>
      <c r="L969" s="3">
        <v>5</v>
      </c>
      <c r="M969" s="3">
        <v>4</v>
      </c>
      <c r="N969" s="3">
        <v>4</v>
      </c>
      <c r="O969" s="3">
        <v>4</v>
      </c>
      <c r="P969" s="3">
        <v>1</v>
      </c>
      <c r="Q969" s="3">
        <v>4</v>
      </c>
      <c r="R969" s="3">
        <v>4</v>
      </c>
      <c r="S969" s="3">
        <v>4</v>
      </c>
      <c r="T969" s="3">
        <v>5</v>
      </c>
      <c r="U969" s="3"/>
    </row>
    <row r="970" spans="2:21" x14ac:dyDescent="0.35">
      <c r="B970" s="1" t="s">
        <v>25</v>
      </c>
      <c r="C970" s="1" t="s">
        <v>116</v>
      </c>
      <c r="D970" s="3" t="s">
        <v>141</v>
      </c>
      <c r="E970" s="1" t="s">
        <v>142</v>
      </c>
      <c r="F970" s="1">
        <v>793</v>
      </c>
      <c r="G970" s="161" t="s">
        <v>37</v>
      </c>
      <c r="H970" s="2"/>
      <c r="I970" s="2"/>
      <c r="J970" s="3">
        <v>9</v>
      </c>
      <c r="K970" s="3">
        <v>2</v>
      </c>
      <c r="L970" s="3">
        <v>3</v>
      </c>
      <c r="M970" s="3">
        <v>3</v>
      </c>
      <c r="N970" s="3">
        <v>5</v>
      </c>
      <c r="O970" s="3">
        <v>4</v>
      </c>
      <c r="P970" s="3">
        <v>3</v>
      </c>
      <c r="Q970" s="3">
        <v>4</v>
      </c>
      <c r="R970" s="3">
        <v>4</v>
      </c>
      <c r="S970" s="3">
        <v>4</v>
      </c>
      <c r="T970" s="3">
        <v>5</v>
      </c>
      <c r="U970" s="3"/>
    </row>
    <row r="971" spans="2:21" hidden="1" x14ac:dyDescent="0.35">
      <c r="B971" s="1" t="s">
        <v>208</v>
      </c>
      <c r="C971" s="1" t="s">
        <v>286</v>
      </c>
      <c r="D971" s="3" t="s">
        <v>165</v>
      </c>
      <c r="E971" s="1" t="s">
        <v>161</v>
      </c>
      <c r="F971" s="1"/>
      <c r="G971" s="161" t="s">
        <v>162</v>
      </c>
      <c r="H971" s="2" t="s">
        <v>163</v>
      </c>
      <c r="I971" s="2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 t="s">
        <v>279</v>
      </c>
    </row>
    <row r="972" spans="2:21" x14ac:dyDescent="0.35">
      <c r="B972" s="1"/>
      <c r="C972" s="1"/>
      <c r="D972" s="3"/>
      <c r="E972" s="1"/>
      <c r="F972" s="1"/>
      <c r="G972" s="161"/>
      <c r="H972" s="2"/>
      <c r="I972" s="2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2:21" x14ac:dyDescent="0.35">
      <c r="B973" s="1" t="s">
        <v>25</v>
      </c>
      <c r="C973" s="1" t="s">
        <v>116</v>
      </c>
      <c r="D973" s="3" t="s">
        <v>117</v>
      </c>
      <c r="E973" s="1" t="s">
        <v>35</v>
      </c>
      <c r="F973" s="1">
        <v>701</v>
      </c>
      <c r="G973" s="161" t="s">
        <v>51</v>
      </c>
      <c r="H973" s="2"/>
      <c r="I973" s="2"/>
      <c r="J973" s="3">
        <v>385</v>
      </c>
      <c r="K973" s="3">
        <v>157</v>
      </c>
      <c r="L973" s="3">
        <v>133</v>
      </c>
      <c r="M973" s="3">
        <v>98</v>
      </c>
      <c r="N973" s="3">
        <v>71</v>
      </c>
      <c r="O973" s="3">
        <v>45</v>
      </c>
      <c r="P973" s="3">
        <v>28</v>
      </c>
      <c r="Q973" s="3">
        <v>21</v>
      </c>
      <c r="R973" s="3">
        <v>37</v>
      </c>
      <c r="S973" s="3">
        <v>65</v>
      </c>
      <c r="T973" s="3">
        <v>87</v>
      </c>
      <c r="U973" s="3"/>
    </row>
    <row r="974" spans="2:21" x14ac:dyDescent="0.35">
      <c r="B974" s="1"/>
      <c r="C974" s="1"/>
      <c r="D974" s="3"/>
      <c r="E974" s="1"/>
      <c r="F974" s="1"/>
      <c r="G974" s="161"/>
      <c r="H974" s="2"/>
      <c r="I974" s="2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2:21" x14ac:dyDescent="0.35">
      <c r="B975" s="1"/>
      <c r="C975" s="1"/>
      <c r="D975" s="3"/>
      <c r="E975" s="1"/>
      <c r="F975" s="1"/>
      <c r="G975" s="161"/>
      <c r="H975" s="2"/>
      <c r="I975" s="2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2:21" x14ac:dyDescent="0.35">
      <c r="B976" s="1" t="s">
        <v>25</v>
      </c>
      <c r="C976" s="1" t="s">
        <v>116</v>
      </c>
      <c r="D976" s="3" t="s">
        <v>118</v>
      </c>
      <c r="E976" s="1" t="s">
        <v>35</v>
      </c>
      <c r="F976" s="1">
        <v>707</v>
      </c>
      <c r="G976" s="161" t="s">
        <v>28</v>
      </c>
      <c r="H976" s="2"/>
      <c r="I976" s="2"/>
      <c r="J976" s="3">
        <v>7</v>
      </c>
      <c r="K976" s="3">
        <v>7</v>
      </c>
      <c r="L976" s="3">
        <v>6</v>
      </c>
      <c r="M976" s="3">
        <v>6</v>
      </c>
      <c r="N976" s="3">
        <v>6</v>
      </c>
      <c r="O976" s="3">
        <v>6</v>
      </c>
      <c r="P976" s="3">
        <v>7</v>
      </c>
      <c r="Q976" s="3">
        <v>6</v>
      </c>
      <c r="R976" s="3">
        <v>7</v>
      </c>
      <c r="S976" s="3">
        <v>7</v>
      </c>
      <c r="T976" s="3">
        <v>7</v>
      </c>
      <c r="U976" s="3"/>
    </row>
    <row r="977" spans="2:21" x14ac:dyDescent="0.35">
      <c r="B977" s="1" t="s">
        <v>25</v>
      </c>
      <c r="C977" s="1" t="s">
        <v>116</v>
      </c>
      <c r="D977" s="3" t="s">
        <v>118</v>
      </c>
      <c r="E977" s="1" t="s">
        <v>35</v>
      </c>
      <c r="F977" s="1">
        <v>707</v>
      </c>
      <c r="G977" s="161" t="s">
        <v>37</v>
      </c>
      <c r="H977" s="2"/>
      <c r="I977" s="2"/>
      <c r="J977" s="3">
        <v>2</v>
      </c>
      <c r="K977" s="3">
        <v>2</v>
      </c>
      <c r="L977" s="3">
        <v>2</v>
      </c>
      <c r="M977" s="3">
        <v>2</v>
      </c>
      <c r="N977" s="3">
        <v>2</v>
      </c>
      <c r="O977" s="3">
        <v>2</v>
      </c>
      <c r="P977" s="3">
        <v>1</v>
      </c>
      <c r="Q977" s="3">
        <v>2</v>
      </c>
      <c r="R977" s="3">
        <v>2</v>
      </c>
      <c r="S977" s="3">
        <v>2</v>
      </c>
      <c r="T977" s="3">
        <v>2</v>
      </c>
      <c r="U977" s="3"/>
    </row>
    <row r="978" spans="2:21" x14ac:dyDescent="0.35">
      <c r="B978" s="1" t="s">
        <v>25</v>
      </c>
      <c r="C978" s="1" t="s">
        <v>116</v>
      </c>
      <c r="D978" s="3" t="s">
        <v>118</v>
      </c>
      <c r="E978" s="1" t="s">
        <v>35</v>
      </c>
      <c r="F978" s="1">
        <v>707</v>
      </c>
      <c r="G978" s="161" t="s">
        <v>31</v>
      </c>
      <c r="H978" s="2"/>
      <c r="I978" s="2"/>
      <c r="J978" s="3">
        <v>6</v>
      </c>
      <c r="K978" s="3">
        <v>6</v>
      </c>
      <c r="L978" s="3">
        <v>6</v>
      </c>
      <c r="M978" s="3">
        <v>4</v>
      </c>
      <c r="N978" s="3">
        <v>4</v>
      </c>
      <c r="O978" s="3">
        <v>4</v>
      </c>
      <c r="P978" s="3">
        <v>4</v>
      </c>
      <c r="Q978" s="3">
        <v>4</v>
      </c>
      <c r="R978" s="3">
        <v>4</v>
      </c>
      <c r="S978" s="3">
        <v>3</v>
      </c>
      <c r="T978" s="3">
        <v>4</v>
      </c>
      <c r="U978" s="3"/>
    </row>
    <row r="979" spans="2:21" x14ac:dyDescent="0.35">
      <c r="B979" s="1" t="s">
        <v>25</v>
      </c>
      <c r="C979" s="1" t="s">
        <v>116</v>
      </c>
      <c r="D979" s="3" t="s">
        <v>118</v>
      </c>
      <c r="E979" s="1" t="s">
        <v>35</v>
      </c>
      <c r="F979" s="1">
        <v>707</v>
      </c>
      <c r="G979" s="161" t="s">
        <v>51</v>
      </c>
      <c r="H979" s="2"/>
      <c r="I979" s="2"/>
      <c r="J979" s="3">
        <v>206</v>
      </c>
      <c r="K979" s="3">
        <v>107</v>
      </c>
      <c r="L979" s="3">
        <v>70</v>
      </c>
      <c r="M979" s="3">
        <v>33</v>
      </c>
      <c r="N979" s="3">
        <v>9</v>
      </c>
      <c r="O979" s="3">
        <v>15</v>
      </c>
      <c r="P979" s="3">
        <v>12</v>
      </c>
      <c r="Q979" s="3">
        <v>26</v>
      </c>
      <c r="R979" s="3">
        <v>34</v>
      </c>
      <c r="S979" s="3">
        <v>37</v>
      </c>
      <c r="T979" s="3">
        <v>63</v>
      </c>
      <c r="U979" s="3" t="s">
        <v>299</v>
      </c>
    </row>
    <row r="980" spans="2:21" x14ac:dyDescent="0.35">
      <c r="B980" s="1"/>
      <c r="C980" s="1"/>
      <c r="D980" s="3"/>
      <c r="E980" s="1"/>
      <c r="F980" s="1"/>
      <c r="G980" s="161"/>
      <c r="H980" s="2"/>
      <c r="I980" s="2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2:21" x14ac:dyDescent="0.35">
      <c r="B981" s="1"/>
      <c r="C981" s="1"/>
      <c r="D981" s="3"/>
      <c r="E981" s="1"/>
      <c r="F981" s="1"/>
      <c r="G981" s="161"/>
      <c r="H981" s="2"/>
      <c r="I981" s="2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2:21" x14ac:dyDescent="0.35">
      <c r="B982" s="1" t="s">
        <v>25</v>
      </c>
      <c r="C982" s="1" t="s">
        <v>26</v>
      </c>
      <c r="D982" s="3" t="s">
        <v>107</v>
      </c>
      <c r="E982" s="1" t="s">
        <v>35</v>
      </c>
      <c r="F982" s="1">
        <v>507</v>
      </c>
      <c r="G982" s="161" t="s">
        <v>52</v>
      </c>
      <c r="H982" s="2"/>
      <c r="I982" s="2"/>
      <c r="J982" s="3">
        <v>16</v>
      </c>
      <c r="K982" s="3">
        <v>10</v>
      </c>
      <c r="L982" s="3">
        <v>11</v>
      </c>
      <c r="M982" s="3">
        <v>9</v>
      </c>
      <c r="N982" s="3">
        <v>4</v>
      </c>
      <c r="O982" s="3">
        <v>6</v>
      </c>
      <c r="P982" s="3">
        <v>3</v>
      </c>
      <c r="Q982" s="3">
        <v>5</v>
      </c>
      <c r="R982" s="3">
        <v>5</v>
      </c>
      <c r="S982" s="3">
        <v>5</v>
      </c>
      <c r="T982" s="3">
        <v>7</v>
      </c>
      <c r="U982" s="3"/>
    </row>
    <row r="983" spans="2:21" x14ac:dyDescent="0.35">
      <c r="B983" s="1" t="s">
        <v>25</v>
      </c>
      <c r="C983" s="1" t="s">
        <v>26</v>
      </c>
      <c r="D983" s="3" t="s">
        <v>107</v>
      </c>
      <c r="E983" s="1" t="s">
        <v>35</v>
      </c>
      <c r="F983" s="1">
        <v>507</v>
      </c>
      <c r="G983" s="161" t="s">
        <v>29</v>
      </c>
      <c r="H983" s="2"/>
      <c r="I983" s="2"/>
      <c r="J983" s="3">
        <v>4</v>
      </c>
      <c r="K983" s="3">
        <v>3</v>
      </c>
      <c r="L983" s="3">
        <v>1</v>
      </c>
      <c r="M983" s="3">
        <v>1</v>
      </c>
      <c r="N983" s="3">
        <v>1</v>
      </c>
      <c r="O983" s="3">
        <v>3</v>
      </c>
      <c r="P983" s="3">
        <v>3</v>
      </c>
      <c r="Q983" s="3">
        <v>3</v>
      </c>
      <c r="R983" s="3">
        <v>2</v>
      </c>
      <c r="S983" s="3">
        <v>4</v>
      </c>
      <c r="T983" s="3">
        <v>2</v>
      </c>
      <c r="U983" s="3"/>
    </row>
    <row r="984" spans="2:21" x14ac:dyDescent="0.35">
      <c r="B984" s="1" t="s">
        <v>25</v>
      </c>
      <c r="C984" s="1" t="s">
        <v>26</v>
      </c>
      <c r="D984" s="3" t="s">
        <v>107</v>
      </c>
      <c r="E984" s="1" t="s">
        <v>35</v>
      </c>
      <c r="F984" s="1">
        <v>507</v>
      </c>
      <c r="G984" s="161" t="s">
        <v>44</v>
      </c>
      <c r="H984" s="2"/>
      <c r="I984" s="2"/>
      <c r="J984" s="3">
        <v>8</v>
      </c>
      <c r="K984" s="3">
        <v>4</v>
      </c>
      <c r="L984" s="3">
        <v>5</v>
      </c>
      <c r="M984" s="3">
        <v>7</v>
      </c>
      <c r="N984" s="3">
        <v>5</v>
      </c>
      <c r="O984" s="3">
        <v>5</v>
      </c>
      <c r="P984" s="3">
        <v>5</v>
      </c>
      <c r="Q984" s="3">
        <v>5</v>
      </c>
      <c r="R984" s="3">
        <v>5</v>
      </c>
      <c r="S984" s="3">
        <v>5</v>
      </c>
      <c r="T984" s="3">
        <v>4</v>
      </c>
      <c r="U984" s="3"/>
    </row>
    <row r="985" spans="2:21" x14ac:dyDescent="0.35">
      <c r="B985" s="1" t="s">
        <v>25</v>
      </c>
      <c r="C985" s="1" t="s">
        <v>26</v>
      </c>
      <c r="D985" s="3" t="s">
        <v>107</v>
      </c>
      <c r="E985" s="1" t="s">
        <v>35</v>
      </c>
      <c r="F985" s="1">
        <v>507</v>
      </c>
      <c r="G985" s="161" t="s">
        <v>52</v>
      </c>
      <c r="H985" s="2" t="s">
        <v>109</v>
      </c>
      <c r="I985" s="2"/>
      <c r="J985" s="3">
        <v>4</v>
      </c>
      <c r="K985" s="3">
        <v>4</v>
      </c>
      <c r="L985" s="3">
        <v>4</v>
      </c>
      <c r="M985" s="3">
        <v>3</v>
      </c>
      <c r="N985" s="3">
        <v>1</v>
      </c>
      <c r="O985" s="3">
        <v>1</v>
      </c>
      <c r="P985" s="3">
        <v>2</v>
      </c>
      <c r="Q985" s="3">
        <v>2</v>
      </c>
      <c r="R985" s="3">
        <v>2</v>
      </c>
      <c r="S985" s="3">
        <v>2</v>
      </c>
      <c r="T985" s="3">
        <v>2</v>
      </c>
      <c r="U985" s="3"/>
    </row>
    <row r="986" spans="2:21" x14ac:dyDescent="0.35">
      <c r="B986" s="1" t="s">
        <v>25</v>
      </c>
      <c r="C986" s="1" t="s">
        <v>26</v>
      </c>
      <c r="D986" s="3" t="s">
        <v>107</v>
      </c>
      <c r="E986" s="1" t="s">
        <v>35</v>
      </c>
      <c r="F986" s="1">
        <v>507</v>
      </c>
      <c r="G986" s="161" t="s">
        <v>28</v>
      </c>
      <c r="H986" s="2"/>
      <c r="I986" s="2"/>
      <c r="J986" s="3">
        <v>8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6</v>
      </c>
      <c r="S986" s="3">
        <v>7</v>
      </c>
      <c r="T986" s="3">
        <v>7</v>
      </c>
      <c r="U986" s="3"/>
    </row>
    <row r="987" spans="2:21" x14ac:dyDescent="0.35">
      <c r="B987" s="1" t="s">
        <v>25</v>
      </c>
      <c r="C987" s="1" t="s">
        <v>26</v>
      </c>
      <c r="D987" s="3" t="s">
        <v>107</v>
      </c>
      <c r="E987" s="1" t="s">
        <v>35</v>
      </c>
      <c r="F987" s="1">
        <v>507</v>
      </c>
      <c r="G987" s="161" t="s">
        <v>40</v>
      </c>
      <c r="H987" s="2" t="s">
        <v>108</v>
      </c>
      <c r="I987" s="2"/>
      <c r="J987" s="3">
        <v>1</v>
      </c>
      <c r="K987" s="3">
        <v>1</v>
      </c>
      <c r="L987" s="3">
        <v>1</v>
      </c>
      <c r="M987" s="3">
        <v>1</v>
      </c>
      <c r="N987" s="3">
        <v>1</v>
      </c>
      <c r="O987" s="3">
        <v>1</v>
      </c>
      <c r="P987" s="3">
        <v>1</v>
      </c>
      <c r="Q987" s="3">
        <v>1</v>
      </c>
      <c r="R987" s="3">
        <v>1</v>
      </c>
      <c r="S987" s="3">
        <v>1</v>
      </c>
      <c r="T987" s="3">
        <v>1</v>
      </c>
      <c r="U987" s="3"/>
    </row>
    <row r="988" spans="2:21" hidden="1" x14ac:dyDescent="0.35">
      <c r="B988" s="1" t="s">
        <v>25</v>
      </c>
      <c r="C988" s="1" t="s">
        <v>26</v>
      </c>
      <c r="D988" s="3" t="s">
        <v>107</v>
      </c>
      <c r="E988" s="1" t="s">
        <v>35</v>
      </c>
      <c r="F988" s="1">
        <v>507</v>
      </c>
      <c r="G988" s="161" t="s">
        <v>280</v>
      </c>
      <c r="H988" s="2"/>
      <c r="I988" s="2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2:21" x14ac:dyDescent="0.35">
      <c r="B989" s="1" t="s">
        <v>25</v>
      </c>
      <c r="C989" s="1" t="s">
        <v>26</v>
      </c>
      <c r="D989" s="3" t="s">
        <v>107</v>
      </c>
      <c r="E989" s="1" t="s">
        <v>35</v>
      </c>
      <c r="F989" s="1">
        <v>507</v>
      </c>
      <c r="G989" s="161" t="s">
        <v>36</v>
      </c>
      <c r="H989" s="2"/>
      <c r="I989" s="2"/>
      <c r="J989" s="3">
        <v>65</v>
      </c>
      <c r="K989" s="3">
        <v>4</v>
      </c>
      <c r="L989" s="3">
        <v>4</v>
      </c>
      <c r="M989" s="3">
        <v>4</v>
      </c>
      <c r="N989" s="3">
        <v>4</v>
      </c>
      <c r="O989" s="3">
        <v>4</v>
      </c>
      <c r="P989" s="3">
        <v>6</v>
      </c>
      <c r="Q989" s="3">
        <v>8</v>
      </c>
      <c r="R989" s="3">
        <v>37</v>
      </c>
      <c r="S989" s="3">
        <v>50</v>
      </c>
      <c r="T989" s="3">
        <v>50</v>
      </c>
      <c r="U989" s="3"/>
    </row>
    <row r="990" spans="2:21" hidden="1" x14ac:dyDescent="0.35">
      <c r="B990" s="1" t="s">
        <v>25</v>
      </c>
      <c r="C990" s="1" t="s">
        <v>26</v>
      </c>
      <c r="D990" s="3" t="s">
        <v>107</v>
      </c>
      <c r="E990" s="1" t="s">
        <v>35</v>
      </c>
      <c r="F990" s="1">
        <v>507</v>
      </c>
      <c r="G990" s="161" t="s">
        <v>280</v>
      </c>
      <c r="H990" s="2"/>
      <c r="I990" s="2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2:21" x14ac:dyDescent="0.35">
      <c r="B991" s="1" t="s">
        <v>25</v>
      </c>
      <c r="C991" s="1" t="s">
        <v>26</v>
      </c>
      <c r="D991" s="3" t="s">
        <v>107</v>
      </c>
      <c r="E991" s="1" t="s">
        <v>35</v>
      </c>
      <c r="F991" s="1">
        <v>507</v>
      </c>
      <c r="G991" s="161" t="s">
        <v>45</v>
      </c>
      <c r="H991" s="2"/>
      <c r="I991" s="2"/>
      <c r="J991" s="3">
        <v>133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2:21" x14ac:dyDescent="0.35">
      <c r="B992" s="1" t="s">
        <v>25</v>
      </c>
      <c r="C992" s="1" t="s">
        <v>26</v>
      </c>
      <c r="D992" s="3" t="s">
        <v>107</v>
      </c>
      <c r="E992" s="1" t="s">
        <v>35</v>
      </c>
      <c r="F992" s="1">
        <v>507</v>
      </c>
      <c r="G992" s="161" t="s">
        <v>37</v>
      </c>
      <c r="H992" s="2"/>
      <c r="I992" s="2"/>
      <c r="J992" s="3">
        <v>2</v>
      </c>
      <c r="K992" s="3">
        <v>2</v>
      </c>
      <c r="L992" s="3">
        <v>2</v>
      </c>
      <c r="M992" s="3">
        <v>2</v>
      </c>
      <c r="N992" s="3">
        <v>2</v>
      </c>
      <c r="O992" s="3">
        <v>2</v>
      </c>
      <c r="P992" s="3">
        <v>2</v>
      </c>
      <c r="Q992" s="3">
        <v>1</v>
      </c>
      <c r="R992" s="3">
        <v>1</v>
      </c>
      <c r="S992" s="3">
        <v>0</v>
      </c>
      <c r="T992" s="3">
        <v>0</v>
      </c>
      <c r="U992" s="3"/>
    </row>
    <row r="993" spans="2:21" x14ac:dyDescent="0.35">
      <c r="B993" s="1"/>
      <c r="C993" s="1"/>
      <c r="D993" s="3"/>
      <c r="E993" s="1"/>
      <c r="F993" s="1"/>
      <c r="G993" s="161"/>
      <c r="H993" s="2"/>
      <c r="I993" s="2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2:21" x14ac:dyDescent="0.35">
      <c r="B994" s="1"/>
      <c r="C994" s="1"/>
      <c r="D994" s="3"/>
      <c r="E994" s="1"/>
      <c r="F994" s="1"/>
      <c r="G994" s="161"/>
      <c r="H994" s="2"/>
      <c r="I994" s="2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2:21" x14ac:dyDescent="0.35">
      <c r="B995" s="1" t="s">
        <v>25</v>
      </c>
      <c r="C995" s="1" t="s">
        <v>26</v>
      </c>
      <c r="D995" s="3" t="s">
        <v>110</v>
      </c>
      <c r="E995" s="1" t="s">
        <v>35</v>
      </c>
      <c r="F995" s="1">
        <v>606</v>
      </c>
      <c r="G995" s="161" t="s">
        <v>31</v>
      </c>
      <c r="H995" s="2"/>
      <c r="I995" s="2"/>
      <c r="J995" s="3">
        <v>6</v>
      </c>
      <c r="K995" s="3">
        <v>5</v>
      </c>
      <c r="L995" s="3">
        <v>3</v>
      </c>
      <c r="M995" s="3">
        <v>3</v>
      </c>
      <c r="N995" s="3">
        <v>2</v>
      </c>
      <c r="O995" s="3">
        <v>2</v>
      </c>
      <c r="P995" s="3">
        <v>2</v>
      </c>
      <c r="Q995" s="3">
        <v>1</v>
      </c>
      <c r="R995" s="3">
        <v>1</v>
      </c>
      <c r="S995" s="3">
        <v>2</v>
      </c>
      <c r="T995" s="3">
        <v>3</v>
      </c>
      <c r="U995" s="3"/>
    </row>
    <row r="996" spans="2:21" x14ac:dyDescent="0.35">
      <c r="B996" s="1" t="s">
        <v>25</v>
      </c>
      <c r="C996" s="1" t="s">
        <v>26</v>
      </c>
      <c r="D996" s="3" t="s">
        <v>110</v>
      </c>
      <c r="E996" s="1" t="s">
        <v>35</v>
      </c>
      <c r="F996" s="1">
        <v>606</v>
      </c>
      <c r="G996" s="161" t="s">
        <v>28</v>
      </c>
      <c r="H996" s="2"/>
      <c r="I996" s="2"/>
      <c r="J996" s="3">
        <v>2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1</v>
      </c>
      <c r="T996" s="3">
        <v>2</v>
      </c>
      <c r="U996" s="3"/>
    </row>
    <row r="997" spans="2:21" hidden="1" x14ac:dyDescent="0.35">
      <c r="B997" s="1" t="s">
        <v>25</v>
      </c>
      <c r="C997" s="1" t="s">
        <v>26</v>
      </c>
      <c r="D997" s="3" t="s">
        <v>110</v>
      </c>
      <c r="E997" s="1" t="s">
        <v>35</v>
      </c>
      <c r="F997" s="1">
        <v>606</v>
      </c>
      <c r="G997" s="161" t="s">
        <v>29</v>
      </c>
      <c r="H997" s="2" t="s">
        <v>48</v>
      </c>
      <c r="I997" s="2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2:21" x14ac:dyDescent="0.35">
      <c r="B998" s="1"/>
      <c r="C998" s="1"/>
      <c r="D998" s="3"/>
      <c r="E998" s="1"/>
      <c r="F998" s="1"/>
      <c r="G998" s="161"/>
      <c r="H998" s="2"/>
      <c r="I998" s="2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2:21" x14ac:dyDescent="0.35">
      <c r="B999" s="1"/>
      <c r="C999" s="1"/>
      <c r="D999" s="3"/>
      <c r="E999" s="1"/>
      <c r="F999" s="1"/>
      <c r="G999" s="161"/>
      <c r="H999" s="2"/>
      <c r="I999" s="2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2:21" x14ac:dyDescent="0.35">
      <c r="B1000" s="1" t="s">
        <v>25</v>
      </c>
      <c r="C1000" s="1" t="s">
        <v>26</v>
      </c>
      <c r="D1000" s="3" t="s">
        <v>110</v>
      </c>
      <c r="E1000" s="1" t="s">
        <v>35</v>
      </c>
      <c r="F1000" s="1">
        <v>603</v>
      </c>
      <c r="G1000" s="161" t="s">
        <v>29</v>
      </c>
      <c r="H1000" s="2"/>
      <c r="I1000" s="2"/>
      <c r="J1000" s="3">
        <v>3</v>
      </c>
      <c r="K1000" s="3">
        <v>2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1</v>
      </c>
      <c r="S1000" s="3">
        <v>10</v>
      </c>
      <c r="T1000" s="3">
        <v>0</v>
      </c>
      <c r="U1000" s="3"/>
    </row>
    <row r="1001" spans="2:21" x14ac:dyDescent="0.35">
      <c r="B1001" s="1" t="s">
        <v>25</v>
      </c>
      <c r="C1001" s="1" t="s">
        <v>26</v>
      </c>
      <c r="D1001" s="3" t="s">
        <v>110</v>
      </c>
      <c r="E1001" s="1" t="s">
        <v>35</v>
      </c>
      <c r="F1001" s="1">
        <v>603</v>
      </c>
      <c r="G1001" s="161" t="s">
        <v>28</v>
      </c>
      <c r="H1001" s="2"/>
      <c r="I1001" s="2"/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/>
    </row>
    <row r="1002" spans="2:21" x14ac:dyDescent="0.35">
      <c r="B1002" s="1" t="s">
        <v>25</v>
      </c>
      <c r="C1002" s="1" t="s">
        <v>26</v>
      </c>
      <c r="D1002" s="3" t="s">
        <v>110</v>
      </c>
      <c r="E1002" s="1" t="s">
        <v>35</v>
      </c>
      <c r="F1002" s="1">
        <v>603</v>
      </c>
      <c r="G1002" s="161" t="s">
        <v>31</v>
      </c>
      <c r="H1002" s="2"/>
      <c r="I1002" s="2"/>
      <c r="J1002" s="3">
        <v>5</v>
      </c>
      <c r="K1002" s="3">
        <v>3</v>
      </c>
      <c r="L1002" s="3">
        <v>4</v>
      </c>
      <c r="M1002" s="3">
        <v>4</v>
      </c>
      <c r="N1002" s="3">
        <v>4</v>
      </c>
      <c r="O1002" s="3">
        <v>4</v>
      </c>
      <c r="P1002" s="3">
        <v>4</v>
      </c>
      <c r="Q1002" s="3">
        <v>4</v>
      </c>
      <c r="R1002" s="3">
        <v>4</v>
      </c>
      <c r="S1002" s="3">
        <v>5</v>
      </c>
      <c r="T1002" s="3">
        <v>5</v>
      </c>
      <c r="U1002" s="3"/>
    </row>
    <row r="1003" spans="2:21" x14ac:dyDescent="0.35">
      <c r="B1003" s="1" t="s">
        <v>25</v>
      </c>
      <c r="C1003" s="1" t="s">
        <v>26</v>
      </c>
      <c r="D1003" s="3" t="s">
        <v>110</v>
      </c>
      <c r="E1003" s="1" t="s">
        <v>35</v>
      </c>
      <c r="F1003" s="1">
        <v>603</v>
      </c>
      <c r="G1003" s="161" t="s">
        <v>52</v>
      </c>
      <c r="H1003" s="2"/>
      <c r="I1003" s="2"/>
      <c r="J1003" s="3">
        <v>25</v>
      </c>
      <c r="K1003" s="3">
        <v>18</v>
      </c>
      <c r="L1003" s="3">
        <v>11</v>
      </c>
      <c r="M1003" s="3">
        <v>10</v>
      </c>
      <c r="N1003" s="3">
        <v>12</v>
      </c>
      <c r="O1003" s="3">
        <v>7</v>
      </c>
      <c r="P1003" s="3">
        <v>9</v>
      </c>
      <c r="Q1003" s="3">
        <v>9</v>
      </c>
      <c r="R1003" s="3">
        <v>14</v>
      </c>
      <c r="S1003" s="3">
        <v>13</v>
      </c>
      <c r="T1003" s="3">
        <v>10</v>
      </c>
      <c r="U1003" s="3"/>
    </row>
    <row r="1004" spans="2:21" x14ac:dyDescent="0.35">
      <c r="B1004" s="1" t="s">
        <v>25</v>
      </c>
      <c r="C1004" s="1" t="s">
        <v>26</v>
      </c>
      <c r="D1004" s="3" t="s">
        <v>110</v>
      </c>
      <c r="E1004" s="1" t="s">
        <v>35</v>
      </c>
      <c r="F1004" s="1">
        <v>603</v>
      </c>
      <c r="G1004" s="161" t="s">
        <v>28</v>
      </c>
      <c r="H1004" s="2"/>
      <c r="I1004" s="2"/>
      <c r="J1004" s="3">
        <v>7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0</v>
      </c>
      <c r="S1004" s="3">
        <v>6</v>
      </c>
      <c r="T1004" s="3">
        <v>6</v>
      </c>
      <c r="U1004" s="3"/>
    </row>
    <row r="1005" spans="2:21" x14ac:dyDescent="0.35">
      <c r="B1005" s="1" t="s">
        <v>25</v>
      </c>
      <c r="C1005" s="1" t="s">
        <v>26</v>
      </c>
      <c r="D1005" s="3" t="s">
        <v>110</v>
      </c>
      <c r="E1005" s="1" t="s">
        <v>35</v>
      </c>
      <c r="F1005" s="1">
        <v>603</v>
      </c>
      <c r="G1005" s="161" t="s">
        <v>52</v>
      </c>
      <c r="H1005" s="2"/>
      <c r="I1005" s="2"/>
      <c r="J1005" s="3">
        <v>9</v>
      </c>
      <c r="K1005" s="3">
        <v>9</v>
      </c>
      <c r="L1005" s="3">
        <v>5</v>
      </c>
      <c r="M1005" s="3">
        <v>2</v>
      </c>
      <c r="N1005" s="3">
        <v>1</v>
      </c>
      <c r="O1005" s="3">
        <v>1</v>
      </c>
      <c r="P1005" s="3">
        <v>1</v>
      </c>
      <c r="Q1005" s="3">
        <v>1</v>
      </c>
      <c r="R1005" s="3">
        <v>2</v>
      </c>
      <c r="S1005" s="3">
        <v>3</v>
      </c>
      <c r="T1005" s="3">
        <v>6</v>
      </c>
      <c r="U1005" s="3"/>
    </row>
    <row r="1006" spans="2:21" x14ac:dyDescent="0.35">
      <c r="B1006" s="1" t="s">
        <v>25</v>
      </c>
      <c r="C1006" s="1" t="s">
        <v>26</v>
      </c>
      <c r="D1006" s="3" t="s">
        <v>110</v>
      </c>
      <c r="E1006" s="1" t="s">
        <v>35</v>
      </c>
      <c r="F1006" s="1">
        <v>603</v>
      </c>
      <c r="G1006" s="161" t="s">
        <v>28</v>
      </c>
      <c r="H1006" s="2"/>
      <c r="I1006" s="2"/>
      <c r="J1006" s="3">
        <v>6</v>
      </c>
      <c r="K1006" s="3">
        <v>1</v>
      </c>
      <c r="L1006" s="3">
        <v>0</v>
      </c>
      <c r="M1006" s="3">
        <v>0</v>
      </c>
      <c r="N1006" s="3">
        <v>0</v>
      </c>
      <c r="O1006" s="3">
        <v>1</v>
      </c>
      <c r="P1006" s="3">
        <v>0</v>
      </c>
      <c r="Q1006" s="3">
        <v>3</v>
      </c>
      <c r="R1006" s="3">
        <v>3</v>
      </c>
      <c r="S1006" s="3">
        <v>5</v>
      </c>
      <c r="T1006" s="3">
        <v>5</v>
      </c>
      <c r="U1006" s="3"/>
    </row>
    <row r="1007" spans="2:21" x14ac:dyDescent="0.35">
      <c r="B1007" s="1" t="s">
        <v>25</v>
      </c>
      <c r="C1007" s="1" t="s">
        <v>26</v>
      </c>
      <c r="D1007" s="3" t="s">
        <v>110</v>
      </c>
      <c r="E1007" s="1" t="s">
        <v>35</v>
      </c>
      <c r="F1007" s="1">
        <v>603</v>
      </c>
      <c r="G1007" s="161" t="s">
        <v>29</v>
      </c>
      <c r="H1007" s="2"/>
      <c r="I1007" s="2"/>
      <c r="J1007" s="3">
        <v>1</v>
      </c>
      <c r="K1007" s="3">
        <v>1</v>
      </c>
      <c r="L1007" s="3">
        <v>0</v>
      </c>
      <c r="M1007" s="3">
        <v>0</v>
      </c>
      <c r="N1007" s="3">
        <v>1</v>
      </c>
      <c r="O1007" s="3">
        <v>1</v>
      </c>
      <c r="P1007" s="3">
        <v>1</v>
      </c>
      <c r="Q1007" s="3">
        <v>1</v>
      </c>
      <c r="R1007" s="3">
        <v>0</v>
      </c>
      <c r="S1007" s="3">
        <v>1</v>
      </c>
      <c r="T1007" s="3">
        <v>1</v>
      </c>
      <c r="U1007" s="3"/>
    </row>
    <row r="1008" spans="2:21" hidden="1" x14ac:dyDescent="0.35">
      <c r="B1008" s="1" t="s">
        <v>25</v>
      </c>
      <c r="C1008" s="1" t="s">
        <v>26</v>
      </c>
      <c r="D1008" s="3" t="s">
        <v>110</v>
      </c>
      <c r="E1008" s="1" t="s">
        <v>35</v>
      </c>
      <c r="F1008" s="1">
        <v>603</v>
      </c>
      <c r="G1008" s="161" t="s">
        <v>58</v>
      </c>
      <c r="H1008" s="2"/>
      <c r="I1008" s="2"/>
      <c r="J1008" s="3">
        <v>0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2:21" x14ac:dyDescent="0.35">
      <c r="B1009" s="1" t="s">
        <v>25</v>
      </c>
      <c r="C1009" s="1" t="s">
        <v>26</v>
      </c>
      <c r="D1009" s="3" t="s">
        <v>110</v>
      </c>
      <c r="E1009" s="1" t="s">
        <v>35</v>
      </c>
      <c r="F1009" s="1">
        <v>603</v>
      </c>
      <c r="G1009" s="161" t="s">
        <v>31</v>
      </c>
      <c r="H1009" s="2"/>
      <c r="I1009" s="2"/>
      <c r="J1009" s="3">
        <v>17</v>
      </c>
      <c r="K1009" s="3">
        <v>16</v>
      </c>
      <c r="L1009" s="3">
        <v>11</v>
      </c>
      <c r="M1009" s="3">
        <v>10</v>
      </c>
      <c r="N1009" s="3">
        <v>8</v>
      </c>
      <c r="O1009" s="3">
        <v>6</v>
      </c>
      <c r="P1009" s="3">
        <v>7</v>
      </c>
      <c r="Q1009" s="3">
        <v>9</v>
      </c>
      <c r="R1009" s="3">
        <v>10</v>
      </c>
      <c r="S1009" s="3">
        <v>11</v>
      </c>
      <c r="T1009" s="3">
        <v>14</v>
      </c>
      <c r="U1009" s="3"/>
    </row>
    <row r="1010" spans="2:21" x14ac:dyDescent="0.35">
      <c r="B1010" s="1" t="s">
        <v>25</v>
      </c>
      <c r="C1010" s="1" t="s">
        <v>26</v>
      </c>
      <c r="D1010" s="3" t="s">
        <v>110</v>
      </c>
      <c r="E1010" s="1" t="s">
        <v>35</v>
      </c>
      <c r="F1010" s="1">
        <v>603</v>
      </c>
      <c r="G1010" s="161" t="s">
        <v>28</v>
      </c>
      <c r="H1010" s="2"/>
      <c r="I1010" s="2"/>
      <c r="J1010" s="3">
        <v>2</v>
      </c>
      <c r="K1010" s="3">
        <v>1</v>
      </c>
      <c r="L1010" s="3">
        <v>1</v>
      </c>
      <c r="M1010" s="3">
        <v>1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/>
    </row>
    <row r="1011" spans="2:21" x14ac:dyDescent="0.35">
      <c r="B1011" s="1" t="s">
        <v>25</v>
      </c>
      <c r="C1011" s="1" t="s">
        <v>26</v>
      </c>
      <c r="D1011" s="3" t="s">
        <v>110</v>
      </c>
      <c r="E1011" s="1" t="s">
        <v>35</v>
      </c>
      <c r="F1011" s="1">
        <v>603</v>
      </c>
      <c r="G1011" s="161" t="s">
        <v>58</v>
      </c>
      <c r="H1011" s="2"/>
      <c r="I1011" s="2"/>
      <c r="J1011" s="3">
        <v>23</v>
      </c>
      <c r="K1011" s="3">
        <v>3</v>
      </c>
      <c r="L1011" s="3">
        <v>1</v>
      </c>
      <c r="M1011" s="3">
        <v>1</v>
      </c>
      <c r="N1011" s="3">
        <v>2</v>
      </c>
      <c r="O1011" s="3">
        <v>0</v>
      </c>
      <c r="P1011" s="3">
        <v>2</v>
      </c>
      <c r="Q1011" s="3">
        <v>4</v>
      </c>
      <c r="R1011" s="3">
        <v>6</v>
      </c>
      <c r="S1011" s="3">
        <v>9</v>
      </c>
      <c r="T1011" s="3">
        <v>11</v>
      </c>
      <c r="U1011" s="3"/>
    </row>
    <row r="1012" spans="2:21" x14ac:dyDescent="0.35">
      <c r="B1012" s="1" t="s">
        <v>25</v>
      </c>
      <c r="C1012" s="1" t="s">
        <v>26</v>
      </c>
      <c r="D1012" s="3" t="s">
        <v>110</v>
      </c>
      <c r="E1012" s="1" t="s">
        <v>35</v>
      </c>
      <c r="F1012" s="1">
        <v>603</v>
      </c>
      <c r="G1012" s="161" t="s">
        <v>31</v>
      </c>
      <c r="H1012" s="2" t="s">
        <v>106</v>
      </c>
      <c r="I1012" s="2"/>
      <c r="J1012" s="3">
        <v>1</v>
      </c>
      <c r="K1012" s="3">
        <v>1</v>
      </c>
      <c r="L1012" s="3">
        <v>1</v>
      </c>
      <c r="M1012" s="3">
        <v>1</v>
      </c>
      <c r="N1012" s="3">
        <v>1</v>
      </c>
      <c r="O1012" s="3">
        <v>1</v>
      </c>
      <c r="P1012" s="3">
        <v>1</v>
      </c>
      <c r="Q1012" s="3">
        <v>1</v>
      </c>
      <c r="R1012" s="3">
        <v>1</v>
      </c>
      <c r="S1012" s="3">
        <v>1</v>
      </c>
      <c r="T1012" s="3">
        <v>1</v>
      </c>
      <c r="U1012" s="3"/>
    </row>
    <row r="1013" spans="2:21" x14ac:dyDescent="0.35">
      <c r="B1013" s="1" t="s">
        <v>25</v>
      </c>
      <c r="C1013" s="1" t="s">
        <v>26</v>
      </c>
      <c r="D1013" s="3" t="s">
        <v>110</v>
      </c>
      <c r="E1013" s="1" t="s">
        <v>35</v>
      </c>
      <c r="F1013" s="1">
        <v>603</v>
      </c>
      <c r="G1013" s="161" t="s">
        <v>31</v>
      </c>
      <c r="H1013" s="2"/>
      <c r="I1013" s="2"/>
      <c r="J1013" s="3">
        <v>18</v>
      </c>
      <c r="K1013" s="3">
        <v>16</v>
      </c>
      <c r="L1013" s="3">
        <v>12</v>
      </c>
      <c r="M1013" s="3">
        <v>11</v>
      </c>
      <c r="N1013" s="3">
        <v>11</v>
      </c>
      <c r="O1013" s="3">
        <v>11</v>
      </c>
      <c r="P1013" s="3">
        <v>11</v>
      </c>
      <c r="Q1013" s="3">
        <v>12</v>
      </c>
      <c r="R1013" s="3">
        <v>12</v>
      </c>
      <c r="S1013" s="3">
        <v>12</v>
      </c>
      <c r="T1013" s="3">
        <v>13</v>
      </c>
      <c r="U1013" s="3"/>
    </row>
    <row r="1014" spans="2:21" hidden="1" x14ac:dyDescent="0.35">
      <c r="B1014" s="1" t="s">
        <v>25</v>
      </c>
      <c r="C1014" s="1" t="s">
        <v>26</v>
      </c>
      <c r="D1014" s="3" t="s">
        <v>110</v>
      </c>
      <c r="E1014" s="1" t="s">
        <v>35</v>
      </c>
      <c r="F1014" s="1">
        <v>603</v>
      </c>
      <c r="G1014" s="161" t="s">
        <v>280</v>
      </c>
      <c r="H1014" s="2"/>
      <c r="I1014" s="2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2:21" x14ac:dyDescent="0.35">
      <c r="B1015" s="1"/>
      <c r="C1015" s="1"/>
      <c r="D1015" s="3"/>
      <c r="E1015" s="1"/>
      <c r="F1015" s="1"/>
      <c r="G1015" s="161"/>
      <c r="H1015" s="2"/>
      <c r="I1015" s="2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2:21" x14ac:dyDescent="0.35">
      <c r="B1016" s="1" t="s">
        <v>25</v>
      </c>
      <c r="C1016" s="1" t="s">
        <v>26</v>
      </c>
      <c r="D1016" s="3" t="s">
        <v>110</v>
      </c>
      <c r="E1016" s="1" t="s">
        <v>35</v>
      </c>
      <c r="F1016" s="1">
        <v>603</v>
      </c>
      <c r="G1016" s="161" t="s">
        <v>28</v>
      </c>
      <c r="H1016" s="2"/>
      <c r="I1016" s="2"/>
      <c r="J1016" s="3">
        <v>2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1</v>
      </c>
      <c r="Q1016" s="3">
        <v>1</v>
      </c>
      <c r="R1016" s="3">
        <v>0</v>
      </c>
      <c r="S1016" s="3">
        <v>1</v>
      </c>
      <c r="T1016" s="3">
        <v>1</v>
      </c>
      <c r="U1016" s="3"/>
    </row>
    <row r="1017" spans="2:21" x14ac:dyDescent="0.35">
      <c r="B1017" s="1" t="s">
        <v>25</v>
      </c>
      <c r="C1017" s="1" t="s">
        <v>26</v>
      </c>
      <c r="D1017" s="3" t="s">
        <v>110</v>
      </c>
      <c r="E1017" s="1" t="s">
        <v>35</v>
      </c>
      <c r="F1017" s="1">
        <v>603</v>
      </c>
      <c r="G1017" s="161" t="s">
        <v>31</v>
      </c>
      <c r="H1017" s="2"/>
      <c r="I1017" s="2"/>
      <c r="J1017" s="3">
        <v>4</v>
      </c>
      <c r="K1017" s="3">
        <v>4</v>
      </c>
      <c r="L1017" s="3">
        <v>3</v>
      </c>
      <c r="M1017" s="3">
        <v>2</v>
      </c>
      <c r="N1017" s="3">
        <v>3</v>
      </c>
      <c r="O1017" s="3">
        <v>4</v>
      </c>
      <c r="P1017" s="3">
        <v>3</v>
      </c>
      <c r="Q1017" s="3">
        <v>3</v>
      </c>
      <c r="R1017" s="3">
        <v>3</v>
      </c>
      <c r="S1017" s="3">
        <v>2</v>
      </c>
      <c r="T1017" s="3">
        <v>3</v>
      </c>
      <c r="U1017" s="3"/>
    </row>
    <row r="1018" spans="2:21" x14ac:dyDescent="0.35">
      <c r="B1018" s="1" t="s">
        <v>25</v>
      </c>
      <c r="C1018" s="1" t="s">
        <v>26</v>
      </c>
      <c r="D1018" s="3" t="s">
        <v>110</v>
      </c>
      <c r="E1018" s="1" t="s">
        <v>35</v>
      </c>
      <c r="F1018" s="1">
        <v>603</v>
      </c>
      <c r="G1018" s="161" t="s">
        <v>29</v>
      </c>
      <c r="H1018" s="2"/>
      <c r="I1018" s="2"/>
      <c r="J1018" s="3">
        <v>2</v>
      </c>
      <c r="K1018" s="3">
        <v>1</v>
      </c>
      <c r="L1018" s="3">
        <v>0</v>
      </c>
      <c r="M1018" s="3">
        <v>1</v>
      </c>
      <c r="N1018" s="3">
        <v>0</v>
      </c>
      <c r="O1018" s="3">
        <v>0</v>
      </c>
      <c r="P1018" s="3">
        <v>1</v>
      </c>
      <c r="Q1018" s="3">
        <v>1</v>
      </c>
      <c r="R1018" s="3">
        <v>1</v>
      </c>
      <c r="S1018" s="3">
        <v>0</v>
      </c>
      <c r="T1018" s="3">
        <v>2</v>
      </c>
      <c r="U1018" s="3"/>
    </row>
    <row r="1019" spans="2:21" x14ac:dyDescent="0.35">
      <c r="B1019" s="1" t="s">
        <v>25</v>
      </c>
      <c r="C1019" s="1" t="s">
        <v>26</v>
      </c>
      <c r="D1019" s="3" t="s">
        <v>110</v>
      </c>
      <c r="E1019" s="1" t="s">
        <v>35</v>
      </c>
      <c r="F1019" s="1">
        <v>603</v>
      </c>
      <c r="G1019" s="161" t="s">
        <v>44</v>
      </c>
      <c r="H1019" s="2"/>
      <c r="I1019" s="2"/>
      <c r="J1019" s="3">
        <v>2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1</v>
      </c>
      <c r="Q1019" s="3">
        <v>1</v>
      </c>
      <c r="R1019" s="3">
        <v>0</v>
      </c>
      <c r="S1019" s="3">
        <v>0</v>
      </c>
      <c r="T1019" s="3">
        <v>0</v>
      </c>
      <c r="U1019" s="3"/>
    </row>
    <row r="1020" spans="2:21" x14ac:dyDescent="0.35">
      <c r="B1020" s="1"/>
      <c r="C1020" s="1"/>
      <c r="D1020" s="3"/>
      <c r="E1020" s="1"/>
      <c r="F1020" s="1"/>
      <c r="G1020" s="161"/>
      <c r="H1020" s="2"/>
      <c r="I1020" s="2"/>
      <c r="J1020" s="3">
        <f>SUBTOTAL(109,J6:J1019)</f>
        <v>18912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</sheetData>
  <pageMargins left="0.25" right="0.25" top="0.75" bottom="0.75" header="0.3" footer="0.3"/>
  <pageSetup scale="53" fitToHeight="0" orientation="landscape" r:id="rId1"/>
  <ignoredErrors>
    <ignoredError sqref="G418 G952" numberStoredAsText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D90F-51B0-46FD-90AA-D4F270255035}">
  <sheetPr>
    <pageSetUpPr fitToPage="1"/>
  </sheetPr>
  <dimension ref="A3:S779"/>
  <sheetViews>
    <sheetView showGridLines="0" workbookViewId="0">
      <selection activeCell="A3" sqref="A3"/>
    </sheetView>
  </sheetViews>
  <sheetFormatPr defaultRowHeight="14.5" x14ac:dyDescent="0.35"/>
  <cols>
    <col min="1" max="1" width="14.1796875" bestFit="1" customWidth="1"/>
    <col min="2" max="2" width="16.54296875" bestFit="1" customWidth="1"/>
    <col min="3" max="3" width="41.81640625" bestFit="1" customWidth="1"/>
    <col min="4" max="4" width="10" customWidth="1"/>
    <col min="5" max="6" width="5.453125" bestFit="1" customWidth="1"/>
    <col min="7" max="8" width="5.54296875" customWidth="1"/>
    <col min="9" max="9" width="6.26953125" customWidth="1"/>
    <col min="10" max="13" width="5.453125" bestFit="1" customWidth="1"/>
    <col min="14" max="14" width="5.81640625" customWidth="1"/>
    <col min="15" max="15" width="7.1796875" bestFit="1" customWidth="1"/>
    <col min="16" max="16" width="9.26953125" style="164" bestFit="1" customWidth="1"/>
    <col min="17" max="17" width="10.453125" style="164" customWidth="1"/>
  </cols>
  <sheetData>
    <row r="3" spans="1:19" s="163" customFormat="1" ht="43.5" x14ac:dyDescent="0.35">
      <c r="A3" s="158" t="s">
        <v>3</v>
      </c>
      <c r="B3" s="162" t="s">
        <v>8</v>
      </c>
      <c r="C3" s="158" t="s">
        <v>9</v>
      </c>
      <c r="D3" s="163" t="s">
        <v>190</v>
      </c>
      <c r="E3" s="163" t="s">
        <v>191</v>
      </c>
      <c r="F3" s="163" t="s">
        <v>192</v>
      </c>
      <c r="G3" s="163" t="s">
        <v>193</v>
      </c>
      <c r="H3" s="163" t="s">
        <v>194</v>
      </c>
      <c r="I3" s="163" t="s">
        <v>195</v>
      </c>
      <c r="J3" s="163" t="s">
        <v>196</v>
      </c>
      <c r="K3" s="163" t="s">
        <v>197</v>
      </c>
      <c r="L3" s="163" t="s">
        <v>198</v>
      </c>
      <c r="M3" s="163" t="s">
        <v>199</v>
      </c>
      <c r="N3" s="163" t="s">
        <v>200</v>
      </c>
      <c r="O3" s="163" t="s">
        <v>201</v>
      </c>
      <c r="P3" s="163" t="s">
        <v>202</v>
      </c>
      <c r="Q3" s="175" t="s">
        <v>203</v>
      </c>
    </row>
    <row r="4" spans="1:19" x14ac:dyDescent="0.35">
      <c r="A4">
        <v>1</v>
      </c>
      <c r="B4" t="s">
        <v>28</v>
      </c>
      <c r="C4" t="s">
        <v>175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 s="170">
        <v>1</v>
      </c>
      <c r="R4" s="163"/>
      <c r="S4" s="163"/>
    </row>
    <row r="5" spans="1:19" x14ac:dyDescent="0.35">
      <c r="B5" t="s">
        <v>36</v>
      </c>
      <c r="C5" t="s">
        <v>34</v>
      </c>
      <c r="D5">
        <v>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4</v>
      </c>
      <c r="O5">
        <v>0</v>
      </c>
      <c r="P5">
        <v>4</v>
      </c>
      <c r="Q5" s="170">
        <v>1</v>
      </c>
      <c r="R5" s="163"/>
      <c r="S5" s="163"/>
    </row>
    <row r="6" spans="1:19" x14ac:dyDescent="0.35">
      <c r="B6" t="s">
        <v>37</v>
      </c>
      <c r="C6" t="s">
        <v>175</v>
      </c>
      <c r="D6">
        <v>4</v>
      </c>
      <c r="E6">
        <v>3</v>
      </c>
      <c r="F6">
        <v>2</v>
      </c>
      <c r="G6">
        <v>2</v>
      </c>
      <c r="H6">
        <v>0</v>
      </c>
      <c r="I6">
        <v>0</v>
      </c>
      <c r="J6">
        <v>2</v>
      </c>
      <c r="K6">
        <v>2</v>
      </c>
      <c r="L6">
        <v>2</v>
      </c>
      <c r="M6">
        <v>2</v>
      </c>
      <c r="N6">
        <v>4</v>
      </c>
      <c r="O6">
        <v>0</v>
      </c>
      <c r="P6">
        <v>4</v>
      </c>
      <c r="Q6" s="170">
        <v>1</v>
      </c>
      <c r="R6" s="163"/>
      <c r="S6" s="163"/>
    </row>
    <row r="7" spans="1:19" x14ac:dyDescent="0.35">
      <c r="B7" t="s">
        <v>29</v>
      </c>
      <c r="C7" t="s">
        <v>38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 s="170">
        <v>1</v>
      </c>
      <c r="R7" s="163"/>
      <c r="S7" s="163"/>
    </row>
    <row r="8" spans="1:19" x14ac:dyDescent="0.35">
      <c r="B8" t="s">
        <v>31</v>
      </c>
      <c r="C8" t="s">
        <v>175</v>
      </c>
      <c r="D8">
        <v>2</v>
      </c>
      <c r="E8">
        <v>1</v>
      </c>
      <c r="F8">
        <v>2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2</v>
      </c>
      <c r="Q8" s="170">
        <v>1</v>
      </c>
      <c r="R8" s="163"/>
      <c r="S8" s="163"/>
    </row>
    <row r="9" spans="1:19" x14ac:dyDescent="0.35">
      <c r="A9" t="s">
        <v>300</v>
      </c>
      <c r="D9">
        <v>12</v>
      </c>
      <c r="E9">
        <v>6</v>
      </c>
      <c r="F9">
        <v>4</v>
      </c>
      <c r="G9">
        <v>3</v>
      </c>
      <c r="H9">
        <v>2</v>
      </c>
      <c r="I9">
        <v>0</v>
      </c>
      <c r="J9">
        <v>4</v>
      </c>
      <c r="K9">
        <v>4</v>
      </c>
      <c r="L9">
        <v>5</v>
      </c>
      <c r="M9">
        <v>6</v>
      </c>
      <c r="N9">
        <v>10</v>
      </c>
      <c r="O9">
        <v>0</v>
      </c>
      <c r="P9">
        <v>12</v>
      </c>
      <c r="Q9" s="170">
        <v>1</v>
      </c>
      <c r="R9" s="163"/>
      <c r="S9" s="163"/>
    </row>
    <row r="10" spans="1:19" x14ac:dyDescent="0.35">
      <c r="A10">
        <v>2</v>
      </c>
      <c r="B10" t="s">
        <v>28</v>
      </c>
      <c r="C10" t="s">
        <v>175</v>
      </c>
      <c r="D10">
        <v>2</v>
      </c>
      <c r="E10">
        <v>2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  <c r="L10">
        <v>2</v>
      </c>
      <c r="M10">
        <v>2</v>
      </c>
      <c r="N10">
        <v>0</v>
      </c>
      <c r="O10">
        <v>0</v>
      </c>
      <c r="P10">
        <v>2</v>
      </c>
      <c r="Q10" s="170">
        <v>1</v>
      </c>
      <c r="R10" s="163"/>
      <c r="S10" s="163"/>
    </row>
    <row r="11" spans="1:19" x14ac:dyDescent="0.35">
      <c r="B11" t="s">
        <v>36</v>
      </c>
      <c r="C11" t="s">
        <v>34</v>
      </c>
      <c r="D11">
        <v>31</v>
      </c>
      <c r="E11">
        <v>22</v>
      </c>
      <c r="F11">
        <v>14</v>
      </c>
      <c r="G11">
        <v>12</v>
      </c>
      <c r="H11">
        <v>5</v>
      </c>
      <c r="I11">
        <v>7</v>
      </c>
      <c r="J11">
        <v>8</v>
      </c>
      <c r="K11">
        <v>7</v>
      </c>
      <c r="L11">
        <v>14</v>
      </c>
      <c r="M11">
        <v>17</v>
      </c>
      <c r="N11">
        <v>22</v>
      </c>
      <c r="O11">
        <v>5</v>
      </c>
      <c r="P11">
        <v>26</v>
      </c>
      <c r="Q11" s="170">
        <v>0.83870967741935487</v>
      </c>
      <c r="R11" s="163"/>
      <c r="S11" s="163"/>
    </row>
    <row r="12" spans="1:19" x14ac:dyDescent="0.35">
      <c r="A12" t="s">
        <v>301</v>
      </c>
      <c r="D12">
        <v>33</v>
      </c>
      <c r="E12">
        <v>24</v>
      </c>
      <c r="F12">
        <v>16</v>
      </c>
      <c r="G12">
        <v>13</v>
      </c>
      <c r="H12">
        <v>7</v>
      </c>
      <c r="I12">
        <v>8</v>
      </c>
      <c r="J12">
        <v>9</v>
      </c>
      <c r="K12">
        <v>9</v>
      </c>
      <c r="L12">
        <v>16</v>
      </c>
      <c r="M12">
        <v>19</v>
      </c>
      <c r="N12">
        <v>22</v>
      </c>
      <c r="O12">
        <v>7</v>
      </c>
      <c r="P12">
        <v>26</v>
      </c>
      <c r="Q12" s="170">
        <v>0.78787878787878785</v>
      </c>
      <c r="R12" s="163"/>
      <c r="S12" s="163"/>
    </row>
    <row r="13" spans="1:19" x14ac:dyDescent="0.35">
      <c r="A13">
        <v>3</v>
      </c>
      <c r="B13" t="s">
        <v>28</v>
      </c>
      <c r="C13" t="s">
        <v>175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2</v>
      </c>
      <c r="K13">
        <v>0</v>
      </c>
      <c r="L13">
        <v>1</v>
      </c>
      <c r="M13">
        <v>1</v>
      </c>
      <c r="N13">
        <v>1</v>
      </c>
      <c r="O13">
        <v>0</v>
      </c>
      <c r="P13">
        <v>2</v>
      </c>
      <c r="Q13" s="170">
        <v>1</v>
      </c>
      <c r="R13" s="163"/>
      <c r="S13" s="163"/>
    </row>
    <row r="14" spans="1:19" x14ac:dyDescent="0.35">
      <c r="B14" t="s">
        <v>40</v>
      </c>
      <c r="C14" t="s">
        <v>41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 s="170">
        <v>0</v>
      </c>
      <c r="R14" s="163"/>
      <c r="S14" s="163"/>
    </row>
    <row r="15" spans="1:19" x14ac:dyDescent="0.35">
      <c r="B15" t="s">
        <v>36</v>
      </c>
      <c r="C15" t="s">
        <v>34</v>
      </c>
      <c r="D15">
        <v>64</v>
      </c>
      <c r="E15">
        <v>52</v>
      </c>
      <c r="F15">
        <v>33</v>
      </c>
      <c r="G15">
        <v>23</v>
      </c>
      <c r="H15">
        <v>15</v>
      </c>
      <c r="I15">
        <v>13</v>
      </c>
      <c r="J15">
        <v>7</v>
      </c>
      <c r="K15">
        <v>10</v>
      </c>
      <c r="L15">
        <v>19</v>
      </c>
      <c r="M15">
        <v>24</v>
      </c>
      <c r="N15">
        <v>33</v>
      </c>
      <c r="O15">
        <v>7</v>
      </c>
      <c r="P15">
        <v>57</v>
      </c>
      <c r="Q15" s="170">
        <v>0.890625</v>
      </c>
      <c r="R15" s="163"/>
      <c r="S15" s="163"/>
    </row>
    <row r="16" spans="1:19" x14ac:dyDescent="0.35">
      <c r="B16" t="s">
        <v>29</v>
      </c>
      <c r="C16" t="s">
        <v>42</v>
      </c>
      <c r="D16">
        <v>3</v>
      </c>
      <c r="E16">
        <v>3</v>
      </c>
      <c r="F16">
        <v>3</v>
      </c>
      <c r="G16">
        <v>3</v>
      </c>
      <c r="H16">
        <v>3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2</v>
      </c>
      <c r="P16">
        <v>1</v>
      </c>
      <c r="Q16" s="170">
        <v>0.33333333333333331</v>
      </c>
      <c r="R16" s="163"/>
      <c r="S16" s="163"/>
    </row>
    <row r="17" spans="1:19" x14ac:dyDescent="0.35">
      <c r="C17" t="s">
        <v>175</v>
      </c>
      <c r="D17">
        <v>2</v>
      </c>
      <c r="E17">
        <v>2</v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 s="170">
        <v>0.5</v>
      </c>
      <c r="R17" s="163"/>
      <c r="S17" s="163"/>
    </row>
    <row r="18" spans="1:19" x14ac:dyDescent="0.35">
      <c r="A18" t="s">
        <v>302</v>
      </c>
      <c r="D18">
        <v>72</v>
      </c>
      <c r="E18">
        <v>60</v>
      </c>
      <c r="F18">
        <v>41</v>
      </c>
      <c r="G18">
        <v>31</v>
      </c>
      <c r="H18">
        <v>22</v>
      </c>
      <c r="I18">
        <v>19</v>
      </c>
      <c r="J18">
        <v>15</v>
      </c>
      <c r="K18">
        <v>16</v>
      </c>
      <c r="L18">
        <v>25</v>
      </c>
      <c r="M18">
        <v>30</v>
      </c>
      <c r="N18">
        <v>39</v>
      </c>
      <c r="O18">
        <v>15</v>
      </c>
      <c r="P18">
        <v>57</v>
      </c>
      <c r="Q18" s="170">
        <v>0.79166666666666663</v>
      </c>
      <c r="R18" s="163"/>
      <c r="S18" s="163"/>
    </row>
    <row r="19" spans="1:19" x14ac:dyDescent="0.35">
      <c r="A19">
        <v>4</v>
      </c>
      <c r="B19" t="s">
        <v>37</v>
      </c>
      <c r="C19" t="s">
        <v>175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 s="170">
        <v>1</v>
      </c>
      <c r="R19" s="163"/>
      <c r="S19" s="163"/>
    </row>
    <row r="20" spans="1:19" x14ac:dyDescent="0.35">
      <c r="B20" t="s">
        <v>29</v>
      </c>
      <c r="C20" t="s">
        <v>43</v>
      </c>
      <c r="D20">
        <v>2</v>
      </c>
      <c r="E20">
        <v>1</v>
      </c>
      <c r="F20">
        <v>2</v>
      </c>
      <c r="G20">
        <v>1</v>
      </c>
      <c r="H20">
        <v>2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 s="170">
        <v>1</v>
      </c>
      <c r="R20" s="163"/>
      <c r="S20" s="163"/>
    </row>
    <row r="21" spans="1:19" x14ac:dyDescent="0.35">
      <c r="C21" t="s">
        <v>175</v>
      </c>
      <c r="D21">
        <v>3</v>
      </c>
      <c r="E21">
        <v>0</v>
      </c>
      <c r="F21">
        <v>2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3</v>
      </c>
      <c r="Q21" s="170">
        <v>1</v>
      </c>
      <c r="R21" s="163"/>
      <c r="S21" s="163"/>
    </row>
    <row r="22" spans="1:19" x14ac:dyDescent="0.35">
      <c r="B22" t="s">
        <v>44</v>
      </c>
      <c r="C22" t="s">
        <v>175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 s="170">
        <v>1</v>
      </c>
      <c r="R22" s="163"/>
      <c r="S22" s="163"/>
    </row>
    <row r="23" spans="1:19" x14ac:dyDescent="0.35">
      <c r="B23" t="s">
        <v>45</v>
      </c>
      <c r="C23" t="s">
        <v>46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s="170">
        <v>1</v>
      </c>
      <c r="R23" s="163"/>
      <c r="S23" s="163"/>
    </row>
    <row r="24" spans="1:19" x14ac:dyDescent="0.35">
      <c r="C24" t="s">
        <v>175</v>
      </c>
      <c r="D24">
        <v>5</v>
      </c>
      <c r="E24">
        <v>1</v>
      </c>
      <c r="F24">
        <v>1</v>
      </c>
      <c r="G24">
        <v>3</v>
      </c>
      <c r="H24">
        <v>4</v>
      </c>
      <c r="I24">
        <v>2</v>
      </c>
      <c r="J24">
        <v>3</v>
      </c>
      <c r="K24">
        <v>2</v>
      </c>
      <c r="L24">
        <v>1</v>
      </c>
      <c r="M24">
        <v>1</v>
      </c>
      <c r="N24">
        <v>1</v>
      </c>
      <c r="O24">
        <v>1</v>
      </c>
      <c r="P24">
        <v>4</v>
      </c>
      <c r="Q24" s="170">
        <v>0.8</v>
      </c>
      <c r="R24" s="163"/>
      <c r="S24" s="163"/>
    </row>
    <row r="25" spans="1:19" x14ac:dyDescent="0.35">
      <c r="A25" t="s">
        <v>303</v>
      </c>
      <c r="D25">
        <v>13</v>
      </c>
      <c r="E25">
        <v>3</v>
      </c>
      <c r="F25">
        <v>5</v>
      </c>
      <c r="G25">
        <v>5</v>
      </c>
      <c r="H25">
        <v>8</v>
      </c>
      <c r="I25">
        <v>6</v>
      </c>
      <c r="J25">
        <v>5</v>
      </c>
      <c r="K25">
        <v>4</v>
      </c>
      <c r="L25">
        <v>4</v>
      </c>
      <c r="M25">
        <v>3</v>
      </c>
      <c r="N25">
        <v>2</v>
      </c>
      <c r="O25">
        <v>2</v>
      </c>
      <c r="P25">
        <v>11</v>
      </c>
      <c r="Q25" s="170">
        <v>0.84615384615384615</v>
      </c>
      <c r="R25" s="163"/>
      <c r="S25" s="163"/>
    </row>
    <row r="26" spans="1:19" x14ac:dyDescent="0.35">
      <c r="A26">
        <v>5</v>
      </c>
      <c r="B26" t="s">
        <v>28</v>
      </c>
      <c r="C26" t="s">
        <v>175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 s="170">
        <v>0</v>
      </c>
      <c r="R26" s="163"/>
      <c r="S26" s="163"/>
    </row>
    <row r="27" spans="1:19" x14ac:dyDescent="0.35">
      <c r="A27" t="s">
        <v>304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 s="170">
        <v>0</v>
      </c>
      <c r="R27" s="163"/>
      <c r="S27" s="163"/>
    </row>
    <row r="28" spans="1:19" x14ac:dyDescent="0.35">
      <c r="A28">
        <v>6</v>
      </c>
      <c r="B28" t="s">
        <v>28</v>
      </c>
      <c r="C28" t="s">
        <v>175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 s="170">
        <v>1</v>
      </c>
      <c r="R28" s="163"/>
      <c r="S28" s="163"/>
    </row>
    <row r="29" spans="1:19" x14ac:dyDescent="0.35">
      <c r="B29" t="s">
        <v>36</v>
      </c>
      <c r="C29" t="s">
        <v>34</v>
      </c>
      <c r="D29">
        <v>6</v>
      </c>
      <c r="E29">
        <v>4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6</v>
      </c>
      <c r="Q29" s="170">
        <v>1</v>
      </c>
      <c r="R29" s="163"/>
      <c r="S29" s="163"/>
    </row>
    <row r="30" spans="1:19" x14ac:dyDescent="0.35">
      <c r="A30" t="s">
        <v>305</v>
      </c>
      <c r="D30">
        <v>7</v>
      </c>
      <c r="E30">
        <v>5</v>
      </c>
      <c r="F30">
        <v>2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2</v>
      </c>
      <c r="N30">
        <v>2</v>
      </c>
      <c r="O30">
        <v>0</v>
      </c>
      <c r="P30">
        <v>7</v>
      </c>
      <c r="Q30" s="170">
        <v>1</v>
      </c>
      <c r="R30" s="163"/>
      <c r="S30" s="163"/>
    </row>
    <row r="31" spans="1:19" x14ac:dyDescent="0.35">
      <c r="A31">
        <v>7</v>
      </c>
      <c r="B31" t="s">
        <v>28</v>
      </c>
      <c r="C31" t="s">
        <v>175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1</v>
      </c>
      <c r="K31">
        <v>2</v>
      </c>
      <c r="L31">
        <v>2</v>
      </c>
      <c r="M31">
        <v>2</v>
      </c>
      <c r="N31">
        <v>2</v>
      </c>
      <c r="O31">
        <v>1</v>
      </c>
      <c r="P31">
        <v>1</v>
      </c>
      <c r="Q31" s="170">
        <v>0.5</v>
      </c>
      <c r="R31" s="163"/>
      <c r="S31" s="163"/>
    </row>
    <row r="32" spans="1:19" x14ac:dyDescent="0.35">
      <c r="B32" t="s">
        <v>36</v>
      </c>
      <c r="C32" t="s">
        <v>34</v>
      </c>
      <c r="D32">
        <v>31</v>
      </c>
      <c r="E32">
        <v>13</v>
      </c>
      <c r="F32">
        <v>6</v>
      </c>
      <c r="G32">
        <v>0</v>
      </c>
      <c r="H32">
        <v>1</v>
      </c>
      <c r="I32">
        <v>0</v>
      </c>
      <c r="J32">
        <v>1</v>
      </c>
      <c r="K32">
        <v>0</v>
      </c>
      <c r="L32">
        <v>4</v>
      </c>
      <c r="M32">
        <v>7</v>
      </c>
      <c r="N32">
        <v>16</v>
      </c>
      <c r="O32">
        <v>0</v>
      </c>
      <c r="P32">
        <v>31</v>
      </c>
      <c r="Q32" s="170">
        <v>1</v>
      </c>
      <c r="R32" s="163"/>
      <c r="S32" s="163"/>
    </row>
    <row r="33" spans="1:19" x14ac:dyDescent="0.35">
      <c r="B33" t="s">
        <v>37</v>
      </c>
      <c r="C33" t="s">
        <v>175</v>
      </c>
      <c r="D33">
        <v>2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0</v>
      </c>
      <c r="P33">
        <v>2</v>
      </c>
      <c r="Q33" s="170">
        <v>1</v>
      </c>
      <c r="R33" s="163"/>
      <c r="S33" s="163"/>
    </row>
    <row r="34" spans="1:19" x14ac:dyDescent="0.35">
      <c r="B34" t="s">
        <v>29</v>
      </c>
      <c r="C34" t="s">
        <v>175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 s="170">
        <v>1</v>
      </c>
      <c r="R34" s="163"/>
      <c r="S34" s="163"/>
    </row>
    <row r="35" spans="1:19" x14ac:dyDescent="0.35">
      <c r="B35" t="s">
        <v>45</v>
      </c>
      <c r="C35" t="s">
        <v>175</v>
      </c>
      <c r="D35">
        <v>2</v>
      </c>
      <c r="E35">
        <v>0</v>
      </c>
      <c r="F35">
        <v>1</v>
      </c>
      <c r="G35">
        <v>1</v>
      </c>
      <c r="H35">
        <v>0</v>
      </c>
      <c r="I35">
        <v>1</v>
      </c>
      <c r="J35">
        <v>2</v>
      </c>
      <c r="K35">
        <v>2</v>
      </c>
      <c r="L35">
        <v>1</v>
      </c>
      <c r="M35">
        <v>1</v>
      </c>
      <c r="N35">
        <v>1</v>
      </c>
      <c r="O35">
        <v>0</v>
      </c>
      <c r="P35">
        <v>2</v>
      </c>
      <c r="Q35" s="170">
        <v>1</v>
      </c>
      <c r="R35" s="163"/>
      <c r="S35" s="163"/>
    </row>
    <row r="36" spans="1:19" x14ac:dyDescent="0.35">
      <c r="A36" t="s">
        <v>306</v>
      </c>
      <c r="D36">
        <v>38</v>
      </c>
      <c r="E36">
        <v>18</v>
      </c>
      <c r="F36">
        <v>11</v>
      </c>
      <c r="G36">
        <v>3</v>
      </c>
      <c r="H36">
        <v>3</v>
      </c>
      <c r="I36">
        <v>3</v>
      </c>
      <c r="J36">
        <v>4</v>
      </c>
      <c r="K36">
        <v>4</v>
      </c>
      <c r="L36">
        <v>9</v>
      </c>
      <c r="M36">
        <v>12</v>
      </c>
      <c r="N36">
        <v>21</v>
      </c>
      <c r="O36">
        <v>3</v>
      </c>
      <c r="P36">
        <v>35</v>
      </c>
      <c r="Q36" s="170">
        <v>0.92105263157894735</v>
      </c>
      <c r="R36" s="163"/>
      <c r="S36" s="163"/>
    </row>
    <row r="37" spans="1:19" x14ac:dyDescent="0.35">
      <c r="A37">
        <v>8</v>
      </c>
      <c r="B37" t="s">
        <v>28</v>
      </c>
      <c r="C37" t="s">
        <v>175</v>
      </c>
      <c r="D37">
        <v>2</v>
      </c>
      <c r="E37">
        <v>1</v>
      </c>
      <c r="F37">
        <v>2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2</v>
      </c>
      <c r="Q37" s="170">
        <v>1</v>
      </c>
      <c r="R37" s="163"/>
      <c r="S37" s="163"/>
    </row>
    <row r="38" spans="1:19" x14ac:dyDescent="0.35">
      <c r="B38" t="s">
        <v>36</v>
      </c>
      <c r="C38" t="s">
        <v>34</v>
      </c>
      <c r="D38">
        <v>26</v>
      </c>
      <c r="E38">
        <v>22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8</v>
      </c>
      <c r="O38">
        <v>0</v>
      </c>
      <c r="P38">
        <v>26</v>
      </c>
      <c r="Q38" s="170">
        <v>1</v>
      </c>
      <c r="R38" s="163"/>
      <c r="S38" s="163"/>
    </row>
    <row r="39" spans="1:19" x14ac:dyDescent="0.35">
      <c r="B39" t="s">
        <v>29</v>
      </c>
      <c r="C39" t="s">
        <v>175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 s="170">
        <v>1</v>
      </c>
      <c r="R39" s="163"/>
      <c r="S39" s="163"/>
    </row>
    <row r="40" spans="1:19" x14ac:dyDescent="0.35">
      <c r="A40" t="s">
        <v>307</v>
      </c>
      <c r="D40">
        <v>29</v>
      </c>
      <c r="E40">
        <v>24</v>
      </c>
      <c r="F40">
        <v>11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6</v>
      </c>
      <c r="N40">
        <v>10</v>
      </c>
      <c r="O40">
        <v>0</v>
      </c>
      <c r="P40">
        <v>29</v>
      </c>
      <c r="Q40" s="170">
        <v>1</v>
      </c>
      <c r="R40" s="163"/>
      <c r="S40" s="163"/>
    </row>
    <row r="41" spans="1:19" x14ac:dyDescent="0.35">
      <c r="A41">
        <v>9</v>
      </c>
      <c r="B41" t="s">
        <v>44</v>
      </c>
      <c r="C41" t="s">
        <v>175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2</v>
      </c>
      <c r="K41">
        <v>2</v>
      </c>
      <c r="L41">
        <v>2</v>
      </c>
      <c r="M41">
        <v>2</v>
      </c>
      <c r="N41">
        <v>2</v>
      </c>
      <c r="O41">
        <v>1</v>
      </c>
      <c r="P41">
        <v>1</v>
      </c>
      <c r="Q41" s="170">
        <v>0.5</v>
      </c>
      <c r="R41" s="163"/>
      <c r="S41" s="163"/>
    </row>
    <row r="42" spans="1:19" x14ac:dyDescent="0.35">
      <c r="A42" t="s">
        <v>308</v>
      </c>
      <c r="D42">
        <v>2</v>
      </c>
      <c r="E42">
        <v>2</v>
      </c>
      <c r="F42">
        <v>2</v>
      </c>
      <c r="G42">
        <v>1</v>
      </c>
      <c r="H42">
        <v>1</v>
      </c>
      <c r="I42">
        <v>1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1</v>
      </c>
      <c r="Q42" s="170">
        <v>0.5</v>
      </c>
      <c r="R42" s="163"/>
      <c r="S42" s="163"/>
    </row>
    <row r="43" spans="1:19" x14ac:dyDescent="0.35">
      <c r="A43">
        <v>10</v>
      </c>
      <c r="B43" t="s">
        <v>28</v>
      </c>
      <c r="C43" t="s">
        <v>175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 s="170">
        <v>1</v>
      </c>
      <c r="R43" s="163"/>
      <c r="S43" s="163"/>
    </row>
    <row r="44" spans="1:19" x14ac:dyDescent="0.35">
      <c r="B44" t="s">
        <v>36</v>
      </c>
      <c r="C44" t="s">
        <v>34</v>
      </c>
      <c r="D44">
        <v>20</v>
      </c>
      <c r="E44">
        <v>17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7</v>
      </c>
      <c r="O44">
        <v>0</v>
      </c>
      <c r="P44">
        <v>20</v>
      </c>
      <c r="Q44" s="170">
        <v>1</v>
      </c>
      <c r="R44" s="163"/>
      <c r="S44" s="163"/>
    </row>
    <row r="45" spans="1:19" x14ac:dyDescent="0.35">
      <c r="A45" t="s">
        <v>309</v>
      </c>
      <c r="D45">
        <v>21</v>
      </c>
      <c r="E45">
        <v>18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</v>
      </c>
      <c r="N45">
        <v>7</v>
      </c>
      <c r="O45">
        <v>0</v>
      </c>
      <c r="P45">
        <v>21</v>
      </c>
      <c r="Q45" s="170">
        <v>1</v>
      </c>
      <c r="R45" s="163"/>
      <c r="S45" s="163"/>
    </row>
    <row r="46" spans="1:19" x14ac:dyDescent="0.35">
      <c r="A46">
        <v>11</v>
      </c>
      <c r="B46" t="s">
        <v>28</v>
      </c>
      <c r="C46" t="s">
        <v>175</v>
      </c>
      <c r="D46">
        <v>2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 s="170">
        <v>1</v>
      </c>
      <c r="R46" s="163"/>
      <c r="S46" s="163"/>
    </row>
    <row r="47" spans="1:19" x14ac:dyDescent="0.35">
      <c r="B47" t="s">
        <v>40</v>
      </c>
      <c r="C47" t="s">
        <v>50</v>
      </c>
      <c r="D47">
        <v>4</v>
      </c>
      <c r="E47">
        <v>4</v>
      </c>
      <c r="F47">
        <v>2</v>
      </c>
      <c r="G47">
        <v>1</v>
      </c>
      <c r="H47">
        <v>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4</v>
      </c>
      <c r="Q47" s="170">
        <v>1</v>
      </c>
      <c r="R47" s="163"/>
      <c r="S47" s="163"/>
    </row>
    <row r="48" spans="1:19" x14ac:dyDescent="0.35">
      <c r="B48" t="s">
        <v>36</v>
      </c>
      <c r="C48" t="s">
        <v>34</v>
      </c>
      <c r="D48">
        <v>16</v>
      </c>
      <c r="E48">
        <v>14</v>
      </c>
      <c r="F48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6</v>
      </c>
      <c r="N48">
        <v>9</v>
      </c>
      <c r="O48">
        <v>0</v>
      </c>
      <c r="P48">
        <v>16</v>
      </c>
      <c r="Q48" s="170">
        <v>1</v>
      </c>
      <c r="R48" s="163"/>
      <c r="S48" s="163"/>
    </row>
    <row r="49" spans="1:19" x14ac:dyDescent="0.35">
      <c r="B49" t="s">
        <v>29</v>
      </c>
      <c r="C49" t="s">
        <v>175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 s="170">
        <v>1</v>
      </c>
      <c r="R49" s="163"/>
      <c r="S49" s="163"/>
    </row>
    <row r="50" spans="1:19" x14ac:dyDescent="0.35">
      <c r="A50" t="s">
        <v>310</v>
      </c>
      <c r="D50">
        <v>23</v>
      </c>
      <c r="E50">
        <v>21</v>
      </c>
      <c r="F50">
        <v>14</v>
      </c>
      <c r="G50">
        <v>1</v>
      </c>
      <c r="H50">
        <v>2</v>
      </c>
      <c r="I50">
        <v>0</v>
      </c>
      <c r="J50">
        <v>0</v>
      </c>
      <c r="K50">
        <v>0</v>
      </c>
      <c r="L50">
        <v>3</v>
      </c>
      <c r="M50">
        <v>7</v>
      </c>
      <c r="N50">
        <v>11</v>
      </c>
      <c r="O50">
        <v>0</v>
      </c>
      <c r="P50">
        <v>23</v>
      </c>
      <c r="Q50" s="170">
        <v>1</v>
      </c>
      <c r="R50" s="163"/>
      <c r="S50" s="163"/>
    </row>
    <row r="51" spans="1:19" x14ac:dyDescent="0.35">
      <c r="A51">
        <v>12</v>
      </c>
      <c r="B51" t="s">
        <v>28</v>
      </c>
      <c r="C51" t="s">
        <v>175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 s="170">
        <v>1</v>
      </c>
      <c r="R51" s="163"/>
      <c r="S51" s="163"/>
    </row>
    <row r="52" spans="1:19" x14ac:dyDescent="0.35">
      <c r="B52" t="s">
        <v>36</v>
      </c>
      <c r="C52" t="s">
        <v>34</v>
      </c>
      <c r="D52">
        <v>12</v>
      </c>
      <c r="E52">
        <v>10</v>
      </c>
      <c r="F52">
        <v>2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2</v>
      </c>
      <c r="N52">
        <v>6</v>
      </c>
      <c r="O52">
        <v>0</v>
      </c>
      <c r="P52">
        <v>12</v>
      </c>
      <c r="Q52" s="170">
        <v>1</v>
      </c>
      <c r="R52" s="163"/>
      <c r="S52" s="163"/>
    </row>
    <row r="53" spans="1:19" x14ac:dyDescent="0.35">
      <c r="A53" t="s">
        <v>311</v>
      </c>
      <c r="D53">
        <v>13</v>
      </c>
      <c r="E53">
        <v>11</v>
      </c>
      <c r="F53">
        <v>3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3</v>
      </c>
      <c r="N53">
        <v>7</v>
      </c>
      <c r="O53">
        <v>0</v>
      </c>
      <c r="P53">
        <v>13</v>
      </c>
      <c r="Q53" s="170">
        <v>1</v>
      </c>
      <c r="R53" s="163"/>
      <c r="S53" s="163"/>
    </row>
    <row r="54" spans="1:19" x14ac:dyDescent="0.35">
      <c r="A54">
        <v>13</v>
      </c>
      <c r="B54" t="s">
        <v>28</v>
      </c>
      <c r="C54" t="s">
        <v>175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 s="170">
        <v>0</v>
      </c>
      <c r="R54" s="163"/>
      <c r="S54" s="163"/>
    </row>
    <row r="55" spans="1:19" x14ac:dyDescent="0.35">
      <c r="B55" t="s">
        <v>36</v>
      </c>
      <c r="C55" t="s">
        <v>34</v>
      </c>
      <c r="D55">
        <v>12</v>
      </c>
      <c r="E55">
        <v>12</v>
      </c>
      <c r="F55">
        <v>11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4</v>
      </c>
      <c r="O55">
        <v>0</v>
      </c>
      <c r="P55">
        <v>12</v>
      </c>
      <c r="Q55" s="170">
        <v>1</v>
      </c>
      <c r="R55" s="163"/>
      <c r="S55" s="163"/>
    </row>
    <row r="56" spans="1:19" x14ac:dyDescent="0.35">
      <c r="B56" t="s">
        <v>37</v>
      </c>
      <c r="C56" t="s">
        <v>175</v>
      </c>
      <c r="D56">
        <v>2</v>
      </c>
      <c r="E56">
        <v>2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2</v>
      </c>
      <c r="Q56" s="170">
        <v>1</v>
      </c>
      <c r="R56" s="163"/>
      <c r="S56" s="163"/>
    </row>
    <row r="57" spans="1:19" x14ac:dyDescent="0.35">
      <c r="A57" t="s">
        <v>312</v>
      </c>
      <c r="D57">
        <v>15</v>
      </c>
      <c r="E57">
        <v>15</v>
      </c>
      <c r="F57">
        <v>13</v>
      </c>
      <c r="G57">
        <v>6</v>
      </c>
      <c r="H57">
        <v>1</v>
      </c>
      <c r="I57">
        <v>1</v>
      </c>
      <c r="J57">
        <v>1</v>
      </c>
      <c r="K57">
        <v>1</v>
      </c>
      <c r="L57">
        <v>2</v>
      </c>
      <c r="M57">
        <v>5</v>
      </c>
      <c r="N57">
        <v>6</v>
      </c>
      <c r="O57">
        <v>1</v>
      </c>
      <c r="P57">
        <v>14</v>
      </c>
      <c r="Q57" s="170">
        <v>0.93333333333333335</v>
      </c>
      <c r="R57" s="163"/>
      <c r="S57" s="163"/>
    </row>
    <row r="58" spans="1:19" x14ac:dyDescent="0.35">
      <c r="A58">
        <v>14</v>
      </c>
      <c r="B58" t="s">
        <v>28</v>
      </c>
      <c r="C58" t="s">
        <v>175</v>
      </c>
      <c r="D58">
        <v>4</v>
      </c>
      <c r="E58">
        <v>4</v>
      </c>
      <c r="F58">
        <v>4</v>
      </c>
      <c r="G58">
        <v>3</v>
      </c>
      <c r="H58">
        <v>3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3</v>
      </c>
      <c r="P58">
        <v>1</v>
      </c>
      <c r="Q58" s="170">
        <v>0.25</v>
      </c>
      <c r="R58" s="163"/>
      <c r="S58" s="163"/>
    </row>
    <row r="59" spans="1:19" x14ac:dyDescent="0.35">
      <c r="B59" t="s">
        <v>36</v>
      </c>
      <c r="C59" t="s">
        <v>34</v>
      </c>
      <c r="D59">
        <v>69</v>
      </c>
      <c r="E59">
        <v>55</v>
      </c>
      <c r="F59">
        <v>52</v>
      </c>
      <c r="G59">
        <v>35</v>
      </c>
      <c r="H59">
        <v>38</v>
      </c>
      <c r="I59">
        <v>26</v>
      </c>
      <c r="J59">
        <v>31</v>
      </c>
      <c r="K59">
        <v>24</v>
      </c>
      <c r="L59">
        <v>22</v>
      </c>
      <c r="M59">
        <v>33</v>
      </c>
      <c r="N59">
        <v>43</v>
      </c>
      <c r="O59">
        <v>22</v>
      </c>
      <c r="P59">
        <v>47</v>
      </c>
      <c r="Q59" s="170">
        <v>0.6811594202898551</v>
      </c>
      <c r="R59" s="163"/>
      <c r="S59" s="163"/>
    </row>
    <row r="60" spans="1:19" x14ac:dyDescent="0.35">
      <c r="B60" t="s">
        <v>37</v>
      </c>
      <c r="C60" t="s">
        <v>175</v>
      </c>
      <c r="D60">
        <v>2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2</v>
      </c>
      <c r="M60">
        <v>0</v>
      </c>
      <c r="N60">
        <v>0</v>
      </c>
      <c r="O60">
        <v>0</v>
      </c>
      <c r="P60">
        <v>2</v>
      </c>
      <c r="Q60" s="170">
        <v>1</v>
      </c>
      <c r="R60" s="163"/>
      <c r="S60" s="163"/>
    </row>
    <row r="61" spans="1:19" x14ac:dyDescent="0.35">
      <c r="B61" t="s">
        <v>31</v>
      </c>
      <c r="C61" t="s">
        <v>175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 s="170">
        <v>0</v>
      </c>
    </row>
    <row r="62" spans="1:19" x14ac:dyDescent="0.35">
      <c r="B62" t="s">
        <v>51</v>
      </c>
      <c r="C62" t="s">
        <v>175</v>
      </c>
      <c r="D62">
        <v>26</v>
      </c>
      <c r="E62">
        <v>24</v>
      </c>
      <c r="F62">
        <v>22</v>
      </c>
      <c r="G62">
        <v>18</v>
      </c>
      <c r="H62">
        <v>12</v>
      </c>
      <c r="I62">
        <v>10</v>
      </c>
      <c r="J62">
        <v>9</v>
      </c>
      <c r="K62">
        <v>5</v>
      </c>
      <c r="L62">
        <v>5</v>
      </c>
      <c r="M62">
        <v>6</v>
      </c>
      <c r="N62">
        <v>15</v>
      </c>
      <c r="O62">
        <v>5</v>
      </c>
      <c r="P62">
        <v>21</v>
      </c>
      <c r="Q62" s="170">
        <v>0.80769230769230771</v>
      </c>
    </row>
    <row r="63" spans="1:19" x14ac:dyDescent="0.35">
      <c r="B63" t="s">
        <v>52</v>
      </c>
      <c r="C63" t="s">
        <v>175</v>
      </c>
      <c r="D63">
        <v>4</v>
      </c>
      <c r="E63">
        <v>4</v>
      </c>
      <c r="F63">
        <v>4</v>
      </c>
      <c r="G63">
        <v>4</v>
      </c>
      <c r="H63">
        <v>4</v>
      </c>
      <c r="I63">
        <v>2</v>
      </c>
      <c r="J63">
        <v>3</v>
      </c>
      <c r="K63">
        <v>4</v>
      </c>
      <c r="L63">
        <v>4</v>
      </c>
      <c r="M63">
        <v>4</v>
      </c>
      <c r="N63">
        <v>4</v>
      </c>
      <c r="O63">
        <v>2</v>
      </c>
      <c r="P63">
        <v>2</v>
      </c>
      <c r="Q63" s="170">
        <v>0.5</v>
      </c>
    </row>
    <row r="64" spans="1:19" x14ac:dyDescent="0.35">
      <c r="A64" t="s">
        <v>313</v>
      </c>
      <c r="D64">
        <v>106</v>
      </c>
      <c r="E64">
        <v>90</v>
      </c>
      <c r="F64">
        <v>85</v>
      </c>
      <c r="G64">
        <v>61</v>
      </c>
      <c r="H64">
        <v>58</v>
      </c>
      <c r="I64">
        <v>43</v>
      </c>
      <c r="J64">
        <v>48</v>
      </c>
      <c r="K64">
        <v>39</v>
      </c>
      <c r="L64">
        <v>38</v>
      </c>
      <c r="M64">
        <v>48</v>
      </c>
      <c r="N64">
        <v>67</v>
      </c>
      <c r="O64">
        <v>38</v>
      </c>
      <c r="P64">
        <v>68</v>
      </c>
      <c r="Q64" s="170">
        <v>0.64150943396226412</v>
      </c>
    </row>
    <row r="65" spans="1:17" x14ac:dyDescent="0.35">
      <c r="A65">
        <v>15</v>
      </c>
      <c r="B65" t="s">
        <v>29</v>
      </c>
      <c r="C65" t="s">
        <v>175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 s="170">
        <v>1</v>
      </c>
    </row>
    <row r="66" spans="1:17" x14ac:dyDescent="0.35">
      <c r="A66" t="s">
        <v>314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 s="170">
        <v>1</v>
      </c>
    </row>
    <row r="67" spans="1:17" x14ac:dyDescent="0.35">
      <c r="A67">
        <v>16</v>
      </c>
      <c r="B67" t="s">
        <v>28</v>
      </c>
      <c r="C67" t="s">
        <v>175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0</v>
      </c>
      <c r="Q67" s="170">
        <v>0</v>
      </c>
    </row>
    <row r="68" spans="1:17" x14ac:dyDescent="0.35">
      <c r="B68" t="s">
        <v>51</v>
      </c>
      <c r="C68" t="s">
        <v>34</v>
      </c>
      <c r="D68">
        <v>58</v>
      </c>
      <c r="E68">
        <v>48</v>
      </c>
      <c r="F68">
        <v>39</v>
      </c>
      <c r="G68">
        <v>35</v>
      </c>
      <c r="H68">
        <v>28</v>
      </c>
      <c r="I68">
        <v>22</v>
      </c>
      <c r="J68">
        <v>20</v>
      </c>
      <c r="K68">
        <v>22</v>
      </c>
      <c r="L68">
        <v>9</v>
      </c>
      <c r="M68">
        <v>25</v>
      </c>
      <c r="N68">
        <v>41</v>
      </c>
      <c r="O68">
        <v>9</v>
      </c>
      <c r="P68">
        <v>49</v>
      </c>
      <c r="Q68" s="170">
        <v>0.84482758620689657</v>
      </c>
    </row>
    <row r="69" spans="1:17" x14ac:dyDescent="0.35">
      <c r="A69" t="s">
        <v>315</v>
      </c>
      <c r="D69">
        <v>60</v>
      </c>
      <c r="E69">
        <v>50</v>
      </c>
      <c r="F69">
        <v>41</v>
      </c>
      <c r="G69">
        <v>37</v>
      </c>
      <c r="H69">
        <v>30</v>
      </c>
      <c r="I69">
        <v>24</v>
      </c>
      <c r="J69">
        <v>22</v>
      </c>
      <c r="K69">
        <v>24</v>
      </c>
      <c r="L69">
        <v>11</v>
      </c>
      <c r="M69">
        <v>27</v>
      </c>
      <c r="N69">
        <v>43</v>
      </c>
      <c r="O69">
        <v>11</v>
      </c>
      <c r="P69">
        <v>49</v>
      </c>
      <c r="Q69" s="170">
        <v>0.81666666666666665</v>
      </c>
    </row>
    <row r="70" spans="1:17" x14ac:dyDescent="0.35">
      <c r="A70">
        <v>17</v>
      </c>
      <c r="B70" t="s">
        <v>28</v>
      </c>
      <c r="C70" t="s">
        <v>175</v>
      </c>
      <c r="D70">
        <v>9</v>
      </c>
      <c r="E70">
        <v>9</v>
      </c>
      <c r="F70">
        <v>8</v>
      </c>
      <c r="G70">
        <v>3</v>
      </c>
      <c r="H70">
        <v>0</v>
      </c>
      <c r="I70">
        <v>0</v>
      </c>
      <c r="J70">
        <v>0</v>
      </c>
      <c r="K70">
        <v>0</v>
      </c>
      <c r="L70">
        <v>1</v>
      </c>
      <c r="M70">
        <v>2</v>
      </c>
      <c r="N70">
        <v>8</v>
      </c>
      <c r="O70">
        <v>0</v>
      </c>
      <c r="P70">
        <v>9</v>
      </c>
      <c r="Q70" s="170">
        <v>1</v>
      </c>
    </row>
    <row r="71" spans="1:17" x14ac:dyDescent="0.35">
      <c r="B71" t="s">
        <v>37</v>
      </c>
      <c r="C71" t="s">
        <v>175</v>
      </c>
      <c r="D71">
        <v>2</v>
      </c>
      <c r="E71">
        <v>2</v>
      </c>
      <c r="F71">
        <v>2</v>
      </c>
      <c r="G71">
        <v>0</v>
      </c>
      <c r="H71">
        <v>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>
        <v>0</v>
      </c>
      <c r="P71">
        <v>2</v>
      </c>
      <c r="Q71" s="170">
        <v>1</v>
      </c>
    </row>
    <row r="72" spans="1:17" x14ac:dyDescent="0.35">
      <c r="B72" t="s">
        <v>52</v>
      </c>
      <c r="C72" t="s">
        <v>53</v>
      </c>
      <c r="D72">
        <v>254</v>
      </c>
      <c r="E72">
        <v>239</v>
      </c>
      <c r="F72">
        <v>214</v>
      </c>
      <c r="G72">
        <v>119</v>
      </c>
      <c r="H72">
        <v>68</v>
      </c>
      <c r="I72">
        <v>38</v>
      </c>
      <c r="J72">
        <v>69</v>
      </c>
      <c r="K72">
        <v>87</v>
      </c>
      <c r="L72">
        <v>65</v>
      </c>
      <c r="M72">
        <v>122</v>
      </c>
      <c r="N72">
        <v>208</v>
      </c>
      <c r="O72">
        <v>38</v>
      </c>
      <c r="P72">
        <v>216</v>
      </c>
      <c r="Q72" s="170">
        <v>0.85039370078740162</v>
      </c>
    </row>
    <row r="73" spans="1:17" x14ac:dyDescent="0.35">
      <c r="A73" t="s">
        <v>316</v>
      </c>
      <c r="D73">
        <v>265</v>
      </c>
      <c r="E73">
        <v>250</v>
      </c>
      <c r="F73">
        <v>224</v>
      </c>
      <c r="G73">
        <v>122</v>
      </c>
      <c r="H73">
        <v>70</v>
      </c>
      <c r="I73">
        <v>39</v>
      </c>
      <c r="J73">
        <v>69</v>
      </c>
      <c r="K73">
        <v>88</v>
      </c>
      <c r="L73">
        <v>67</v>
      </c>
      <c r="M73">
        <v>125</v>
      </c>
      <c r="N73">
        <v>218</v>
      </c>
      <c r="O73">
        <v>39</v>
      </c>
      <c r="P73">
        <v>226</v>
      </c>
      <c r="Q73" s="170">
        <v>0.85283018867924532</v>
      </c>
    </row>
    <row r="74" spans="1:17" x14ac:dyDescent="0.35">
      <c r="A74">
        <v>21</v>
      </c>
      <c r="B74" t="s">
        <v>51</v>
      </c>
      <c r="C74" t="s">
        <v>34</v>
      </c>
      <c r="D74">
        <v>75</v>
      </c>
      <c r="E74">
        <v>73</v>
      </c>
      <c r="F74">
        <v>65</v>
      </c>
      <c r="G74">
        <v>51</v>
      </c>
      <c r="H74">
        <v>34</v>
      </c>
      <c r="I74">
        <v>29</v>
      </c>
      <c r="J74">
        <v>26</v>
      </c>
      <c r="K74">
        <v>28</v>
      </c>
      <c r="L74">
        <v>30</v>
      </c>
      <c r="M74">
        <v>24</v>
      </c>
      <c r="N74">
        <v>29</v>
      </c>
      <c r="O74">
        <v>24</v>
      </c>
      <c r="P74">
        <v>51</v>
      </c>
      <c r="Q74" s="170">
        <v>0.68</v>
      </c>
    </row>
    <row r="75" spans="1:17" x14ac:dyDescent="0.35">
      <c r="A75" t="s">
        <v>317</v>
      </c>
      <c r="D75">
        <v>75</v>
      </c>
      <c r="E75">
        <v>73</v>
      </c>
      <c r="F75">
        <v>65</v>
      </c>
      <c r="G75">
        <v>51</v>
      </c>
      <c r="H75">
        <v>34</v>
      </c>
      <c r="I75">
        <v>29</v>
      </c>
      <c r="J75">
        <v>26</v>
      </c>
      <c r="K75">
        <v>28</v>
      </c>
      <c r="L75">
        <v>30</v>
      </c>
      <c r="M75">
        <v>24</v>
      </c>
      <c r="N75">
        <v>29</v>
      </c>
      <c r="O75">
        <v>24</v>
      </c>
      <c r="P75">
        <v>51</v>
      </c>
      <c r="Q75" s="170">
        <v>0.68</v>
      </c>
    </row>
    <row r="76" spans="1:17" x14ac:dyDescent="0.35">
      <c r="A76">
        <v>101</v>
      </c>
      <c r="B76" t="s">
        <v>28</v>
      </c>
      <c r="C76" t="s">
        <v>175</v>
      </c>
      <c r="D76">
        <v>12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12</v>
      </c>
      <c r="Q76" s="170">
        <v>1</v>
      </c>
    </row>
    <row r="77" spans="1:17" x14ac:dyDescent="0.35">
      <c r="B77" t="s">
        <v>31</v>
      </c>
      <c r="C77" t="s">
        <v>175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 s="170">
        <v>1</v>
      </c>
    </row>
    <row r="78" spans="1:17" x14ac:dyDescent="0.35">
      <c r="A78" t="s">
        <v>318</v>
      </c>
      <c r="D78">
        <v>13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</v>
      </c>
      <c r="Q78" s="170">
        <v>1</v>
      </c>
    </row>
    <row r="79" spans="1:17" x14ac:dyDescent="0.35">
      <c r="A79">
        <v>106</v>
      </c>
      <c r="B79" t="s">
        <v>28</v>
      </c>
      <c r="C79" t="s">
        <v>175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 s="170">
        <v>1</v>
      </c>
    </row>
    <row r="80" spans="1:17" x14ac:dyDescent="0.35">
      <c r="B80" t="s">
        <v>31</v>
      </c>
      <c r="C80" t="s">
        <v>175</v>
      </c>
      <c r="D80">
        <v>4</v>
      </c>
      <c r="E80">
        <v>2</v>
      </c>
      <c r="F80">
        <v>2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4</v>
      </c>
      <c r="Q80" s="170">
        <v>1</v>
      </c>
    </row>
    <row r="81" spans="1:17" x14ac:dyDescent="0.35">
      <c r="B81" t="s">
        <v>52</v>
      </c>
      <c r="C81" t="s">
        <v>175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2</v>
      </c>
      <c r="Q81" s="170">
        <v>1</v>
      </c>
    </row>
    <row r="82" spans="1:17" x14ac:dyDescent="0.35">
      <c r="A82" t="s">
        <v>319</v>
      </c>
      <c r="D82">
        <v>7</v>
      </c>
      <c r="E82">
        <v>2</v>
      </c>
      <c r="F82">
        <v>2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2</v>
      </c>
      <c r="N82">
        <v>2</v>
      </c>
      <c r="O82">
        <v>0</v>
      </c>
      <c r="P82">
        <v>7</v>
      </c>
      <c r="Q82" s="170">
        <v>1</v>
      </c>
    </row>
    <row r="83" spans="1:17" x14ac:dyDescent="0.35">
      <c r="A83">
        <v>107</v>
      </c>
      <c r="B83" t="s">
        <v>31</v>
      </c>
      <c r="C83" t="s">
        <v>175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70" t="e">
        <v>#DIV/0!</v>
      </c>
    </row>
    <row r="84" spans="1:17" x14ac:dyDescent="0.35">
      <c r="B84" t="s">
        <v>44</v>
      </c>
      <c r="C84" t="s">
        <v>175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70" t="e">
        <v>#DIV/0!</v>
      </c>
    </row>
    <row r="85" spans="1:17" x14ac:dyDescent="0.35">
      <c r="A85" t="s">
        <v>320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70" t="e">
        <v>#DIV/0!</v>
      </c>
    </row>
    <row r="86" spans="1:17" x14ac:dyDescent="0.35">
      <c r="A86">
        <v>108</v>
      </c>
      <c r="B86" t="s">
        <v>28</v>
      </c>
      <c r="C86" t="s">
        <v>175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70" t="e">
        <v>#DIV/0!</v>
      </c>
    </row>
    <row r="87" spans="1:17" x14ac:dyDescent="0.35">
      <c r="B87" t="s">
        <v>44</v>
      </c>
      <c r="C87" t="s">
        <v>175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70" t="e">
        <v>#DIV/0!</v>
      </c>
    </row>
    <row r="88" spans="1:17" x14ac:dyDescent="0.35">
      <c r="B88" t="s">
        <v>45</v>
      </c>
      <c r="C88" t="s">
        <v>175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70" t="e">
        <v>#DIV/0!</v>
      </c>
    </row>
    <row r="89" spans="1:17" x14ac:dyDescent="0.35">
      <c r="A89" t="s">
        <v>321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70" t="e">
        <v>#DIV/0!</v>
      </c>
    </row>
    <row r="90" spans="1:17" x14ac:dyDescent="0.35">
      <c r="A90">
        <v>110</v>
      </c>
      <c r="B90" t="s">
        <v>44</v>
      </c>
      <c r="C90" t="s">
        <v>175</v>
      </c>
      <c r="D90">
        <v>5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5</v>
      </c>
      <c r="Q90" s="170">
        <v>1</v>
      </c>
    </row>
    <row r="91" spans="1:17" x14ac:dyDescent="0.35">
      <c r="A91" t="s">
        <v>322</v>
      </c>
      <c r="D91">
        <v>5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5</v>
      </c>
      <c r="Q91" s="170">
        <v>1</v>
      </c>
    </row>
    <row r="92" spans="1:17" x14ac:dyDescent="0.35">
      <c r="A92">
        <v>112</v>
      </c>
      <c r="B92" t="s">
        <v>44</v>
      </c>
      <c r="C92" t="s">
        <v>175</v>
      </c>
      <c r="D92">
        <v>7</v>
      </c>
      <c r="E92">
        <v>0</v>
      </c>
      <c r="F92">
        <v>0</v>
      </c>
      <c r="G92">
        <v>2</v>
      </c>
      <c r="H92">
        <v>1</v>
      </c>
      <c r="I92">
        <v>0</v>
      </c>
      <c r="J92">
        <v>1</v>
      </c>
      <c r="K92">
        <v>2</v>
      </c>
      <c r="L92">
        <v>3</v>
      </c>
      <c r="M92">
        <v>3</v>
      </c>
      <c r="N92">
        <v>2</v>
      </c>
      <c r="O92">
        <v>0</v>
      </c>
      <c r="P92">
        <v>7</v>
      </c>
      <c r="Q92" s="170">
        <v>1</v>
      </c>
    </row>
    <row r="93" spans="1:17" x14ac:dyDescent="0.35">
      <c r="A93" t="s">
        <v>323</v>
      </c>
      <c r="D93">
        <v>7</v>
      </c>
      <c r="E93">
        <v>0</v>
      </c>
      <c r="F93">
        <v>0</v>
      </c>
      <c r="G93">
        <v>2</v>
      </c>
      <c r="H93">
        <v>1</v>
      </c>
      <c r="I93">
        <v>0</v>
      </c>
      <c r="J93">
        <v>1</v>
      </c>
      <c r="K93">
        <v>2</v>
      </c>
      <c r="L93">
        <v>3</v>
      </c>
      <c r="M93">
        <v>3</v>
      </c>
      <c r="N93">
        <v>2</v>
      </c>
      <c r="O93">
        <v>0</v>
      </c>
      <c r="P93">
        <v>7</v>
      </c>
      <c r="Q93" s="170">
        <v>1</v>
      </c>
    </row>
    <row r="94" spans="1:17" x14ac:dyDescent="0.35">
      <c r="A94">
        <v>113</v>
      </c>
      <c r="B94" t="s">
        <v>28</v>
      </c>
      <c r="C94" t="s">
        <v>175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2</v>
      </c>
      <c r="Q94" s="170">
        <v>1</v>
      </c>
    </row>
    <row r="95" spans="1:17" x14ac:dyDescent="0.35">
      <c r="B95" t="s">
        <v>29</v>
      </c>
      <c r="C95" t="s">
        <v>175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5</v>
      </c>
      <c r="Q95" s="170">
        <v>1</v>
      </c>
    </row>
    <row r="96" spans="1:17" x14ac:dyDescent="0.35">
      <c r="B96" t="s">
        <v>31</v>
      </c>
      <c r="C96" t="s">
        <v>175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 s="170">
        <v>1</v>
      </c>
    </row>
    <row r="97" spans="1:17" x14ac:dyDescent="0.35">
      <c r="B97" t="s">
        <v>52</v>
      </c>
      <c r="C97" t="s">
        <v>175</v>
      </c>
      <c r="D97">
        <v>22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4</v>
      </c>
      <c r="N97">
        <v>5</v>
      </c>
      <c r="O97">
        <v>0</v>
      </c>
      <c r="P97">
        <v>22</v>
      </c>
      <c r="Q97" s="170">
        <v>1</v>
      </c>
    </row>
    <row r="98" spans="1:17" x14ac:dyDescent="0.35">
      <c r="A98" t="s">
        <v>324</v>
      </c>
      <c r="D98">
        <v>30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3</v>
      </c>
      <c r="M98">
        <v>7</v>
      </c>
      <c r="N98">
        <v>7</v>
      </c>
      <c r="O98">
        <v>0</v>
      </c>
      <c r="P98">
        <v>30</v>
      </c>
      <c r="Q98" s="170">
        <v>1</v>
      </c>
    </row>
    <row r="99" spans="1:17" x14ac:dyDescent="0.35">
      <c r="A99">
        <v>116</v>
      </c>
      <c r="B99" t="s">
        <v>40</v>
      </c>
      <c r="C99" t="s">
        <v>55</v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5</v>
      </c>
      <c r="Q99" s="170">
        <v>1</v>
      </c>
    </row>
    <row r="100" spans="1:17" x14ac:dyDescent="0.35">
      <c r="C100" t="s">
        <v>56</v>
      </c>
      <c r="D100">
        <v>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1</v>
      </c>
      <c r="L100">
        <v>1</v>
      </c>
      <c r="M100">
        <v>2</v>
      </c>
      <c r="N100">
        <v>2</v>
      </c>
      <c r="O100">
        <v>0</v>
      </c>
      <c r="P100">
        <v>5</v>
      </c>
      <c r="Q100" s="170">
        <v>1</v>
      </c>
    </row>
    <row r="101" spans="1:17" x14ac:dyDescent="0.35">
      <c r="C101" t="s">
        <v>57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 s="170">
        <v>1</v>
      </c>
    </row>
    <row r="102" spans="1:17" x14ac:dyDescent="0.35">
      <c r="B102" t="s">
        <v>45</v>
      </c>
      <c r="C102" t="s">
        <v>175</v>
      </c>
      <c r="D102">
        <v>2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2</v>
      </c>
      <c r="Q102" s="170">
        <v>1</v>
      </c>
    </row>
    <row r="103" spans="1:17" x14ac:dyDescent="0.35">
      <c r="A103" t="s">
        <v>325</v>
      </c>
      <c r="D103">
        <v>13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2</v>
      </c>
      <c r="K103">
        <v>1</v>
      </c>
      <c r="L103">
        <v>1</v>
      </c>
      <c r="M103">
        <v>5</v>
      </c>
      <c r="N103">
        <v>6</v>
      </c>
      <c r="O103">
        <v>0</v>
      </c>
      <c r="P103">
        <v>13</v>
      </c>
      <c r="Q103" s="170">
        <v>1</v>
      </c>
    </row>
    <row r="104" spans="1:17" x14ac:dyDescent="0.35">
      <c r="A104">
        <v>201</v>
      </c>
      <c r="B104" t="s">
        <v>58</v>
      </c>
      <c r="C104" t="s">
        <v>175</v>
      </c>
      <c r="D104">
        <v>11</v>
      </c>
      <c r="E104">
        <v>7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11</v>
      </c>
      <c r="Q104" s="170">
        <v>1</v>
      </c>
    </row>
    <row r="105" spans="1:17" x14ac:dyDescent="0.35">
      <c r="B105" t="s">
        <v>28</v>
      </c>
      <c r="C105" t="s">
        <v>175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3</v>
      </c>
      <c r="Q105" s="170">
        <v>1</v>
      </c>
    </row>
    <row r="106" spans="1:17" x14ac:dyDescent="0.35">
      <c r="B106" t="s">
        <v>29</v>
      </c>
      <c r="C106" t="s">
        <v>59</v>
      </c>
      <c r="D106">
        <v>8</v>
      </c>
      <c r="E106">
        <v>6</v>
      </c>
      <c r="F106">
        <v>1</v>
      </c>
      <c r="G106">
        <v>0</v>
      </c>
      <c r="H106">
        <v>1</v>
      </c>
      <c r="I106">
        <v>4</v>
      </c>
      <c r="J106">
        <v>2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8</v>
      </c>
      <c r="Q106" s="170">
        <v>1</v>
      </c>
    </row>
    <row r="107" spans="1:17" x14ac:dyDescent="0.35">
      <c r="A107" t="s">
        <v>326</v>
      </c>
      <c r="D107">
        <v>22</v>
      </c>
      <c r="E107">
        <v>14</v>
      </c>
      <c r="F107">
        <v>3</v>
      </c>
      <c r="G107">
        <v>0</v>
      </c>
      <c r="H107">
        <v>1</v>
      </c>
      <c r="I107">
        <v>4</v>
      </c>
      <c r="J107">
        <v>2</v>
      </c>
      <c r="K107">
        <v>0</v>
      </c>
      <c r="L107">
        <v>0</v>
      </c>
      <c r="M107">
        <v>3</v>
      </c>
      <c r="N107">
        <v>2</v>
      </c>
      <c r="O107">
        <v>0</v>
      </c>
      <c r="P107">
        <v>22</v>
      </c>
      <c r="Q107" s="170">
        <v>1</v>
      </c>
    </row>
    <row r="108" spans="1:17" x14ac:dyDescent="0.35">
      <c r="A108">
        <v>202</v>
      </c>
      <c r="B108" t="s">
        <v>28</v>
      </c>
      <c r="C108" t="s">
        <v>175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3</v>
      </c>
      <c r="Q108" s="170">
        <v>1</v>
      </c>
    </row>
    <row r="109" spans="1:17" x14ac:dyDescent="0.35">
      <c r="B109" t="s">
        <v>29</v>
      </c>
      <c r="C109" t="s">
        <v>59</v>
      </c>
      <c r="D109">
        <v>4</v>
      </c>
      <c r="E109">
        <v>3</v>
      </c>
      <c r="F109">
        <v>3</v>
      </c>
      <c r="G109">
        <v>3</v>
      </c>
      <c r="H109">
        <v>0</v>
      </c>
      <c r="I109">
        <v>1</v>
      </c>
      <c r="J109">
        <v>0</v>
      </c>
      <c r="K109">
        <v>3</v>
      </c>
      <c r="L109">
        <v>0</v>
      </c>
      <c r="M109">
        <v>1</v>
      </c>
      <c r="N109">
        <v>3</v>
      </c>
      <c r="O109">
        <v>0</v>
      </c>
      <c r="P109">
        <v>4</v>
      </c>
      <c r="Q109" s="170">
        <v>1</v>
      </c>
    </row>
    <row r="110" spans="1:17" x14ac:dyDescent="0.35">
      <c r="B110" t="s">
        <v>31</v>
      </c>
      <c r="C110" t="s">
        <v>175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2</v>
      </c>
      <c r="M110">
        <v>0</v>
      </c>
      <c r="N110">
        <v>1</v>
      </c>
      <c r="O110">
        <v>0</v>
      </c>
      <c r="P110">
        <v>1</v>
      </c>
      <c r="Q110" s="170">
        <v>1</v>
      </c>
    </row>
    <row r="111" spans="1:17" x14ac:dyDescent="0.35">
      <c r="B111" t="s">
        <v>44</v>
      </c>
      <c r="C111" t="s">
        <v>175</v>
      </c>
      <c r="D111">
        <v>2</v>
      </c>
      <c r="E111">
        <v>0</v>
      </c>
      <c r="F111">
        <v>2</v>
      </c>
      <c r="G111">
        <v>1</v>
      </c>
      <c r="H111">
        <v>1</v>
      </c>
      <c r="I111">
        <v>2</v>
      </c>
      <c r="J111">
        <v>2</v>
      </c>
      <c r="K111">
        <v>1</v>
      </c>
      <c r="L111">
        <v>2</v>
      </c>
      <c r="M111">
        <v>2</v>
      </c>
      <c r="N111">
        <v>1</v>
      </c>
      <c r="O111">
        <v>0</v>
      </c>
      <c r="P111">
        <v>2</v>
      </c>
      <c r="Q111" s="170">
        <v>1</v>
      </c>
    </row>
    <row r="112" spans="1:17" x14ac:dyDescent="0.35">
      <c r="A112" t="s">
        <v>327</v>
      </c>
      <c r="D112">
        <v>10</v>
      </c>
      <c r="E112">
        <v>3</v>
      </c>
      <c r="F112">
        <v>5</v>
      </c>
      <c r="G112">
        <v>5</v>
      </c>
      <c r="H112">
        <v>2</v>
      </c>
      <c r="I112">
        <v>4</v>
      </c>
      <c r="J112">
        <v>2</v>
      </c>
      <c r="K112">
        <v>4</v>
      </c>
      <c r="L112">
        <v>5</v>
      </c>
      <c r="M112">
        <v>4</v>
      </c>
      <c r="N112">
        <v>5</v>
      </c>
      <c r="O112">
        <v>2</v>
      </c>
      <c r="P112">
        <v>8</v>
      </c>
      <c r="Q112" s="170">
        <v>0.8</v>
      </c>
    </row>
    <row r="113" spans="1:17" x14ac:dyDescent="0.35">
      <c r="A113">
        <v>203</v>
      </c>
      <c r="B113" t="s">
        <v>31</v>
      </c>
      <c r="C113" t="s">
        <v>175</v>
      </c>
      <c r="D113">
        <v>5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3</v>
      </c>
      <c r="Q113" s="170">
        <v>0.6</v>
      </c>
    </row>
    <row r="114" spans="1:17" x14ac:dyDescent="0.35">
      <c r="A114" t="s">
        <v>328</v>
      </c>
      <c r="D114">
        <v>5</v>
      </c>
      <c r="E114">
        <v>2</v>
      </c>
      <c r="F114">
        <v>2</v>
      </c>
      <c r="G114">
        <v>2</v>
      </c>
      <c r="H114">
        <v>2</v>
      </c>
      <c r="I114">
        <v>3</v>
      </c>
      <c r="J114">
        <v>3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3</v>
      </c>
      <c r="Q114" s="170">
        <v>0.6</v>
      </c>
    </row>
    <row r="115" spans="1:17" x14ac:dyDescent="0.35">
      <c r="A115">
        <v>204</v>
      </c>
      <c r="B115" t="s">
        <v>40</v>
      </c>
      <c r="C115" t="s">
        <v>60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2</v>
      </c>
      <c r="O115">
        <v>0</v>
      </c>
      <c r="P115">
        <v>2</v>
      </c>
      <c r="Q115" s="170">
        <v>1</v>
      </c>
    </row>
    <row r="116" spans="1:17" x14ac:dyDescent="0.35">
      <c r="A116" t="s">
        <v>329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2</v>
      </c>
      <c r="O116">
        <v>0</v>
      </c>
      <c r="P116">
        <v>2</v>
      </c>
      <c r="Q116" s="170">
        <v>1</v>
      </c>
    </row>
    <row r="117" spans="1:17" x14ac:dyDescent="0.35">
      <c r="A117">
        <v>205</v>
      </c>
      <c r="B117" t="s">
        <v>44</v>
      </c>
      <c r="C117" t="s">
        <v>175</v>
      </c>
      <c r="D117">
        <v>4</v>
      </c>
      <c r="E117">
        <v>2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1</v>
      </c>
      <c r="N117">
        <v>2</v>
      </c>
      <c r="O117">
        <v>1</v>
      </c>
      <c r="P117">
        <v>3</v>
      </c>
      <c r="Q117" s="170">
        <v>0.75</v>
      </c>
    </row>
    <row r="118" spans="1:17" x14ac:dyDescent="0.35">
      <c r="A118" t="s">
        <v>330</v>
      </c>
      <c r="D118">
        <v>4</v>
      </c>
      <c r="E118">
        <v>2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3</v>
      </c>
      <c r="L118">
        <v>3</v>
      </c>
      <c r="M118">
        <v>1</v>
      </c>
      <c r="N118">
        <v>2</v>
      </c>
      <c r="O118">
        <v>1</v>
      </c>
      <c r="P118">
        <v>3</v>
      </c>
      <c r="Q118" s="170">
        <v>0.75</v>
      </c>
    </row>
    <row r="119" spans="1:17" x14ac:dyDescent="0.35">
      <c r="A119">
        <v>206</v>
      </c>
      <c r="B119" t="s">
        <v>28</v>
      </c>
      <c r="C119" t="s">
        <v>175</v>
      </c>
      <c r="D119">
        <v>6</v>
      </c>
      <c r="E119">
        <v>4</v>
      </c>
      <c r="F119">
        <v>2</v>
      </c>
      <c r="G119">
        <v>1</v>
      </c>
      <c r="H119">
        <v>0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6</v>
      </c>
      <c r="Q119" s="170">
        <v>1</v>
      </c>
    </row>
    <row r="120" spans="1:17" x14ac:dyDescent="0.35">
      <c r="B120" t="s">
        <v>36</v>
      </c>
      <c r="C120" t="s">
        <v>175</v>
      </c>
      <c r="D120">
        <v>48</v>
      </c>
      <c r="E120">
        <v>17</v>
      </c>
      <c r="F120">
        <v>2</v>
      </c>
      <c r="G120">
        <v>5</v>
      </c>
      <c r="H120">
        <v>0</v>
      </c>
      <c r="I120">
        <v>0</v>
      </c>
      <c r="J120">
        <v>0</v>
      </c>
      <c r="K120">
        <v>4</v>
      </c>
      <c r="L120">
        <v>4</v>
      </c>
      <c r="M120">
        <v>12</v>
      </c>
      <c r="N120">
        <v>12</v>
      </c>
      <c r="O120">
        <v>0</v>
      </c>
      <c r="P120">
        <v>48</v>
      </c>
      <c r="Q120" s="170">
        <v>1</v>
      </c>
    </row>
    <row r="121" spans="1:17" x14ac:dyDescent="0.35">
      <c r="B121" t="s">
        <v>37</v>
      </c>
      <c r="C121" t="s">
        <v>175</v>
      </c>
      <c r="D121">
        <v>2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2</v>
      </c>
      <c r="Q121" s="170">
        <v>1</v>
      </c>
    </row>
    <row r="122" spans="1:17" x14ac:dyDescent="0.35">
      <c r="B122" t="s">
        <v>52</v>
      </c>
      <c r="C122" t="s">
        <v>175</v>
      </c>
      <c r="D122">
        <v>5</v>
      </c>
      <c r="E122">
        <v>5</v>
      </c>
      <c r="F122">
        <v>2</v>
      </c>
      <c r="G122">
        <v>1</v>
      </c>
      <c r="H122">
        <v>0</v>
      </c>
      <c r="I122">
        <v>1</v>
      </c>
      <c r="J122">
        <v>0</v>
      </c>
      <c r="K122">
        <v>2</v>
      </c>
      <c r="L122">
        <v>2</v>
      </c>
      <c r="M122">
        <v>0</v>
      </c>
      <c r="N122">
        <v>2</v>
      </c>
      <c r="O122">
        <v>0</v>
      </c>
      <c r="P122">
        <v>5</v>
      </c>
      <c r="Q122" s="170">
        <v>1</v>
      </c>
    </row>
    <row r="123" spans="1:17" x14ac:dyDescent="0.35">
      <c r="A123" t="s">
        <v>331</v>
      </c>
      <c r="D123">
        <v>61</v>
      </c>
      <c r="E123">
        <v>27</v>
      </c>
      <c r="F123">
        <v>7</v>
      </c>
      <c r="G123">
        <v>8</v>
      </c>
      <c r="H123">
        <v>0</v>
      </c>
      <c r="I123">
        <v>3</v>
      </c>
      <c r="J123">
        <v>2</v>
      </c>
      <c r="K123">
        <v>6</v>
      </c>
      <c r="L123">
        <v>6</v>
      </c>
      <c r="M123">
        <v>12</v>
      </c>
      <c r="N123">
        <v>17</v>
      </c>
      <c r="O123">
        <v>0</v>
      </c>
      <c r="P123">
        <v>61</v>
      </c>
      <c r="Q123" s="170">
        <v>1</v>
      </c>
    </row>
    <row r="124" spans="1:17" x14ac:dyDescent="0.35">
      <c r="A124">
        <v>211</v>
      </c>
      <c r="B124" t="s">
        <v>28</v>
      </c>
      <c r="C124" t="s">
        <v>175</v>
      </c>
      <c r="D124">
        <v>13</v>
      </c>
      <c r="E124">
        <v>10</v>
      </c>
      <c r="F124">
        <v>11</v>
      </c>
      <c r="G124">
        <v>10</v>
      </c>
      <c r="H124">
        <v>10</v>
      </c>
      <c r="I124">
        <v>11</v>
      </c>
      <c r="J124">
        <v>11</v>
      </c>
      <c r="K124">
        <v>10</v>
      </c>
      <c r="L124">
        <v>10</v>
      </c>
      <c r="M124">
        <v>10</v>
      </c>
      <c r="N124">
        <v>10</v>
      </c>
      <c r="O124">
        <v>10</v>
      </c>
      <c r="P124">
        <v>3</v>
      </c>
      <c r="Q124" s="170">
        <v>0.23076923076923078</v>
      </c>
    </row>
    <row r="125" spans="1:17" x14ac:dyDescent="0.35">
      <c r="B125" t="s">
        <v>36</v>
      </c>
      <c r="C125" t="s">
        <v>175</v>
      </c>
      <c r="D125">
        <v>331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</v>
      </c>
      <c r="L125">
        <v>11</v>
      </c>
      <c r="M125">
        <v>14</v>
      </c>
      <c r="N125">
        <v>33</v>
      </c>
      <c r="O125">
        <v>0</v>
      </c>
      <c r="P125">
        <v>331</v>
      </c>
      <c r="Q125" s="170">
        <v>1</v>
      </c>
    </row>
    <row r="126" spans="1:17" x14ac:dyDescent="0.35">
      <c r="B126" t="s">
        <v>31</v>
      </c>
      <c r="C126" t="s">
        <v>175</v>
      </c>
      <c r="D126">
        <v>4</v>
      </c>
      <c r="E126">
        <v>4</v>
      </c>
      <c r="F126">
        <v>4</v>
      </c>
      <c r="G126">
        <v>3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4</v>
      </c>
      <c r="Q126" s="170">
        <v>1</v>
      </c>
    </row>
    <row r="127" spans="1:17" x14ac:dyDescent="0.35">
      <c r="B127" t="s">
        <v>51</v>
      </c>
      <c r="C127" t="s">
        <v>175</v>
      </c>
      <c r="D127">
        <v>113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113</v>
      </c>
      <c r="Q127" s="170">
        <v>1</v>
      </c>
    </row>
    <row r="128" spans="1:17" x14ac:dyDescent="0.35">
      <c r="A128" t="s">
        <v>332</v>
      </c>
      <c r="D128">
        <v>461</v>
      </c>
      <c r="E128">
        <v>16</v>
      </c>
      <c r="F128">
        <v>15</v>
      </c>
      <c r="G128">
        <v>14</v>
      </c>
      <c r="H128">
        <v>12</v>
      </c>
      <c r="I128">
        <v>11</v>
      </c>
      <c r="J128">
        <v>11</v>
      </c>
      <c r="K128">
        <v>14</v>
      </c>
      <c r="L128">
        <v>23</v>
      </c>
      <c r="M128">
        <v>24</v>
      </c>
      <c r="N128">
        <v>44</v>
      </c>
      <c r="O128">
        <v>11</v>
      </c>
      <c r="P128">
        <v>450</v>
      </c>
      <c r="Q128" s="170">
        <v>0.97613882863340562</v>
      </c>
    </row>
    <row r="129" spans="1:17" x14ac:dyDescent="0.35">
      <c r="A129">
        <v>212</v>
      </c>
      <c r="B129" t="s">
        <v>58</v>
      </c>
      <c r="C129" t="s">
        <v>175</v>
      </c>
      <c r="D129">
        <v>292</v>
      </c>
      <c r="E129">
        <v>224</v>
      </c>
      <c r="F129">
        <v>120</v>
      </c>
      <c r="G129">
        <v>44</v>
      </c>
      <c r="H129">
        <v>2</v>
      </c>
      <c r="I129">
        <v>0</v>
      </c>
      <c r="J129">
        <v>6</v>
      </c>
      <c r="K129">
        <v>8</v>
      </c>
      <c r="L129">
        <v>15</v>
      </c>
      <c r="M129">
        <v>29</v>
      </c>
      <c r="N129">
        <v>55</v>
      </c>
      <c r="O129">
        <v>0</v>
      </c>
      <c r="P129">
        <v>292</v>
      </c>
      <c r="Q129" s="170">
        <v>1</v>
      </c>
    </row>
    <row r="130" spans="1:17" x14ac:dyDescent="0.35">
      <c r="B130" t="s">
        <v>28</v>
      </c>
      <c r="C130" t="s">
        <v>175</v>
      </c>
      <c r="D130">
        <v>17</v>
      </c>
      <c r="E130">
        <v>11</v>
      </c>
      <c r="F130">
        <v>13</v>
      </c>
      <c r="G130">
        <v>12</v>
      </c>
      <c r="H130">
        <v>9</v>
      </c>
      <c r="I130">
        <v>11</v>
      </c>
      <c r="J130">
        <v>11</v>
      </c>
      <c r="K130">
        <v>7</v>
      </c>
      <c r="L130">
        <v>11</v>
      </c>
      <c r="M130">
        <v>10</v>
      </c>
      <c r="N130">
        <v>14</v>
      </c>
      <c r="O130">
        <v>7</v>
      </c>
      <c r="P130">
        <v>10</v>
      </c>
      <c r="Q130" s="170">
        <v>0.58823529411764708</v>
      </c>
    </row>
    <row r="131" spans="1:17" x14ac:dyDescent="0.35">
      <c r="B131" t="s">
        <v>36</v>
      </c>
      <c r="C131" t="s">
        <v>175</v>
      </c>
      <c r="D131">
        <v>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3</v>
      </c>
      <c r="M131">
        <v>9</v>
      </c>
      <c r="N131">
        <v>21</v>
      </c>
      <c r="O131">
        <v>0</v>
      </c>
      <c r="P131">
        <v>40</v>
      </c>
      <c r="Q131" s="170">
        <v>1</v>
      </c>
    </row>
    <row r="132" spans="1:17" x14ac:dyDescent="0.35">
      <c r="B132" t="s">
        <v>64</v>
      </c>
      <c r="C132" t="s">
        <v>65</v>
      </c>
      <c r="D132">
        <v>93</v>
      </c>
      <c r="E132">
        <v>77</v>
      </c>
      <c r="F132">
        <v>62</v>
      </c>
      <c r="G132">
        <v>40</v>
      </c>
      <c r="H132">
        <v>17</v>
      </c>
      <c r="I132">
        <v>2</v>
      </c>
      <c r="J132">
        <v>0</v>
      </c>
      <c r="K132">
        <v>3</v>
      </c>
      <c r="L132">
        <v>12</v>
      </c>
      <c r="M132">
        <v>12</v>
      </c>
      <c r="N132">
        <v>14</v>
      </c>
      <c r="O132">
        <v>0</v>
      </c>
      <c r="P132">
        <v>93</v>
      </c>
      <c r="Q132" s="170">
        <v>1</v>
      </c>
    </row>
    <row r="133" spans="1:17" x14ac:dyDescent="0.35">
      <c r="B133" t="s">
        <v>31</v>
      </c>
      <c r="C133" t="s">
        <v>175</v>
      </c>
      <c r="D133">
        <v>8</v>
      </c>
      <c r="E133">
        <v>7</v>
      </c>
      <c r="F133">
        <v>6</v>
      </c>
      <c r="G133">
        <v>3</v>
      </c>
      <c r="H133">
        <v>5</v>
      </c>
      <c r="I133">
        <v>5</v>
      </c>
      <c r="J133">
        <v>4</v>
      </c>
      <c r="K133">
        <v>5</v>
      </c>
      <c r="L133">
        <v>5</v>
      </c>
      <c r="M133">
        <v>6</v>
      </c>
      <c r="N133">
        <v>6</v>
      </c>
      <c r="O133">
        <v>3</v>
      </c>
      <c r="P133">
        <v>5</v>
      </c>
      <c r="Q133" s="170">
        <v>0.625</v>
      </c>
    </row>
    <row r="134" spans="1:17" x14ac:dyDescent="0.35">
      <c r="B134" t="s">
        <v>44</v>
      </c>
      <c r="C134" t="s">
        <v>175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1</v>
      </c>
      <c r="K134">
        <v>1</v>
      </c>
      <c r="L134">
        <v>1</v>
      </c>
      <c r="M134">
        <v>2</v>
      </c>
      <c r="N134">
        <v>3</v>
      </c>
      <c r="O134">
        <v>1</v>
      </c>
      <c r="P134">
        <v>3</v>
      </c>
      <c r="Q134" s="170">
        <v>0.75</v>
      </c>
    </row>
    <row r="135" spans="1:17" x14ac:dyDescent="0.35">
      <c r="A135" t="s">
        <v>333</v>
      </c>
      <c r="D135">
        <v>454</v>
      </c>
      <c r="E135">
        <v>323</v>
      </c>
      <c r="F135">
        <v>205</v>
      </c>
      <c r="G135">
        <v>103</v>
      </c>
      <c r="H135">
        <v>37</v>
      </c>
      <c r="I135">
        <v>22</v>
      </c>
      <c r="J135">
        <v>22</v>
      </c>
      <c r="K135">
        <v>25</v>
      </c>
      <c r="L135">
        <v>47</v>
      </c>
      <c r="M135">
        <v>68</v>
      </c>
      <c r="N135">
        <v>113</v>
      </c>
      <c r="O135">
        <v>22</v>
      </c>
      <c r="P135">
        <v>432</v>
      </c>
      <c r="Q135" s="170">
        <v>0.95154185022026427</v>
      </c>
    </row>
    <row r="136" spans="1:17" x14ac:dyDescent="0.35">
      <c r="A136">
        <v>213</v>
      </c>
      <c r="B136" t="s">
        <v>28</v>
      </c>
      <c r="C136" t="s">
        <v>175</v>
      </c>
      <c r="D136">
        <v>35</v>
      </c>
      <c r="E136">
        <v>17</v>
      </c>
      <c r="F136">
        <v>17</v>
      </c>
      <c r="G136">
        <v>8</v>
      </c>
      <c r="H136">
        <v>7</v>
      </c>
      <c r="I136">
        <v>11</v>
      </c>
      <c r="J136">
        <v>10</v>
      </c>
      <c r="K136">
        <v>3</v>
      </c>
      <c r="L136">
        <v>4</v>
      </c>
      <c r="M136">
        <v>5</v>
      </c>
      <c r="N136">
        <v>9</v>
      </c>
      <c r="O136">
        <v>3</v>
      </c>
      <c r="P136">
        <v>32</v>
      </c>
      <c r="Q136" s="170">
        <v>0.91428571428571426</v>
      </c>
    </row>
    <row r="137" spans="1:17" x14ac:dyDescent="0.35">
      <c r="B137" t="s">
        <v>37</v>
      </c>
      <c r="C137" t="s">
        <v>175</v>
      </c>
      <c r="D137">
        <v>20</v>
      </c>
      <c r="E137">
        <v>13</v>
      </c>
      <c r="F137">
        <v>3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6</v>
      </c>
      <c r="N137">
        <v>3</v>
      </c>
      <c r="O137">
        <v>0</v>
      </c>
      <c r="P137">
        <v>20</v>
      </c>
      <c r="Q137" s="170">
        <v>1</v>
      </c>
    </row>
    <row r="138" spans="1:17" x14ac:dyDescent="0.35">
      <c r="B138" t="s">
        <v>31</v>
      </c>
      <c r="C138" t="s">
        <v>175</v>
      </c>
      <c r="D138">
        <v>20</v>
      </c>
      <c r="E138">
        <v>13</v>
      </c>
      <c r="F138">
        <v>11</v>
      </c>
      <c r="G138">
        <v>12</v>
      </c>
      <c r="H138">
        <v>5</v>
      </c>
      <c r="I138">
        <v>5</v>
      </c>
      <c r="J138">
        <v>7</v>
      </c>
      <c r="K138">
        <v>7</v>
      </c>
      <c r="L138">
        <v>7</v>
      </c>
      <c r="M138">
        <v>7</v>
      </c>
      <c r="N138">
        <v>7</v>
      </c>
      <c r="O138">
        <v>5</v>
      </c>
      <c r="P138">
        <v>15</v>
      </c>
      <c r="Q138" s="170">
        <v>0.75</v>
      </c>
    </row>
    <row r="139" spans="1:17" x14ac:dyDescent="0.35">
      <c r="B139" t="s">
        <v>52</v>
      </c>
      <c r="C139" t="s">
        <v>175</v>
      </c>
      <c r="D139">
        <v>147</v>
      </c>
      <c r="E139">
        <v>99</v>
      </c>
      <c r="F139">
        <v>80</v>
      </c>
      <c r="G139">
        <v>32</v>
      </c>
      <c r="H139">
        <v>12</v>
      </c>
      <c r="I139">
        <v>11</v>
      </c>
      <c r="J139">
        <v>13</v>
      </c>
      <c r="K139">
        <v>8</v>
      </c>
      <c r="L139">
        <v>16</v>
      </c>
      <c r="M139">
        <v>16</v>
      </c>
      <c r="N139">
        <v>11</v>
      </c>
      <c r="O139">
        <v>8</v>
      </c>
      <c r="P139">
        <v>139</v>
      </c>
      <c r="Q139" s="170">
        <v>0.94557823129251706</v>
      </c>
    </row>
    <row r="140" spans="1:17" x14ac:dyDescent="0.35">
      <c r="A140" t="s">
        <v>334</v>
      </c>
      <c r="D140">
        <v>222</v>
      </c>
      <c r="E140">
        <v>142</v>
      </c>
      <c r="F140">
        <v>111</v>
      </c>
      <c r="G140">
        <v>52</v>
      </c>
      <c r="H140">
        <v>24</v>
      </c>
      <c r="I140">
        <v>27</v>
      </c>
      <c r="J140">
        <v>31</v>
      </c>
      <c r="K140">
        <v>18</v>
      </c>
      <c r="L140">
        <v>28</v>
      </c>
      <c r="M140">
        <v>34</v>
      </c>
      <c r="N140">
        <v>30</v>
      </c>
      <c r="O140">
        <v>18</v>
      </c>
      <c r="P140">
        <v>204</v>
      </c>
      <c r="Q140" s="170">
        <v>0.91891891891891897</v>
      </c>
    </row>
    <row r="141" spans="1:17" x14ac:dyDescent="0.35">
      <c r="A141">
        <v>302</v>
      </c>
      <c r="B141" t="s">
        <v>58</v>
      </c>
      <c r="C141" t="s">
        <v>175</v>
      </c>
      <c r="D141">
        <v>35</v>
      </c>
      <c r="E141">
        <v>17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4</v>
      </c>
      <c r="M141">
        <v>10</v>
      </c>
      <c r="N141">
        <v>16</v>
      </c>
      <c r="O141">
        <v>0</v>
      </c>
      <c r="P141">
        <v>35</v>
      </c>
      <c r="Q141" s="170">
        <v>1</v>
      </c>
    </row>
    <row r="142" spans="1:17" x14ac:dyDescent="0.35">
      <c r="B142" t="s">
        <v>28</v>
      </c>
      <c r="C142" t="s">
        <v>175</v>
      </c>
      <c r="D142">
        <v>5</v>
      </c>
      <c r="E142">
        <v>4</v>
      </c>
      <c r="F142">
        <v>4</v>
      </c>
      <c r="G142">
        <v>3</v>
      </c>
      <c r="H142">
        <v>3</v>
      </c>
      <c r="I142">
        <v>2</v>
      </c>
      <c r="J142">
        <v>4</v>
      </c>
      <c r="K142">
        <v>3</v>
      </c>
      <c r="L142">
        <v>4</v>
      </c>
      <c r="M142">
        <v>5</v>
      </c>
      <c r="N142">
        <v>5</v>
      </c>
      <c r="O142">
        <v>2</v>
      </c>
      <c r="P142">
        <v>3</v>
      </c>
      <c r="Q142" s="170">
        <v>0.6</v>
      </c>
    </row>
    <row r="143" spans="1:17" x14ac:dyDescent="0.35">
      <c r="B143" t="s">
        <v>36</v>
      </c>
      <c r="C143" t="s">
        <v>175</v>
      </c>
      <c r="D143">
        <v>70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9</v>
      </c>
      <c r="N143">
        <v>25</v>
      </c>
      <c r="O143">
        <v>0</v>
      </c>
      <c r="P143">
        <v>70</v>
      </c>
      <c r="Q143" s="170">
        <v>1</v>
      </c>
    </row>
    <row r="144" spans="1:17" x14ac:dyDescent="0.35">
      <c r="B144" t="s">
        <v>52</v>
      </c>
      <c r="C144" t="s">
        <v>175</v>
      </c>
      <c r="D144">
        <v>5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>
        <v>0</v>
      </c>
      <c r="P144">
        <v>5</v>
      </c>
      <c r="Q144" s="170">
        <v>1</v>
      </c>
    </row>
    <row r="145" spans="1:17" x14ac:dyDescent="0.35">
      <c r="A145" t="s">
        <v>335</v>
      </c>
      <c r="D145">
        <v>115</v>
      </c>
      <c r="E145">
        <v>23</v>
      </c>
      <c r="F145">
        <v>5</v>
      </c>
      <c r="G145">
        <v>3</v>
      </c>
      <c r="H145">
        <v>3</v>
      </c>
      <c r="I145">
        <v>2</v>
      </c>
      <c r="J145">
        <v>7</v>
      </c>
      <c r="K145">
        <v>6</v>
      </c>
      <c r="L145">
        <v>9</v>
      </c>
      <c r="M145">
        <v>26</v>
      </c>
      <c r="N145">
        <v>48</v>
      </c>
      <c r="O145">
        <v>2</v>
      </c>
      <c r="P145">
        <v>113</v>
      </c>
      <c r="Q145" s="170">
        <v>0.9826086956521739</v>
      </c>
    </row>
    <row r="146" spans="1:17" x14ac:dyDescent="0.35">
      <c r="A146">
        <v>303</v>
      </c>
      <c r="B146" t="s">
        <v>58</v>
      </c>
      <c r="C146" t="s">
        <v>175</v>
      </c>
      <c r="D146">
        <v>84</v>
      </c>
      <c r="E146">
        <v>68</v>
      </c>
      <c r="F146">
        <v>48</v>
      </c>
      <c r="G146">
        <v>0</v>
      </c>
      <c r="H146">
        <v>0</v>
      </c>
      <c r="I146">
        <v>2</v>
      </c>
      <c r="J146">
        <v>2</v>
      </c>
      <c r="K146">
        <v>7</v>
      </c>
      <c r="L146">
        <v>11</v>
      </c>
      <c r="M146">
        <v>34</v>
      </c>
      <c r="N146">
        <v>42</v>
      </c>
      <c r="O146">
        <v>0</v>
      </c>
      <c r="P146">
        <v>84</v>
      </c>
      <c r="Q146" s="170">
        <v>1</v>
      </c>
    </row>
    <row r="147" spans="1:17" x14ac:dyDescent="0.35">
      <c r="B147" t="s">
        <v>28</v>
      </c>
      <c r="C147" t="s">
        <v>175</v>
      </c>
      <c r="D147">
        <v>6</v>
      </c>
      <c r="E147">
        <v>6</v>
      </c>
      <c r="F147">
        <v>6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2</v>
      </c>
      <c r="M147">
        <v>5</v>
      </c>
      <c r="N147">
        <v>6</v>
      </c>
      <c r="O147">
        <v>0</v>
      </c>
      <c r="P147">
        <v>6</v>
      </c>
      <c r="Q147" s="170">
        <v>1</v>
      </c>
    </row>
    <row r="148" spans="1:17" x14ac:dyDescent="0.35">
      <c r="B148" t="s">
        <v>29</v>
      </c>
      <c r="C148" t="s">
        <v>175</v>
      </c>
      <c r="D148">
        <v>2</v>
      </c>
      <c r="E148">
        <v>2</v>
      </c>
      <c r="F148">
        <v>2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2</v>
      </c>
      <c r="M148">
        <v>1</v>
      </c>
      <c r="N148">
        <v>1</v>
      </c>
      <c r="O148">
        <v>0</v>
      </c>
      <c r="P148">
        <v>2</v>
      </c>
      <c r="Q148" s="170">
        <v>1</v>
      </c>
    </row>
    <row r="149" spans="1:17" x14ac:dyDescent="0.35">
      <c r="B149" t="s">
        <v>31</v>
      </c>
      <c r="C149" t="s">
        <v>175</v>
      </c>
      <c r="D149">
        <v>5</v>
      </c>
      <c r="E149">
        <v>4</v>
      </c>
      <c r="F149">
        <v>4</v>
      </c>
      <c r="G149">
        <v>4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4</v>
      </c>
      <c r="N149">
        <v>4</v>
      </c>
      <c r="O149">
        <v>3</v>
      </c>
      <c r="P149">
        <v>2</v>
      </c>
      <c r="Q149" s="170">
        <v>0.4</v>
      </c>
    </row>
    <row r="150" spans="1:17" x14ac:dyDescent="0.35">
      <c r="B150" t="s">
        <v>44</v>
      </c>
      <c r="C150" t="s">
        <v>175</v>
      </c>
      <c r="D150">
        <v>2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2</v>
      </c>
      <c r="Q150" s="170">
        <v>1</v>
      </c>
    </row>
    <row r="151" spans="1:17" x14ac:dyDescent="0.35">
      <c r="B151" t="s">
        <v>52</v>
      </c>
      <c r="C151" t="s">
        <v>67</v>
      </c>
      <c r="D151">
        <v>2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2</v>
      </c>
      <c r="Q151" s="170">
        <v>1</v>
      </c>
    </row>
    <row r="152" spans="1:17" x14ac:dyDescent="0.35">
      <c r="C152" t="s">
        <v>175</v>
      </c>
      <c r="D152">
        <v>26</v>
      </c>
      <c r="E152">
        <v>12</v>
      </c>
      <c r="F152">
        <v>0</v>
      </c>
      <c r="G152">
        <v>0</v>
      </c>
      <c r="H152">
        <v>0</v>
      </c>
      <c r="I152">
        <v>3</v>
      </c>
      <c r="J152">
        <v>1</v>
      </c>
      <c r="K152">
        <v>3</v>
      </c>
      <c r="L152">
        <v>0</v>
      </c>
      <c r="M152">
        <v>7</v>
      </c>
      <c r="N152">
        <v>10</v>
      </c>
      <c r="O152">
        <v>0</v>
      </c>
      <c r="P152">
        <v>26</v>
      </c>
      <c r="Q152" s="170">
        <v>1</v>
      </c>
    </row>
    <row r="153" spans="1:17" x14ac:dyDescent="0.35">
      <c r="A153" t="s">
        <v>336</v>
      </c>
      <c r="D153">
        <v>127</v>
      </c>
      <c r="E153">
        <v>94</v>
      </c>
      <c r="F153">
        <v>62</v>
      </c>
      <c r="G153">
        <v>5</v>
      </c>
      <c r="H153">
        <v>4</v>
      </c>
      <c r="I153">
        <v>10</v>
      </c>
      <c r="J153">
        <v>10</v>
      </c>
      <c r="K153">
        <v>20</v>
      </c>
      <c r="L153">
        <v>20</v>
      </c>
      <c r="M153">
        <v>53</v>
      </c>
      <c r="N153">
        <v>65</v>
      </c>
      <c r="O153">
        <v>4</v>
      </c>
      <c r="P153">
        <v>123</v>
      </c>
      <c r="Q153" s="170">
        <v>0.96850393700787396</v>
      </c>
    </row>
    <row r="154" spans="1:17" x14ac:dyDescent="0.35">
      <c r="A154">
        <v>304</v>
      </c>
      <c r="B154" t="s">
        <v>28</v>
      </c>
      <c r="C154" t="s">
        <v>175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2</v>
      </c>
      <c r="O154">
        <v>0</v>
      </c>
      <c r="P154">
        <v>2</v>
      </c>
      <c r="Q154" s="170">
        <v>1</v>
      </c>
    </row>
    <row r="155" spans="1:17" x14ac:dyDescent="0.35">
      <c r="B155" t="s">
        <v>29</v>
      </c>
      <c r="C155" t="s">
        <v>175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2</v>
      </c>
      <c r="Q155" s="170">
        <v>1</v>
      </c>
    </row>
    <row r="156" spans="1:17" x14ac:dyDescent="0.35">
      <c r="B156" t="s">
        <v>51</v>
      </c>
      <c r="C156" t="s">
        <v>175</v>
      </c>
      <c r="D156">
        <v>72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2</v>
      </c>
      <c r="M156">
        <v>1</v>
      </c>
      <c r="N156">
        <v>3</v>
      </c>
      <c r="O156">
        <v>0</v>
      </c>
      <c r="P156">
        <v>72</v>
      </c>
      <c r="Q156" s="170">
        <v>1</v>
      </c>
    </row>
    <row r="157" spans="1:17" x14ac:dyDescent="0.35">
      <c r="B157" t="s">
        <v>44</v>
      </c>
      <c r="C157" t="s">
        <v>175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2</v>
      </c>
      <c r="Q157" s="170">
        <v>1</v>
      </c>
    </row>
    <row r="158" spans="1:17" x14ac:dyDescent="0.35">
      <c r="A158" t="s">
        <v>337</v>
      </c>
      <c r="D158">
        <v>78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4</v>
      </c>
      <c r="M158">
        <v>4</v>
      </c>
      <c r="N158">
        <v>6</v>
      </c>
      <c r="O158">
        <v>0</v>
      </c>
      <c r="P158">
        <v>78</v>
      </c>
      <c r="Q158" s="170">
        <v>1</v>
      </c>
    </row>
    <row r="159" spans="1:17" x14ac:dyDescent="0.35">
      <c r="A159">
        <v>306</v>
      </c>
      <c r="B159" t="s">
        <v>28</v>
      </c>
      <c r="C159" t="s">
        <v>175</v>
      </c>
      <c r="D159">
        <v>3</v>
      </c>
      <c r="E159">
        <v>2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3</v>
      </c>
      <c r="Q159" s="170">
        <v>1</v>
      </c>
    </row>
    <row r="160" spans="1:17" x14ac:dyDescent="0.35">
      <c r="B160" t="s">
        <v>29</v>
      </c>
      <c r="C160" t="s">
        <v>175</v>
      </c>
      <c r="D160">
        <v>4</v>
      </c>
      <c r="E160">
        <v>3</v>
      </c>
      <c r="F160">
        <v>2</v>
      </c>
      <c r="G160">
        <v>3</v>
      </c>
      <c r="H160">
        <v>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3</v>
      </c>
      <c r="O160">
        <v>0</v>
      </c>
      <c r="P160">
        <v>4</v>
      </c>
      <c r="Q160" s="170">
        <v>1</v>
      </c>
    </row>
    <row r="161" spans="1:17" x14ac:dyDescent="0.35">
      <c r="B161" t="s">
        <v>31</v>
      </c>
      <c r="C161" t="s">
        <v>175</v>
      </c>
      <c r="D161">
        <v>4</v>
      </c>
      <c r="E161">
        <v>3</v>
      </c>
      <c r="F161">
        <v>3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 s="170">
        <v>0.5</v>
      </c>
    </row>
    <row r="162" spans="1:17" x14ac:dyDescent="0.35">
      <c r="B162" t="s">
        <v>45</v>
      </c>
      <c r="C162" t="s">
        <v>175</v>
      </c>
      <c r="D162">
        <v>3</v>
      </c>
      <c r="E162">
        <v>3</v>
      </c>
      <c r="F162">
        <v>3</v>
      </c>
      <c r="G162">
        <v>3</v>
      </c>
      <c r="H162">
        <v>2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3</v>
      </c>
      <c r="O162">
        <v>2</v>
      </c>
      <c r="P162">
        <v>1</v>
      </c>
      <c r="Q162" s="170">
        <v>0.33333333333333331</v>
      </c>
    </row>
    <row r="163" spans="1:17" x14ac:dyDescent="0.35">
      <c r="A163" t="s">
        <v>338</v>
      </c>
      <c r="D163">
        <v>14</v>
      </c>
      <c r="E163">
        <v>11</v>
      </c>
      <c r="F163">
        <v>9</v>
      </c>
      <c r="G163">
        <v>9</v>
      </c>
      <c r="H163">
        <v>5</v>
      </c>
      <c r="I163">
        <v>5</v>
      </c>
      <c r="J163">
        <v>7</v>
      </c>
      <c r="K163">
        <v>6</v>
      </c>
      <c r="L163">
        <v>7</v>
      </c>
      <c r="M163">
        <v>8</v>
      </c>
      <c r="N163">
        <v>8</v>
      </c>
      <c r="O163">
        <v>5</v>
      </c>
      <c r="P163">
        <v>9</v>
      </c>
      <c r="Q163" s="170">
        <v>0.6428571428571429</v>
      </c>
    </row>
    <row r="164" spans="1:17" x14ac:dyDescent="0.35">
      <c r="A164">
        <v>308</v>
      </c>
      <c r="B164" t="s">
        <v>28</v>
      </c>
      <c r="C164" t="s">
        <v>175</v>
      </c>
      <c r="D164">
        <v>3</v>
      </c>
      <c r="E164">
        <v>1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3</v>
      </c>
      <c r="L164">
        <v>2</v>
      </c>
      <c r="M164">
        <v>2</v>
      </c>
      <c r="N164">
        <v>2</v>
      </c>
      <c r="O164">
        <v>1</v>
      </c>
      <c r="P164">
        <v>2</v>
      </c>
      <c r="Q164" s="170">
        <v>0.66666666666666663</v>
      </c>
    </row>
    <row r="165" spans="1:17" x14ac:dyDescent="0.35">
      <c r="B165" t="s">
        <v>40</v>
      </c>
      <c r="C165" t="s">
        <v>55</v>
      </c>
      <c r="D165">
        <v>3</v>
      </c>
      <c r="E165">
        <v>3</v>
      </c>
      <c r="F165">
        <v>2</v>
      </c>
      <c r="G165">
        <v>3</v>
      </c>
      <c r="H165">
        <v>2</v>
      </c>
      <c r="I165">
        <v>1</v>
      </c>
      <c r="J165">
        <v>2</v>
      </c>
      <c r="K165">
        <v>1</v>
      </c>
      <c r="L165">
        <v>1</v>
      </c>
      <c r="M165">
        <v>3</v>
      </c>
      <c r="N165">
        <v>1</v>
      </c>
      <c r="O165">
        <v>1</v>
      </c>
      <c r="P165">
        <v>2</v>
      </c>
      <c r="Q165" s="170">
        <v>0.66666666666666663</v>
      </c>
    </row>
    <row r="166" spans="1:17" x14ac:dyDescent="0.35">
      <c r="C166" t="s">
        <v>69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1</v>
      </c>
      <c r="J166">
        <v>2</v>
      </c>
      <c r="K166">
        <v>2</v>
      </c>
      <c r="L166">
        <v>1</v>
      </c>
      <c r="M166">
        <v>2</v>
      </c>
      <c r="N166">
        <v>1</v>
      </c>
      <c r="O166">
        <v>1</v>
      </c>
      <c r="P166">
        <v>1</v>
      </c>
      <c r="Q166" s="170">
        <v>0.5</v>
      </c>
    </row>
    <row r="167" spans="1:17" x14ac:dyDescent="0.35">
      <c r="B167" t="s">
        <v>36</v>
      </c>
      <c r="C167" t="s">
        <v>175</v>
      </c>
      <c r="D167">
        <v>93</v>
      </c>
      <c r="E167">
        <v>30</v>
      </c>
      <c r="F167">
        <v>11</v>
      </c>
      <c r="G167">
        <v>2</v>
      </c>
      <c r="H167">
        <v>1</v>
      </c>
      <c r="I167">
        <v>0</v>
      </c>
      <c r="J167">
        <v>0</v>
      </c>
      <c r="K167">
        <v>3</v>
      </c>
      <c r="L167">
        <v>8</v>
      </c>
      <c r="M167">
        <v>22</v>
      </c>
      <c r="N167">
        <v>30</v>
      </c>
      <c r="O167">
        <v>0</v>
      </c>
      <c r="P167">
        <v>93</v>
      </c>
      <c r="Q167" s="170">
        <v>1</v>
      </c>
    </row>
    <row r="168" spans="1:17" x14ac:dyDescent="0.35">
      <c r="B168" t="s">
        <v>29</v>
      </c>
      <c r="C168" t="s">
        <v>175</v>
      </c>
      <c r="D168">
        <v>3</v>
      </c>
      <c r="E168">
        <v>3</v>
      </c>
      <c r="F168">
        <v>3</v>
      </c>
      <c r="G168">
        <v>3</v>
      </c>
      <c r="H168">
        <v>1</v>
      </c>
      <c r="I168">
        <v>1</v>
      </c>
      <c r="J168">
        <v>2</v>
      </c>
      <c r="K168">
        <v>1</v>
      </c>
      <c r="L168">
        <v>2</v>
      </c>
      <c r="M168">
        <v>3</v>
      </c>
      <c r="N168">
        <v>3</v>
      </c>
      <c r="O168">
        <v>1</v>
      </c>
      <c r="P168">
        <v>2</v>
      </c>
      <c r="Q168" s="170">
        <v>0.66666666666666663</v>
      </c>
    </row>
    <row r="169" spans="1:17" x14ac:dyDescent="0.35">
      <c r="B169" t="s">
        <v>31</v>
      </c>
      <c r="C169" t="s">
        <v>175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1</v>
      </c>
      <c r="Q169" s="170">
        <v>1</v>
      </c>
    </row>
    <row r="170" spans="1:17" x14ac:dyDescent="0.35">
      <c r="B170" t="s">
        <v>44</v>
      </c>
      <c r="C170" t="s">
        <v>175</v>
      </c>
      <c r="D170">
        <v>3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1</v>
      </c>
      <c r="K170">
        <v>2</v>
      </c>
      <c r="L170">
        <v>2</v>
      </c>
      <c r="M170">
        <v>2</v>
      </c>
      <c r="N170">
        <v>2</v>
      </c>
      <c r="O170">
        <v>1</v>
      </c>
      <c r="P170">
        <v>2</v>
      </c>
      <c r="Q170" s="170">
        <v>0.66666666666666663</v>
      </c>
    </row>
    <row r="171" spans="1:17" x14ac:dyDescent="0.35">
      <c r="A171" t="s">
        <v>339</v>
      </c>
      <c r="D171">
        <v>108</v>
      </c>
      <c r="E171">
        <v>42</v>
      </c>
      <c r="F171">
        <v>22</v>
      </c>
      <c r="G171">
        <v>15</v>
      </c>
      <c r="H171">
        <v>11</v>
      </c>
      <c r="I171">
        <v>8</v>
      </c>
      <c r="J171">
        <v>10</v>
      </c>
      <c r="K171">
        <v>12</v>
      </c>
      <c r="L171">
        <v>16</v>
      </c>
      <c r="M171">
        <v>35</v>
      </c>
      <c r="N171">
        <v>40</v>
      </c>
      <c r="O171">
        <v>8</v>
      </c>
      <c r="P171">
        <v>100</v>
      </c>
      <c r="Q171" s="170">
        <v>0.92592592592592593</v>
      </c>
    </row>
    <row r="172" spans="1:17" x14ac:dyDescent="0.35">
      <c r="A172">
        <v>309</v>
      </c>
      <c r="B172" t="s">
        <v>58</v>
      </c>
      <c r="C172" t="s">
        <v>70</v>
      </c>
      <c r="D172">
        <v>29</v>
      </c>
      <c r="E172">
        <v>10</v>
      </c>
      <c r="F172">
        <v>4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6</v>
      </c>
      <c r="M172">
        <v>17</v>
      </c>
      <c r="N172">
        <v>16</v>
      </c>
      <c r="O172">
        <v>0</v>
      </c>
      <c r="P172">
        <v>29</v>
      </c>
      <c r="Q172" s="170">
        <v>1</v>
      </c>
    </row>
    <row r="173" spans="1:17" x14ac:dyDescent="0.35">
      <c r="B173" t="s">
        <v>28</v>
      </c>
      <c r="C173" t="s">
        <v>175</v>
      </c>
      <c r="D173">
        <v>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9</v>
      </c>
      <c r="Q173" s="170">
        <v>1</v>
      </c>
    </row>
    <row r="174" spans="1:17" x14ac:dyDescent="0.35">
      <c r="B174" t="s">
        <v>29</v>
      </c>
      <c r="C174" t="s">
        <v>175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 s="170">
        <v>1</v>
      </c>
    </row>
    <row r="175" spans="1:17" x14ac:dyDescent="0.35">
      <c r="B175" t="s">
        <v>31</v>
      </c>
      <c r="C175" t="s">
        <v>175</v>
      </c>
      <c r="D175">
        <v>3</v>
      </c>
      <c r="E175">
        <v>2</v>
      </c>
      <c r="F175">
        <v>2</v>
      </c>
      <c r="G175">
        <v>2</v>
      </c>
      <c r="H175">
        <v>1</v>
      </c>
      <c r="I175">
        <v>1</v>
      </c>
      <c r="J175">
        <v>2</v>
      </c>
      <c r="K175">
        <v>1</v>
      </c>
      <c r="L175">
        <v>2</v>
      </c>
      <c r="M175">
        <v>0</v>
      </c>
      <c r="N175">
        <v>2</v>
      </c>
      <c r="O175">
        <v>0</v>
      </c>
      <c r="P175">
        <v>3</v>
      </c>
      <c r="Q175" s="170">
        <v>1</v>
      </c>
    </row>
    <row r="176" spans="1:17" x14ac:dyDescent="0.35">
      <c r="A176" t="s">
        <v>340</v>
      </c>
      <c r="D176">
        <v>42</v>
      </c>
      <c r="E176">
        <v>12</v>
      </c>
      <c r="F176">
        <v>6</v>
      </c>
      <c r="G176">
        <v>2</v>
      </c>
      <c r="H176">
        <v>3</v>
      </c>
      <c r="I176">
        <v>1</v>
      </c>
      <c r="J176">
        <v>2</v>
      </c>
      <c r="K176">
        <v>1</v>
      </c>
      <c r="L176">
        <v>8</v>
      </c>
      <c r="M176">
        <v>17</v>
      </c>
      <c r="N176">
        <v>18</v>
      </c>
      <c r="O176">
        <v>1</v>
      </c>
      <c r="P176">
        <v>41</v>
      </c>
      <c r="Q176" s="170">
        <v>0.97619047619047616</v>
      </c>
    </row>
    <row r="177" spans="1:17" x14ac:dyDescent="0.35">
      <c r="A177">
        <v>310</v>
      </c>
      <c r="B177" t="s">
        <v>28</v>
      </c>
      <c r="C177" t="s">
        <v>175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0</v>
      </c>
      <c r="Q177" s="170">
        <v>0</v>
      </c>
    </row>
    <row r="178" spans="1:17" x14ac:dyDescent="0.35">
      <c r="B178" t="s">
        <v>29</v>
      </c>
      <c r="C178" t="s">
        <v>175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 s="170">
        <v>1</v>
      </c>
    </row>
    <row r="179" spans="1:17" x14ac:dyDescent="0.35">
      <c r="A179" t="s">
        <v>341</v>
      </c>
      <c r="D179">
        <v>4</v>
      </c>
      <c r="E179">
        <v>3</v>
      </c>
      <c r="F179">
        <v>3</v>
      </c>
      <c r="G179">
        <v>3</v>
      </c>
      <c r="H179">
        <v>3</v>
      </c>
      <c r="I179">
        <v>2</v>
      </c>
      <c r="J179">
        <v>3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 s="170">
        <v>0.5</v>
      </c>
    </row>
    <row r="180" spans="1:17" x14ac:dyDescent="0.35">
      <c r="A180">
        <v>341</v>
      </c>
      <c r="B180" t="s">
        <v>31</v>
      </c>
      <c r="C180" t="s">
        <v>121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70" t="e">
        <v>#DIV/0!</v>
      </c>
    </row>
    <row r="181" spans="1:17" x14ac:dyDescent="0.35">
      <c r="B181" t="s">
        <v>72</v>
      </c>
      <c r="C181" t="s">
        <v>175</v>
      </c>
      <c r="D181">
        <v>225</v>
      </c>
      <c r="E181">
        <v>43</v>
      </c>
      <c r="F181">
        <v>23</v>
      </c>
      <c r="G181">
        <v>0</v>
      </c>
      <c r="H181">
        <v>2</v>
      </c>
      <c r="I181">
        <v>0</v>
      </c>
      <c r="J181">
        <v>2</v>
      </c>
      <c r="K181">
        <v>0</v>
      </c>
      <c r="L181">
        <v>0</v>
      </c>
      <c r="M181">
        <v>13</v>
      </c>
      <c r="N181">
        <v>3</v>
      </c>
      <c r="O181">
        <v>0</v>
      </c>
      <c r="P181">
        <v>225</v>
      </c>
      <c r="Q181" s="170">
        <v>1</v>
      </c>
    </row>
    <row r="182" spans="1:17" x14ac:dyDescent="0.35">
      <c r="B182" t="s">
        <v>45</v>
      </c>
      <c r="C182" t="s">
        <v>175</v>
      </c>
      <c r="D182">
        <v>9</v>
      </c>
      <c r="E182">
        <v>3</v>
      </c>
      <c r="F182">
        <v>3</v>
      </c>
      <c r="G182">
        <v>4</v>
      </c>
      <c r="H182">
        <v>3</v>
      </c>
      <c r="I182">
        <v>1</v>
      </c>
      <c r="J182">
        <v>2</v>
      </c>
      <c r="K182">
        <v>3</v>
      </c>
      <c r="L182">
        <v>3</v>
      </c>
      <c r="M182">
        <v>2</v>
      </c>
      <c r="N182">
        <v>2</v>
      </c>
      <c r="O182">
        <v>1</v>
      </c>
      <c r="P182">
        <v>8</v>
      </c>
      <c r="Q182" s="170">
        <v>0.88888888888888884</v>
      </c>
    </row>
    <row r="183" spans="1:17" x14ac:dyDescent="0.35">
      <c r="A183" t="s">
        <v>342</v>
      </c>
      <c r="D183">
        <v>234</v>
      </c>
      <c r="E183">
        <v>46</v>
      </c>
      <c r="F183">
        <v>26</v>
      </c>
      <c r="G183">
        <v>4</v>
      </c>
      <c r="H183">
        <v>5</v>
      </c>
      <c r="I183">
        <v>1</v>
      </c>
      <c r="J183">
        <v>4</v>
      </c>
      <c r="K183">
        <v>3</v>
      </c>
      <c r="L183">
        <v>3</v>
      </c>
      <c r="M183">
        <v>15</v>
      </c>
      <c r="N183">
        <v>5</v>
      </c>
      <c r="O183">
        <v>1</v>
      </c>
      <c r="P183">
        <v>233</v>
      </c>
      <c r="Q183" s="170">
        <v>0.99572649572649574</v>
      </c>
    </row>
    <row r="184" spans="1:17" x14ac:dyDescent="0.35">
      <c r="A184">
        <v>342</v>
      </c>
      <c r="B184" t="s">
        <v>28</v>
      </c>
      <c r="C184" t="s">
        <v>175</v>
      </c>
      <c r="D184">
        <v>5</v>
      </c>
      <c r="E184">
        <v>3</v>
      </c>
      <c r="F184">
        <v>3</v>
      </c>
      <c r="G184">
        <v>3</v>
      </c>
      <c r="H184">
        <v>2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2</v>
      </c>
      <c r="O184">
        <v>1</v>
      </c>
      <c r="P184">
        <v>4</v>
      </c>
      <c r="Q184" s="170">
        <v>0.8</v>
      </c>
    </row>
    <row r="185" spans="1:17" x14ac:dyDescent="0.35">
      <c r="B185" t="s">
        <v>64</v>
      </c>
      <c r="C185" t="s">
        <v>65</v>
      </c>
      <c r="D185">
        <v>63</v>
      </c>
      <c r="E185">
        <v>61</v>
      </c>
      <c r="F185">
        <v>56</v>
      </c>
      <c r="G185">
        <v>21</v>
      </c>
      <c r="H185">
        <v>13</v>
      </c>
      <c r="I185">
        <v>9</v>
      </c>
      <c r="J185">
        <v>2</v>
      </c>
      <c r="K185">
        <v>4</v>
      </c>
      <c r="L185">
        <v>2</v>
      </c>
      <c r="M185">
        <v>21</v>
      </c>
      <c r="N185">
        <v>3</v>
      </c>
      <c r="O185">
        <v>2</v>
      </c>
      <c r="P185">
        <v>61</v>
      </c>
      <c r="Q185" s="170">
        <v>0.96825396825396826</v>
      </c>
    </row>
    <row r="186" spans="1:17" x14ac:dyDescent="0.35">
      <c r="B186" t="s">
        <v>37</v>
      </c>
      <c r="C186" t="s">
        <v>175</v>
      </c>
      <c r="D186">
        <v>18</v>
      </c>
      <c r="E186">
        <v>16</v>
      </c>
      <c r="F186">
        <v>14</v>
      </c>
      <c r="G186">
        <v>8</v>
      </c>
      <c r="H186">
        <v>8</v>
      </c>
      <c r="I186">
        <v>6</v>
      </c>
      <c r="J186">
        <v>5</v>
      </c>
      <c r="K186">
        <v>7</v>
      </c>
      <c r="L186">
        <v>4</v>
      </c>
      <c r="M186">
        <v>8</v>
      </c>
      <c r="N186">
        <v>2</v>
      </c>
      <c r="O186">
        <v>2</v>
      </c>
      <c r="P186">
        <v>16</v>
      </c>
      <c r="Q186" s="170">
        <v>0.88888888888888884</v>
      </c>
    </row>
    <row r="187" spans="1:17" x14ac:dyDescent="0.35">
      <c r="B187" t="s">
        <v>31</v>
      </c>
      <c r="C187" t="s">
        <v>175</v>
      </c>
      <c r="D187">
        <v>12</v>
      </c>
      <c r="E187">
        <v>6</v>
      </c>
      <c r="F187">
        <v>8</v>
      </c>
      <c r="G187">
        <v>5</v>
      </c>
      <c r="H187">
        <v>5</v>
      </c>
      <c r="I187">
        <v>6</v>
      </c>
      <c r="J187">
        <v>4</v>
      </c>
      <c r="K187">
        <v>5</v>
      </c>
      <c r="L187">
        <v>8</v>
      </c>
      <c r="M187">
        <v>7</v>
      </c>
      <c r="N187">
        <v>6</v>
      </c>
      <c r="O187">
        <v>4</v>
      </c>
      <c r="P187">
        <v>8</v>
      </c>
      <c r="Q187" s="170">
        <v>0.66666666666666663</v>
      </c>
    </row>
    <row r="188" spans="1:17" x14ac:dyDescent="0.35">
      <c r="B188" t="s">
        <v>51</v>
      </c>
      <c r="C188" t="s">
        <v>175</v>
      </c>
      <c r="D188">
        <v>91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7</v>
      </c>
      <c r="N188">
        <v>2</v>
      </c>
      <c r="O188">
        <v>0</v>
      </c>
      <c r="P188">
        <v>91</v>
      </c>
      <c r="Q188" s="170">
        <v>1</v>
      </c>
    </row>
    <row r="189" spans="1:17" x14ac:dyDescent="0.35">
      <c r="B189" t="s">
        <v>52</v>
      </c>
      <c r="C189" t="s">
        <v>67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 s="170">
        <v>1</v>
      </c>
    </row>
    <row r="190" spans="1:17" x14ac:dyDescent="0.35">
      <c r="A190" t="s">
        <v>343</v>
      </c>
      <c r="D190">
        <v>190</v>
      </c>
      <c r="E190">
        <v>87</v>
      </c>
      <c r="F190">
        <v>81</v>
      </c>
      <c r="G190">
        <v>37</v>
      </c>
      <c r="H190">
        <v>29</v>
      </c>
      <c r="I190">
        <v>22</v>
      </c>
      <c r="J190">
        <v>12</v>
      </c>
      <c r="K190">
        <v>18</v>
      </c>
      <c r="L190">
        <v>15</v>
      </c>
      <c r="M190">
        <v>46</v>
      </c>
      <c r="N190">
        <v>15</v>
      </c>
      <c r="O190">
        <v>12</v>
      </c>
      <c r="P190">
        <v>178</v>
      </c>
      <c r="Q190" s="170">
        <v>0.93684210526315792</v>
      </c>
    </row>
    <row r="191" spans="1:17" x14ac:dyDescent="0.35">
      <c r="A191">
        <v>343</v>
      </c>
      <c r="B191" t="s">
        <v>36</v>
      </c>
      <c r="C191" t="s">
        <v>175</v>
      </c>
      <c r="D191">
        <v>197</v>
      </c>
      <c r="E191">
        <v>157</v>
      </c>
      <c r="F191">
        <v>49</v>
      </c>
      <c r="G191">
        <v>34</v>
      </c>
      <c r="H191">
        <v>16</v>
      </c>
      <c r="I191">
        <v>18</v>
      </c>
      <c r="J191">
        <v>7</v>
      </c>
      <c r="K191">
        <v>24</v>
      </c>
      <c r="L191">
        <v>7</v>
      </c>
      <c r="M191">
        <v>28</v>
      </c>
      <c r="N191">
        <v>57</v>
      </c>
      <c r="O191">
        <v>7</v>
      </c>
      <c r="P191">
        <v>190</v>
      </c>
      <c r="Q191" s="170">
        <v>0.96446700507614214</v>
      </c>
    </row>
    <row r="192" spans="1:17" x14ac:dyDescent="0.35">
      <c r="B192" t="s">
        <v>64</v>
      </c>
      <c r="C192" t="s">
        <v>65</v>
      </c>
      <c r="D192">
        <v>15</v>
      </c>
      <c r="E192">
        <v>14</v>
      </c>
      <c r="F192">
        <v>11</v>
      </c>
      <c r="G192">
        <v>3</v>
      </c>
      <c r="H192">
        <v>1</v>
      </c>
      <c r="I192">
        <v>1</v>
      </c>
      <c r="J192">
        <v>0</v>
      </c>
      <c r="K192">
        <v>2</v>
      </c>
      <c r="L192">
        <v>0</v>
      </c>
      <c r="M192">
        <v>4</v>
      </c>
      <c r="N192">
        <v>4</v>
      </c>
      <c r="O192">
        <v>0</v>
      </c>
      <c r="P192">
        <v>15</v>
      </c>
      <c r="Q192" s="170">
        <v>1</v>
      </c>
    </row>
    <row r="193" spans="1:17" x14ac:dyDescent="0.35">
      <c r="A193" t="s">
        <v>344</v>
      </c>
      <c r="D193">
        <v>212</v>
      </c>
      <c r="E193">
        <v>171</v>
      </c>
      <c r="F193">
        <v>60</v>
      </c>
      <c r="G193">
        <v>37</v>
      </c>
      <c r="H193">
        <v>17</v>
      </c>
      <c r="I193">
        <v>19</v>
      </c>
      <c r="J193">
        <v>7</v>
      </c>
      <c r="K193">
        <v>26</v>
      </c>
      <c r="L193">
        <v>7</v>
      </c>
      <c r="M193">
        <v>32</v>
      </c>
      <c r="N193">
        <v>61</v>
      </c>
      <c r="O193">
        <v>7</v>
      </c>
      <c r="P193">
        <v>205</v>
      </c>
      <c r="Q193" s="170">
        <v>0.96698113207547165</v>
      </c>
    </row>
    <row r="194" spans="1:17" x14ac:dyDescent="0.35">
      <c r="A194">
        <v>344</v>
      </c>
      <c r="B194" t="s">
        <v>36</v>
      </c>
      <c r="C194" t="s">
        <v>175</v>
      </c>
      <c r="D194">
        <v>209</v>
      </c>
      <c r="E194">
        <v>203</v>
      </c>
      <c r="F194">
        <v>193</v>
      </c>
      <c r="G194">
        <v>185</v>
      </c>
      <c r="H194">
        <v>47</v>
      </c>
      <c r="I194">
        <v>20</v>
      </c>
      <c r="J194">
        <v>79</v>
      </c>
      <c r="K194">
        <v>92</v>
      </c>
      <c r="L194">
        <v>71</v>
      </c>
      <c r="M194">
        <v>88</v>
      </c>
      <c r="N194">
        <v>92</v>
      </c>
      <c r="O194">
        <v>20</v>
      </c>
      <c r="P194">
        <v>189</v>
      </c>
      <c r="Q194" s="170">
        <v>0.90430622009569372</v>
      </c>
    </row>
    <row r="195" spans="1:17" x14ac:dyDescent="0.35">
      <c r="A195" t="s">
        <v>345</v>
      </c>
      <c r="D195">
        <v>209</v>
      </c>
      <c r="E195">
        <v>203</v>
      </c>
      <c r="F195">
        <v>193</v>
      </c>
      <c r="G195">
        <v>185</v>
      </c>
      <c r="H195">
        <v>47</v>
      </c>
      <c r="I195">
        <v>20</v>
      </c>
      <c r="J195">
        <v>79</v>
      </c>
      <c r="K195">
        <v>92</v>
      </c>
      <c r="L195">
        <v>71</v>
      </c>
      <c r="M195">
        <v>88</v>
      </c>
      <c r="N195">
        <v>92</v>
      </c>
      <c r="O195">
        <v>20</v>
      </c>
      <c r="P195">
        <v>189</v>
      </c>
      <c r="Q195" s="170">
        <v>0.90430622009569372</v>
      </c>
    </row>
    <row r="196" spans="1:17" x14ac:dyDescent="0.35">
      <c r="A196">
        <v>345</v>
      </c>
      <c r="B196" t="s">
        <v>28</v>
      </c>
      <c r="C196" t="s">
        <v>175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 s="170">
        <v>0</v>
      </c>
    </row>
    <row r="197" spans="1:17" x14ac:dyDescent="0.35">
      <c r="B197" t="s">
        <v>36</v>
      </c>
      <c r="C197" t="s">
        <v>175</v>
      </c>
      <c r="D197">
        <v>197</v>
      </c>
      <c r="E197">
        <v>162</v>
      </c>
      <c r="F197">
        <v>136</v>
      </c>
      <c r="G197">
        <v>165</v>
      </c>
      <c r="H197">
        <v>49</v>
      </c>
      <c r="I197">
        <v>24</v>
      </c>
      <c r="J197">
        <v>4</v>
      </c>
      <c r="K197">
        <v>40</v>
      </c>
      <c r="L197">
        <v>11</v>
      </c>
      <c r="M197">
        <v>49</v>
      </c>
      <c r="N197">
        <v>55</v>
      </c>
      <c r="O197">
        <v>4</v>
      </c>
      <c r="P197">
        <v>193</v>
      </c>
      <c r="Q197" s="170">
        <v>0.97969543147208127</v>
      </c>
    </row>
    <row r="198" spans="1:17" x14ac:dyDescent="0.35">
      <c r="B198" t="s">
        <v>64</v>
      </c>
      <c r="C198" t="s">
        <v>74</v>
      </c>
      <c r="D198">
        <v>12</v>
      </c>
      <c r="E198">
        <v>12</v>
      </c>
      <c r="F198">
        <v>12</v>
      </c>
      <c r="G198">
        <v>6</v>
      </c>
      <c r="H198">
        <v>3</v>
      </c>
      <c r="I198">
        <v>3</v>
      </c>
      <c r="J198">
        <v>7</v>
      </c>
      <c r="K198">
        <v>8</v>
      </c>
      <c r="L198">
        <v>5</v>
      </c>
      <c r="M198">
        <v>12</v>
      </c>
      <c r="N198">
        <v>10</v>
      </c>
      <c r="O198">
        <v>3</v>
      </c>
      <c r="P198">
        <v>9</v>
      </c>
      <c r="Q198" s="170">
        <v>0.75</v>
      </c>
    </row>
    <row r="199" spans="1:17" x14ac:dyDescent="0.35">
      <c r="A199" t="s">
        <v>346</v>
      </c>
      <c r="D199">
        <v>210</v>
      </c>
      <c r="E199">
        <v>175</v>
      </c>
      <c r="F199">
        <v>149</v>
      </c>
      <c r="G199">
        <v>172</v>
      </c>
      <c r="H199">
        <v>53</v>
      </c>
      <c r="I199">
        <v>28</v>
      </c>
      <c r="J199">
        <v>12</v>
      </c>
      <c r="K199">
        <v>49</v>
      </c>
      <c r="L199">
        <v>17</v>
      </c>
      <c r="M199">
        <v>62</v>
      </c>
      <c r="N199">
        <v>66</v>
      </c>
      <c r="O199">
        <v>12</v>
      </c>
      <c r="P199">
        <v>198</v>
      </c>
      <c r="Q199" s="170">
        <v>0.94285714285714284</v>
      </c>
    </row>
    <row r="200" spans="1:17" x14ac:dyDescent="0.35">
      <c r="A200">
        <v>346</v>
      </c>
      <c r="B200" t="s">
        <v>58</v>
      </c>
      <c r="C200" t="s">
        <v>175</v>
      </c>
      <c r="D200">
        <v>175</v>
      </c>
      <c r="E200">
        <v>164</v>
      </c>
      <c r="F200">
        <v>142</v>
      </c>
      <c r="G200">
        <v>114</v>
      </c>
      <c r="H200">
        <v>41</v>
      </c>
      <c r="I200">
        <v>54</v>
      </c>
      <c r="J200">
        <v>48</v>
      </c>
      <c r="K200">
        <v>60</v>
      </c>
      <c r="L200">
        <v>67</v>
      </c>
      <c r="M200">
        <v>47</v>
      </c>
      <c r="N200">
        <v>45</v>
      </c>
      <c r="O200">
        <v>41</v>
      </c>
      <c r="P200">
        <v>134</v>
      </c>
      <c r="Q200" s="170">
        <v>0.76571428571428568</v>
      </c>
    </row>
    <row r="201" spans="1:17" x14ac:dyDescent="0.35">
      <c r="B201" t="s">
        <v>28</v>
      </c>
      <c r="C201" t="s">
        <v>175</v>
      </c>
      <c r="D201">
        <v>16</v>
      </c>
      <c r="E201">
        <v>13</v>
      </c>
      <c r="F201">
        <v>12</v>
      </c>
      <c r="G201">
        <v>11</v>
      </c>
      <c r="H201">
        <v>11</v>
      </c>
      <c r="I201">
        <v>11</v>
      </c>
      <c r="J201">
        <v>11</v>
      </c>
      <c r="K201">
        <v>14</v>
      </c>
      <c r="L201">
        <v>12</v>
      </c>
      <c r="M201">
        <v>15</v>
      </c>
      <c r="N201">
        <v>13</v>
      </c>
      <c r="O201">
        <v>11</v>
      </c>
      <c r="P201">
        <v>5</v>
      </c>
      <c r="Q201" s="170">
        <v>0.3125</v>
      </c>
    </row>
    <row r="202" spans="1:17" x14ac:dyDescent="0.35">
      <c r="A202" t="s">
        <v>347</v>
      </c>
      <c r="D202">
        <v>191</v>
      </c>
      <c r="E202">
        <v>177</v>
      </c>
      <c r="F202">
        <v>154</v>
      </c>
      <c r="G202">
        <v>125</v>
      </c>
      <c r="H202">
        <v>52</v>
      </c>
      <c r="I202">
        <v>65</v>
      </c>
      <c r="J202">
        <v>59</v>
      </c>
      <c r="K202">
        <v>74</v>
      </c>
      <c r="L202">
        <v>79</v>
      </c>
      <c r="M202">
        <v>62</v>
      </c>
      <c r="N202">
        <v>58</v>
      </c>
      <c r="O202">
        <v>52</v>
      </c>
      <c r="P202">
        <v>139</v>
      </c>
      <c r="Q202" s="170">
        <v>0.72774869109947649</v>
      </c>
    </row>
    <row r="203" spans="1:17" x14ac:dyDescent="0.35">
      <c r="A203">
        <v>347</v>
      </c>
      <c r="B203" t="s">
        <v>58</v>
      </c>
      <c r="C203" t="s">
        <v>175</v>
      </c>
      <c r="D203">
        <v>58</v>
      </c>
      <c r="E203">
        <v>58</v>
      </c>
      <c r="F203">
        <v>56</v>
      </c>
      <c r="G203">
        <v>56</v>
      </c>
      <c r="H203">
        <v>50</v>
      </c>
      <c r="I203">
        <v>44</v>
      </c>
      <c r="J203">
        <v>44</v>
      </c>
      <c r="K203">
        <v>38</v>
      </c>
      <c r="L203">
        <v>48</v>
      </c>
      <c r="M203">
        <v>50</v>
      </c>
      <c r="N203">
        <v>48</v>
      </c>
      <c r="O203">
        <v>38</v>
      </c>
      <c r="P203">
        <v>20</v>
      </c>
      <c r="Q203" s="170">
        <v>0.34482758620689657</v>
      </c>
    </row>
    <row r="204" spans="1:17" x14ac:dyDescent="0.35">
      <c r="B204" t="s">
        <v>28</v>
      </c>
      <c r="C204" t="s">
        <v>175</v>
      </c>
      <c r="D204">
        <v>3</v>
      </c>
      <c r="E204">
        <v>3</v>
      </c>
      <c r="F204">
        <v>3</v>
      </c>
      <c r="G204">
        <v>3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3</v>
      </c>
      <c r="N204">
        <v>2</v>
      </c>
      <c r="O204">
        <v>0</v>
      </c>
      <c r="P204">
        <v>3</v>
      </c>
      <c r="Q204" s="170">
        <v>1</v>
      </c>
    </row>
    <row r="205" spans="1:17" x14ac:dyDescent="0.35">
      <c r="B205" t="s">
        <v>31</v>
      </c>
      <c r="C205" t="s">
        <v>175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0</v>
      </c>
      <c r="Q205" s="170">
        <v>0</v>
      </c>
    </row>
    <row r="206" spans="1:17" x14ac:dyDescent="0.35">
      <c r="B206" t="s">
        <v>52</v>
      </c>
      <c r="C206" t="s">
        <v>175</v>
      </c>
      <c r="D206">
        <v>90</v>
      </c>
      <c r="E206">
        <v>70</v>
      </c>
      <c r="F206">
        <v>58</v>
      </c>
      <c r="G206">
        <v>38</v>
      </c>
      <c r="H206">
        <v>22</v>
      </c>
      <c r="I206">
        <v>32</v>
      </c>
      <c r="J206">
        <v>25</v>
      </c>
      <c r="K206">
        <v>37</v>
      </c>
      <c r="L206">
        <v>38</v>
      </c>
      <c r="M206">
        <v>49</v>
      </c>
      <c r="N206">
        <v>31</v>
      </c>
      <c r="O206">
        <v>22</v>
      </c>
      <c r="P206">
        <v>68</v>
      </c>
      <c r="Q206" s="170">
        <v>0.75555555555555554</v>
      </c>
    </row>
    <row r="207" spans="1:17" x14ac:dyDescent="0.35">
      <c r="A207" t="s">
        <v>348</v>
      </c>
      <c r="D207">
        <v>154</v>
      </c>
      <c r="E207">
        <v>134</v>
      </c>
      <c r="F207">
        <v>120</v>
      </c>
      <c r="G207">
        <v>100</v>
      </c>
      <c r="H207">
        <v>75</v>
      </c>
      <c r="I207">
        <v>79</v>
      </c>
      <c r="J207">
        <v>72</v>
      </c>
      <c r="K207">
        <v>79</v>
      </c>
      <c r="L207">
        <v>89</v>
      </c>
      <c r="M207">
        <v>105</v>
      </c>
      <c r="N207">
        <v>84</v>
      </c>
      <c r="O207">
        <v>72</v>
      </c>
      <c r="P207">
        <v>82</v>
      </c>
      <c r="Q207" s="170">
        <v>0.53246753246753242</v>
      </c>
    </row>
    <row r="208" spans="1:17" x14ac:dyDescent="0.35">
      <c r="A208">
        <v>351</v>
      </c>
      <c r="B208" t="s">
        <v>58</v>
      </c>
      <c r="C208" t="s">
        <v>175</v>
      </c>
      <c r="D208">
        <v>24</v>
      </c>
      <c r="E208">
        <v>16</v>
      </c>
      <c r="F208">
        <v>4</v>
      </c>
      <c r="G208">
        <v>2</v>
      </c>
      <c r="H208">
        <v>1</v>
      </c>
      <c r="I208">
        <v>1</v>
      </c>
      <c r="J208">
        <v>2</v>
      </c>
      <c r="K208">
        <v>1</v>
      </c>
      <c r="L208">
        <v>2</v>
      </c>
      <c r="M208">
        <v>10</v>
      </c>
      <c r="N208">
        <v>12</v>
      </c>
      <c r="O208">
        <v>1</v>
      </c>
      <c r="P208">
        <v>23</v>
      </c>
      <c r="Q208" s="170">
        <v>0.95833333333333337</v>
      </c>
    </row>
    <row r="209" spans="1:17" x14ac:dyDescent="0.35">
      <c r="B209" t="s">
        <v>31</v>
      </c>
      <c r="C209" t="s">
        <v>76</v>
      </c>
      <c r="D209">
        <v>3</v>
      </c>
      <c r="E209">
        <v>3</v>
      </c>
      <c r="F209">
        <v>2</v>
      </c>
      <c r="G209">
        <v>0</v>
      </c>
      <c r="H209">
        <v>0</v>
      </c>
      <c r="I209">
        <v>2</v>
      </c>
      <c r="J209">
        <v>1</v>
      </c>
      <c r="K209">
        <v>0</v>
      </c>
      <c r="L209">
        <v>3</v>
      </c>
      <c r="M209">
        <v>3</v>
      </c>
      <c r="N209">
        <v>3</v>
      </c>
      <c r="O209">
        <v>0</v>
      </c>
      <c r="P209">
        <v>3</v>
      </c>
      <c r="Q209" s="170">
        <v>1</v>
      </c>
    </row>
    <row r="210" spans="1:17" x14ac:dyDescent="0.35">
      <c r="C210" t="s">
        <v>175</v>
      </c>
      <c r="D210">
        <v>7</v>
      </c>
      <c r="E210">
        <v>4</v>
      </c>
      <c r="F210">
        <v>3</v>
      </c>
      <c r="G210">
        <v>3</v>
      </c>
      <c r="H210">
        <v>2</v>
      </c>
      <c r="I210">
        <v>1</v>
      </c>
      <c r="J210">
        <v>2</v>
      </c>
      <c r="K210">
        <v>2</v>
      </c>
      <c r="L210">
        <v>3</v>
      </c>
      <c r="M210">
        <v>3</v>
      </c>
      <c r="N210">
        <v>3</v>
      </c>
      <c r="O210">
        <v>1</v>
      </c>
      <c r="P210">
        <v>6</v>
      </c>
      <c r="Q210" s="170">
        <v>0.8571428571428571</v>
      </c>
    </row>
    <row r="211" spans="1:17" x14ac:dyDescent="0.35">
      <c r="A211" t="s">
        <v>349</v>
      </c>
      <c r="D211">
        <v>34</v>
      </c>
      <c r="E211">
        <v>23</v>
      </c>
      <c r="F211">
        <v>9</v>
      </c>
      <c r="G211">
        <v>5</v>
      </c>
      <c r="H211">
        <v>3</v>
      </c>
      <c r="I211">
        <v>4</v>
      </c>
      <c r="J211">
        <v>5</v>
      </c>
      <c r="K211">
        <v>3</v>
      </c>
      <c r="L211">
        <v>8</v>
      </c>
      <c r="M211">
        <v>16</v>
      </c>
      <c r="N211">
        <v>18</v>
      </c>
      <c r="O211">
        <v>3</v>
      </c>
      <c r="P211">
        <v>31</v>
      </c>
      <c r="Q211" s="170">
        <v>0.91176470588235292</v>
      </c>
    </row>
    <row r="212" spans="1:17" x14ac:dyDescent="0.35">
      <c r="A212">
        <v>352</v>
      </c>
      <c r="B212" t="s">
        <v>28</v>
      </c>
      <c r="C212" t="s">
        <v>175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s="170">
        <v>1</v>
      </c>
    </row>
    <row r="213" spans="1:17" x14ac:dyDescent="0.35">
      <c r="B213" t="s">
        <v>29</v>
      </c>
      <c r="C213" t="s">
        <v>175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 s="170">
        <v>1</v>
      </c>
    </row>
    <row r="214" spans="1:17" x14ac:dyDescent="0.35">
      <c r="B214" t="s">
        <v>44</v>
      </c>
      <c r="C214" t="s">
        <v>175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 s="170">
        <v>1</v>
      </c>
    </row>
    <row r="215" spans="1:17" x14ac:dyDescent="0.35">
      <c r="A215" t="s">
        <v>350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 s="170">
        <v>1</v>
      </c>
    </row>
    <row r="216" spans="1:17" x14ac:dyDescent="0.35">
      <c r="A216">
        <v>353</v>
      </c>
      <c r="B216" t="s">
        <v>28</v>
      </c>
      <c r="C216" t="s">
        <v>175</v>
      </c>
      <c r="D216">
        <v>4</v>
      </c>
      <c r="E216">
        <v>3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</v>
      </c>
      <c r="O216">
        <v>0</v>
      </c>
      <c r="P216">
        <v>4</v>
      </c>
      <c r="Q216" s="170">
        <v>1</v>
      </c>
    </row>
    <row r="217" spans="1:17" x14ac:dyDescent="0.35">
      <c r="B217" t="s">
        <v>40</v>
      </c>
      <c r="C217" t="s">
        <v>77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1</v>
      </c>
      <c r="Q217" s="170">
        <v>1</v>
      </c>
    </row>
    <row r="218" spans="1:17" x14ac:dyDescent="0.35">
      <c r="B218" t="s">
        <v>29</v>
      </c>
      <c r="C218" t="s">
        <v>175</v>
      </c>
      <c r="D218">
        <v>17</v>
      </c>
      <c r="E218">
        <v>11</v>
      </c>
      <c r="F218">
        <v>4</v>
      </c>
      <c r="G218">
        <v>2</v>
      </c>
      <c r="H218">
        <v>4</v>
      </c>
      <c r="I218">
        <v>10</v>
      </c>
      <c r="J218">
        <v>7</v>
      </c>
      <c r="K218">
        <v>9</v>
      </c>
      <c r="L218">
        <v>9</v>
      </c>
      <c r="M218">
        <v>9</v>
      </c>
      <c r="N218">
        <v>11</v>
      </c>
      <c r="O218">
        <v>2</v>
      </c>
      <c r="P218">
        <v>15</v>
      </c>
      <c r="Q218" s="170">
        <v>0.88235294117647056</v>
      </c>
    </row>
    <row r="219" spans="1:17" x14ac:dyDescent="0.35">
      <c r="B219" t="s">
        <v>45</v>
      </c>
      <c r="C219" t="s">
        <v>175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 s="170">
        <v>1</v>
      </c>
    </row>
    <row r="220" spans="1:17" x14ac:dyDescent="0.35">
      <c r="A220" t="s">
        <v>351</v>
      </c>
      <c r="D220">
        <v>23</v>
      </c>
      <c r="E220">
        <v>16</v>
      </c>
      <c r="F220">
        <v>7</v>
      </c>
      <c r="G220">
        <v>3</v>
      </c>
      <c r="H220">
        <v>4</v>
      </c>
      <c r="I220">
        <v>11</v>
      </c>
      <c r="J220">
        <v>9</v>
      </c>
      <c r="K220">
        <v>11</v>
      </c>
      <c r="L220">
        <v>12</v>
      </c>
      <c r="M220">
        <v>11</v>
      </c>
      <c r="N220">
        <v>15</v>
      </c>
      <c r="O220">
        <v>3</v>
      </c>
      <c r="P220">
        <v>20</v>
      </c>
      <c r="Q220" s="170">
        <v>0.86956521739130432</v>
      </c>
    </row>
    <row r="221" spans="1:17" x14ac:dyDescent="0.35">
      <c r="A221">
        <v>354</v>
      </c>
      <c r="B221" t="s">
        <v>28</v>
      </c>
      <c r="C221" t="s">
        <v>175</v>
      </c>
      <c r="D221">
        <v>4</v>
      </c>
      <c r="E221">
        <v>4</v>
      </c>
      <c r="F221">
        <v>4</v>
      </c>
      <c r="G221">
        <v>4</v>
      </c>
      <c r="H221">
        <v>3</v>
      </c>
      <c r="I221">
        <v>3</v>
      </c>
      <c r="J221">
        <v>2</v>
      </c>
      <c r="K221">
        <v>3</v>
      </c>
      <c r="L221">
        <v>2</v>
      </c>
      <c r="M221">
        <v>4</v>
      </c>
      <c r="N221">
        <v>3</v>
      </c>
      <c r="O221">
        <v>2</v>
      </c>
      <c r="P221">
        <v>2</v>
      </c>
      <c r="Q221" s="170">
        <v>0.5</v>
      </c>
    </row>
    <row r="222" spans="1:17" x14ac:dyDescent="0.35">
      <c r="B222" t="s">
        <v>44</v>
      </c>
      <c r="C222" t="s">
        <v>175</v>
      </c>
      <c r="D222">
        <v>8</v>
      </c>
      <c r="E222">
        <v>4</v>
      </c>
      <c r="F222">
        <v>3</v>
      </c>
      <c r="G222">
        <v>0</v>
      </c>
      <c r="H222">
        <v>0</v>
      </c>
      <c r="I222">
        <v>1</v>
      </c>
      <c r="J222">
        <v>2</v>
      </c>
      <c r="K222">
        <v>1</v>
      </c>
      <c r="L222">
        <v>6</v>
      </c>
      <c r="M222">
        <v>7</v>
      </c>
      <c r="N222">
        <v>7</v>
      </c>
      <c r="O222">
        <v>0</v>
      </c>
      <c r="P222">
        <v>8</v>
      </c>
      <c r="Q222" s="170">
        <v>1</v>
      </c>
    </row>
    <row r="223" spans="1:17" x14ac:dyDescent="0.35">
      <c r="B223" t="s">
        <v>45</v>
      </c>
      <c r="C223" t="s">
        <v>175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 s="170">
        <v>1</v>
      </c>
    </row>
    <row r="224" spans="1:17" x14ac:dyDescent="0.35">
      <c r="A224" t="s">
        <v>352</v>
      </c>
      <c r="D224">
        <v>14</v>
      </c>
      <c r="E224">
        <v>8</v>
      </c>
      <c r="F224">
        <v>7</v>
      </c>
      <c r="G224">
        <v>4</v>
      </c>
      <c r="H224">
        <v>3</v>
      </c>
      <c r="I224">
        <v>4</v>
      </c>
      <c r="J224">
        <v>4</v>
      </c>
      <c r="K224">
        <v>4</v>
      </c>
      <c r="L224">
        <v>8</v>
      </c>
      <c r="M224">
        <v>11</v>
      </c>
      <c r="N224">
        <v>10</v>
      </c>
      <c r="O224">
        <v>3</v>
      </c>
      <c r="P224">
        <v>11</v>
      </c>
      <c r="Q224" s="170">
        <v>0.7857142857142857</v>
      </c>
    </row>
    <row r="225" spans="1:17" x14ac:dyDescent="0.35">
      <c r="A225">
        <v>357</v>
      </c>
      <c r="B225" t="s">
        <v>28</v>
      </c>
      <c r="C225" t="s">
        <v>175</v>
      </c>
      <c r="D225">
        <v>5</v>
      </c>
      <c r="E225">
        <v>4</v>
      </c>
      <c r="F225">
        <v>3</v>
      </c>
      <c r="G225">
        <v>3</v>
      </c>
      <c r="H225">
        <v>2</v>
      </c>
      <c r="I225">
        <v>2</v>
      </c>
      <c r="J225">
        <v>2</v>
      </c>
      <c r="K225">
        <v>0</v>
      </c>
      <c r="L225">
        <v>2</v>
      </c>
      <c r="M225">
        <v>1</v>
      </c>
      <c r="N225">
        <v>4</v>
      </c>
      <c r="O225">
        <v>0</v>
      </c>
      <c r="P225">
        <v>5</v>
      </c>
      <c r="Q225" s="170">
        <v>1</v>
      </c>
    </row>
    <row r="226" spans="1:17" x14ac:dyDescent="0.35">
      <c r="B226" t="s">
        <v>36</v>
      </c>
      <c r="C226" t="s">
        <v>175</v>
      </c>
      <c r="D226">
        <v>119</v>
      </c>
      <c r="E226">
        <v>59</v>
      </c>
      <c r="F226">
        <v>11</v>
      </c>
      <c r="G226">
        <v>5</v>
      </c>
      <c r="H226">
        <v>0</v>
      </c>
      <c r="I226">
        <v>1</v>
      </c>
      <c r="J226">
        <v>2</v>
      </c>
      <c r="K226">
        <v>0</v>
      </c>
      <c r="L226">
        <v>9</v>
      </c>
      <c r="M226">
        <v>0</v>
      </c>
      <c r="N226">
        <v>26</v>
      </c>
      <c r="O226">
        <v>0</v>
      </c>
      <c r="P226">
        <v>119</v>
      </c>
      <c r="Q226" s="170">
        <v>1</v>
      </c>
    </row>
    <row r="227" spans="1:17" x14ac:dyDescent="0.35">
      <c r="B227" t="s">
        <v>37</v>
      </c>
      <c r="C227" t="s">
        <v>175</v>
      </c>
      <c r="D227">
        <v>10</v>
      </c>
      <c r="E227">
        <v>6</v>
      </c>
      <c r="F227">
        <v>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4</v>
      </c>
      <c r="M227">
        <v>5</v>
      </c>
      <c r="N227">
        <v>8</v>
      </c>
      <c r="O227">
        <v>0</v>
      </c>
      <c r="P227">
        <v>10</v>
      </c>
      <c r="Q227" s="170">
        <v>1</v>
      </c>
    </row>
    <row r="228" spans="1:17" x14ac:dyDescent="0.35">
      <c r="B228" t="s">
        <v>31</v>
      </c>
      <c r="C228" t="s">
        <v>175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 s="170">
        <v>0.5</v>
      </c>
    </row>
    <row r="229" spans="1:17" x14ac:dyDescent="0.35">
      <c r="B229" t="s">
        <v>44</v>
      </c>
      <c r="C229" t="s">
        <v>175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 s="170">
        <v>0.5</v>
      </c>
    </row>
    <row r="230" spans="1:17" x14ac:dyDescent="0.35">
      <c r="B230" t="s">
        <v>52</v>
      </c>
      <c r="C230" t="s">
        <v>175</v>
      </c>
      <c r="D230">
        <v>13</v>
      </c>
      <c r="E230">
        <v>5</v>
      </c>
      <c r="F230">
        <v>7</v>
      </c>
      <c r="G230">
        <v>8</v>
      </c>
      <c r="H230">
        <v>4</v>
      </c>
      <c r="I230">
        <v>1</v>
      </c>
      <c r="J230">
        <v>2</v>
      </c>
      <c r="K230">
        <v>0</v>
      </c>
      <c r="L230">
        <v>5</v>
      </c>
      <c r="M230">
        <v>1</v>
      </c>
      <c r="N230">
        <v>8</v>
      </c>
      <c r="O230">
        <v>0</v>
      </c>
      <c r="P230">
        <v>13</v>
      </c>
      <c r="Q230" s="170">
        <v>1</v>
      </c>
    </row>
    <row r="231" spans="1:17" x14ac:dyDescent="0.35">
      <c r="A231" t="s">
        <v>353</v>
      </c>
      <c r="D231">
        <v>151</v>
      </c>
      <c r="E231">
        <v>77</v>
      </c>
      <c r="F231">
        <v>27</v>
      </c>
      <c r="G231">
        <v>20</v>
      </c>
      <c r="H231">
        <v>9</v>
      </c>
      <c r="I231">
        <v>6</v>
      </c>
      <c r="J231">
        <v>8</v>
      </c>
      <c r="K231">
        <v>2</v>
      </c>
      <c r="L231">
        <v>22</v>
      </c>
      <c r="M231">
        <v>9</v>
      </c>
      <c r="N231">
        <v>48</v>
      </c>
      <c r="O231">
        <v>2</v>
      </c>
      <c r="P231">
        <v>149</v>
      </c>
      <c r="Q231" s="170">
        <v>0.98675496688741726</v>
      </c>
    </row>
    <row r="232" spans="1:17" x14ac:dyDescent="0.35">
      <c r="A232">
        <v>358</v>
      </c>
      <c r="B232" t="s">
        <v>45</v>
      </c>
      <c r="C232" t="s">
        <v>175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 s="170">
        <v>1</v>
      </c>
    </row>
    <row r="233" spans="1:17" x14ac:dyDescent="0.35">
      <c r="A233" t="s">
        <v>354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 s="170">
        <v>1</v>
      </c>
    </row>
    <row r="234" spans="1:17" x14ac:dyDescent="0.35">
      <c r="A234">
        <v>359</v>
      </c>
      <c r="B234" t="s">
        <v>36</v>
      </c>
      <c r="C234" t="s">
        <v>175</v>
      </c>
      <c r="D234">
        <v>33</v>
      </c>
      <c r="E234">
        <v>7</v>
      </c>
      <c r="F234">
        <v>4</v>
      </c>
      <c r="G234">
        <v>2</v>
      </c>
      <c r="H234">
        <v>0</v>
      </c>
      <c r="I234">
        <v>1</v>
      </c>
      <c r="J234">
        <v>2</v>
      </c>
      <c r="K234">
        <v>0</v>
      </c>
      <c r="L234">
        <v>2</v>
      </c>
      <c r="M234">
        <v>3</v>
      </c>
      <c r="N234">
        <v>6</v>
      </c>
      <c r="O234">
        <v>0</v>
      </c>
      <c r="P234">
        <v>33</v>
      </c>
      <c r="Q234" s="170">
        <v>1</v>
      </c>
    </row>
    <row r="235" spans="1:17" x14ac:dyDescent="0.35">
      <c r="B235" t="s">
        <v>45</v>
      </c>
      <c r="C235" t="s">
        <v>175</v>
      </c>
      <c r="D235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2</v>
      </c>
      <c r="M235">
        <v>0</v>
      </c>
      <c r="N235">
        <v>0</v>
      </c>
      <c r="O235">
        <v>0</v>
      </c>
      <c r="P235">
        <v>7</v>
      </c>
      <c r="Q235" s="170">
        <v>1</v>
      </c>
    </row>
    <row r="236" spans="1:17" x14ac:dyDescent="0.35">
      <c r="A236" t="s">
        <v>355</v>
      </c>
      <c r="D236">
        <v>40</v>
      </c>
      <c r="E236">
        <v>7</v>
      </c>
      <c r="F236">
        <v>4</v>
      </c>
      <c r="G236">
        <v>2</v>
      </c>
      <c r="H236">
        <v>0</v>
      </c>
      <c r="I236">
        <v>1</v>
      </c>
      <c r="J236">
        <v>3</v>
      </c>
      <c r="K236">
        <v>2</v>
      </c>
      <c r="L236">
        <v>4</v>
      </c>
      <c r="M236">
        <v>3</v>
      </c>
      <c r="N236">
        <v>6</v>
      </c>
      <c r="O236">
        <v>0</v>
      </c>
      <c r="P236">
        <v>40</v>
      </c>
      <c r="Q236" s="170">
        <v>1</v>
      </c>
    </row>
    <row r="237" spans="1:17" x14ac:dyDescent="0.35">
      <c r="A237">
        <v>371</v>
      </c>
      <c r="B237" t="s">
        <v>51</v>
      </c>
      <c r="C237" t="s">
        <v>175</v>
      </c>
      <c r="D237">
        <v>126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126</v>
      </c>
      <c r="Q237" s="170">
        <v>1</v>
      </c>
    </row>
    <row r="238" spans="1:17" x14ac:dyDescent="0.35">
      <c r="A238" t="s">
        <v>356</v>
      </c>
      <c r="D238">
        <v>126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126</v>
      </c>
      <c r="Q238" s="170">
        <v>1</v>
      </c>
    </row>
    <row r="239" spans="1:17" x14ac:dyDescent="0.35">
      <c r="A239">
        <v>372</v>
      </c>
      <c r="B239" t="s">
        <v>51</v>
      </c>
      <c r="C239" t="s">
        <v>175</v>
      </c>
      <c r="D239">
        <v>184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3</v>
      </c>
      <c r="O239">
        <v>0</v>
      </c>
      <c r="P239">
        <v>184</v>
      </c>
      <c r="Q239" s="170">
        <v>1</v>
      </c>
    </row>
    <row r="240" spans="1:17" x14ac:dyDescent="0.35">
      <c r="B240" t="s">
        <v>45</v>
      </c>
      <c r="C240" t="s">
        <v>175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 s="170">
        <v>1</v>
      </c>
    </row>
    <row r="241" spans="1:17" x14ac:dyDescent="0.35">
      <c r="A241" t="s">
        <v>357</v>
      </c>
      <c r="D241">
        <v>185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3</v>
      </c>
      <c r="O241">
        <v>0</v>
      </c>
      <c r="P241">
        <v>185</v>
      </c>
      <c r="Q241" s="170">
        <v>1</v>
      </c>
    </row>
    <row r="242" spans="1:17" x14ac:dyDescent="0.35">
      <c r="A242">
        <v>373</v>
      </c>
      <c r="B242" t="s">
        <v>36</v>
      </c>
      <c r="C242" t="s">
        <v>175</v>
      </c>
      <c r="D242">
        <v>89</v>
      </c>
      <c r="E242">
        <v>54</v>
      </c>
      <c r="F242">
        <v>42</v>
      </c>
      <c r="G242">
        <v>21</v>
      </c>
      <c r="H242">
        <v>12</v>
      </c>
      <c r="I242">
        <v>7</v>
      </c>
      <c r="J242">
        <v>10</v>
      </c>
      <c r="K242">
        <v>7</v>
      </c>
      <c r="L242">
        <v>21</v>
      </c>
      <c r="M242">
        <v>30</v>
      </c>
      <c r="N242">
        <v>39</v>
      </c>
      <c r="O242">
        <v>7</v>
      </c>
      <c r="P242">
        <v>82</v>
      </c>
      <c r="Q242" s="170">
        <v>0.9213483146067416</v>
      </c>
    </row>
    <row r="243" spans="1:17" x14ac:dyDescent="0.35">
      <c r="B243" t="s">
        <v>51</v>
      </c>
      <c r="C243" t="s">
        <v>175</v>
      </c>
      <c r="D243">
        <v>100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2</v>
      </c>
      <c r="O243">
        <v>0</v>
      </c>
      <c r="P243">
        <v>100</v>
      </c>
      <c r="Q243" s="170">
        <v>1</v>
      </c>
    </row>
    <row r="244" spans="1:17" x14ac:dyDescent="0.35">
      <c r="A244" t="s">
        <v>358</v>
      </c>
      <c r="D244">
        <v>189</v>
      </c>
      <c r="E244">
        <v>54</v>
      </c>
      <c r="F244">
        <v>42</v>
      </c>
      <c r="G244">
        <v>21</v>
      </c>
      <c r="H244">
        <v>12</v>
      </c>
      <c r="I244">
        <v>7</v>
      </c>
      <c r="J244">
        <v>10</v>
      </c>
      <c r="K244">
        <v>7</v>
      </c>
      <c r="L244">
        <v>21</v>
      </c>
      <c r="M244">
        <v>31</v>
      </c>
      <c r="N244">
        <v>41</v>
      </c>
      <c r="O244">
        <v>7</v>
      </c>
      <c r="P244">
        <v>182</v>
      </c>
      <c r="Q244" s="170">
        <v>0.96296296296296291</v>
      </c>
    </row>
    <row r="245" spans="1:17" x14ac:dyDescent="0.35">
      <c r="A245">
        <v>374</v>
      </c>
      <c r="B245" t="s">
        <v>36</v>
      </c>
      <c r="C245" t="s">
        <v>175</v>
      </c>
      <c r="D245">
        <v>165</v>
      </c>
      <c r="E245">
        <v>107</v>
      </c>
      <c r="F245">
        <v>97</v>
      </c>
      <c r="G245">
        <v>33</v>
      </c>
      <c r="H245">
        <v>14</v>
      </c>
      <c r="I245">
        <v>20</v>
      </c>
      <c r="J245">
        <v>18</v>
      </c>
      <c r="K245">
        <v>15</v>
      </c>
      <c r="L245">
        <v>29</v>
      </c>
      <c r="M245">
        <v>60</v>
      </c>
      <c r="N245">
        <v>77</v>
      </c>
      <c r="O245">
        <v>14</v>
      </c>
      <c r="P245">
        <v>151</v>
      </c>
      <c r="Q245" s="170">
        <v>0.91515151515151516</v>
      </c>
    </row>
    <row r="246" spans="1:17" x14ac:dyDescent="0.35">
      <c r="B246" t="s">
        <v>37</v>
      </c>
      <c r="C246" t="s">
        <v>175</v>
      </c>
      <c r="D246">
        <v>10</v>
      </c>
      <c r="E246">
        <v>6</v>
      </c>
      <c r="F246">
        <v>4</v>
      </c>
      <c r="G246">
        <v>5</v>
      </c>
      <c r="H246">
        <v>7</v>
      </c>
      <c r="I246">
        <v>6</v>
      </c>
      <c r="J246">
        <v>1</v>
      </c>
      <c r="K246">
        <v>2</v>
      </c>
      <c r="L246">
        <v>2</v>
      </c>
      <c r="M246">
        <v>3</v>
      </c>
      <c r="N246">
        <v>7</v>
      </c>
      <c r="O246">
        <v>1</v>
      </c>
      <c r="P246">
        <v>9</v>
      </c>
      <c r="Q246" s="170">
        <v>0.9</v>
      </c>
    </row>
    <row r="247" spans="1:17" x14ac:dyDescent="0.35">
      <c r="A247" t="s">
        <v>359</v>
      </c>
      <c r="D247">
        <v>175</v>
      </c>
      <c r="E247">
        <v>113</v>
      </c>
      <c r="F247">
        <v>101</v>
      </c>
      <c r="G247">
        <v>38</v>
      </c>
      <c r="H247">
        <v>21</v>
      </c>
      <c r="I247">
        <v>26</v>
      </c>
      <c r="J247">
        <v>19</v>
      </c>
      <c r="K247">
        <v>17</v>
      </c>
      <c r="L247">
        <v>31</v>
      </c>
      <c r="M247">
        <v>63</v>
      </c>
      <c r="N247">
        <v>84</v>
      </c>
      <c r="O247">
        <v>17</v>
      </c>
      <c r="P247">
        <v>158</v>
      </c>
      <c r="Q247" s="170">
        <v>0.9028571428571428</v>
      </c>
    </row>
    <row r="248" spans="1:17" x14ac:dyDescent="0.35">
      <c r="A248">
        <v>375</v>
      </c>
      <c r="B248" t="s">
        <v>58</v>
      </c>
      <c r="C248" t="s">
        <v>175</v>
      </c>
      <c r="D248">
        <v>61</v>
      </c>
      <c r="E248">
        <v>54</v>
      </c>
      <c r="F248">
        <v>50</v>
      </c>
      <c r="G248">
        <v>33</v>
      </c>
      <c r="H248">
        <v>18</v>
      </c>
      <c r="I248">
        <v>19</v>
      </c>
      <c r="J248">
        <v>12</v>
      </c>
      <c r="K248">
        <v>14</v>
      </c>
      <c r="L248">
        <v>17</v>
      </c>
      <c r="M248">
        <v>20</v>
      </c>
      <c r="N248">
        <v>26</v>
      </c>
      <c r="O248">
        <v>12</v>
      </c>
      <c r="P248">
        <v>49</v>
      </c>
      <c r="Q248" s="170">
        <v>0.80327868852459017</v>
      </c>
    </row>
    <row r="249" spans="1:17" x14ac:dyDescent="0.35">
      <c r="B249" t="s">
        <v>28</v>
      </c>
      <c r="C249" t="s">
        <v>175</v>
      </c>
      <c r="D249">
        <v>5</v>
      </c>
      <c r="E249">
        <v>2</v>
      </c>
      <c r="F249">
        <v>2</v>
      </c>
      <c r="G249">
        <v>2</v>
      </c>
      <c r="H249">
        <v>1</v>
      </c>
      <c r="I249">
        <v>2</v>
      </c>
      <c r="J249">
        <v>1</v>
      </c>
      <c r="K249">
        <v>1</v>
      </c>
      <c r="L249">
        <v>3</v>
      </c>
      <c r="M249">
        <v>4</v>
      </c>
      <c r="N249">
        <v>4</v>
      </c>
      <c r="O249">
        <v>1</v>
      </c>
      <c r="P249">
        <v>4</v>
      </c>
      <c r="Q249" s="170">
        <v>0.8</v>
      </c>
    </row>
    <row r="250" spans="1:17" x14ac:dyDescent="0.35">
      <c r="B250" t="s">
        <v>36</v>
      </c>
      <c r="C250" t="s">
        <v>175</v>
      </c>
      <c r="D250">
        <v>75</v>
      </c>
      <c r="E250">
        <v>23</v>
      </c>
      <c r="F250">
        <v>1</v>
      </c>
      <c r="G250">
        <v>0</v>
      </c>
      <c r="H250">
        <v>0</v>
      </c>
      <c r="I250">
        <v>0</v>
      </c>
      <c r="J250">
        <v>3</v>
      </c>
      <c r="K250">
        <v>2</v>
      </c>
      <c r="L250">
        <v>8</v>
      </c>
      <c r="M250">
        <v>11</v>
      </c>
      <c r="N250">
        <v>38</v>
      </c>
      <c r="O250">
        <v>0</v>
      </c>
      <c r="P250">
        <v>75</v>
      </c>
      <c r="Q250" s="170">
        <v>1</v>
      </c>
    </row>
    <row r="251" spans="1:17" x14ac:dyDescent="0.35">
      <c r="B251" t="s">
        <v>37</v>
      </c>
      <c r="C251" t="s">
        <v>175</v>
      </c>
      <c r="D251">
        <v>6</v>
      </c>
      <c r="E251">
        <v>3</v>
      </c>
      <c r="F251">
        <v>5</v>
      </c>
      <c r="G251">
        <v>3</v>
      </c>
      <c r="H251">
        <v>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2</v>
      </c>
      <c r="O251">
        <v>1</v>
      </c>
      <c r="P251">
        <v>5</v>
      </c>
      <c r="Q251" s="170">
        <v>0.83333333333333337</v>
      </c>
    </row>
    <row r="252" spans="1:17" x14ac:dyDescent="0.35">
      <c r="B252" t="s">
        <v>31</v>
      </c>
      <c r="C252" t="s">
        <v>175</v>
      </c>
      <c r="D252">
        <v>8</v>
      </c>
      <c r="E252">
        <v>6</v>
      </c>
      <c r="F252">
        <v>7</v>
      </c>
      <c r="G252">
        <v>4</v>
      </c>
      <c r="H252">
        <v>3</v>
      </c>
      <c r="I252">
        <v>2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2</v>
      </c>
      <c r="P252">
        <v>6</v>
      </c>
      <c r="Q252" s="170">
        <v>0.75</v>
      </c>
    </row>
    <row r="253" spans="1:17" x14ac:dyDescent="0.35">
      <c r="B253" t="s">
        <v>45</v>
      </c>
      <c r="C253" t="s">
        <v>175</v>
      </c>
      <c r="D253">
        <v>8</v>
      </c>
      <c r="E253">
        <v>6</v>
      </c>
      <c r="F253">
        <v>6</v>
      </c>
      <c r="G253">
        <v>5</v>
      </c>
      <c r="H253">
        <v>5</v>
      </c>
      <c r="I253">
        <v>5</v>
      </c>
      <c r="J253">
        <v>4</v>
      </c>
      <c r="K253">
        <v>5</v>
      </c>
      <c r="L253">
        <v>5</v>
      </c>
      <c r="M253">
        <v>5</v>
      </c>
      <c r="N253">
        <v>6</v>
      </c>
      <c r="O253">
        <v>4</v>
      </c>
      <c r="P253">
        <v>4</v>
      </c>
      <c r="Q253" s="170">
        <v>0.5</v>
      </c>
    </row>
    <row r="254" spans="1:17" x14ac:dyDescent="0.35">
      <c r="A254" t="s">
        <v>360</v>
      </c>
      <c r="D254">
        <v>163</v>
      </c>
      <c r="E254">
        <v>94</v>
      </c>
      <c r="F254">
        <v>71</v>
      </c>
      <c r="G254">
        <v>47</v>
      </c>
      <c r="H254">
        <v>31</v>
      </c>
      <c r="I254">
        <v>29</v>
      </c>
      <c r="J254">
        <v>25</v>
      </c>
      <c r="K254">
        <v>28</v>
      </c>
      <c r="L254">
        <v>39</v>
      </c>
      <c r="M254">
        <v>46</v>
      </c>
      <c r="N254">
        <v>80</v>
      </c>
      <c r="O254">
        <v>25</v>
      </c>
      <c r="P254">
        <v>138</v>
      </c>
      <c r="Q254" s="170">
        <v>0.84662576687116564</v>
      </c>
    </row>
    <row r="255" spans="1:17" x14ac:dyDescent="0.35">
      <c r="A255">
        <v>376</v>
      </c>
      <c r="B255" t="s">
        <v>58</v>
      </c>
      <c r="C255" t="s">
        <v>175</v>
      </c>
      <c r="D255">
        <v>23</v>
      </c>
      <c r="E255">
        <v>20</v>
      </c>
      <c r="F255">
        <v>22</v>
      </c>
      <c r="G255">
        <v>17</v>
      </c>
      <c r="H255">
        <v>12</v>
      </c>
      <c r="I255">
        <v>12</v>
      </c>
      <c r="J255">
        <v>8</v>
      </c>
      <c r="K255">
        <v>9</v>
      </c>
      <c r="L255">
        <v>8</v>
      </c>
      <c r="M255">
        <v>13</v>
      </c>
      <c r="N255">
        <v>15</v>
      </c>
      <c r="O255">
        <v>8</v>
      </c>
      <c r="P255">
        <v>15</v>
      </c>
      <c r="Q255" s="170">
        <v>0.65217391304347827</v>
      </c>
    </row>
    <row r="256" spans="1:17" x14ac:dyDescent="0.35">
      <c r="B256" t="s">
        <v>28</v>
      </c>
      <c r="C256" t="s">
        <v>175</v>
      </c>
      <c r="D256">
        <v>10</v>
      </c>
      <c r="E256">
        <v>9</v>
      </c>
      <c r="F256">
        <v>9</v>
      </c>
      <c r="G256">
        <v>9</v>
      </c>
      <c r="H256">
        <v>7</v>
      </c>
      <c r="I256">
        <v>7</v>
      </c>
      <c r="J256">
        <v>6</v>
      </c>
      <c r="K256">
        <v>9</v>
      </c>
      <c r="L256">
        <v>9</v>
      </c>
      <c r="M256">
        <v>9</v>
      </c>
      <c r="N256">
        <v>9</v>
      </c>
      <c r="O256">
        <v>6</v>
      </c>
      <c r="P256">
        <v>4</v>
      </c>
      <c r="Q256" s="170">
        <v>0.4</v>
      </c>
    </row>
    <row r="257" spans="1:17" x14ac:dyDescent="0.35">
      <c r="B257" t="s">
        <v>31</v>
      </c>
      <c r="C257" t="s">
        <v>175</v>
      </c>
      <c r="D257">
        <v>4</v>
      </c>
      <c r="E257">
        <v>3</v>
      </c>
      <c r="F257">
        <v>3</v>
      </c>
      <c r="G257">
        <v>3</v>
      </c>
      <c r="H257">
        <v>2</v>
      </c>
      <c r="I257">
        <v>2</v>
      </c>
      <c r="J257">
        <v>4</v>
      </c>
      <c r="K257">
        <v>2</v>
      </c>
      <c r="L257">
        <v>3</v>
      </c>
      <c r="M257">
        <v>3</v>
      </c>
      <c r="N257">
        <v>4</v>
      </c>
      <c r="O257">
        <v>2</v>
      </c>
      <c r="P257">
        <v>2</v>
      </c>
      <c r="Q257" s="170">
        <v>0.5</v>
      </c>
    </row>
    <row r="258" spans="1:17" x14ac:dyDescent="0.35">
      <c r="B258" t="s">
        <v>52</v>
      </c>
      <c r="C258" t="s">
        <v>175</v>
      </c>
      <c r="D258">
        <v>76</v>
      </c>
      <c r="E258">
        <v>53</v>
      </c>
      <c r="F258">
        <v>53</v>
      </c>
      <c r="G258">
        <v>46</v>
      </c>
      <c r="H258">
        <v>31</v>
      </c>
      <c r="I258">
        <v>8</v>
      </c>
      <c r="J258">
        <v>13</v>
      </c>
      <c r="K258">
        <v>13</v>
      </c>
      <c r="L258">
        <v>26</v>
      </c>
      <c r="M258">
        <v>33</v>
      </c>
      <c r="N258">
        <v>35</v>
      </c>
      <c r="O258">
        <v>8</v>
      </c>
      <c r="P258">
        <v>68</v>
      </c>
      <c r="Q258" s="170">
        <v>0.89473684210526316</v>
      </c>
    </row>
    <row r="259" spans="1:17" x14ac:dyDescent="0.35">
      <c r="A259" t="s">
        <v>361</v>
      </c>
      <c r="D259">
        <v>113</v>
      </c>
      <c r="E259">
        <v>85</v>
      </c>
      <c r="F259">
        <v>87</v>
      </c>
      <c r="G259">
        <v>75</v>
      </c>
      <c r="H259">
        <v>52</v>
      </c>
      <c r="I259">
        <v>29</v>
      </c>
      <c r="J259">
        <v>31</v>
      </c>
      <c r="K259">
        <v>33</v>
      </c>
      <c r="L259">
        <v>46</v>
      </c>
      <c r="M259">
        <v>58</v>
      </c>
      <c r="N259">
        <v>63</v>
      </c>
      <c r="O259">
        <v>29</v>
      </c>
      <c r="P259">
        <v>84</v>
      </c>
      <c r="Q259" s="170">
        <v>0.74336283185840712</v>
      </c>
    </row>
    <row r="260" spans="1:17" x14ac:dyDescent="0.35">
      <c r="A260">
        <v>381</v>
      </c>
      <c r="B260" t="s">
        <v>28</v>
      </c>
      <c r="C260" t="s">
        <v>175</v>
      </c>
      <c r="D260">
        <v>6</v>
      </c>
      <c r="E260">
        <v>4</v>
      </c>
      <c r="F260">
        <v>4</v>
      </c>
      <c r="G260">
        <v>3</v>
      </c>
      <c r="H260">
        <v>3</v>
      </c>
      <c r="I260">
        <v>3</v>
      </c>
      <c r="J260">
        <v>3</v>
      </c>
      <c r="K260">
        <v>4</v>
      </c>
      <c r="L260">
        <v>4</v>
      </c>
      <c r="M260">
        <v>6</v>
      </c>
      <c r="N260">
        <v>6</v>
      </c>
      <c r="O260">
        <v>3</v>
      </c>
      <c r="P260">
        <v>3</v>
      </c>
      <c r="Q260" s="170">
        <v>0.5</v>
      </c>
    </row>
    <row r="261" spans="1:17" x14ac:dyDescent="0.35">
      <c r="B261" t="s">
        <v>40</v>
      </c>
      <c r="C261" t="s">
        <v>82</v>
      </c>
      <c r="D261">
        <v>3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1</v>
      </c>
      <c r="Q261" s="170">
        <v>0.33333333333333331</v>
      </c>
    </row>
    <row r="262" spans="1:17" x14ac:dyDescent="0.35">
      <c r="C262" t="s">
        <v>83</v>
      </c>
      <c r="D262">
        <v>2</v>
      </c>
      <c r="E262">
        <v>2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2</v>
      </c>
      <c r="O262">
        <v>0</v>
      </c>
      <c r="P262">
        <v>2</v>
      </c>
      <c r="Q262" s="170">
        <v>1</v>
      </c>
    </row>
    <row r="263" spans="1:17" x14ac:dyDescent="0.35">
      <c r="C263" t="s">
        <v>84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0</v>
      </c>
      <c r="Q263" s="170">
        <v>0</v>
      </c>
    </row>
    <row r="264" spans="1:17" x14ac:dyDescent="0.35">
      <c r="B264" t="s">
        <v>36</v>
      </c>
      <c r="C264" t="s">
        <v>175</v>
      </c>
      <c r="D264">
        <v>99</v>
      </c>
      <c r="E264">
        <v>63</v>
      </c>
      <c r="F264">
        <v>57</v>
      </c>
      <c r="G264">
        <v>52</v>
      </c>
      <c r="H264">
        <v>47</v>
      </c>
      <c r="I264">
        <v>43</v>
      </c>
      <c r="J264">
        <v>48</v>
      </c>
      <c r="K264">
        <v>52</v>
      </c>
      <c r="L264">
        <v>63</v>
      </c>
      <c r="M264">
        <v>65</v>
      </c>
      <c r="N264">
        <v>73</v>
      </c>
      <c r="O264">
        <v>43</v>
      </c>
      <c r="P264">
        <v>56</v>
      </c>
      <c r="Q264" s="170">
        <v>0.56565656565656564</v>
      </c>
    </row>
    <row r="265" spans="1:17" x14ac:dyDescent="0.35">
      <c r="B265" t="s">
        <v>64</v>
      </c>
      <c r="C265" t="s">
        <v>85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0</v>
      </c>
      <c r="Q265" s="170">
        <v>0</v>
      </c>
    </row>
    <row r="266" spans="1:17" x14ac:dyDescent="0.35">
      <c r="B266" t="s">
        <v>29</v>
      </c>
      <c r="C266" t="s">
        <v>175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 s="170">
        <v>1</v>
      </c>
    </row>
    <row r="267" spans="1:17" x14ac:dyDescent="0.35">
      <c r="B267" t="s">
        <v>31</v>
      </c>
      <c r="C267" t="s">
        <v>86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0</v>
      </c>
      <c r="Q267" s="170">
        <v>0</v>
      </c>
    </row>
    <row r="268" spans="1:17" x14ac:dyDescent="0.35">
      <c r="C268" t="s">
        <v>175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 s="170">
        <v>0.5</v>
      </c>
    </row>
    <row r="269" spans="1:17" x14ac:dyDescent="0.35">
      <c r="B269" t="s">
        <v>45</v>
      </c>
      <c r="C269" t="s">
        <v>46</v>
      </c>
      <c r="D269">
        <v>6</v>
      </c>
      <c r="E269">
        <v>3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</v>
      </c>
      <c r="Q269" s="170">
        <v>1</v>
      </c>
    </row>
    <row r="270" spans="1:17" x14ac:dyDescent="0.35">
      <c r="C270" t="s">
        <v>87</v>
      </c>
      <c r="D270">
        <v>6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</v>
      </c>
      <c r="Q270" s="170">
        <v>1</v>
      </c>
    </row>
    <row r="271" spans="1:17" x14ac:dyDescent="0.35">
      <c r="C271" t="s">
        <v>175</v>
      </c>
      <c r="D271">
        <v>7</v>
      </c>
      <c r="E271">
        <v>4</v>
      </c>
      <c r="F271">
        <v>3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1</v>
      </c>
      <c r="M271">
        <v>1</v>
      </c>
      <c r="N271">
        <v>1</v>
      </c>
      <c r="O271">
        <v>1</v>
      </c>
      <c r="P271">
        <v>6</v>
      </c>
      <c r="Q271" s="170">
        <v>0.8571428571428571</v>
      </c>
    </row>
    <row r="272" spans="1:17" x14ac:dyDescent="0.35">
      <c r="A272" t="s">
        <v>362</v>
      </c>
      <c r="D272">
        <v>137</v>
      </c>
      <c r="E272">
        <v>86</v>
      </c>
      <c r="F272">
        <v>78</v>
      </c>
      <c r="G272">
        <v>68</v>
      </c>
      <c r="H272">
        <v>63</v>
      </c>
      <c r="I272">
        <v>59</v>
      </c>
      <c r="J272">
        <v>65</v>
      </c>
      <c r="K272">
        <v>70</v>
      </c>
      <c r="L272">
        <v>78</v>
      </c>
      <c r="M272">
        <v>82</v>
      </c>
      <c r="N272">
        <v>90</v>
      </c>
      <c r="O272">
        <v>59</v>
      </c>
      <c r="P272">
        <v>78</v>
      </c>
      <c r="Q272" s="170">
        <v>0.56934306569343063</v>
      </c>
    </row>
    <row r="273" spans="1:17" x14ac:dyDescent="0.35">
      <c r="A273">
        <v>382</v>
      </c>
      <c r="B273" t="s">
        <v>28</v>
      </c>
      <c r="C273" t="s">
        <v>175</v>
      </c>
      <c r="D273">
        <v>4</v>
      </c>
      <c r="E273">
        <v>3</v>
      </c>
      <c r="F273">
        <v>3</v>
      </c>
      <c r="G273">
        <v>1</v>
      </c>
      <c r="H273">
        <v>2</v>
      </c>
      <c r="I273">
        <v>2</v>
      </c>
      <c r="J273">
        <v>3</v>
      </c>
      <c r="K273">
        <v>3</v>
      </c>
      <c r="L273">
        <v>4</v>
      </c>
      <c r="M273">
        <v>4</v>
      </c>
      <c r="N273">
        <v>4</v>
      </c>
      <c r="O273">
        <v>1</v>
      </c>
      <c r="P273">
        <v>3</v>
      </c>
      <c r="Q273" s="170">
        <v>0.75</v>
      </c>
    </row>
    <row r="274" spans="1:17" x14ac:dyDescent="0.35">
      <c r="B274" t="s">
        <v>36</v>
      </c>
      <c r="C274" t="s">
        <v>175</v>
      </c>
      <c r="D274">
        <v>145</v>
      </c>
      <c r="E274">
        <v>93</v>
      </c>
      <c r="F274">
        <v>83</v>
      </c>
      <c r="G274">
        <v>65</v>
      </c>
      <c r="H274">
        <v>78</v>
      </c>
      <c r="I274">
        <v>84</v>
      </c>
      <c r="J274">
        <v>80</v>
      </c>
      <c r="K274">
        <v>80</v>
      </c>
      <c r="L274">
        <v>86</v>
      </c>
      <c r="M274">
        <v>101</v>
      </c>
      <c r="N274">
        <v>117</v>
      </c>
      <c r="O274">
        <v>65</v>
      </c>
      <c r="P274">
        <v>80</v>
      </c>
      <c r="Q274" s="170">
        <v>0.55172413793103448</v>
      </c>
    </row>
    <row r="275" spans="1:17" x14ac:dyDescent="0.35">
      <c r="B275" t="s">
        <v>64</v>
      </c>
      <c r="C275" t="s">
        <v>85</v>
      </c>
      <c r="D275">
        <v>6</v>
      </c>
      <c r="E275">
        <v>5</v>
      </c>
      <c r="F275">
        <v>3</v>
      </c>
      <c r="G275">
        <v>4</v>
      </c>
      <c r="H275">
        <v>2</v>
      </c>
      <c r="I275">
        <v>5</v>
      </c>
      <c r="J275">
        <v>2</v>
      </c>
      <c r="K275">
        <v>3</v>
      </c>
      <c r="L275">
        <v>4</v>
      </c>
      <c r="M275">
        <v>4</v>
      </c>
      <c r="N275">
        <v>4</v>
      </c>
      <c r="O275">
        <v>2</v>
      </c>
      <c r="P275">
        <v>4</v>
      </c>
      <c r="Q275" s="170">
        <v>0.66666666666666663</v>
      </c>
    </row>
    <row r="276" spans="1:17" x14ac:dyDescent="0.35">
      <c r="B276" t="s">
        <v>37</v>
      </c>
      <c r="C276" t="s">
        <v>175</v>
      </c>
      <c r="D276">
        <v>10</v>
      </c>
      <c r="E276">
        <v>6</v>
      </c>
      <c r="F276">
        <v>6</v>
      </c>
      <c r="G276">
        <v>2</v>
      </c>
      <c r="H276">
        <v>6</v>
      </c>
      <c r="I276">
        <v>6</v>
      </c>
      <c r="J276">
        <v>5</v>
      </c>
      <c r="K276">
        <v>5</v>
      </c>
      <c r="L276">
        <v>7</v>
      </c>
      <c r="M276">
        <v>6</v>
      </c>
      <c r="N276">
        <v>8</v>
      </c>
      <c r="O276">
        <v>2</v>
      </c>
      <c r="P276">
        <v>8</v>
      </c>
      <c r="Q276" s="170">
        <v>0.8</v>
      </c>
    </row>
    <row r="277" spans="1:17" x14ac:dyDescent="0.35">
      <c r="B277" t="s">
        <v>31</v>
      </c>
      <c r="C277" t="s">
        <v>86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 s="170">
        <v>1</v>
      </c>
    </row>
    <row r="278" spans="1:17" x14ac:dyDescent="0.35">
      <c r="C278" t="s">
        <v>175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1</v>
      </c>
      <c r="Q278" s="170">
        <v>0.5</v>
      </c>
    </row>
    <row r="279" spans="1:17" x14ac:dyDescent="0.35">
      <c r="B279" t="s">
        <v>51</v>
      </c>
      <c r="C279" t="s">
        <v>175</v>
      </c>
      <c r="D279">
        <v>130</v>
      </c>
      <c r="E279">
        <v>59</v>
      </c>
      <c r="F279">
        <v>54</v>
      </c>
      <c r="G279">
        <v>38</v>
      </c>
      <c r="H279">
        <v>56</v>
      </c>
      <c r="I279">
        <v>54</v>
      </c>
      <c r="J279">
        <v>59</v>
      </c>
      <c r="K279">
        <v>48</v>
      </c>
      <c r="L279">
        <v>53</v>
      </c>
      <c r="M279">
        <v>60</v>
      </c>
      <c r="N279">
        <v>66</v>
      </c>
      <c r="O279">
        <v>38</v>
      </c>
      <c r="P279">
        <v>92</v>
      </c>
      <c r="Q279" s="170">
        <v>0.70769230769230773</v>
      </c>
    </row>
    <row r="280" spans="1:17" x14ac:dyDescent="0.35">
      <c r="B280" t="s">
        <v>52</v>
      </c>
      <c r="C280" t="s">
        <v>175</v>
      </c>
      <c r="D280">
        <v>9</v>
      </c>
      <c r="E280">
        <v>3</v>
      </c>
      <c r="F280">
        <v>2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9</v>
      </c>
      <c r="Q280" s="170">
        <v>1</v>
      </c>
    </row>
    <row r="281" spans="1:17" x14ac:dyDescent="0.35">
      <c r="A281" t="s">
        <v>363</v>
      </c>
      <c r="D281">
        <v>307</v>
      </c>
      <c r="E281">
        <v>170</v>
      </c>
      <c r="F281">
        <v>152</v>
      </c>
      <c r="G281">
        <v>111</v>
      </c>
      <c r="H281">
        <v>147</v>
      </c>
      <c r="I281">
        <v>152</v>
      </c>
      <c r="J281">
        <v>150</v>
      </c>
      <c r="K281">
        <v>140</v>
      </c>
      <c r="L281">
        <v>155</v>
      </c>
      <c r="M281">
        <v>177</v>
      </c>
      <c r="N281">
        <v>201</v>
      </c>
      <c r="O281">
        <v>111</v>
      </c>
      <c r="P281">
        <v>196</v>
      </c>
      <c r="Q281" s="170">
        <v>0.6384364820846905</v>
      </c>
    </row>
    <row r="282" spans="1:17" x14ac:dyDescent="0.35">
      <c r="A282">
        <v>383</v>
      </c>
      <c r="B282" t="s">
        <v>28</v>
      </c>
      <c r="C282" t="s">
        <v>175</v>
      </c>
      <c r="D282">
        <v>6</v>
      </c>
      <c r="E282">
        <v>6</v>
      </c>
      <c r="F282">
        <v>6</v>
      </c>
      <c r="G282">
        <v>6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1</v>
      </c>
      <c r="Q282" s="170">
        <v>0.16666666666666666</v>
      </c>
    </row>
    <row r="283" spans="1:17" x14ac:dyDescent="0.35">
      <c r="B283" t="s">
        <v>45</v>
      </c>
      <c r="C283" t="s">
        <v>175</v>
      </c>
      <c r="D283">
        <v>8</v>
      </c>
      <c r="E283">
        <v>5</v>
      </c>
      <c r="F283">
        <v>3</v>
      </c>
      <c r="G283">
        <v>6</v>
      </c>
      <c r="H283">
        <v>4</v>
      </c>
      <c r="I283">
        <v>6</v>
      </c>
      <c r="J283">
        <v>8</v>
      </c>
      <c r="K283">
        <v>6</v>
      </c>
      <c r="L283">
        <v>8</v>
      </c>
      <c r="M283">
        <v>8</v>
      </c>
      <c r="N283">
        <v>8</v>
      </c>
      <c r="O283">
        <v>3</v>
      </c>
      <c r="P283">
        <v>5</v>
      </c>
      <c r="Q283" s="170">
        <v>0.625</v>
      </c>
    </row>
    <row r="284" spans="1:17" x14ac:dyDescent="0.35">
      <c r="B284" t="s">
        <v>52</v>
      </c>
      <c r="C284" t="s">
        <v>175</v>
      </c>
      <c r="D284">
        <v>8</v>
      </c>
      <c r="E284">
        <v>4</v>
      </c>
      <c r="F284">
        <v>6</v>
      </c>
      <c r="G284">
        <v>1</v>
      </c>
      <c r="H284">
        <v>5</v>
      </c>
      <c r="I284">
        <v>4</v>
      </c>
      <c r="J284">
        <v>3</v>
      </c>
      <c r="K284">
        <v>4</v>
      </c>
      <c r="L284">
        <v>5</v>
      </c>
      <c r="M284">
        <v>6</v>
      </c>
      <c r="N284">
        <v>8</v>
      </c>
      <c r="O284">
        <v>1</v>
      </c>
      <c r="P284">
        <v>7</v>
      </c>
      <c r="Q284" s="170">
        <v>0.875</v>
      </c>
    </row>
    <row r="285" spans="1:17" x14ac:dyDescent="0.35">
      <c r="A285" t="s">
        <v>364</v>
      </c>
      <c r="D285">
        <v>22</v>
      </c>
      <c r="E285">
        <v>15</v>
      </c>
      <c r="F285">
        <v>15</v>
      </c>
      <c r="G285">
        <v>13</v>
      </c>
      <c r="H285">
        <v>14</v>
      </c>
      <c r="I285">
        <v>15</v>
      </c>
      <c r="J285">
        <v>16</v>
      </c>
      <c r="K285">
        <v>15</v>
      </c>
      <c r="L285">
        <v>18</v>
      </c>
      <c r="M285">
        <v>19</v>
      </c>
      <c r="N285">
        <v>21</v>
      </c>
      <c r="O285">
        <v>13</v>
      </c>
      <c r="P285">
        <v>9</v>
      </c>
      <c r="Q285" s="170">
        <v>0.40909090909090912</v>
      </c>
    </row>
    <row r="286" spans="1:17" x14ac:dyDescent="0.35">
      <c r="A286">
        <v>384</v>
      </c>
      <c r="B286" t="s">
        <v>40</v>
      </c>
      <c r="C286" t="s">
        <v>89</v>
      </c>
      <c r="D286">
        <v>52</v>
      </c>
      <c r="E286">
        <v>30</v>
      </c>
      <c r="F286">
        <v>6</v>
      </c>
      <c r="G286">
        <v>0</v>
      </c>
      <c r="H286">
        <v>2</v>
      </c>
      <c r="I286">
        <v>1</v>
      </c>
      <c r="J286">
        <v>3</v>
      </c>
      <c r="K286">
        <v>11</v>
      </c>
      <c r="L286">
        <v>11</v>
      </c>
      <c r="M286">
        <v>15</v>
      </c>
      <c r="N286">
        <v>27</v>
      </c>
      <c r="O286">
        <v>0</v>
      </c>
      <c r="P286">
        <v>52</v>
      </c>
      <c r="Q286" s="170">
        <v>1</v>
      </c>
    </row>
    <row r="287" spans="1:17" x14ac:dyDescent="0.35">
      <c r="B287" t="s">
        <v>36</v>
      </c>
      <c r="C287" t="s">
        <v>90</v>
      </c>
      <c r="D287">
        <v>123</v>
      </c>
      <c r="E287">
        <v>111</v>
      </c>
      <c r="F287">
        <v>91</v>
      </c>
      <c r="G287">
        <v>60</v>
      </c>
      <c r="H287">
        <v>77</v>
      </c>
      <c r="I287">
        <v>49</v>
      </c>
      <c r="J287">
        <v>46</v>
      </c>
      <c r="K287">
        <v>48</v>
      </c>
      <c r="L287">
        <v>56</v>
      </c>
      <c r="M287">
        <v>61</v>
      </c>
      <c r="N287">
        <v>77</v>
      </c>
      <c r="O287">
        <v>46</v>
      </c>
      <c r="P287">
        <v>77</v>
      </c>
      <c r="Q287" s="170">
        <v>0.62601626016260159</v>
      </c>
    </row>
    <row r="288" spans="1:17" x14ac:dyDescent="0.35">
      <c r="A288" t="s">
        <v>365</v>
      </c>
      <c r="D288">
        <v>175</v>
      </c>
      <c r="E288">
        <v>141</v>
      </c>
      <c r="F288">
        <v>97</v>
      </c>
      <c r="G288">
        <v>60</v>
      </c>
      <c r="H288">
        <v>79</v>
      </c>
      <c r="I288">
        <v>50</v>
      </c>
      <c r="J288">
        <v>49</v>
      </c>
      <c r="K288">
        <v>59</v>
      </c>
      <c r="L288">
        <v>67</v>
      </c>
      <c r="M288">
        <v>76</v>
      </c>
      <c r="N288">
        <v>104</v>
      </c>
      <c r="O288">
        <v>49</v>
      </c>
      <c r="P288">
        <v>126</v>
      </c>
      <c r="Q288" s="170">
        <v>0.72</v>
      </c>
    </row>
    <row r="289" spans="1:17" x14ac:dyDescent="0.35">
      <c r="A289">
        <v>385</v>
      </c>
      <c r="B289" t="s">
        <v>28</v>
      </c>
      <c r="C289" t="s">
        <v>175</v>
      </c>
      <c r="D289">
        <v>10</v>
      </c>
      <c r="E289">
        <v>10</v>
      </c>
      <c r="F289">
        <v>9</v>
      </c>
      <c r="G289">
        <v>9</v>
      </c>
      <c r="H289">
        <v>7</v>
      </c>
      <c r="I289">
        <v>8</v>
      </c>
      <c r="J289">
        <v>7</v>
      </c>
      <c r="K289">
        <v>5</v>
      </c>
      <c r="L289">
        <v>6</v>
      </c>
      <c r="M289">
        <v>7</v>
      </c>
      <c r="N289">
        <v>7</v>
      </c>
      <c r="O289">
        <v>5</v>
      </c>
      <c r="P289">
        <v>5</v>
      </c>
      <c r="Q289" s="170">
        <v>0.5</v>
      </c>
    </row>
    <row r="290" spans="1:17" x14ac:dyDescent="0.35">
      <c r="B290" t="s">
        <v>31</v>
      </c>
      <c r="C290" t="s">
        <v>175</v>
      </c>
      <c r="D290">
        <v>8</v>
      </c>
      <c r="E290">
        <v>8</v>
      </c>
      <c r="F290">
        <v>8</v>
      </c>
      <c r="G290">
        <v>8</v>
      </c>
      <c r="H290">
        <v>8</v>
      </c>
      <c r="I290">
        <v>8</v>
      </c>
      <c r="J290">
        <v>8</v>
      </c>
      <c r="K290">
        <v>8</v>
      </c>
      <c r="L290">
        <v>8</v>
      </c>
      <c r="M290">
        <v>8</v>
      </c>
      <c r="N290">
        <v>8</v>
      </c>
      <c r="O290">
        <v>8</v>
      </c>
      <c r="P290">
        <v>0</v>
      </c>
      <c r="Q290" s="170">
        <v>0</v>
      </c>
    </row>
    <row r="291" spans="1:17" x14ac:dyDescent="0.35">
      <c r="B291" t="s">
        <v>52</v>
      </c>
      <c r="C291" t="s">
        <v>90</v>
      </c>
      <c r="D291">
        <v>209</v>
      </c>
      <c r="E291">
        <v>148</v>
      </c>
      <c r="F291">
        <v>129</v>
      </c>
      <c r="G291">
        <v>107</v>
      </c>
      <c r="H291">
        <v>97</v>
      </c>
      <c r="I291">
        <v>94</v>
      </c>
      <c r="J291">
        <v>85</v>
      </c>
      <c r="K291">
        <v>91</v>
      </c>
      <c r="L291">
        <v>96</v>
      </c>
      <c r="M291">
        <v>106</v>
      </c>
      <c r="N291">
        <v>127</v>
      </c>
      <c r="O291">
        <v>85</v>
      </c>
      <c r="P291">
        <v>124</v>
      </c>
      <c r="Q291" s="170">
        <v>0.59330143540669855</v>
      </c>
    </row>
    <row r="292" spans="1:17" x14ac:dyDescent="0.35">
      <c r="A292" t="s">
        <v>366</v>
      </c>
      <c r="D292">
        <v>227</v>
      </c>
      <c r="E292">
        <v>166</v>
      </c>
      <c r="F292">
        <v>146</v>
      </c>
      <c r="G292">
        <v>124</v>
      </c>
      <c r="H292">
        <v>112</v>
      </c>
      <c r="I292">
        <v>110</v>
      </c>
      <c r="J292">
        <v>100</v>
      </c>
      <c r="K292">
        <v>104</v>
      </c>
      <c r="L292">
        <v>110</v>
      </c>
      <c r="M292">
        <v>121</v>
      </c>
      <c r="N292">
        <v>142</v>
      </c>
      <c r="O292">
        <v>100</v>
      </c>
      <c r="P292">
        <v>127</v>
      </c>
      <c r="Q292" s="170">
        <v>0.55947136563876654</v>
      </c>
    </row>
    <row r="293" spans="1:17" x14ac:dyDescent="0.35">
      <c r="A293">
        <v>386</v>
      </c>
      <c r="B293" t="s">
        <v>183</v>
      </c>
      <c r="C293" t="s">
        <v>175</v>
      </c>
      <c r="D293">
        <v>335</v>
      </c>
      <c r="E293">
        <v>315</v>
      </c>
      <c r="F293">
        <v>300</v>
      </c>
      <c r="G293">
        <v>281</v>
      </c>
      <c r="H293">
        <v>263</v>
      </c>
      <c r="I293">
        <v>261</v>
      </c>
      <c r="J293">
        <v>259</v>
      </c>
      <c r="K293">
        <v>267</v>
      </c>
      <c r="L293">
        <v>283</v>
      </c>
      <c r="M293">
        <v>292</v>
      </c>
      <c r="N293">
        <v>305</v>
      </c>
      <c r="O293">
        <v>259</v>
      </c>
      <c r="P293">
        <v>76</v>
      </c>
      <c r="Q293" s="170">
        <v>0.22686567164179106</v>
      </c>
    </row>
    <row r="294" spans="1:17" x14ac:dyDescent="0.35">
      <c r="A294" t="s">
        <v>367</v>
      </c>
      <c r="D294">
        <v>335</v>
      </c>
      <c r="E294">
        <v>315</v>
      </c>
      <c r="F294">
        <v>300</v>
      </c>
      <c r="G294">
        <v>281</v>
      </c>
      <c r="H294">
        <v>263</v>
      </c>
      <c r="I294">
        <v>261</v>
      </c>
      <c r="J294">
        <v>259</v>
      </c>
      <c r="K294">
        <v>267</v>
      </c>
      <c r="L294">
        <v>283</v>
      </c>
      <c r="M294">
        <v>292</v>
      </c>
      <c r="N294">
        <v>305</v>
      </c>
      <c r="O294">
        <v>259</v>
      </c>
      <c r="P294">
        <v>76</v>
      </c>
      <c r="Q294" s="170">
        <v>0.22686567164179106</v>
      </c>
    </row>
    <row r="295" spans="1:17" x14ac:dyDescent="0.35">
      <c r="A295">
        <v>391</v>
      </c>
      <c r="B295" t="s">
        <v>28</v>
      </c>
      <c r="C295" t="s">
        <v>175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0</v>
      </c>
      <c r="Q295" s="170">
        <v>0</v>
      </c>
    </row>
    <row r="296" spans="1:17" x14ac:dyDescent="0.35">
      <c r="B296" t="s">
        <v>36</v>
      </c>
      <c r="C296" t="s">
        <v>38</v>
      </c>
      <c r="D296">
        <v>5</v>
      </c>
      <c r="E296">
        <v>5</v>
      </c>
      <c r="F296">
        <v>5</v>
      </c>
      <c r="G296">
        <v>5</v>
      </c>
      <c r="H296">
        <v>4</v>
      </c>
      <c r="I296">
        <v>5</v>
      </c>
      <c r="J296">
        <v>5</v>
      </c>
      <c r="K296">
        <v>5</v>
      </c>
      <c r="L296">
        <v>4</v>
      </c>
      <c r="M296">
        <v>4</v>
      </c>
      <c r="N296">
        <v>4</v>
      </c>
      <c r="O296">
        <v>4</v>
      </c>
      <c r="P296">
        <v>1</v>
      </c>
      <c r="Q296" s="170">
        <v>0.2</v>
      </c>
    </row>
    <row r="297" spans="1:17" x14ac:dyDescent="0.35">
      <c r="C297" t="s">
        <v>175</v>
      </c>
      <c r="D297">
        <v>18</v>
      </c>
      <c r="E297">
        <v>13</v>
      </c>
      <c r="F297">
        <v>10</v>
      </c>
      <c r="G297">
        <v>6</v>
      </c>
      <c r="H297">
        <v>6</v>
      </c>
      <c r="I297">
        <v>7</v>
      </c>
      <c r="J297">
        <v>6</v>
      </c>
      <c r="K297">
        <v>6</v>
      </c>
      <c r="L297">
        <v>6</v>
      </c>
      <c r="M297">
        <v>6</v>
      </c>
      <c r="N297">
        <v>12</v>
      </c>
      <c r="O297">
        <v>6</v>
      </c>
      <c r="P297">
        <v>12</v>
      </c>
      <c r="Q297" s="170">
        <v>0.66666666666666663</v>
      </c>
    </row>
    <row r="298" spans="1:17" x14ac:dyDescent="0.35">
      <c r="B298" t="s">
        <v>29</v>
      </c>
      <c r="C298" t="s">
        <v>175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 s="170">
        <v>0</v>
      </c>
    </row>
    <row r="299" spans="1:17" x14ac:dyDescent="0.35">
      <c r="B299" t="s">
        <v>31</v>
      </c>
      <c r="C299" t="s">
        <v>175</v>
      </c>
      <c r="D299">
        <v>7</v>
      </c>
      <c r="E299">
        <v>7</v>
      </c>
      <c r="F299">
        <v>7</v>
      </c>
      <c r="G299">
        <v>7</v>
      </c>
      <c r="H299">
        <v>7</v>
      </c>
      <c r="I299">
        <v>7</v>
      </c>
      <c r="J299">
        <v>5</v>
      </c>
      <c r="K299">
        <v>7</v>
      </c>
      <c r="L299">
        <v>7</v>
      </c>
      <c r="M299">
        <v>7</v>
      </c>
      <c r="N299">
        <v>7</v>
      </c>
      <c r="O299">
        <v>5</v>
      </c>
      <c r="P299">
        <v>2</v>
      </c>
      <c r="Q299" s="170">
        <v>0.2857142857142857</v>
      </c>
    </row>
    <row r="300" spans="1:17" x14ac:dyDescent="0.35">
      <c r="B300" t="s">
        <v>44</v>
      </c>
      <c r="C300" t="s">
        <v>175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 s="170">
        <v>1</v>
      </c>
    </row>
    <row r="301" spans="1:17" x14ac:dyDescent="0.35">
      <c r="A301" t="s">
        <v>368</v>
      </c>
      <c r="D301">
        <v>35</v>
      </c>
      <c r="E301">
        <v>29</v>
      </c>
      <c r="F301">
        <v>27</v>
      </c>
      <c r="G301">
        <v>23</v>
      </c>
      <c r="H301">
        <v>22</v>
      </c>
      <c r="I301">
        <v>24</v>
      </c>
      <c r="J301">
        <v>21</v>
      </c>
      <c r="K301">
        <v>23</v>
      </c>
      <c r="L301">
        <v>22</v>
      </c>
      <c r="M301">
        <v>22</v>
      </c>
      <c r="N301">
        <v>28</v>
      </c>
      <c r="O301">
        <v>21</v>
      </c>
      <c r="P301">
        <v>14</v>
      </c>
      <c r="Q301" s="170">
        <v>0.4</v>
      </c>
    </row>
    <row r="302" spans="1:17" x14ac:dyDescent="0.35">
      <c r="A302">
        <v>392</v>
      </c>
      <c r="B302" t="s">
        <v>36</v>
      </c>
      <c r="C302" t="s">
        <v>175</v>
      </c>
      <c r="D302">
        <v>80</v>
      </c>
      <c r="E302">
        <v>74</v>
      </c>
      <c r="F302">
        <v>69</v>
      </c>
      <c r="G302">
        <v>67</v>
      </c>
      <c r="H302">
        <v>67</v>
      </c>
      <c r="I302">
        <v>65</v>
      </c>
      <c r="J302">
        <v>64</v>
      </c>
      <c r="K302">
        <v>64</v>
      </c>
      <c r="L302">
        <v>66</v>
      </c>
      <c r="M302">
        <v>69</v>
      </c>
      <c r="N302">
        <v>75</v>
      </c>
      <c r="O302">
        <v>64</v>
      </c>
      <c r="P302">
        <v>16</v>
      </c>
      <c r="Q302" s="170">
        <v>0.2</v>
      </c>
    </row>
    <row r="303" spans="1:17" x14ac:dyDescent="0.35">
      <c r="B303" t="s">
        <v>64</v>
      </c>
      <c r="C303" t="s">
        <v>93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 s="170">
        <v>0</v>
      </c>
    </row>
    <row r="304" spans="1:17" x14ac:dyDescent="0.35">
      <c r="A304" t="s">
        <v>369</v>
      </c>
      <c r="D304">
        <v>81</v>
      </c>
      <c r="E304">
        <v>75</v>
      </c>
      <c r="F304">
        <v>70</v>
      </c>
      <c r="G304">
        <v>68</v>
      </c>
      <c r="H304">
        <v>68</v>
      </c>
      <c r="I304">
        <v>66</v>
      </c>
      <c r="J304">
        <v>65</v>
      </c>
      <c r="K304">
        <v>65</v>
      </c>
      <c r="L304">
        <v>67</v>
      </c>
      <c r="M304">
        <v>70</v>
      </c>
      <c r="N304">
        <v>76</v>
      </c>
      <c r="O304">
        <v>65</v>
      </c>
      <c r="P304">
        <v>16</v>
      </c>
      <c r="Q304" s="170">
        <v>0.19753086419753085</v>
      </c>
    </row>
    <row r="305" spans="1:17" x14ac:dyDescent="0.35">
      <c r="A305">
        <v>393</v>
      </c>
      <c r="B305" t="s">
        <v>36</v>
      </c>
      <c r="C305" t="s">
        <v>175</v>
      </c>
      <c r="D305">
        <v>29</v>
      </c>
      <c r="E305">
        <v>29</v>
      </c>
      <c r="F305">
        <v>28</v>
      </c>
      <c r="G305">
        <v>29</v>
      </c>
      <c r="H305">
        <v>29</v>
      </c>
      <c r="I305">
        <v>29</v>
      </c>
      <c r="J305">
        <v>29</v>
      </c>
      <c r="K305">
        <v>29</v>
      </c>
      <c r="L305">
        <v>29</v>
      </c>
      <c r="M305">
        <v>29</v>
      </c>
      <c r="N305">
        <v>29</v>
      </c>
      <c r="O305">
        <v>28</v>
      </c>
      <c r="P305">
        <v>1</v>
      </c>
      <c r="Q305" s="170">
        <v>3.4482758620689655E-2</v>
      </c>
    </row>
    <row r="306" spans="1:17" x14ac:dyDescent="0.35">
      <c r="B306" t="s">
        <v>51</v>
      </c>
      <c r="C306" t="s">
        <v>175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0</v>
      </c>
      <c r="Q306" s="170">
        <v>0</v>
      </c>
    </row>
    <row r="307" spans="1:17" x14ac:dyDescent="0.35">
      <c r="A307" t="s">
        <v>370</v>
      </c>
      <c r="D307">
        <v>34</v>
      </c>
      <c r="E307">
        <v>34</v>
      </c>
      <c r="F307">
        <v>33</v>
      </c>
      <c r="G307">
        <v>34</v>
      </c>
      <c r="H307">
        <v>34</v>
      </c>
      <c r="I307">
        <v>34</v>
      </c>
      <c r="J307">
        <v>34</v>
      </c>
      <c r="K307">
        <v>34</v>
      </c>
      <c r="L307">
        <v>34</v>
      </c>
      <c r="M307">
        <v>34</v>
      </c>
      <c r="N307">
        <v>34</v>
      </c>
      <c r="O307">
        <v>33</v>
      </c>
      <c r="P307">
        <v>1</v>
      </c>
      <c r="Q307" s="170">
        <v>2.9411764705882353E-2</v>
      </c>
    </row>
    <row r="308" spans="1:17" x14ac:dyDescent="0.35">
      <c r="A308">
        <v>394</v>
      </c>
      <c r="B308" t="s">
        <v>36</v>
      </c>
      <c r="C308" t="s">
        <v>175</v>
      </c>
      <c r="D308">
        <v>55</v>
      </c>
      <c r="E308">
        <v>55</v>
      </c>
      <c r="F308">
        <v>55</v>
      </c>
      <c r="G308">
        <v>55</v>
      </c>
      <c r="H308">
        <v>55</v>
      </c>
      <c r="I308">
        <v>55</v>
      </c>
      <c r="J308">
        <v>55</v>
      </c>
      <c r="K308">
        <v>55</v>
      </c>
      <c r="L308">
        <v>55</v>
      </c>
      <c r="M308">
        <v>55</v>
      </c>
      <c r="N308">
        <v>55</v>
      </c>
      <c r="O308">
        <v>55</v>
      </c>
      <c r="P308">
        <v>0</v>
      </c>
      <c r="Q308" s="170">
        <v>0</v>
      </c>
    </row>
    <row r="309" spans="1:17" x14ac:dyDescent="0.35">
      <c r="A309" t="s">
        <v>371</v>
      </c>
      <c r="D309">
        <v>55</v>
      </c>
      <c r="E309">
        <v>55</v>
      </c>
      <c r="F309">
        <v>55</v>
      </c>
      <c r="G309">
        <v>55</v>
      </c>
      <c r="H309">
        <v>55</v>
      </c>
      <c r="I309">
        <v>55</v>
      </c>
      <c r="J309">
        <v>55</v>
      </c>
      <c r="K309">
        <v>55</v>
      </c>
      <c r="L309">
        <v>55</v>
      </c>
      <c r="M309">
        <v>55</v>
      </c>
      <c r="N309">
        <v>55</v>
      </c>
      <c r="O309">
        <v>55</v>
      </c>
      <c r="P309">
        <v>0</v>
      </c>
      <c r="Q309" s="170">
        <v>0</v>
      </c>
    </row>
    <row r="310" spans="1:17" x14ac:dyDescent="0.35">
      <c r="A310">
        <v>395</v>
      </c>
      <c r="B310" t="s">
        <v>28</v>
      </c>
      <c r="C310" t="s">
        <v>175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0</v>
      </c>
      <c r="Q310" s="170">
        <v>0</v>
      </c>
    </row>
    <row r="311" spans="1:17" x14ac:dyDescent="0.35">
      <c r="B311" t="s">
        <v>40</v>
      </c>
      <c r="C311" t="s">
        <v>94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 s="170">
        <v>1</v>
      </c>
    </row>
    <row r="312" spans="1:17" x14ac:dyDescent="0.35">
      <c r="B312" t="s">
        <v>36</v>
      </c>
      <c r="C312" t="s">
        <v>175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 s="170">
        <v>1</v>
      </c>
    </row>
    <row r="313" spans="1:17" x14ac:dyDescent="0.35">
      <c r="B313" t="s">
        <v>31</v>
      </c>
      <c r="C313" t="s">
        <v>175</v>
      </c>
      <c r="D313">
        <v>3</v>
      </c>
      <c r="E313">
        <v>3</v>
      </c>
      <c r="F313">
        <v>3</v>
      </c>
      <c r="G313">
        <v>3</v>
      </c>
      <c r="H313">
        <v>2</v>
      </c>
      <c r="I313">
        <v>2</v>
      </c>
      <c r="J313">
        <v>2</v>
      </c>
      <c r="K313">
        <v>3</v>
      </c>
      <c r="L313">
        <v>2</v>
      </c>
      <c r="M313">
        <v>1</v>
      </c>
      <c r="N313">
        <v>3</v>
      </c>
      <c r="O313">
        <v>1</v>
      </c>
      <c r="P313">
        <v>2</v>
      </c>
      <c r="Q313" s="170">
        <v>0.66666666666666663</v>
      </c>
    </row>
    <row r="314" spans="1:17" x14ac:dyDescent="0.35">
      <c r="B314" t="s">
        <v>52</v>
      </c>
      <c r="C314" t="s">
        <v>175</v>
      </c>
      <c r="D314">
        <v>10</v>
      </c>
      <c r="E314">
        <v>10</v>
      </c>
      <c r="F314">
        <v>10</v>
      </c>
      <c r="G314">
        <v>10</v>
      </c>
      <c r="H314">
        <v>10</v>
      </c>
      <c r="I314">
        <v>8</v>
      </c>
      <c r="J314">
        <v>7</v>
      </c>
      <c r="K314">
        <v>8</v>
      </c>
      <c r="L314">
        <v>8</v>
      </c>
      <c r="M314">
        <v>9</v>
      </c>
      <c r="N314">
        <v>9</v>
      </c>
      <c r="O314">
        <v>7</v>
      </c>
      <c r="P314">
        <v>3</v>
      </c>
      <c r="Q314" s="170">
        <v>0.3</v>
      </c>
    </row>
    <row r="315" spans="1:17" x14ac:dyDescent="0.35">
      <c r="A315" t="s">
        <v>372</v>
      </c>
      <c r="D315">
        <v>17</v>
      </c>
      <c r="E315">
        <v>15</v>
      </c>
      <c r="F315">
        <v>15</v>
      </c>
      <c r="G315">
        <v>15</v>
      </c>
      <c r="H315">
        <v>14</v>
      </c>
      <c r="I315">
        <v>12</v>
      </c>
      <c r="J315">
        <v>12</v>
      </c>
      <c r="K315">
        <v>13</v>
      </c>
      <c r="L315">
        <v>12</v>
      </c>
      <c r="M315">
        <v>14</v>
      </c>
      <c r="N315">
        <v>16</v>
      </c>
      <c r="O315">
        <v>12</v>
      </c>
      <c r="P315">
        <v>5</v>
      </c>
      <c r="Q315" s="170">
        <v>0.29411764705882354</v>
      </c>
    </row>
    <row r="316" spans="1:17" x14ac:dyDescent="0.35">
      <c r="A316">
        <v>401</v>
      </c>
      <c r="B316" t="s">
        <v>28</v>
      </c>
      <c r="C316" t="s">
        <v>175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1</v>
      </c>
      <c r="Q316" s="170">
        <v>1</v>
      </c>
    </row>
    <row r="317" spans="1:17" x14ac:dyDescent="0.35">
      <c r="B317" t="s">
        <v>29</v>
      </c>
      <c r="C317" t="s">
        <v>175</v>
      </c>
      <c r="D317">
        <v>2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2</v>
      </c>
      <c r="Q317" s="170">
        <v>1</v>
      </c>
    </row>
    <row r="318" spans="1:17" x14ac:dyDescent="0.35">
      <c r="B318" t="s">
        <v>72</v>
      </c>
      <c r="C318" t="s">
        <v>175</v>
      </c>
      <c r="D318">
        <v>96</v>
      </c>
      <c r="E318">
        <v>2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96</v>
      </c>
      <c r="Q318" s="170">
        <v>1</v>
      </c>
    </row>
    <row r="319" spans="1:17" x14ac:dyDescent="0.35">
      <c r="A319" t="s">
        <v>373</v>
      </c>
      <c r="D319">
        <v>99</v>
      </c>
      <c r="E319">
        <v>3</v>
      </c>
      <c r="F319">
        <v>2</v>
      </c>
      <c r="G319">
        <v>1</v>
      </c>
      <c r="H319">
        <v>1</v>
      </c>
      <c r="I319">
        <v>2</v>
      </c>
      <c r="J319">
        <v>2</v>
      </c>
      <c r="K319">
        <v>0</v>
      </c>
      <c r="L319">
        <v>0</v>
      </c>
      <c r="M319">
        <v>2</v>
      </c>
      <c r="N319">
        <v>1</v>
      </c>
      <c r="O319">
        <v>0</v>
      </c>
      <c r="P319">
        <v>99</v>
      </c>
      <c r="Q319" s="170">
        <v>1</v>
      </c>
    </row>
    <row r="320" spans="1:17" x14ac:dyDescent="0.35">
      <c r="A320">
        <v>402</v>
      </c>
      <c r="B320" t="s">
        <v>58</v>
      </c>
      <c r="C320" t="s">
        <v>70</v>
      </c>
      <c r="D320">
        <v>4</v>
      </c>
      <c r="E320">
        <v>4</v>
      </c>
      <c r="F320">
        <v>3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4</v>
      </c>
      <c r="Q320" s="170">
        <v>1</v>
      </c>
    </row>
    <row r="321" spans="1:17" x14ac:dyDescent="0.35">
      <c r="B321" t="s">
        <v>28</v>
      </c>
      <c r="C321" t="s">
        <v>175</v>
      </c>
      <c r="D321">
        <v>3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0</v>
      </c>
      <c r="K321">
        <v>1</v>
      </c>
      <c r="L321">
        <v>2</v>
      </c>
      <c r="M321">
        <v>2</v>
      </c>
      <c r="N321">
        <v>2</v>
      </c>
      <c r="O321">
        <v>0</v>
      </c>
      <c r="P321">
        <v>3</v>
      </c>
      <c r="Q321" s="170">
        <v>1</v>
      </c>
    </row>
    <row r="322" spans="1:17" x14ac:dyDescent="0.35">
      <c r="B322" t="s">
        <v>29</v>
      </c>
      <c r="C322" t="s">
        <v>175</v>
      </c>
      <c r="D322">
        <v>8</v>
      </c>
      <c r="E322">
        <v>4</v>
      </c>
      <c r="F322">
        <v>8</v>
      </c>
      <c r="G322">
        <v>5</v>
      </c>
      <c r="H322">
        <v>7</v>
      </c>
      <c r="I322">
        <v>5</v>
      </c>
      <c r="J322">
        <v>3</v>
      </c>
      <c r="K322">
        <v>4</v>
      </c>
      <c r="L322">
        <v>3</v>
      </c>
      <c r="M322">
        <v>5</v>
      </c>
      <c r="N322">
        <v>4</v>
      </c>
      <c r="O322">
        <v>3</v>
      </c>
      <c r="P322">
        <v>5</v>
      </c>
      <c r="Q322" s="170">
        <v>0.625</v>
      </c>
    </row>
    <row r="323" spans="1:17" x14ac:dyDescent="0.35">
      <c r="B323" t="s">
        <v>31</v>
      </c>
      <c r="C323" t="s">
        <v>175</v>
      </c>
      <c r="D323">
        <v>4</v>
      </c>
      <c r="E323">
        <v>1</v>
      </c>
      <c r="F323">
        <v>1</v>
      </c>
      <c r="G323">
        <v>1</v>
      </c>
      <c r="H323">
        <v>2</v>
      </c>
      <c r="I323">
        <v>3</v>
      </c>
      <c r="J323">
        <v>2</v>
      </c>
      <c r="K323">
        <v>2</v>
      </c>
      <c r="L323">
        <v>2</v>
      </c>
      <c r="M323">
        <v>3</v>
      </c>
      <c r="N323">
        <v>1</v>
      </c>
      <c r="O323">
        <v>1</v>
      </c>
      <c r="P323">
        <v>3</v>
      </c>
      <c r="Q323" s="170">
        <v>0.75</v>
      </c>
    </row>
    <row r="324" spans="1:17" x14ac:dyDescent="0.35">
      <c r="B324" t="s">
        <v>44</v>
      </c>
      <c r="C324" t="s">
        <v>175</v>
      </c>
      <c r="D324">
        <v>2</v>
      </c>
      <c r="E324">
        <v>1</v>
      </c>
      <c r="F324">
        <v>1</v>
      </c>
      <c r="G324">
        <v>1</v>
      </c>
      <c r="H324">
        <v>2</v>
      </c>
      <c r="I324">
        <v>1</v>
      </c>
      <c r="J324">
        <v>2</v>
      </c>
      <c r="K324">
        <v>2</v>
      </c>
      <c r="L324">
        <v>1</v>
      </c>
      <c r="M324">
        <v>1</v>
      </c>
      <c r="N324">
        <v>1</v>
      </c>
      <c r="O324">
        <v>1</v>
      </c>
      <c r="P324">
        <v>1</v>
      </c>
      <c r="Q324" s="170">
        <v>0.5</v>
      </c>
    </row>
    <row r="325" spans="1:17" x14ac:dyDescent="0.35">
      <c r="B325" t="s">
        <v>45</v>
      </c>
      <c r="C325" t="s">
        <v>175</v>
      </c>
      <c r="D325">
        <v>2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2</v>
      </c>
      <c r="Q325" s="170">
        <v>1</v>
      </c>
    </row>
    <row r="326" spans="1:17" x14ac:dyDescent="0.35">
      <c r="B326" t="s">
        <v>52</v>
      </c>
      <c r="C326" t="s">
        <v>175</v>
      </c>
      <c r="D326">
        <v>3</v>
      </c>
      <c r="E326">
        <v>3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3</v>
      </c>
      <c r="Q326" s="170">
        <v>1</v>
      </c>
    </row>
    <row r="327" spans="1:17" x14ac:dyDescent="0.35">
      <c r="A327" t="s">
        <v>374</v>
      </c>
      <c r="D327">
        <v>26</v>
      </c>
      <c r="E327">
        <v>15</v>
      </c>
      <c r="F327">
        <v>17</v>
      </c>
      <c r="G327">
        <v>11</v>
      </c>
      <c r="H327">
        <v>15</v>
      </c>
      <c r="I327">
        <v>11</v>
      </c>
      <c r="J327">
        <v>8</v>
      </c>
      <c r="K327">
        <v>11</v>
      </c>
      <c r="L327">
        <v>8</v>
      </c>
      <c r="M327">
        <v>11</v>
      </c>
      <c r="N327">
        <v>12</v>
      </c>
      <c r="O327">
        <v>8</v>
      </c>
      <c r="P327">
        <v>18</v>
      </c>
      <c r="Q327" s="170">
        <v>0.69230769230769229</v>
      </c>
    </row>
    <row r="328" spans="1:17" x14ac:dyDescent="0.35">
      <c r="A328">
        <v>405</v>
      </c>
      <c r="B328" t="s">
        <v>29</v>
      </c>
      <c r="C328" t="s">
        <v>42</v>
      </c>
      <c r="D328">
        <v>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6</v>
      </c>
      <c r="Q328" s="170">
        <v>1</v>
      </c>
    </row>
    <row r="329" spans="1:17" x14ac:dyDescent="0.35">
      <c r="C329" t="s">
        <v>175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6</v>
      </c>
      <c r="Q329" s="170">
        <v>1</v>
      </c>
    </row>
    <row r="330" spans="1:17" x14ac:dyDescent="0.35">
      <c r="B330" t="s">
        <v>31</v>
      </c>
      <c r="C330" t="s">
        <v>175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 s="170">
        <v>1</v>
      </c>
    </row>
    <row r="331" spans="1:17" x14ac:dyDescent="0.35">
      <c r="B331" t="s">
        <v>44</v>
      </c>
      <c r="C331" t="s">
        <v>175</v>
      </c>
      <c r="D331">
        <v>10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10</v>
      </c>
      <c r="Q331" s="170">
        <v>1</v>
      </c>
    </row>
    <row r="332" spans="1:17" x14ac:dyDescent="0.35">
      <c r="A332" t="s">
        <v>375</v>
      </c>
      <c r="D332">
        <v>23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23</v>
      </c>
      <c r="Q332" s="170">
        <v>1</v>
      </c>
    </row>
    <row r="333" spans="1:17" x14ac:dyDescent="0.35">
      <c r="A333">
        <v>406</v>
      </c>
      <c r="B333" t="s">
        <v>28</v>
      </c>
      <c r="C333" t="s">
        <v>175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0</v>
      </c>
      <c r="Q333" s="170">
        <v>0</v>
      </c>
    </row>
    <row r="334" spans="1:17" x14ac:dyDescent="0.35">
      <c r="B334" t="s">
        <v>36</v>
      </c>
      <c r="C334" t="s">
        <v>175</v>
      </c>
      <c r="D334">
        <v>18</v>
      </c>
      <c r="E334">
        <v>4</v>
      </c>
      <c r="F334">
        <v>5</v>
      </c>
      <c r="G334">
        <v>5</v>
      </c>
      <c r="H334">
        <v>6</v>
      </c>
      <c r="I334">
        <v>4</v>
      </c>
      <c r="J334">
        <v>6</v>
      </c>
      <c r="K334">
        <v>2</v>
      </c>
      <c r="L334">
        <v>2</v>
      </c>
      <c r="M334">
        <v>0</v>
      </c>
      <c r="N334">
        <v>1</v>
      </c>
      <c r="O334">
        <v>0</v>
      </c>
      <c r="P334">
        <v>18</v>
      </c>
      <c r="Q334" s="170">
        <v>1</v>
      </c>
    </row>
    <row r="335" spans="1:17" x14ac:dyDescent="0.35">
      <c r="B335" t="s">
        <v>29</v>
      </c>
      <c r="C335" t="s">
        <v>175</v>
      </c>
      <c r="D335">
        <v>2</v>
      </c>
      <c r="E335">
        <v>1</v>
      </c>
      <c r="F335">
        <v>1</v>
      </c>
      <c r="G335">
        <v>1</v>
      </c>
      <c r="H335">
        <v>2</v>
      </c>
      <c r="I335">
        <v>2</v>
      </c>
      <c r="J335">
        <v>2</v>
      </c>
      <c r="K335">
        <v>1</v>
      </c>
      <c r="L335">
        <v>2</v>
      </c>
      <c r="M335">
        <v>0</v>
      </c>
      <c r="N335">
        <v>0</v>
      </c>
      <c r="O335">
        <v>0</v>
      </c>
      <c r="P335">
        <v>2</v>
      </c>
      <c r="Q335" s="170">
        <v>1</v>
      </c>
    </row>
    <row r="336" spans="1:17" x14ac:dyDescent="0.35">
      <c r="A336" t="s">
        <v>376</v>
      </c>
      <c r="D336">
        <v>22</v>
      </c>
      <c r="E336">
        <v>7</v>
      </c>
      <c r="F336">
        <v>8</v>
      </c>
      <c r="G336">
        <v>8</v>
      </c>
      <c r="H336">
        <v>10</v>
      </c>
      <c r="I336">
        <v>8</v>
      </c>
      <c r="J336">
        <v>10</v>
      </c>
      <c r="K336">
        <v>5</v>
      </c>
      <c r="L336">
        <v>6</v>
      </c>
      <c r="M336">
        <v>2</v>
      </c>
      <c r="N336">
        <v>3</v>
      </c>
      <c r="O336">
        <v>2</v>
      </c>
      <c r="P336">
        <v>20</v>
      </c>
      <c r="Q336" s="170">
        <v>0.90909090909090906</v>
      </c>
    </row>
    <row r="337" spans="1:17" x14ac:dyDescent="0.35">
      <c r="A337">
        <v>407</v>
      </c>
      <c r="B337" t="s">
        <v>44</v>
      </c>
      <c r="C337" t="s">
        <v>175</v>
      </c>
      <c r="D337">
        <v>3</v>
      </c>
      <c r="E337">
        <v>2</v>
      </c>
      <c r="F337">
        <v>1</v>
      </c>
      <c r="G337">
        <v>0</v>
      </c>
      <c r="H337">
        <v>1</v>
      </c>
      <c r="I337">
        <v>1</v>
      </c>
      <c r="J337">
        <v>3</v>
      </c>
      <c r="K337">
        <v>1</v>
      </c>
      <c r="L337">
        <v>3</v>
      </c>
      <c r="M337">
        <v>3</v>
      </c>
      <c r="N337">
        <v>3</v>
      </c>
      <c r="O337">
        <v>0</v>
      </c>
      <c r="P337">
        <v>3</v>
      </c>
      <c r="Q337" s="170">
        <v>1</v>
      </c>
    </row>
    <row r="338" spans="1:17" x14ac:dyDescent="0.35">
      <c r="A338" t="s">
        <v>377</v>
      </c>
      <c r="D338">
        <v>3</v>
      </c>
      <c r="E338">
        <v>2</v>
      </c>
      <c r="F338">
        <v>1</v>
      </c>
      <c r="G338">
        <v>0</v>
      </c>
      <c r="H338">
        <v>1</v>
      </c>
      <c r="I338">
        <v>1</v>
      </c>
      <c r="J338">
        <v>3</v>
      </c>
      <c r="K338">
        <v>1</v>
      </c>
      <c r="L338">
        <v>3</v>
      </c>
      <c r="M338">
        <v>3</v>
      </c>
      <c r="N338">
        <v>3</v>
      </c>
      <c r="O338">
        <v>0</v>
      </c>
      <c r="P338">
        <v>3</v>
      </c>
      <c r="Q338" s="170">
        <v>1</v>
      </c>
    </row>
    <row r="339" spans="1:17" x14ac:dyDescent="0.35">
      <c r="A339">
        <v>408</v>
      </c>
      <c r="B339" t="s">
        <v>64</v>
      </c>
      <c r="C339" t="s">
        <v>93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1</v>
      </c>
      <c r="Q339" s="170">
        <v>1</v>
      </c>
    </row>
    <row r="340" spans="1:17" x14ac:dyDescent="0.35">
      <c r="C340" t="s">
        <v>85</v>
      </c>
      <c r="D340">
        <v>21</v>
      </c>
      <c r="E340">
        <v>14</v>
      </c>
      <c r="F340">
        <v>10</v>
      </c>
      <c r="G340">
        <v>8</v>
      </c>
      <c r="H340">
        <v>3</v>
      </c>
      <c r="I340">
        <v>5</v>
      </c>
      <c r="J340">
        <v>6</v>
      </c>
      <c r="K340">
        <v>6</v>
      </c>
      <c r="L340">
        <v>6</v>
      </c>
      <c r="M340">
        <v>8</v>
      </c>
      <c r="N340">
        <v>14</v>
      </c>
      <c r="O340">
        <v>3</v>
      </c>
      <c r="P340">
        <v>18</v>
      </c>
      <c r="Q340" s="170">
        <v>0.8571428571428571</v>
      </c>
    </row>
    <row r="341" spans="1:17" x14ac:dyDescent="0.35">
      <c r="B341" t="s">
        <v>29</v>
      </c>
      <c r="C341" t="s">
        <v>59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1</v>
      </c>
      <c r="Q341" s="170">
        <v>1</v>
      </c>
    </row>
    <row r="342" spans="1:17" x14ac:dyDescent="0.35">
      <c r="B342" t="s">
        <v>31</v>
      </c>
      <c r="C342" t="s">
        <v>31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2</v>
      </c>
      <c r="J342">
        <v>3</v>
      </c>
      <c r="K342">
        <v>3</v>
      </c>
      <c r="L342">
        <v>3</v>
      </c>
      <c r="M342">
        <v>4</v>
      </c>
      <c r="N342">
        <v>4</v>
      </c>
      <c r="O342">
        <v>2</v>
      </c>
      <c r="P342">
        <v>2</v>
      </c>
      <c r="Q342" s="170">
        <v>0.5</v>
      </c>
    </row>
    <row r="343" spans="1:17" x14ac:dyDescent="0.35">
      <c r="B343" t="s">
        <v>44</v>
      </c>
      <c r="C343" t="s">
        <v>175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1</v>
      </c>
      <c r="Q343" s="170">
        <v>1</v>
      </c>
    </row>
    <row r="344" spans="1:17" x14ac:dyDescent="0.35">
      <c r="A344" t="s">
        <v>378</v>
      </c>
      <c r="D344">
        <v>28</v>
      </c>
      <c r="E344">
        <v>20</v>
      </c>
      <c r="F344">
        <v>16</v>
      </c>
      <c r="G344">
        <v>13</v>
      </c>
      <c r="H344">
        <v>9</v>
      </c>
      <c r="I344">
        <v>8</v>
      </c>
      <c r="J344">
        <v>9</v>
      </c>
      <c r="K344">
        <v>11</v>
      </c>
      <c r="L344">
        <v>11</v>
      </c>
      <c r="M344">
        <v>15</v>
      </c>
      <c r="N344">
        <v>21</v>
      </c>
      <c r="O344">
        <v>8</v>
      </c>
      <c r="P344">
        <v>20</v>
      </c>
      <c r="Q344" s="170">
        <v>0.7142857142857143</v>
      </c>
    </row>
    <row r="345" spans="1:17" x14ac:dyDescent="0.35">
      <c r="A345">
        <v>410</v>
      </c>
      <c r="B345" t="s">
        <v>28</v>
      </c>
      <c r="C345" t="s">
        <v>175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1</v>
      </c>
      <c r="Q345" s="170">
        <v>1</v>
      </c>
    </row>
    <row r="346" spans="1:17" x14ac:dyDescent="0.35">
      <c r="B346" t="s">
        <v>40</v>
      </c>
      <c r="C346" t="s">
        <v>97</v>
      </c>
      <c r="D346">
        <v>2</v>
      </c>
      <c r="E346">
        <v>2</v>
      </c>
      <c r="F346">
        <v>2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2</v>
      </c>
      <c r="Q346" s="170">
        <v>1</v>
      </c>
    </row>
    <row r="347" spans="1:17" x14ac:dyDescent="0.35">
      <c r="B347" t="s">
        <v>29</v>
      </c>
      <c r="C347" t="s">
        <v>175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0</v>
      </c>
      <c r="M347">
        <v>2</v>
      </c>
      <c r="N347">
        <v>2</v>
      </c>
      <c r="O347">
        <v>0</v>
      </c>
      <c r="P347">
        <v>2</v>
      </c>
      <c r="Q347" s="170">
        <v>1</v>
      </c>
    </row>
    <row r="348" spans="1:17" x14ac:dyDescent="0.35">
      <c r="B348" t="s">
        <v>31</v>
      </c>
      <c r="C348" t="s">
        <v>31</v>
      </c>
      <c r="D348">
        <v>3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>
        <v>0</v>
      </c>
      <c r="P348">
        <v>3</v>
      </c>
      <c r="Q348" s="170">
        <v>1</v>
      </c>
    </row>
    <row r="349" spans="1:17" x14ac:dyDescent="0.35">
      <c r="B349" t="s">
        <v>44</v>
      </c>
      <c r="C349" t="s">
        <v>175</v>
      </c>
      <c r="D349">
        <v>2</v>
      </c>
      <c r="E349">
        <v>2</v>
      </c>
      <c r="F349">
        <v>2</v>
      </c>
      <c r="G349">
        <v>2</v>
      </c>
      <c r="H349">
        <v>1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1</v>
      </c>
      <c r="P349">
        <v>1</v>
      </c>
      <c r="Q349" s="170">
        <v>0.5</v>
      </c>
    </row>
    <row r="350" spans="1:17" x14ac:dyDescent="0.35">
      <c r="B350" t="s">
        <v>45</v>
      </c>
      <c r="C350" t="s">
        <v>175</v>
      </c>
      <c r="D350">
        <v>2</v>
      </c>
      <c r="E350">
        <v>2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2</v>
      </c>
      <c r="M350">
        <v>2</v>
      </c>
      <c r="N350">
        <v>2</v>
      </c>
      <c r="O350">
        <v>0</v>
      </c>
      <c r="P350">
        <v>2</v>
      </c>
      <c r="Q350" s="170">
        <v>1</v>
      </c>
    </row>
    <row r="351" spans="1:17" x14ac:dyDescent="0.35">
      <c r="A351" t="s">
        <v>379</v>
      </c>
      <c r="D351">
        <v>12</v>
      </c>
      <c r="E351">
        <v>10</v>
      </c>
      <c r="F351">
        <v>8</v>
      </c>
      <c r="G351">
        <v>6</v>
      </c>
      <c r="H351">
        <v>5</v>
      </c>
      <c r="I351">
        <v>6</v>
      </c>
      <c r="J351">
        <v>7</v>
      </c>
      <c r="K351">
        <v>7</v>
      </c>
      <c r="L351">
        <v>6</v>
      </c>
      <c r="M351">
        <v>9</v>
      </c>
      <c r="N351">
        <v>10</v>
      </c>
      <c r="O351">
        <v>5</v>
      </c>
      <c r="P351">
        <v>7</v>
      </c>
      <c r="Q351" s="170">
        <v>0.58333333333333337</v>
      </c>
    </row>
    <row r="352" spans="1:17" x14ac:dyDescent="0.35">
      <c r="A352">
        <v>411</v>
      </c>
      <c r="B352" t="s">
        <v>28</v>
      </c>
      <c r="C352" t="s">
        <v>175</v>
      </c>
      <c r="D352">
        <v>13</v>
      </c>
      <c r="E352">
        <v>11</v>
      </c>
      <c r="F352">
        <v>10</v>
      </c>
      <c r="G352">
        <v>6</v>
      </c>
      <c r="H352">
        <v>4</v>
      </c>
      <c r="I352">
        <v>4</v>
      </c>
      <c r="J352">
        <v>4</v>
      </c>
      <c r="K352">
        <v>4</v>
      </c>
      <c r="L352">
        <v>7</v>
      </c>
      <c r="M352">
        <v>7</v>
      </c>
      <c r="N352">
        <v>9</v>
      </c>
      <c r="O352">
        <v>4</v>
      </c>
      <c r="P352">
        <v>9</v>
      </c>
      <c r="Q352" s="170">
        <v>0.69230769230769229</v>
      </c>
    </row>
    <row r="353" spans="1:17" x14ac:dyDescent="0.35">
      <c r="B353" t="s">
        <v>29</v>
      </c>
      <c r="C353" t="s">
        <v>42</v>
      </c>
      <c r="D353">
        <v>3</v>
      </c>
      <c r="E353">
        <v>3</v>
      </c>
      <c r="F353">
        <v>2</v>
      </c>
      <c r="G353">
        <v>2</v>
      </c>
      <c r="H353">
        <v>2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2</v>
      </c>
      <c r="P353">
        <v>1</v>
      </c>
      <c r="Q353" s="170">
        <v>0.33333333333333331</v>
      </c>
    </row>
    <row r="354" spans="1:17" x14ac:dyDescent="0.35">
      <c r="B354" t="s">
        <v>31</v>
      </c>
      <c r="C354" t="s">
        <v>175</v>
      </c>
      <c r="D354">
        <v>30</v>
      </c>
      <c r="E354">
        <v>26</v>
      </c>
      <c r="F354">
        <v>24</v>
      </c>
      <c r="G354">
        <v>21</v>
      </c>
      <c r="H354">
        <v>22</v>
      </c>
      <c r="I354">
        <v>20</v>
      </c>
      <c r="J354">
        <v>22</v>
      </c>
      <c r="K354">
        <v>22</v>
      </c>
      <c r="L354">
        <v>20</v>
      </c>
      <c r="M354">
        <v>21</v>
      </c>
      <c r="N354">
        <v>26</v>
      </c>
      <c r="O354">
        <v>20</v>
      </c>
      <c r="P354">
        <v>10</v>
      </c>
      <c r="Q354" s="170">
        <v>0.33333333333333331</v>
      </c>
    </row>
    <row r="355" spans="1:17" x14ac:dyDescent="0.35">
      <c r="A355" t="s">
        <v>380</v>
      </c>
      <c r="D355">
        <v>46</v>
      </c>
      <c r="E355">
        <v>40</v>
      </c>
      <c r="F355">
        <v>36</v>
      </c>
      <c r="G355">
        <v>29</v>
      </c>
      <c r="H355">
        <v>28</v>
      </c>
      <c r="I355">
        <v>27</v>
      </c>
      <c r="J355">
        <v>29</v>
      </c>
      <c r="K355">
        <v>29</v>
      </c>
      <c r="L355">
        <v>30</v>
      </c>
      <c r="M355">
        <v>31</v>
      </c>
      <c r="N355">
        <v>38</v>
      </c>
      <c r="O355">
        <v>27</v>
      </c>
      <c r="P355">
        <v>19</v>
      </c>
      <c r="Q355" s="170">
        <v>0.41304347826086957</v>
      </c>
    </row>
    <row r="356" spans="1:17" x14ac:dyDescent="0.35">
      <c r="A356">
        <v>412</v>
      </c>
      <c r="B356" t="s">
        <v>28</v>
      </c>
      <c r="C356" t="s">
        <v>175</v>
      </c>
      <c r="D356">
        <v>5</v>
      </c>
      <c r="E356">
        <v>4</v>
      </c>
      <c r="F356">
        <v>4</v>
      </c>
      <c r="G356">
        <v>3</v>
      </c>
      <c r="H356">
        <v>3</v>
      </c>
      <c r="I356">
        <v>3</v>
      </c>
      <c r="J356">
        <v>3</v>
      </c>
      <c r="K356">
        <v>4</v>
      </c>
      <c r="L356">
        <v>4</v>
      </c>
      <c r="M356">
        <v>2</v>
      </c>
      <c r="N356">
        <v>3</v>
      </c>
      <c r="O356">
        <v>2</v>
      </c>
      <c r="P356">
        <v>3</v>
      </c>
      <c r="Q356" s="170">
        <v>0.6</v>
      </c>
    </row>
    <row r="357" spans="1:17" x14ac:dyDescent="0.35">
      <c r="B357" t="s">
        <v>31</v>
      </c>
      <c r="C357" t="s">
        <v>175</v>
      </c>
      <c r="D357">
        <v>35</v>
      </c>
      <c r="E357">
        <v>22</v>
      </c>
      <c r="F357">
        <v>20</v>
      </c>
      <c r="G357">
        <v>21</v>
      </c>
      <c r="H357">
        <v>19</v>
      </c>
      <c r="I357">
        <v>19</v>
      </c>
      <c r="J357">
        <v>15</v>
      </c>
      <c r="K357">
        <v>14</v>
      </c>
      <c r="L357">
        <v>14</v>
      </c>
      <c r="M357">
        <v>17</v>
      </c>
      <c r="N357">
        <v>23</v>
      </c>
      <c r="O357">
        <v>14</v>
      </c>
      <c r="P357">
        <v>21</v>
      </c>
      <c r="Q357" s="170">
        <v>0.6</v>
      </c>
    </row>
    <row r="358" spans="1:17" x14ac:dyDescent="0.35">
      <c r="A358" t="s">
        <v>381</v>
      </c>
      <c r="D358">
        <v>40</v>
      </c>
      <c r="E358">
        <v>26</v>
      </c>
      <c r="F358">
        <v>24</v>
      </c>
      <c r="G358">
        <v>24</v>
      </c>
      <c r="H358">
        <v>22</v>
      </c>
      <c r="I358">
        <v>22</v>
      </c>
      <c r="J358">
        <v>18</v>
      </c>
      <c r="K358">
        <v>18</v>
      </c>
      <c r="L358">
        <v>18</v>
      </c>
      <c r="M358">
        <v>19</v>
      </c>
      <c r="N358">
        <v>26</v>
      </c>
      <c r="O358">
        <v>18</v>
      </c>
      <c r="P358">
        <v>22</v>
      </c>
      <c r="Q358" s="170">
        <v>0.55000000000000004</v>
      </c>
    </row>
    <row r="359" spans="1:17" x14ac:dyDescent="0.35">
      <c r="A359">
        <v>413</v>
      </c>
      <c r="B359" t="s">
        <v>28</v>
      </c>
      <c r="C359" t="s">
        <v>175</v>
      </c>
      <c r="D359">
        <v>2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2</v>
      </c>
      <c r="O359">
        <v>0</v>
      </c>
      <c r="P359">
        <v>2</v>
      </c>
      <c r="Q359" s="170">
        <v>1</v>
      </c>
    </row>
    <row r="360" spans="1:17" x14ac:dyDescent="0.35">
      <c r="B360" t="s">
        <v>31</v>
      </c>
      <c r="C360" t="s">
        <v>175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 s="170">
        <v>0</v>
      </c>
    </row>
    <row r="361" spans="1:17" x14ac:dyDescent="0.35">
      <c r="A361" t="s">
        <v>382</v>
      </c>
      <c r="D361">
        <v>3</v>
      </c>
      <c r="E361">
        <v>3</v>
      </c>
      <c r="F361">
        <v>2</v>
      </c>
      <c r="G361">
        <v>2</v>
      </c>
      <c r="H361">
        <v>1</v>
      </c>
      <c r="I361">
        <v>1</v>
      </c>
      <c r="J361">
        <v>1</v>
      </c>
      <c r="K361">
        <v>1</v>
      </c>
      <c r="L361">
        <v>3</v>
      </c>
      <c r="M361">
        <v>3</v>
      </c>
      <c r="N361">
        <v>3</v>
      </c>
      <c r="O361">
        <v>1</v>
      </c>
      <c r="P361">
        <v>2</v>
      </c>
      <c r="Q361" s="170">
        <v>0.66666666666666663</v>
      </c>
    </row>
    <row r="362" spans="1:17" x14ac:dyDescent="0.35">
      <c r="A362">
        <v>414</v>
      </c>
      <c r="B362" t="s">
        <v>58</v>
      </c>
      <c r="C362" t="s">
        <v>175</v>
      </c>
      <c r="D362">
        <v>3</v>
      </c>
      <c r="E362">
        <v>0</v>
      </c>
      <c r="F362">
        <v>2</v>
      </c>
      <c r="G362">
        <v>1</v>
      </c>
      <c r="H362">
        <v>2</v>
      </c>
      <c r="I362">
        <v>2</v>
      </c>
      <c r="J362">
        <v>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3</v>
      </c>
      <c r="Q362" s="170">
        <v>1</v>
      </c>
    </row>
    <row r="363" spans="1:17" x14ac:dyDescent="0.35">
      <c r="B363" t="s">
        <v>29</v>
      </c>
      <c r="C363" t="s">
        <v>175</v>
      </c>
      <c r="D363">
        <v>7</v>
      </c>
      <c r="E363">
        <v>7</v>
      </c>
      <c r="F363">
        <v>6</v>
      </c>
      <c r="G363">
        <v>6</v>
      </c>
      <c r="H363">
        <v>7</v>
      </c>
      <c r="I363">
        <v>6</v>
      </c>
      <c r="J363">
        <v>7</v>
      </c>
      <c r="K363">
        <v>6</v>
      </c>
      <c r="L363">
        <v>5</v>
      </c>
      <c r="M363">
        <v>4</v>
      </c>
      <c r="N363">
        <v>3</v>
      </c>
      <c r="O363">
        <v>3</v>
      </c>
      <c r="P363">
        <v>4</v>
      </c>
      <c r="Q363" s="170">
        <v>0.5714285714285714</v>
      </c>
    </row>
    <row r="364" spans="1:17" x14ac:dyDescent="0.35">
      <c r="B364" t="s">
        <v>31</v>
      </c>
      <c r="C364" t="s">
        <v>175</v>
      </c>
      <c r="D364">
        <v>3</v>
      </c>
      <c r="E364">
        <v>3</v>
      </c>
      <c r="F364">
        <v>3</v>
      </c>
      <c r="G364">
        <v>3</v>
      </c>
      <c r="H364">
        <v>2</v>
      </c>
      <c r="I364">
        <v>2</v>
      </c>
      <c r="J364">
        <v>2</v>
      </c>
      <c r="K364">
        <v>2</v>
      </c>
      <c r="L364">
        <v>3</v>
      </c>
      <c r="M364">
        <v>3</v>
      </c>
      <c r="N364">
        <v>3</v>
      </c>
      <c r="O364">
        <v>2</v>
      </c>
      <c r="P364">
        <v>1</v>
      </c>
      <c r="Q364" s="170">
        <v>0.33333333333333331</v>
      </c>
    </row>
    <row r="365" spans="1:17" x14ac:dyDescent="0.35">
      <c r="B365" t="s">
        <v>44</v>
      </c>
      <c r="C365" t="s">
        <v>175</v>
      </c>
      <c r="D365">
        <v>3</v>
      </c>
      <c r="E365">
        <v>3</v>
      </c>
      <c r="F365">
        <v>3</v>
      </c>
      <c r="G365">
        <v>3</v>
      </c>
      <c r="H365">
        <v>2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2</v>
      </c>
      <c r="O365">
        <v>2</v>
      </c>
      <c r="P365">
        <v>1</v>
      </c>
      <c r="Q365" s="170">
        <v>0.33333333333333331</v>
      </c>
    </row>
    <row r="366" spans="1:17" x14ac:dyDescent="0.35">
      <c r="A366" t="s">
        <v>383</v>
      </c>
      <c r="D366">
        <v>16</v>
      </c>
      <c r="E366">
        <v>13</v>
      </c>
      <c r="F366">
        <v>14</v>
      </c>
      <c r="G366">
        <v>13</v>
      </c>
      <c r="H366">
        <v>13</v>
      </c>
      <c r="I366">
        <v>13</v>
      </c>
      <c r="J366">
        <v>14</v>
      </c>
      <c r="K366">
        <v>12</v>
      </c>
      <c r="L366">
        <v>11</v>
      </c>
      <c r="M366">
        <v>10</v>
      </c>
      <c r="N366">
        <v>8</v>
      </c>
      <c r="O366">
        <v>8</v>
      </c>
      <c r="P366">
        <v>8</v>
      </c>
      <c r="Q366" s="170">
        <v>0.5</v>
      </c>
    </row>
    <row r="367" spans="1:17" x14ac:dyDescent="0.35">
      <c r="A367">
        <v>415</v>
      </c>
      <c r="B367" t="s">
        <v>28</v>
      </c>
      <c r="C367" t="s">
        <v>175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0</v>
      </c>
      <c r="Q367" s="170">
        <v>0</v>
      </c>
    </row>
    <row r="368" spans="1:17" x14ac:dyDescent="0.35">
      <c r="B368" t="s">
        <v>31</v>
      </c>
      <c r="C368" t="s">
        <v>98</v>
      </c>
      <c r="D368">
        <v>5</v>
      </c>
      <c r="E368">
        <v>4</v>
      </c>
      <c r="F368">
        <v>4</v>
      </c>
      <c r="G368">
        <v>3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3</v>
      </c>
      <c r="P368">
        <v>2</v>
      </c>
      <c r="Q368" s="170">
        <v>0.4</v>
      </c>
    </row>
    <row r="369" spans="1:17" x14ac:dyDescent="0.35">
      <c r="C369" t="s">
        <v>175</v>
      </c>
      <c r="D369">
        <v>3</v>
      </c>
      <c r="E369">
        <v>2</v>
      </c>
      <c r="F369">
        <v>3</v>
      </c>
      <c r="G369">
        <v>2</v>
      </c>
      <c r="H369">
        <v>2</v>
      </c>
      <c r="I369">
        <v>2</v>
      </c>
      <c r="J369">
        <v>3</v>
      </c>
      <c r="K369">
        <v>3</v>
      </c>
      <c r="L369">
        <v>3</v>
      </c>
      <c r="M369">
        <v>2</v>
      </c>
      <c r="N369">
        <v>2</v>
      </c>
      <c r="O369">
        <v>2</v>
      </c>
      <c r="P369">
        <v>1</v>
      </c>
      <c r="Q369" s="170">
        <v>0.33333333333333331</v>
      </c>
    </row>
    <row r="370" spans="1:17" x14ac:dyDescent="0.35">
      <c r="A370" t="s">
        <v>384</v>
      </c>
      <c r="D370">
        <v>9</v>
      </c>
      <c r="E370">
        <v>7</v>
      </c>
      <c r="F370">
        <v>8</v>
      </c>
      <c r="G370">
        <v>6</v>
      </c>
      <c r="H370">
        <v>7</v>
      </c>
      <c r="I370">
        <v>7</v>
      </c>
      <c r="J370">
        <v>8</v>
      </c>
      <c r="K370">
        <v>8</v>
      </c>
      <c r="L370">
        <v>8</v>
      </c>
      <c r="M370">
        <v>7</v>
      </c>
      <c r="N370">
        <v>7</v>
      </c>
      <c r="O370">
        <v>6</v>
      </c>
      <c r="P370">
        <v>3</v>
      </c>
      <c r="Q370" s="170">
        <v>0.33333333333333331</v>
      </c>
    </row>
    <row r="371" spans="1:17" x14ac:dyDescent="0.35">
      <c r="A371">
        <v>416</v>
      </c>
      <c r="B371" t="s">
        <v>58</v>
      </c>
      <c r="C371" t="s">
        <v>175</v>
      </c>
      <c r="D371">
        <v>67</v>
      </c>
      <c r="E371">
        <v>37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10</v>
      </c>
      <c r="O371">
        <v>0</v>
      </c>
      <c r="P371">
        <v>67</v>
      </c>
      <c r="Q371" s="170">
        <v>1</v>
      </c>
    </row>
    <row r="372" spans="1:17" x14ac:dyDescent="0.35">
      <c r="B372" t="s">
        <v>28</v>
      </c>
      <c r="C372" t="s">
        <v>175</v>
      </c>
      <c r="D372">
        <v>4</v>
      </c>
      <c r="E372">
        <v>3</v>
      </c>
      <c r="F372">
        <v>3</v>
      </c>
      <c r="G372">
        <v>3</v>
      </c>
      <c r="H372">
        <v>0</v>
      </c>
      <c r="I372">
        <v>1</v>
      </c>
      <c r="J372">
        <v>2</v>
      </c>
      <c r="K372">
        <v>2</v>
      </c>
      <c r="L372">
        <v>2</v>
      </c>
      <c r="M372">
        <v>4</v>
      </c>
      <c r="N372">
        <v>3</v>
      </c>
      <c r="O372">
        <v>0</v>
      </c>
      <c r="P372">
        <v>4</v>
      </c>
      <c r="Q372" s="170">
        <v>1</v>
      </c>
    </row>
    <row r="373" spans="1:17" x14ac:dyDescent="0.35">
      <c r="A373" t="s">
        <v>385</v>
      </c>
      <c r="D373">
        <v>71</v>
      </c>
      <c r="E373">
        <v>40</v>
      </c>
      <c r="F373">
        <v>3</v>
      </c>
      <c r="G373">
        <v>3</v>
      </c>
      <c r="H373">
        <v>0</v>
      </c>
      <c r="I373">
        <v>1</v>
      </c>
      <c r="J373">
        <v>2</v>
      </c>
      <c r="K373">
        <v>2</v>
      </c>
      <c r="L373">
        <v>2</v>
      </c>
      <c r="M373">
        <v>4</v>
      </c>
      <c r="N373">
        <v>13</v>
      </c>
      <c r="O373">
        <v>0</v>
      </c>
      <c r="P373">
        <v>71</v>
      </c>
      <c r="Q373" s="170">
        <v>1</v>
      </c>
    </row>
    <row r="374" spans="1:17" x14ac:dyDescent="0.35">
      <c r="A374">
        <v>418</v>
      </c>
      <c r="B374" t="s">
        <v>28</v>
      </c>
      <c r="C374" t="s">
        <v>175</v>
      </c>
      <c r="D374">
        <v>6</v>
      </c>
      <c r="E374">
        <v>5</v>
      </c>
      <c r="F374">
        <v>4</v>
      </c>
      <c r="G374">
        <v>3</v>
      </c>
      <c r="H374">
        <v>2</v>
      </c>
      <c r="I374">
        <v>3</v>
      </c>
      <c r="J374">
        <v>5</v>
      </c>
      <c r="K374">
        <v>3</v>
      </c>
      <c r="L374">
        <v>5</v>
      </c>
      <c r="M374">
        <v>3</v>
      </c>
      <c r="N374">
        <v>2</v>
      </c>
      <c r="O374">
        <v>2</v>
      </c>
      <c r="P374">
        <v>4</v>
      </c>
      <c r="Q374" s="170">
        <v>0.66666666666666663</v>
      </c>
    </row>
    <row r="375" spans="1:17" x14ac:dyDescent="0.35">
      <c r="B375" t="s">
        <v>29</v>
      </c>
      <c r="C375" t="s">
        <v>175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1</v>
      </c>
      <c r="Q375" s="170">
        <v>1</v>
      </c>
    </row>
    <row r="376" spans="1:17" x14ac:dyDescent="0.35">
      <c r="A376" t="s">
        <v>386</v>
      </c>
      <c r="D376">
        <v>7</v>
      </c>
      <c r="E376">
        <v>5</v>
      </c>
      <c r="F376">
        <v>5</v>
      </c>
      <c r="G376">
        <v>3</v>
      </c>
      <c r="H376">
        <v>2</v>
      </c>
      <c r="I376">
        <v>4</v>
      </c>
      <c r="J376">
        <v>5</v>
      </c>
      <c r="K376">
        <v>4</v>
      </c>
      <c r="L376">
        <v>6</v>
      </c>
      <c r="M376">
        <v>4</v>
      </c>
      <c r="N376">
        <v>3</v>
      </c>
      <c r="O376">
        <v>2</v>
      </c>
      <c r="P376">
        <v>5</v>
      </c>
      <c r="Q376" s="170">
        <v>0.7142857142857143</v>
      </c>
    </row>
    <row r="377" spans="1:17" x14ac:dyDescent="0.35">
      <c r="A377">
        <v>451</v>
      </c>
      <c r="B377" t="s">
        <v>28</v>
      </c>
      <c r="C377" t="s">
        <v>175</v>
      </c>
      <c r="D377">
        <v>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6</v>
      </c>
      <c r="M377">
        <v>6</v>
      </c>
      <c r="N377">
        <v>11</v>
      </c>
      <c r="O377">
        <v>0</v>
      </c>
      <c r="P377">
        <v>14</v>
      </c>
      <c r="Q377" s="170">
        <v>1</v>
      </c>
    </row>
    <row r="378" spans="1:17" x14ac:dyDescent="0.35">
      <c r="B378" t="s">
        <v>31</v>
      </c>
      <c r="C378" t="s">
        <v>101</v>
      </c>
      <c r="D378">
        <v>10</v>
      </c>
      <c r="E378">
        <v>10</v>
      </c>
      <c r="F378">
        <v>10</v>
      </c>
      <c r="G378">
        <v>10</v>
      </c>
      <c r="H378">
        <v>10</v>
      </c>
      <c r="I378">
        <v>8</v>
      </c>
      <c r="J378">
        <v>10</v>
      </c>
      <c r="K378">
        <v>9</v>
      </c>
      <c r="L378">
        <v>6</v>
      </c>
      <c r="M378">
        <v>5</v>
      </c>
      <c r="N378">
        <v>8</v>
      </c>
      <c r="O378">
        <v>5</v>
      </c>
      <c r="P378">
        <v>5</v>
      </c>
      <c r="Q378" s="170">
        <v>0.5</v>
      </c>
    </row>
    <row r="379" spans="1:17" x14ac:dyDescent="0.35">
      <c r="C379" t="s">
        <v>102</v>
      </c>
      <c r="D379">
        <v>10</v>
      </c>
      <c r="E379">
        <v>10</v>
      </c>
      <c r="F379">
        <v>8</v>
      </c>
      <c r="G379">
        <v>5</v>
      </c>
      <c r="H379">
        <v>5</v>
      </c>
      <c r="I379">
        <v>5</v>
      </c>
      <c r="J379">
        <v>4</v>
      </c>
      <c r="K379">
        <v>3</v>
      </c>
      <c r="L379">
        <v>3</v>
      </c>
      <c r="M379">
        <v>4</v>
      </c>
      <c r="N379">
        <v>6</v>
      </c>
      <c r="O379">
        <v>3</v>
      </c>
      <c r="P379">
        <v>7</v>
      </c>
      <c r="Q379" s="170">
        <v>0.7</v>
      </c>
    </row>
    <row r="380" spans="1:17" x14ac:dyDescent="0.35">
      <c r="C380" t="s">
        <v>103</v>
      </c>
      <c r="D380">
        <v>7</v>
      </c>
      <c r="E380">
        <v>7</v>
      </c>
      <c r="F380">
        <v>7</v>
      </c>
      <c r="G380">
        <v>7</v>
      </c>
      <c r="H380">
        <v>4</v>
      </c>
      <c r="I380">
        <v>4</v>
      </c>
      <c r="J380">
        <v>6</v>
      </c>
      <c r="K380">
        <v>6</v>
      </c>
      <c r="L380">
        <v>4</v>
      </c>
      <c r="M380">
        <v>4</v>
      </c>
      <c r="N380">
        <v>4</v>
      </c>
      <c r="O380">
        <v>4</v>
      </c>
      <c r="P380">
        <v>3</v>
      </c>
      <c r="Q380" s="170">
        <v>0.42857142857142855</v>
      </c>
    </row>
    <row r="381" spans="1:17" x14ac:dyDescent="0.35">
      <c r="C381" t="s">
        <v>175</v>
      </c>
      <c r="D381">
        <v>6</v>
      </c>
      <c r="E381">
        <v>6</v>
      </c>
      <c r="F381">
        <v>5</v>
      </c>
      <c r="G381">
        <v>5</v>
      </c>
      <c r="H381">
        <v>5</v>
      </c>
      <c r="I381">
        <v>5</v>
      </c>
      <c r="J381">
        <v>4</v>
      </c>
      <c r="K381">
        <v>4</v>
      </c>
      <c r="L381">
        <v>4</v>
      </c>
      <c r="M381">
        <v>4</v>
      </c>
      <c r="N381">
        <v>6</v>
      </c>
      <c r="O381">
        <v>4</v>
      </c>
      <c r="P381">
        <v>2</v>
      </c>
      <c r="Q381" s="170">
        <v>0.33333333333333331</v>
      </c>
    </row>
    <row r="382" spans="1:17" x14ac:dyDescent="0.35">
      <c r="B382" t="s">
        <v>52</v>
      </c>
      <c r="C382" t="s">
        <v>175</v>
      </c>
      <c r="D382">
        <v>83</v>
      </c>
      <c r="E382">
        <v>28</v>
      </c>
      <c r="F382">
        <v>19</v>
      </c>
      <c r="G382">
        <v>1</v>
      </c>
      <c r="H382">
        <v>0</v>
      </c>
      <c r="I382">
        <v>1</v>
      </c>
      <c r="J382">
        <v>3</v>
      </c>
      <c r="K382">
        <v>6</v>
      </c>
      <c r="L382">
        <v>1</v>
      </c>
      <c r="M382">
        <v>15</v>
      </c>
      <c r="N382">
        <v>25</v>
      </c>
      <c r="O382">
        <v>0</v>
      </c>
      <c r="P382">
        <v>83</v>
      </c>
      <c r="Q382" s="170">
        <v>1</v>
      </c>
    </row>
    <row r="383" spans="1:17" x14ac:dyDescent="0.35">
      <c r="A383" t="s">
        <v>387</v>
      </c>
      <c r="D383">
        <v>130</v>
      </c>
      <c r="E383">
        <v>61</v>
      </c>
      <c r="F383">
        <v>49</v>
      </c>
      <c r="G383">
        <v>28</v>
      </c>
      <c r="H383">
        <v>24</v>
      </c>
      <c r="I383">
        <v>23</v>
      </c>
      <c r="J383">
        <v>27</v>
      </c>
      <c r="K383">
        <v>29</v>
      </c>
      <c r="L383">
        <v>24</v>
      </c>
      <c r="M383">
        <v>38</v>
      </c>
      <c r="N383">
        <v>60</v>
      </c>
      <c r="O383">
        <v>23</v>
      </c>
      <c r="P383">
        <v>107</v>
      </c>
      <c r="Q383" s="170">
        <v>0.82307692307692304</v>
      </c>
    </row>
    <row r="384" spans="1:17" x14ac:dyDescent="0.35">
      <c r="A384">
        <v>452</v>
      </c>
      <c r="B384" t="s">
        <v>28</v>
      </c>
      <c r="C384" t="s">
        <v>175</v>
      </c>
      <c r="D384">
        <v>28</v>
      </c>
      <c r="E384">
        <v>2</v>
      </c>
      <c r="F384">
        <v>2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8</v>
      </c>
      <c r="M384">
        <v>19</v>
      </c>
      <c r="N384">
        <v>21</v>
      </c>
      <c r="O384">
        <v>0</v>
      </c>
      <c r="P384">
        <v>28</v>
      </c>
      <c r="Q384" s="170">
        <v>1</v>
      </c>
    </row>
    <row r="385" spans="1:17" x14ac:dyDescent="0.35">
      <c r="B385" t="s">
        <v>40</v>
      </c>
      <c r="C385" t="s">
        <v>105</v>
      </c>
      <c r="D385">
        <v>5</v>
      </c>
      <c r="E385">
        <v>1</v>
      </c>
      <c r="F385">
        <v>2</v>
      </c>
      <c r="G385">
        <v>3</v>
      </c>
      <c r="H385">
        <v>3</v>
      </c>
      <c r="I385">
        <v>2</v>
      </c>
      <c r="J385">
        <v>1</v>
      </c>
      <c r="K385">
        <v>3</v>
      </c>
      <c r="L385">
        <v>3</v>
      </c>
      <c r="M385">
        <v>3</v>
      </c>
      <c r="N385">
        <v>3</v>
      </c>
      <c r="O385">
        <v>1</v>
      </c>
      <c r="P385">
        <v>4</v>
      </c>
      <c r="Q385" s="170">
        <v>0.8</v>
      </c>
    </row>
    <row r="386" spans="1:17" x14ac:dyDescent="0.35">
      <c r="B386" t="s">
        <v>37</v>
      </c>
      <c r="C386" t="s">
        <v>175</v>
      </c>
      <c r="D386">
        <v>7</v>
      </c>
      <c r="E386">
        <v>2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>
        <v>0</v>
      </c>
      <c r="P386">
        <v>7</v>
      </c>
      <c r="Q386" s="170">
        <v>1</v>
      </c>
    </row>
    <row r="387" spans="1:17" x14ac:dyDescent="0.35">
      <c r="B387" t="s">
        <v>31</v>
      </c>
      <c r="C387" t="s">
        <v>106</v>
      </c>
      <c r="D387">
        <v>3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2</v>
      </c>
      <c r="K387">
        <v>1</v>
      </c>
      <c r="L387">
        <v>2</v>
      </c>
      <c r="M387">
        <v>2</v>
      </c>
      <c r="N387">
        <v>2</v>
      </c>
      <c r="O387">
        <v>1</v>
      </c>
      <c r="P387">
        <v>2</v>
      </c>
      <c r="Q387" s="170">
        <v>0.66666666666666663</v>
      </c>
    </row>
    <row r="388" spans="1:17" x14ac:dyDescent="0.35">
      <c r="C388" t="s">
        <v>175</v>
      </c>
      <c r="D388">
        <v>3</v>
      </c>
      <c r="E388">
        <v>1</v>
      </c>
      <c r="F388">
        <v>2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2</v>
      </c>
      <c r="N388">
        <v>2</v>
      </c>
      <c r="O388">
        <v>1</v>
      </c>
      <c r="P388">
        <v>2</v>
      </c>
      <c r="Q388" s="170">
        <v>0.66666666666666663</v>
      </c>
    </row>
    <row r="389" spans="1:17" x14ac:dyDescent="0.35">
      <c r="B389" t="s">
        <v>45</v>
      </c>
      <c r="C389" t="s">
        <v>46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0</v>
      </c>
      <c r="P389">
        <v>1</v>
      </c>
      <c r="Q389" s="170">
        <v>1</v>
      </c>
    </row>
    <row r="390" spans="1:17" x14ac:dyDescent="0.35">
      <c r="B390" t="s">
        <v>52</v>
      </c>
      <c r="C390" t="s">
        <v>175</v>
      </c>
      <c r="D390">
        <v>60</v>
      </c>
      <c r="E390">
        <v>3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13</v>
      </c>
      <c r="N390">
        <v>13</v>
      </c>
      <c r="O390">
        <v>0</v>
      </c>
      <c r="P390">
        <v>60</v>
      </c>
      <c r="Q390" s="170">
        <v>1</v>
      </c>
    </row>
    <row r="391" spans="1:17" x14ac:dyDescent="0.35">
      <c r="A391" t="s">
        <v>388</v>
      </c>
      <c r="D391">
        <v>107</v>
      </c>
      <c r="E391">
        <v>10</v>
      </c>
      <c r="F391">
        <v>9</v>
      </c>
      <c r="G391">
        <v>6</v>
      </c>
      <c r="H391">
        <v>6</v>
      </c>
      <c r="I391">
        <v>6</v>
      </c>
      <c r="J391">
        <v>6</v>
      </c>
      <c r="K391">
        <v>7</v>
      </c>
      <c r="L391">
        <v>18</v>
      </c>
      <c r="M391">
        <v>40</v>
      </c>
      <c r="N391">
        <v>45</v>
      </c>
      <c r="O391">
        <v>6</v>
      </c>
      <c r="P391">
        <v>101</v>
      </c>
      <c r="Q391" s="170">
        <v>0.94392523364485981</v>
      </c>
    </row>
    <row r="392" spans="1:17" x14ac:dyDescent="0.35">
      <c r="A392">
        <v>453</v>
      </c>
      <c r="B392" t="s">
        <v>58</v>
      </c>
      <c r="C392" t="s">
        <v>175</v>
      </c>
      <c r="D392">
        <v>93</v>
      </c>
      <c r="E392">
        <v>35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7</v>
      </c>
      <c r="N392">
        <v>19</v>
      </c>
      <c r="O392">
        <v>0</v>
      </c>
      <c r="P392">
        <v>93</v>
      </c>
      <c r="Q392" s="170">
        <v>1</v>
      </c>
    </row>
    <row r="393" spans="1:17" x14ac:dyDescent="0.35">
      <c r="B393" t="s">
        <v>37</v>
      </c>
      <c r="C393" t="s">
        <v>175</v>
      </c>
      <c r="D393">
        <v>25</v>
      </c>
      <c r="E393">
        <v>8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4</v>
      </c>
      <c r="N393">
        <v>11</v>
      </c>
      <c r="O393">
        <v>0</v>
      </c>
      <c r="P393">
        <v>25</v>
      </c>
      <c r="Q393" s="170">
        <v>1</v>
      </c>
    </row>
    <row r="394" spans="1:17" x14ac:dyDescent="0.35">
      <c r="B394" t="s">
        <v>45</v>
      </c>
      <c r="C394" t="s">
        <v>46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4</v>
      </c>
      <c r="Q394" s="170">
        <v>1</v>
      </c>
    </row>
    <row r="395" spans="1:17" x14ac:dyDescent="0.35">
      <c r="B395" t="s">
        <v>52</v>
      </c>
      <c r="C395" t="s">
        <v>175</v>
      </c>
      <c r="D395">
        <v>37</v>
      </c>
      <c r="E395">
        <v>11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4</v>
      </c>
      <c r="N395">
        <v>14</v>
      </c>
      <c r="O395">
        <v>0</v>
      </c>
      <c r="P395">
        <v>37</v>
      </c>
      <c r="Q395" s="170">
        <v>1</v>
      </c>
    </row>
    <row r="396" spans="1:17" x14ac:dyDescent="0.35">
      <c r="A396" t="s">
        <v>389</v>
      </c>
      <c r="D396">
        <v>159</v>
      </c>
      <c r="E396">
        <v>54</v>
      </c>
      <c r="F396">
        <v>5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4</v>
      </c>
      <c r="M396">
        <v>16</v>
      </c>
      <c r="N396">
        <v>45</v>
      </c>
      <c r="O396">
        <v>0</v>
      </c>
      <c r="P396">
        <v>159</v>
      </c>
      <c r="Q396" s="170">
        <v>1</v>
      </c>
    </row>
    <row r="397" spans="1:17" x14ac:dyDescent="0.35">
      <c r="A397">
        <v>454</v>
      </c>
      <c r="B397" t="s">
        <v>58</v>
      </c>
      <c r="C397" t="s">
        <v>175</v>
      </c>
      <c r="D397">
        <v>155</v>
      </c>
      <c r="E397">
        <v>142</v>
      </c>
      <c r="F397">
        <v>84</v>
      </c>
      <c r="G397">
        <v>0</v>
      </c>
      <c r="H397">
        <v>0</v>
      </c>
      <c r="I397">
        <v>2</v>
      </c>
      <c r="J397">
        <v>5</v>
      </c>
      <c r="K397">
        <v>1</v>
      </c>
      <c r="L397">
        <v>11</v>
      </c>
      <c r="M397">
        <v>21</v>
      </c>
      <c r="N397">
        <v>59</v>
      </c>
      <c r="O397">
        <v>0</v>
      </c>
      <c r="P397">
        <v>155</v>
      </c>
      <c r="Q397" s="170">
        <v>1</v>
      </c>
    </row>
    <row r="398" spans="1:17" x14ac:dyDescent="0.35">
      <c r="B398" t="s">
        <v>45</v>
      </c>
      <c r="C398" t="s">
        <v>46</v>
      </c>
      <c r="D398">
        <v>4</v>
      </c>
      <c r="E398">
        <v>4</v>
      </c>
      <c r="F398">
        <v>4</v>
      </c>
      <c r="G398">
        <v>3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3</v>
      </c>
      <c r="P398">
        <v>1</v>
      </c>
      <c r="Q398" s="170">
        <v>0.25</v>
      </c>
    </row>
    <row r="399" spans="1:17" x14ac:dyDescent="0.35">
      <c r="A399" t="s">
        <v>390</v>
      </c>
      <c r="D399">
        <v>159</v>
      </c>
      <c r="E399">
        <v>146</v>
      </c>
      <c r="F399">
        <v>88</v>
      </c>
      <c r="G399">
        <v>3</v>
      </c>
      <c r="H399">
        <v>4</v>
      </c>
      <c r="I399">
        <v>6</v>
      </c>
      <c r="J399">
        <v>9</v>
      </c>
      <c r="K399">
        <v>5</v>
      </c>
      <c r="L399">
        <v>15</v>
      </c>
      <c r="M399">
        <v>25</v>
      </c>
      <c r="N399">
        <v>63</v>
      </c>
      <c r="O399">
        <v>3</v>
      </c>
      <c r="P399">
        <v>156</v>
      </c>
      <c r="Q399" s="170">
        <v>0.98113207547169812</v>
      </c>
    </row>
    <row r="400" spans="1:17" x14ac:dyDescent="0.35">
      <c r="A400">
        <v>455</v>
      </c>
      <c r="B400" t="s">
        <v>58</v>
      </c>
      <c r="C400" t="s">
        <v>175</v>
      </c>
      <c r="D400">
        <v>153</v>
      </c>
      <c r="E400">
        <v>149</v>
      </c>
      <c r="F400">
        <v>150</v>
      </c>
      <c r="G400">
        <v>63</v>
      </c>
      <c r="H400">
        <v>0</v>
      </c>
      <c r="I400">
        <v>2</v>
      </c>
      <c r="J400">
        <v>4</v>
      </c>
      <c r="K400">
        <v>9</v>
      </c>
      <c r="L400">
        <v>29</v>
      </c>
      <c r="M400">
        <v>49</v>
      </c>
      <c r="N400">
        <v>67</v>
      </c>
      <c r="O400">
        <v>0</v>
      </c>
      <c r="P400">
        <v>153</v>
      </c>
      <c r="Q400" s="170">
        <v>1</v>
      </c>
    </row>
    <row r="401" spans="1:17" x14ac:dyDescent="0.35">
      <c r="B401" t="s">
        <v>45</v>
      </c>
      <c r="C401" t="s">
        <v>46</v>
      </c>
      <c r="D401">
        <v>3</v>
      </c>
      <c r="E401">
        <v>3</v>
      </c>
      <c r="F401">
        <v>3</v>
      </c>
      <c r="G401">
        <v>3</v>
      </c>
      <c r="H401">
        <v>2</v>
      </c>
      <c r="I401">
        <v>3</v>
      </c>
      <c r="J401">
        <v>3</v>
      </c>
      <c r="K401">
        <v>3</v>
      </c>
      <c r="L401">
        <v>2</v>
      </c>
      <c r="M401">
        <v>2</v>
      </c>
      <c r="N401">
        <v>2</v>
      </c>
      <c r="O401">
        <v>2</v>
      </c>
      <c r="P401">
        <v>1</v>
      </c>
      <c r="Q401" s="170">
        <v>0.33333333333333331</v>
      </c>
    </row>
    <row r="402" spans="1:17" x14ac:dyDescent="0.35">
      <c r="A402" t="s">
        <v>391</v>
      </c>
      <c r="D402">
        <v>156</v>
      </c>
      <c r="E402">
        <v>152</v>
      </c>
      <c r="F402">
        <v>153</v>
      </c>
      <c r="G402">
        <v>66</v>
      </c>
      <c r="H402">
        <v>2</v>
      </c>
      <c r="I402">
        <v>5</v>
      </c>
      <c r="J402">
        <v>7</v>
      </c>
      <c r="K402">
        <v>12</v>
      </c>
      <c r="L402">
        <v>31</v>
      </c>
      <c r="M402">
        <v>51</v>
      </c>
      <c r="N402">
        <v>69</v>
      </c>
      <c r="O402">
        <v>2</v>
      </c>
      <c r="P402">
        <v>154</v>
      </c>
      <c r="Q402" s="170">
        <v>0.98717948717948723</v>
      </c>
    </row>
    <row r="403" spans="1:17" x14ac:dyDescent="0.35">
      <c r="A403">
        <v>456</v>
      </c>
      <c r="B403" t="s">
        <v>36</v>
      </c>
      <c r="C403" t="s">
        <v>175</v>
      </c>
      <c r="D403">
        <v>123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2</v>
      </c>
      <c r="L403">
        <v>12</v>
      </c>
      <c r="M403">
        <v>38</v>
      </c>
      <c r="N403">
        <v>71</v>
      </c>
      <c r="O403">
        <v>0</v>
      </c>
      <c r="P403">
        <v>123</v>
      </c>
      <c r="Q403" s="170">
        <v>1</v>
      </c>
    </row>
    <row r="404" spans="1:17" x14ac:dyDescent="0.35">
      <c r="A404" t="s">
        <v>392</v>
      </c>
      <c r="D404">
        <v>123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2</v>
      </c>
      <c r="L404">
        <v>12</v>
      </c>
      <c r="M404">
        <v>38</v>
      </c>
      <c r="N404">
        <v>71</v>
      </c>
      <c r="O404">
        <v>0</v>
      </c>
      <c r="P404">
        <v>123</v>
      </c>
      <c r="Q404" s="170">
        <v>1</v>
      </c>
    </row>
    <row r="405" spans="1:17" x14ac:dyDescent="0.35">
      <c r="A405">
        <v>501</v>
      </c>
      <c r="B405" t="s">
        <v>28</v>
      </c>
      <c r="C405" t="s">
        <v>175</v>
      </c>
      <c r="D405">
        <v>5</v>
      </c>
      <c r="E405">
        <v>4</v>
      </c>
      <c r="F405">
        <v>4</v>
      </c>
      <c r="G405">
        <v>3</v>
      </c>
      <c r="H405">
        <v>2</v>
      </c>
      <c r="I405">
        <v>4</v>
      </c>
      <c r="J405">
        <v>4</v>
      </c>
      <c r="K405">
        <v>3</v>
      </c>
      <c r="L405">
        <v>3</v>
      </c>
      <c r="M405">
        <v>2</v>
      </c>
      <c r="N405">
        <v>5</v>
      </c>
      <c r="O405">
        <v>2</v>
      </c>
      <c r="P405">
        <v>3</v>
      </c>
      <c r="Q405" s="170">
        <v>0.6</v>
      </c>
    </row>
    <row r="406" spans="1:17" x14ac:dyDescent="0.35">
      <c r="B406" t="s">
        <v>44</v>
      </c>
      <c r="C406" t="s">
        <v>175</v>
      </c>
      <c r="D406">
        <v>4</v>
      </c>
      <c r="E406">
        <v>2</v>
      </c>
      <c r="F406">
        <v>2</v>
      </c>
      <c r="G406">
        <v>1</v>
      </c>
      <c r="H406">
        <v>0</v>
      </c>
      <c r="I406">
        <v>0</v>
      </c>
      <c r="J406">
        <v>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4</v>
      </c>
      <c r="Q406" s="170">
        <v>1</v>
      </c>
    </row>
    <row r="407" spans="1:17" x14ac:dyDescent="0.35">
      <c r="A407" t="s">
        <v>393</v>
      </c>
      <c r="D407">
        <v>9</v>
      </c>
      <c r="E407">
        <v>6</v>
      </c>
      <c r="F407">
        <v>6</v>
      </c>
      <c r="G407">
        <v>4</v>
      </c>
      <c r="H407">
        <v>2</v>
      </c>
      <c r="I407">
        <v>4</v>
      </c>
      <c r="J407">
        <v>6</v>
      </c>
      <c r="K407">
        <v>4</v>
      </c>
      <c r="L407">
        <v>3</v>
      </c>
      <c r="M407">
        <v>2</v>
      </c>
      <c r="N407">
        <v>5</v>
      </c>
      <c r="O407">
        <v>2</v>
      </c>
      <c r="P407">
        <v>7</v>
      </c>
      <c r="Q407" s="170">
        <v>0.77777777777777779</v>
      </c>
    </row>
    <row r="408" spans="1:17" x14ac:dyDescent="0.35">
      <c r="A408">
        <v>502</v>
      </c>
      <c r="B408" t="s">
        <v>29</v>
      </c>
      <c r="C408" t="s">
        <v>175</v>
      </c>
      <c r="D408">
        <v>3</v>
      </c>
      <c r="E408">
        <v>3</v>
      </c>
      <c r="F408">
        <v>3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3</v>
      </c>
      <c r="Q408" s="170">
        <v>1</v>
      </c>
    </row>
    <row r="409" spans="1:17" x14ac:dyDescent="0.35">
      <c r="B409" t="s">
        <v>31</v>
      </c>
      <c r="C409" t="s">
        <v>175</v>
      </c>
      <c r="D409">
        <v>7</v>
      </c>
      <c r="E409">
        <v>3</v>
      </c>
      <c r="F409">
        <v>3</v>
      </c>
      <c r="G409">
        <v>2</v>
      </c>
      <c r="H409">
        <v>2</v>
      </c>
      <c r="I409">
        <v>3</v>
      </c>
      <c r="J409">
        <v>3</v>
      </c>
      <c r="K409">
        <v>3</v>
      </c>
      <c r="L409">
        <v>3</v>
      </c>
      <c r="M409">
        <v>4</v>
      </c>
      <c r="N409">
        <v>4</v>
      </c>
      <c r="O409">
        <v>2</v>
      </c>
      <c r="P409">
        <v>5</v>
      </c>
      <c r="Q409" s="170">
        <v>0.7142857142857143</v>
      </c>
    </row>
    <row r="410" spans="1:17" x14ac:dyDescent="0.35">
      <c r="A410" t="s">
        <v>394</v>
      </c>
      <c r="D410">
        <v>10</v>
      </c>
      <c r="E410">
        <v>6</v>
      </c>
      <c r="F410">
        <v>6</v>
      </c>
      <c r="G410">
        <v>2</v>
      </c>
      <c r="H410">
        <v>2</v>
      </c>
      <c r="I410">
        <v>4</v>
      </c>
      <c r="J410">
        <v>4</v>
      </c>
      <c r="K410">
        <v>4</v>
      </c>
      <c r="L410">
        <v>4</v>
      </c>
      <c r="M410">
        <v>5</v>
      </c>
      <c r="N410">
        <v>5</v>
      </c>
      <c r="O410">
        <v>2</v>
      </c>
      <c r="P410">
        <v>8</v>
      </c>
      <c r="Q410" s="170">
        <v>0.8</v>
      </c>
    </row>
    <row r="411" spans="1:17" x14ac:dyDescent="0.35">
      <c r="A411">
        <v>503</v>
      </c>
      <c r="B411" t="s">
        <v>58</v>
      </c>
      <c r="C411" t="s">
        <v>175</v>
      </c>
      <c r="D411">
        <v>8</v>
      </c>
      <c r="E411">
        <v>5</v>
      </c>
      <c r="F411">
        <v>0</v>
      </c>
      <c r="G411">
        <v>2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8</v>
      </c>
      <c r="Q411" s="170">
        <v>1</v>
      </c>
    </row>
    <row r="412" spans="1:17" x14ac:dyDescent="0.35">
      <c r="B412" t="s">
        <v>28</v>
      </c>
      <c r="C412" t="s">
        <v>175</v>
      </c>
      <c r="D412">
        <v>6</v>
      </c>
      <c r="E412">
        <v>4</v>
      </c>
      <c r="F412">
        <v>2</v>
      </c>
      <c r="G412">
        <v>1</v>
      </c>
      <c r="H412">
        <v>0</v>
      </c>
      <c r="I412">
        <v>0</v>
      </c>
      <c r="J412">
        <v>3</v>
      </c>
      <c r="K412">
        <v>3</v>
      </c>
      <c r="L412">
        <v>3</v>
      </c>
      <c r="M412">
        <v>4</v>
      </c>
      <c r="N412">
        <v>4</v>
      </c>
      <c r="O412">
        <v>0</v>
      </c>
      <c r="P412">
        <v>6</v>
      </c>
      <c r="Q412" s="170">
        <v>1</v>
      </c>
    </row>
    <row r="413" spans="1:17" x14ac:dyDescent="0.35">
      <c r="B413" t="s">
        <v>36</v>
      </c>
      <c r="C413" t="s">
        <v>175</v>
      </c>
      <c r="D413">
        <v>2</v>
      </c>
      <c r="E413">
        <v>2</v>
      </c>
      <c r="F413">
        <v>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 s="170">
        <v>1</v>
      </c>
    </row>
    <row r="414" spans="1:17" x14ac:dyDescent="0.35">
      <c r="B414" t="s">
        <v>31</v>
      </c>
      <c r="C414" t="s">
        <v>175</v>
      </c>
      <c r="D414">
        <v>23</v>
      </c>
      <c r="E414">
        <v>21</v>
      </c>
      <c r="F414">
        <v>19</v>
      </c>
      <c r="G414">
        <v>14</v>
      </c>
      <c r="H414">
        <v>13</v>
      </c>
      <c r="I414">
        <v>13</v>
      </c>
      <c r="J414">
        <v>13</v>
      </c>
      <c r="K414">
        <v>11</v>
      </c>
      <c r="L414">
        <v>12</v>
      </c>
      <c r="M414">
        <v>13</v>
      </c>
      <c r="N414">
        <v>14</v>
      </c>
      <c r="O414">
        <v>11</v>
      </c>
      <c r="P414">
        <v>12</v>
      </c>
      <c r="Q414" s="170">
        <v>0.52173913043478259</v>
      </c>
    </row>
    <row r="415" spans="1:17" x14ac:dyDescent="0.35">
      <c r="B415" t="s">
        <v>52</v>
      </c>
      <c r="C415" t="s">
        <v>175</v>
      </c>
      <c r="D415">
        <v>10</v>
      </c>
      <c r="E415">
        <v>3</v>
      </c>
      <c r="F415">
        <v>1</v>
      </c>
      <c r="G415">
        <v>1</v>
      </c>
      <c r="H415">
        <v>0</v>
      </c>
      <c r="I415">
        <v>1</v>
      </c>
      <c r="J415">
        <v>4</v>
      </c>
      <c r="K415">
        <v>0</v>
      </c>
      <c r="L415">
        <v>0</v>
      </c>
      <c r="M415">
        <v>3</v>
      </c>
      <c r="N415">
        <v>0</v>
      </c>
      <c r="O415">
        <v>0</v>
      </c>
      <c r="P415">
        <v>10</v>
      </c>
      <c r="Q415" s="170">
        <v>1</v>
      </c>
    </row>
    <row r="416" spans="1:17" x14ac:dyDescent="0.35">
      <c r="A416" t="s">
        <v>395</v>
      </c>
      <c r="D416">
        <v>49</v>
      </c>
      <c r="E416">
        <v>35</v>
      </c>
      <c r="F416">
        <v>24</v>
      </c>
      <c r="G416">
        <v>19</v>
      </c>
      <c r="H416">
        <v>13</v>
      </c>
      <c r="I416">
        <v>15</v>
      </c>
      <c r="J416">
        <v>20</v>
      </c>
      <c r="K416">
        <v>14</v>
      </c>
      <c r="L416">
        <v>15</v>
      </c>
      <c r="M416">
        <v>20</v>
      </c>
      <c r="N416">
        <v>20</v>
      </c>
      <c r="O416">
        <v>13</v>
      </c>
      <c r="P416">
        <v>36</v>
      </c>
      <c r="Q416" s="170">
        <v>0.73469387755102045</v>
      </c>
    </row>
    <row r="417" spans="1:17" x14ac:dyDescent="0.35">
      <c r="A417">
        <v>504</v>
      </c>
      <c r="B417" t="s">
        <v>28</v>
      </c>
      <c r="C417" t="s">
        <v>175</v>
      </c>
      <c r="D417">
        <v>6</v>
      </c>
      <c r="E417">
        <v>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3</v>
      </c>
      <c r="M417">
        <v>3</v>
      </c>
      <c r="N417">
        <v>3</v>
      </c>
      <c r="O417">
        <v>0</v>
      </c>
      <c r="P417">
        <v>6</v>
      </c>
      <c r="Q417" s="170">
        <v>1</v>
      </c>
    </row>
    <row r="418" spans="1:17" x14ac:dyDescent="0.35">
      <c r="B418" t="s">
        <v>29</v>
      </c>
      <c r="C418" t="s">
        <v>175</v>
      </c>
      <c r="D418">
        <v>8</v>
      </c>
      <c r="E418">
        <v>4</v>
      </c>
      <c r="F418">
        <v>4</v>
      </c>
      <c r="G418">
        <v>2</v>
      </c>
      <c r="H418">
        <v>2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4</v>
      </c>
      <c r="O418">
        <v>0</v>
      </c>
      <c r="P418">
        <v>8</v>
      </c>
      <c r="Q418" s="170">
        <v>1</v>
      </c>
    </row>
    <row r="419" spans="1:17" x14ac:dyDescent="0.35">
      <c r="B419" t="s">
        <v>31</v>
      </c>
      <c r="C419" t="s">
        <v>175</v>
      </c>
      <c r="D419">
        <v>13</v>
      </c>
      <c r="E419">
        <v>11</v>
      </c>
      <c r="F419">
        <v>11</v>
      </c>
      <c r="G419">
        <v>9</v>
      </c>
      <c r="H419">
        <v>8</v>
      </c>
      <c r="I419">
        <v>6</v>
      </c>
      <c r="J419">
        <v>8</v>
      </c>
      <c r="K419">
        <v>8</v>
      </c>
      <c r="L419">
        <v>8</v>
      </c>
      <c r="M419">
        <v>6</v>
      </c>
      <c r="N419">
        <v>9</v>
      </c>
      <c r="O419">
        <v>6</v>
      </c>
      <c r="P419">
        <v>7</v>
      </c>
      <c r="Q419" s="170">
        <v>0.53846153846153844</v>
      </c>
    </row>
    <row r="420" spans="1:17" x14ac:dyDescent="0.35">
      <c r="B420" t="s">
        <v>72</v>
      </c>
      <c r="C420" t="s">
        <v>175</v>
      </c>
      <c r="D420">
        <v>27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27</v>
      </c>
      <c r="Q420" s="170">
        <v>1</v>
      </c>
    </row>
    <row r="421" spans="1:17" x14ac:dyDescent="0.35">
      <c r="A421" t="s">
        <v>396</v>
      </c>
      <c r="D421">
        <v>54</v>
      </c>
      <c r="E421">
        <v>18</v>
      </c>
      <c r="F421">
        <v>16</v>
      </c>
      <c r="G421">
        <v>12</v>
      </c>
      <c r="H421">
        <v>10</v>
      </c>
      <c r="I421">
        <v>6</v>
      </c>
      <c r="J421">
        <v>8</v>
      </c>
      <c r="K421">
        <v>12</v>
      </c>
      <c r="L421">
        <v>12</v>
      </c>
      <c r="M421">
        <v>11</v>
      </c>
      <c r="N421">
        <v>16</v>
      </c>
      <c r="O421">
        <v>6</v>
      </c>
      <c r="P421">
        <v>48</v>
      </c>
      <c r="Q421" s="170">
        <v>0.88888888888888884</v>
      </c>
    </row>
    <row r="422" spans="1:17" x14ac:dyDescent="0.35">
      <c r="A422">
        <v>505</v>
      </c>
      <c r="B422" t="s">
        <v>31</v>
      </c>
      <c r="C422" t="s">
        <v>175</v>
      </c>
      <c r="D422">
        <v>4</v>
      </c>
      <c r="E422">
        <v>3</v>
      </c>
      <c r="F422">
        <v>4</v>
      </c>
      <c r="G422">
        <v>3</v>
      </c>
      <c r="H422">
        <v>3</v>
      </c>
      <c r="I422">
        <v>3</v>
      </c>
      <c r="J422">
        <v>2</v>
      </c>
      <c r="K422">
        <v>3</v>
      </c>
      <c r="L422">
        <v>3</v>
      </c>
      <c r="M422">
        <v>3</v>
      </c>
      <c r="N422">
        <v>3</v>
      </c>
      <c r="O422">
        <v>2</v>
      </c>
      <c r="P422">
        <v>2</v>
      </c>
      <c r="Q422" s="170">
        <v>0.5</v>
      </c>
    </row>
    <row r="423" spans="1:17" x14ac:dyDescent="0.35">
      <c r="B423" t="s">
        <v>44</v>
      </c>
      <c r="C423" t="s">
        <v>175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 s="170">
        <v>0</v>
      </c>
    </row>
    <row r="424" spans="1:17" x14ac:dyDescent="0.35">
      <c r="A424" t="s">
        <v>397</v>
      </c>
      <c r="D424">
        <v>5</v>
      </c>
      <c r="E424">
        <v>4</v>
      </c>
      <c r="F424">
        <v>5</v>
      </c>
      <c r="G424">
        <v>4</v>
      </c>
      <c r="H424">
        <v>4</v>
      </c>
      <c r="I424">
        <v>4</v>
      </c>
      <c r="J424">
        <v>3</v>
      </c>
      <c r="K424">
        <v>4</v>
      </c>
      <c r="L424">
        <v>4</v>
      </c>
      <c r="M424">
        <v>4</v>
      </c>
      <c r="N424">
        <v>4</v>
      </c>
      <c r="O424">
        <v>3</v>
      </c>
      <c r="P424">
        <v>2</v>
      </c>
      <c r="Q424" s="170">
        <v>0.4</v>
      </c>
    </row>
    <row r="425" spans="1:17" x14ac:dyDescent="0.35">
      <c r="A425">
        <v>506</v>
      </c>
      <c r="B425" t="s">
        <v>58</v>
      </c>
      <c r="C425" t="s">
        <v>175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 s="170">
        <v>1</v>
      </c>
    </row>
    <row r="426" spans="1:17" x14ac:dyDescent="0.35">
      <c r="B426" t="s">
        <v>28</v>
      </c>
      <c r="C426" t="s">
        <v>175</v>
      </c>
      <c r="D426">
        <v>2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2</v>
      </c>
      <c r="Q426" s="170">
        <v>1</v>
      </c>
    </row>
    <row r="427" spans="1:17" x14ac:dyDescent="0.35">
      <c r="B427" t="s">
        <v>44</v>
      </c>
      <c r="C427" t="s">
        <v>175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 s="170">
        <v>1</v>
      </c>
    </row>
    <row r="428" spans="1:17" x14ac:dyDescent="0.35">
      <c r="B428" t="s">
        <v>45</v>
      </c>
      <c r="C428" t="s">
        <v>175</v>
      </c>
      <c r="D428">
        <v>2</v>
      </c>
      <c r="E428">
        <v>2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2</v>
      </c>
      <c r="O428">
        <v>0</v>
      </c>
      <c r="P428">
        <v>2</v>
      </c>
      <c r="Q428" s="170">
        <v>1</v>
      </c>
    </row>
    <row r="429" spans="1:17" x14ac:dyDescent="0.35">
      <c r="B429" t="s">
        <v>52</v>
      </c>
      <c r="C429" t="s">
        <v>175</v>
      </c>
      <c r="D429">
        <v>12</v>
      </c>
      <c r="E429">
        <v>4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2</v>
      </c>
      <c r="M429">
        <v>3</v>
      </c>
      <c r="N429">
        <v>0</v>
      </c>
      <c r="O429">
        <v>0</v>
      </c>
      <c r="P429">
        <v>12</v>
      </c>
      <c r="Q429" s="170">
        <v>1</v>
      </c>
    </row>
    <row r="430" spans="1:17" x14ac:dyDescent="0.35">
      <c r="A430" t="s">
        <v>398</v>
      </c>
      <c r="D430">
        <v>20</v>
      </c>
      <c r="E430">
        <v>7</v>
      </c>
      <c r="F430">
        <v>3</v>
      </c>
      <c r="G430">
        <v>2</v>
      </c>
      <c r="H430">
        <v>2</v>
      </c>
      <c r="I430">
        <v>1</v>
      </c>
      <c r="J430">
        <v>0</v>
      </c>
      <c r="K430">
        <v>2</v>
      </c>
      <c r="L430">
        <v>3</v>
      </c>
      <c r="M430">
        <v>5</v>
      </c>
      <c r="N430">
        <v>3</v>
      </c>
      <c r="O430">
        <v>0</v>
      </c>
      <c r="P430">
        <v>20</v>
      </c>
      <c r="Q430" s="170">
        <v>1</v>
      </c>
    </row>
    <row r="431" spans="1:17" x14ac:dyDescent="0.35">
      <c r="A431">
        <v>507</v>
      </c>
      <c r="B431" t="s">
        <v>28</v>
      </c>
      <c r="C431" t="s">
        <v>175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6</v>
      </c>
      <c r="M431">
        <v>7</v>
      </c>
      <c r="N431">
        <v>7</v>
      </c>
      <c r="O431">
        <v>0</v>
      </c>
      <c r="P431">
        <v>8</v>
      </c>
      <c r="Q431" s="170">
        <v>1</v>
      </c>
    </row>
    <row r="432" spans="1:17" x14ac:dyDescent="0.35">
      <c r="B432" t="s">
        <v>40</v>
      </c>
      <c r="C432" t="s">
        <v>108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0</v>
      </c>
      <c r="Q432" s="170">
        <v>0</v>
      </c>
    </row>
    <row r="433" spans="1:17" x14ac:dyDescent="0.35">
      <c r="B433" t="s">
        <v>36</v>
      </c>
      <c r="C433" t="s">
        <v>175</v>
      </c>
      <c r="D433">
        <v>65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6</v>
      </c>
      <c r="K433">
        <v>8</v>
      </c>
      <c r="L433">
        <v>37</v>
      </c>
      <c r="M433">
        <v>50</v>
      </c>
      <c r="N433">
        <v>50</v>
      </c>
      <c r="O433">
        <v>4</v>
      </c>
      <c r="P433">
        <v>61</v>
      </c>
      <c r="Q433" s="170">
        <v>0.93846153846153846</v>
      </c>
    </row>
    <row r="434" spans="1:17" x14ac:dyDescent="0.35">
      <c r="B434" t="s">
        <v>37</v>
      </c>
      <c r="C434" t="s">
        <v>175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2</v>
      </c>
      <c r="Q434" s="170">
        <v>1</v>
      </c>
    </row>
    <row r="435" spans="1:17" x14ac:dyDescent="0.35">
      <c r="B435" t="s">
        <v>29</v>
      </c>
      <c r="C435" t="s">
        <v>175</v>
      </c>
      <c r="D435">
        <v>4</v>
      </c>
      <c r="E435">
        <v>3</v>
      </c>
      <c r="F435">
        <v>1</v>
      </c>
      <c r="G435">
        <v>1</v>
      </c>
      <c r="H435">
        <v>1</v>
      </c>
      <c r="I435">
        <v>3</v>
      </c>
      <c r="J435">
        <v>3</v>
      </c>
      <c r="K435">
        <v>3</v>
      </c>
      <c r="L435">
        <v>2</v>
      </c>
      <c r="M435">
        <v>4</v>
      </c>
      <c r="N435">
        <v>2</v>
      </c>
      <c r="O435">
        <v>1</v>
      </c>
      <c r="P435">
        <v>3</v>
      </c>
      <c r="Q435" s="170">
        <v>0.75</v>
      </c>
    </row>
    <row r="436" spans="1:17" x14ac:dyDescent="0.35">
      <c r="B436" t="s">
        <v>44</v>
      </c>
      <c r="C436" t="s">
        <v>175</v>
      </c>
      <c r="D436">
        <v>8</v>
      </c>
      <c r="E436">
        <v>4</v>
      </c>
      <c r="F436">
        <v>5</v>
      </c>
      <c r="G436">
        <v>7</v>
      </c>
      <c r="H436">
        <v>5</v>
      </c>
      <c r="I436">
        <v>5</v>
      </c>
      <c r="J436">
        <v>5</v>
      </c>
      <c r="K436">
        <v>5</v>
      </c>
      <c r="L436">
        <v>5</v>
      </c>
      <c r="M436">
        <v>5</v>
      </c>
      <c r="N436">
        <v>4</v>
      </c>
      <c r="O436">
        <v>4</v>
      </c>
      <c r="P436">
        <v>4</v>
      </c>
      <c r="Q436" s="170">
        <v>0.5</v>
      </c>
    </row>
    <row r="437" spans="1:17" x14ac:dyDescent="0.35">
      <c r="B437" t="s">
        <v>45</v>
      </c>
      <c r="C437" t="s">
        <v>175</v>
      </c>
      <c r="D437">
        <v>133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133</v>
      </c>
      <c r="Q437" s="170">
        <v>1</v>
      </c>
    </row>
    <row r="438" spans="1:17" x14ac:dyDescent="0.35">
      <c r="B438" t="s">
        <v>52</v>
      </c>
      <c r="C438" t="s">
        <v>109</v>
      </c>
      <c r="D438">
        <v>4</v>
      </c>
      <c r="E438">
        <v>4</v>
      </c>
      <c r="F438">
        <v>4</v>
      </c>
      <c r="G438">
        <v>3</v>
      </c>
      <c r="H438">
        <v>1</v>
      </c>
      <c r="I438">
        <v>1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1</v>
      </c>
      <c r="P438">
        <v>3</v>
      </c>
      <c r="Q438" s="170">
        <v>0.75</v>
      </c>
    </row>
    <row r="439" spans="1:17" x14ac:dyDescent="0.35">
      <c r="C439" t="s">
        <v>175</v>
      </c>
      <c r="D439">
        <v>16</v>
      </c>
      <c r="E439">
        <v>10</v>
      </c>
      <c r="F439">
        <v>11</v>
      </c>
      <c r="G439">
        <v>9</v>
      </c>
      <c r="H439">
        <v>4</v>
      </c>
      <c r="I439">
        <v>6</v>
      </c>
      <c r="J439">
        <v>3</v>
      </c>
      <c r="K439">
        <v>5</v>
      </c>
      <c r="L439">
        <v>5</v>
      </c>
      <c r="M439">
        <v>5</v>
      </c>
      <c r="N439">
        <v>7</v>
      </c>
      <c r="O439">
        <v>3</v>
      </c>
      <c r="P439">
        <v>13</v>
      </c>
      <c r="Q439" s="170">
        <v>0.8125</v>
      </c>
    </row>
    <row r="440" spans="1:17" x14ac:dyDescent="0.35">
      <c r="A440" t="s">
        <v>399</v>
      </c>
      <c r="D440">
        <v>241</v>
      </c>
      <c r="E440">
        <v>28</v>
      </c>
      <c r="F440">
        <v>28</v>
      </c>
      <c r="G440">
        <v>27</v>
      </c>
      <c r="H440">
        <v>18</v>
      </c>
      <c r="I440">
        <v>22</v>
      </c>
      <c r="J440">
        <v>22</v>
      </c>
      <c r="K440">
        <v>26</v>
      </c>
      <c r="L440">
        <v>59</v>
      </c>
      <c r="M440">
        <v>74</v>
      </c>
      <c r="N440">
        <v>73</v>
      </c>
      <c r="O440">
        <v>18</v>
      </c>
      <c r="P440">
        <v>223</v>
      </c>
      <c r="Q440" s="170">
        <v>0.92531120331950212</v>
      </c>
    </row>
    <row r="441" spans="1:17" x14ac:dyDescent="0.35">
      <c r="A441">
        <v>508</v>
      </c>
      <c r="B441" t="s">
        <v>58</v>
      </c>
      <c r="C441" t="s">
        <v>70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 s="170">
        <v>1</v>
      </c>
    </row>
    <row r="442" spans="1:17" x14ac:dyDescent="0.35">
      <c r="B442" t="s">
        <v>28</v>
      </c>
      <c r="C442" t="s">
        <v>175</v>
      </c>
      <c r="D442">
        <v>10</v>
      </c>
      <c r="E442">
        <v>9</v>
      </c>
      <c r="F442">
        <v>6</v>
      </c>
      <c r="G442">
        <v>4</v>
      </c>
      <c r="H442">
        <v>0</v>
      </c>
      <c r="I442">
        <v>1</v>
      </c>
      <c r="J442">
        <v>2</v>
      </c>
      <c r="K442">
        <v>4</v>
      </c>
      <c r="L442">
        <v>4</v>
      </c>
      <c r="M442">
        <v>6</v>
      </c>
      <c r="N442">
        <v>9</v>
      </c>
      <c r="O442">
        <v>0</v>
      </c>
      <c r="P442">
        <v>10</v>
      </c>
      <c r="Q442" s="170">
        <v>1</v>
      </c>
    </row>
    <row r="443" spans="1:17" x14ac:dyDescent="0.35">
      <c r="B443" t="s">
        <v>29</v>
      </c>
      <c r="C443" t="s">
        <v>175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170" t="e">
        <v>#DIV/0!</v>
      </c>
    </row>
    <row r="444" spans="1:17" x14ac:dyDescent="0.35">
      <c r="B444" t="s">
        <v>31</v>
      </c>
      <c r="C444" t="s">
        <v>175</v>
      </c>
      <c r="D444">
        <v>4</v>
      </c>
      <c r="E444">
        <v>3</v>
      </c>
      <c r="F444">
        <v>3</v>
      </c>
      <c r="G444">
        <v>3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4</v>
      </c>
      <c r="N444">
        <v>4</v>
      </c>
      <c r="O444">
        <v>0</v>
      </c>
      <c r="P444">
        <v>4</v>
      </c>
      <c r="Q444" s="170">
        <v>1</v>
      </c>
    </row>
    <row r="445" spans="1:17" x14ac:dyDescent="0.35">
      <c r="B445" t="s">
        <v>52</v>
      </c>
      <c r="C445" t="s">
        <v>175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170" t="e">
        <v>#DIV/0!</v>
      </c>
    </row>
    <row r="446" spans="1:17" x14ac:dyDescent="0.35">
      <c r="A446" t="s">
        <v>400</v>
      </c>
      <c r="D446">
        <v>16</v>
      </c>
      <c r="E446">
        <v>12</v>
      </c>
      <c r="F446">
        <v>9</v>
      </c>
      <c r="G446">
        <v>7</v>
      </c>
      <c r="H446">
        <v>1</v>
      </c>
      <c r="I446">
        <v>1</v>
      </c>
      <c r="J446">
        <v>2</v>
      </c>
      <c r="K446">
        <v>5</v>
      </c>
      <c r="L446">
        <v>5</v>
      </c>
      <c r="M446">
        <v>10</v>
      </c>
      <c r="N446">
        <v>13</v>
      </c>
      <c r="O446">
        <v>1</v>
      </c>
      <c r="P446">
        <v>15</v>
      </c>
      <c r="Q446" s="170">
        <v>0.9375</v>
      </c>
    </row>
    <row r="447" spans="1:17" x14ac:dyDescent="0.35">
      <c r="A447">
        <v>509</v>
      </c>
      <c r="B447" t="s">
        <v>31</v>
      </c>
      <c r="C447" t="s">
        <v>175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 s="170">
        <v>0</v>
      </c>
    </row>
    <row r="448" spans="1:17" x14ac:dyDescent="0.35">
      <c r="B448" t="s">
        <v>44</v>
      </c>
      <c r="C448" t="s">
        <v>175</v>
      </c>
      <c r="D448">
        <v>4</v>
      </c>
      <c r="E448">
        <v>4</v>
      </c>
      <c r="F448">
        <v>4</v>
      </c>
      <c r="G448">
        <v>3</v>
      </c>
      <c r="H448">
        <v>2</v>
      </c>
      <c r="I448">
        <v>3</v>
      </c>
      <c r="J448">
        <v>2</v>
      </c>
      <c r="K448">
        <v>1</v>
      </c>
      <c r="L448">
        <v>2</v>
      </c>
      <c r="M448">
        <v>1</v>
      </c>
      <c r="N448">
        <v>2</v>
      </c>
      <c r="O448">
        <v>1</v>
      </c>
      <c r="P448">
        <v>3</v>
      </c>
      <c r="Q448" s="170">
        <v>0.75</v>
      </c>
    </row>
    <row r="449" spans="1:17" x14ac:dyDescent="0.35">
      <c r="B449" t="s">
        <v>45</v>
      </c>
      <c r="C449" t="s">
        <v>46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</v>
      </c>
      <c r="Q449" s="170">
        <v>0</v>
      </c>
    </row>
    <row r="450" spans="1:17" x14ac:dyDescent="0.35">
      <c r="A450" t="s">
        <v>401</v>
      </c>
      <c r="D450">
        <v>6</v>
      </c>
      <c r="E450">
        <v>6</v>
      </c>
      <c r="F450">
        <v>6</v>
      </c>
      <c r="G450">
        <v>5</v>
      </c>
      <c r="H450">
        <v>4</v>
      </c>
      <c r="I450">
        <v>5</v>
      </c>
      <c r="J450">
        <v>4</v>
      </c>
      <c r="K450">
        <v>3</v>
      </c>
      <c r="L450">
        <v>4</v>
      </c>
      <c r="M450">
        <v>3</v>
      </c>
      <c r="N450">
        <v>4</v>
      </c>
      <c r="O450">
        <v>3</v>
      </c>
      <c r="P450">
        <v>3</v>
      </c>
      <c r="Q450" s="170">
        <v>0.5</v>
      </c>
    </row>
    <row r="451" spans="1:17" x14ac:dyDescent="0.35">
      <c r="A451">
        <v>510</v>
      </c>
      <c r="B451" t="s">
        <v>58</v>
      </c>
      <c r="C451" t="s">
        <v>175</v>
      </c>
      <c r="D451">
        <v>26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2</v>
      </c>
      <c r="N451">
        <v>2</v>
      </c>
      <c r="O451">
        <v>0</v>
      </c>
      <c r="P451">
        <v>26</v>
      </c>
      <c r="Q451" s="170">
        <v>1</v>
      </c>
    </row>
    <row r="452" spans="1:17" x14ac:dyDescent="0.35">
      <c r="B452" t="s">
        <v>36</v>
      </c>
      <c r="C452" t="s">
        <v>175</v>
      </c>
      <c r="D452">
        <v>157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25</v>
      </c>
      <c r="M452">
        <v>48</v>
      </c>
      <c r="N452">
        <v>64</v>
      </c>
      <c r="O452">
        <v>0</v>
      </c>
      <c r="P452">
        <v>157</v>
      </c>
      <c r="Q452" s="170">
        <v>1</v>
      </c>
    </row>
    <row r="453" spans="1:17" x14ac:dyDescent="0.35">
      <c r="B453" t="s">
        <v>31</v>
      </c>
      <c r="C453" t="s">
        <v>175</v>
      </c>
      <c r="D453">
        <v>3</v>
      </c>
      <c r="E453">
        <v>2</v>
      </c>
      <c r="F453">
        <v>2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3</v>
      </c>
      <c r="Q453" s="170">
        <v>1</v>
      </c>
    </row>
    <row r="454" spans="1:17" x14ac:dyDescent="0.35">
      <c r="B454" t="s">
        <v>44</v>
      </c>
      <c r="C454" t="s">
        <v>175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1</v>
      </c>
      <c r="Q454" s="170">
        <v>1</v>
      </c>
    </row>
    <row r="455" spans="1:17" x14ac:dyDescent="0.35">
      <c r="B455" t="s">
        <v>52</v>
      </c>
      <c r="C455" t="s">
        <v>175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2</v>
      </c>
      <c r="N455">
        <v>2</v>
      </c>
      <c r="O455">
        <v>0</v>
      </c>
      <c r="P455">
        <v>9</v>
      </c>
      <c r="Q455" s="170">
        <v>1</v>
      </c>
    </row>
    <row r="456" spans="1:17" x14ac:dyDescent="0.35">
      <c r="A456" t="s">
        <v>402</v>
      </c>
      <c r="D456">
        <v>196</v>
      </c>
      <c r="E456">
        <v>3</v>
      </c>
      <c r="F456">
        <v>2</v>
      </c>
      <c r="G456">
        <v>0</v>
      </c>
      <c r="H456">
        <v>0</v>
      </c>
      <c r="I456">
        <v>1</v>
      </c>
      <c r="J456">
        <v>1</v>
      </c>
      <c r="K456">
        <v>2</v>
      </c>
      <c r="L456">
        <v>28</v>
      </c>
      <c r="M456">
        <v>54</v>
      </c>
      <c r="N456">
        <v>70</v>
      </c>
      <c r="O456">
        <v>0</v>
      </c>
      <c r="P456">
        <v>196</v>
      </c>
      <c r="Q456" s="170">
        <v>1</v>
      </c>
    </row>
    <row r="457" spans="1:17" x14ac:dyDescent="0.35">
      <c r="A457">
        <v>601</v>
      </c>
      <c r="B457" t="s">
        <v>28</v>
      </c>
      <c r="C457" t="s">
        <v>175</v>
      </c>
      <c r="D457">
        <v>10</v>
      </c>
      <c r="E457">
        <v>2</v>
      </c>
      <c r="F457">
        <v>0</v>
      </c>
      <c r="G457">
        <v>1</v>
      </c>
      <c r="H457">
        <v>0</v>
      </c>
      <c r="I457">
        <v>0</v>
      </c>
      <c r="J457">
        <v>2</v>
      </c>
      <c r="K457">
        <v>2</v>
      </c>
      <c r="L457">
        <v>4</v>
      </c>
      <c r="M457">
        <v>7</v>
      </c>
      <c r="N457">
        <v>7</v>
      </c>
      <c r="O457">
        <v>0</v>
      </c>
      <c r="P457">
        <v>10</v>
      </c>
      <c r="Q457" s="170">
        <v>1</v>
      </c>
    </row>
    <row r="458" spans="1:17" x14ac:dyDescent="0.35">
      <c r="A458" t="s">
        <v>403</v>
      </c>
      <c r="D458">
        <v>10</v>
      </c>
      <c r="E458">
        <v>2</v>
      </c>
      <c r="F458">
        <v>0</v>
      </c>
      <c r="G458">
        <v>1</v>
      </c>
      <c r="H458">
        <v>0</v>
      </c>
      <c r="I458">
        <v>0</v>
      </c>
      <c r="J458">
        <v>2</v>
      </c>
      <c r="K458">
        <v>2</v>
      </c>
      <c r="L458">
        <v>4</v>
      </c>
      <c r="M458">
        <v>7</v>
      </c>
      <c r="N458">
        <v>7</v>
      </c>
      <c r="O458">
        <v>0</v>
      </c>
      <c r="P458">
        <v>10</v>
      </c>
      <c r="Q458" s="170">
        <v>1</v>
      </c>
    </row>
    <row r="459" spans="1:17" x14ac:dyDescent="0.35">
      <c r="A459">
        <v>602</v>
      </c>
      <c r="B459" t="s">
        <v>58</v>
      </c>
      <c r="C459" t="s">
        <v>111</v>
      </c>
      <c r="D459">
        <v>36</v>
      </c>
      <c r="E459">
        <v>23</v>
      </c>
      <c r="F459">
        <v>22</v>
      </c>
      <c r="G459">
        <v>11</v>
      </c>
      <c r="H459">
        <v>0</v>
      </c>
      <c r="I459">
        <v>3</v>
      </c>
      <c r="J459">
        <v>0</v>
      </c>
      <c r="K459">
        <v>1</v>
      </c>
      <c r="L459">
        <v>3</v>
      </c>
      <c r="M459">
        <v>11</v>
      </c>
      <c r="N459">
        <v>22</v>
      </c>
      <c r="O459">
        <v>0</v>
      </c>
      <c r="P459">
        <v>36</v>
      </c>
      <c r="Q459" s="170">
        <v>1</v>
      </c>
    </row>
    <row r="460" spans="1:17" x14ac:dyDescent="0.35">
      <c r="C460" t="s">
        <v>175</v>
      </c>
      <c r="D460">
        <v>83</v>
      </c>
      <c r="E460">
        <v>27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5</v>
      </c>
      <c r="M460">
        <v>21</v>
      </c>
      <c r="N460">
        <v>27</v>
      </c>
      <c r="O460">
        <v>0</v>
      </c>
      <c r="P460">
        <v>83</v>
      </c>
      <c r="Q460" s="170">
        <v>1</v>
      </c>
    </row>
    <row r="461" spans="1:17" x14ac:dyDescent="0.35">
      <c r="B461" t="s">
        <v>28</v>
      </c>
      <c r="C461" t="s">
        <v>175</v>
      </c>
      <c r="D461">
        <v>4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2</v>
      </c>
      <c r="M461">
        <v>3</v>
      </c>
      <c r="N461">
        <v>4</v>
      </c>
      <c r="O461">
        <v>0</v>
      </c>
      <c r="P461">
        <v>4</v>
      </c>
      <c r="Q461" s="170">
        <v>1</v>
      </c>
    </row>
    <row r="462" spans="1:17" x14ac:dyDescent="0.35">
      <c r="B462" t="s">
        <v>64</v>
      </c>
      <c r="C462" t="s">
        <v>85</v>
      </c>
      <c r="D462">
        <v>7</v>
      </c>
      <c r="E462">
        <v>6</v>
      </c>
      <c r="F462">
        <v>3</v>
      </c>
      <c r="G462">
        <v>3</v>
      </c>
      <c r="H462">
        <v>1</v>
      </c>
      <c r="I462">
        <v>2</v>
      </c>
      <c r="J462">
        <v>2</v>
      </c>
      <c r="K462">
        <v>0</v>
      </c>
      <c r="L462">
        <v>4</v>
      </c>
      <c r="M462">
        <v>5</v>
      </c>
      <c r="N462">
        <v>3</v>
      </c>
      <c r="O462">
        <v>0</v>
      </c>
      <c r="P462">
        <v>7</v>
      </c>
      <c r="Q462" s="170">
        <v>1</v>
      </c>
    </row>
    <row r="463" spans="1:17" x14ac:dyDescent="0.35">
      <c r="B463" t="s">
        <v>37</v>
      </c>
      <c r="C463" t="s">
        <v>175</v>
      </c>
      <c r="D463">
        <v>4</v>
      </c>
      <c r="E463">
        <v>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4</v>
      </c>
      <c r="O463">
        <v>0</v>
      </c>
      <c r="P463">
        <v>4</v>
      </c>
      <c r="Q463" s="170">
        <v>1</v>
      </c>
    </row>
    <row r="464" spans="1:17" x14ac:dyDescent="0.35">
      <c r="B464" t="s">
        <v>31</v>
      </c>
      <c r="C464" t="s">
        <v>175</v>
      </c>
      <c r="D464">
        <v>89</v>
      </c>
      <c r="E464">
        <v>84</v>
      </c>
      <c r="F464">
        <v>68</v>
      </c>
      <c r="G464">
        <v>66</v>
      </c>
      <c r="H464">
        <v>56</v>
      </c>
      <c r="I464">
        <v>52</v>
      </c>
      <c r="J464">
        <v>53</v>
      </c>
      <c r="K464">
        <v>54</v>
      </c>
      <c r="L464">
        <v>59</v>
      </c>
      <c r="M464">
        <v>69</v>
      </c>
      <c r="N464">
        <v>73</v>
      </c>
      <c r="O464">
        <v>52</v>
      </c>
      <c r="P464">
        <v>37</v>
      </c>
      <c r="Q464" s="170">
        <v>0.4157303370786517</v>
      </c>
    </row>
    <row r="465" spans="1:17" x14ac:dyDescent="0.35">
      <c r="B465" t="s">
        <v>45</v>
      </c>
      <c r="C465" t="s">
        <v>175</v>
      </c>
      <c r="D465">
        <v>2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0</v>
      </c>
      <c r="P465">
        <v>2</v>
      </c>
      <c r="Q465" s="170">
        <v>1</v>
      </c>
    </row>
    <row r="466" spans="1:17" x14ac:dyDescent="0.35">
      <c r="B466" t="s">
        <v>52</v>
      </c>
      <c r="C466" t="s">
        <v>175</v>
      </c>
      <c r="D466">
        <v>5</v>
      </c>
      <c r="E466">
        <v>4</v>
      </c>
      <c r="F466">
        <v>2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3</v>
      </c>
      <c r="N466">
        <v>2</v>
      </c>
      <c r="O466">
        <v>0</v>
      </c>
      <c r="P466">
        <v>5</v>
      </c>
      <c r="Q466" s="170">
        <v>1</v>
      </c>
    </row>
    <row r="467" spans="1:17" x14ac:dyDescent="0.35">
      <c r="A467" t="s">
        <v>404</v>
      </c>
      <c r="D467">
        <v>230</v>
      </c>
      <c r="E467">
        <v>149</v>
      </c>
      <c r="F467">
        <v>97</v>
      </c>
      <c r="G467">
        <v>83</v>
      </c>
      <c r="H467">
        <v>60</v>
      </c>
      <c r="I467">
        <v>59</v>
      </c>
      <c r="J467">
        <v>58</v>
      </c>
      <c r="K467">
        <v>60</v>
      </c>
      <c r="L467">
        <v>76</v>
      </c>
      <c r="M467">
        <v>115</v>
      </c>
      <c r="N467">
        <v>137</v>
      </c>
      <c r="O467">
        <v>58</v>
      </c>
      <c r="P467">
        <v>172</v>
      </c>
      <c r="Q467" s="170">
        <v>0.74782608695652175</v>
      </c>
    </row>
    <row r="468" spans="1:17" x14ac:dyDescent="0.35">
      <c r="A468">
        <v>603</v>
      </c>
      <c r="B468" t="s">
        <v>58</v>
      </c>
      <c r="C468" t="s">
        <v>175</v>
      </c>
      <c r="D468">
        <v>23</v>
      </c>
      <c r="E468">
        <v>3</v>
      </c>
      <c r="F468">
        <v>1</v>
      </c>
      <c r="G468">
        <v>1</v>
      </c>
      <c r="H468">
        <v>2</v>
      </c>
      <c r="I468">
        <v>0</v>
      </c>
      <c r="J468">
        <v>2</v>
      </c>
      <c r="K468">
        <v>4</v>
      </c>
      <c r="L468">
        <v>6</v>
      </c>
      <c r="M468">
        <v>9</v>
      </c>
      <c r="N468">
        <v>11</v>
      </c>
      <c r="O468">
        <v>0</v>
      </c>
      <c r="P468">
        <v>23</v>
      </c>
      <c r="Q468" s="170">
        <v>1</v>
      </c>
    </row>
    <row r="469" spans="1:17" x14ac:dyDescent="0.35">
      <c r="B469" t="s">
        <v>28</v>
      </c>
      <c r="C469" t="s">
        <v>175</v>
      </c>
      <c r="D469">
        <v>18</v>
      </c>
      <c r="E469">
        <v>2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5</v>
      </c>
      <c r="L469">
        <v>3</v>
      </c>
      <c r="M469">
        <v>12</v>
      </c>
      <c r="N469">
        <v>12</v>
      </c>
      <c r="O469">
        <v>0</v>
      </c>
      <c r="P469">
        <v>18</v>
      </c>
      <c r="Q469" s="170">
        <v>1</v>
      </c>
    </row>
    <row r="470" spans="1:17" x14ac:dyDescent="0.35">
      <c r="B470" t="s">
        <v>29</v>
      </c>
      <c r="C470" t="s">
        <v>175</v>
      </c>
      <c r="D470">
        <v>6</v>
      </c>
      <c r="E470">
        <v>4</v>
      </c>
      <c r="F470">
        <v>0</v>
      </c>
      <c r="G470">
        <v>1</v>
      </c>
      <c r="H470">
        <v>1</v>
      </c>
      <c r="I470">
        <v>1</v>
      </c>
      <c r="J470">
        <v>2</v>
      </c>
      <c r="K470">
        <v>2</v>
      </c>
      <c r="L470">
        <v>2</v>
      </c>
      <c r="M470">
        <v>11</v>
      </c>
      <c r="N470">
        <v>3</v>
      </c>
      <c r="O470">
        <v>0</v>
      </c>
      <c r="P470">
        <v>6</v>
      </c>
      <c r="Q470" s="170">
        <v>1</v>
      </c>
    </row>
    <row r="471" spans="1:17" x14ac:dyDescent="0.35">
      <c r="B471" t="s">
        <v>31</v>
      </c>
      <c r="C471" t="s">
        <v>106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0</v>
      </c>
      <c r="Q471" s="170">
        <v>0</v>
      </c>
    </row>
    <row r="472" spans="1:17" x14ac:dyDescent="0.35">
      <c r="C472" t="s">
        <v>175</v>
      </c>
      <c r="D472">
        <v>44</v>
      </c>
      <c r="E472">
        <v>39</v>
      </c>
      <c r="F472">
        <v>30</v>
      </c>
      <c r="G472">
        <v>27</v>
      </c>
      <c r="H472">
        <v>26</v>
      </c>
      <c r="I472">
        <v>25</v>
      </c>
      <c r="J472">
        <v>25</v>
      </c>
      <c r="K472">
        <v>28</v>
      </c>
      <c r="L472">
        <v>29</v>
      </c>
      <c r="M472">
        <v>30</v>
      </c>
      <c r="N472">
        <v>35</v>
      </c>
      <c r="O472">
        <v>25</v>
      </c>
      <c r="P472">
        <v>19</v>
      </c>
      <c r="Q472" s="170">
        <v>0.43181818181818182</v>
      </c>
    </row>
    <row r="473" spans="1:17" x14ac:dyDescent="0.35">
      <c r="B473" t="s">
        <v>44</v>
      </c>
      <c r="C473" t="s">
        <v>175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2</v>
      </c>
      <c r="Q473" s="170">
        <v>1</v>
      </c>
    </row>
    <row r="474" spans="1:17" x14ac:dyDescent="0.35">
      <c r="B474" t="s">
        <v>52</v>
      </c>
      <c r="C474" t="s">
        <v>175</v>
      </c>
      <c r="D474">
        <v>34</v>
      </c>
      <c r="E474">
        <v>27</v>
      </c>
      <c r="F474">
        <v>16</v>
      </c>
      <c r="G474">
        <v>12</v>
      </c>
      <c r="H474">
        <v>13</v>
      </c>
      <c r="I474">
        <v>8</v>
      </c>
      <c r="J474">
        <v>10</v>
      </c>
      <c r="K474">
        <v>10</v>
      </c>
      <c r="L474">
        <v>16</v>
      </c>
      <c r="M474">
        <v>16</v>
      </c>
      <c r="N474">
        <v>16</v>
      </c>
      <c r="O474">
        <v>8</v>
      </c>
      <c r="P474">
        <v>26</v>
      </c>
      <c r="Q474" s="170">
        <v>0.76470588235294112</v>
      </c>
    </row>
    <row r="475" spans="1:17" x14ac:dyDescent="0.35">
      <c r="A475" t="s">
        <v>405</v>
      </c>
      <c r="D475">
        <v>128</v>
      </c>
      <c r="E475">
        <v>76</v>
      </c>
      <c r="F475">
        <v>49</v>
      </c>
      <c r="G475">
        <v>43</v>
      </c>
      <c r="H475">
        <v>43</v>
      </c>
      <c r="I475">
        <v>36</v>
      </c>
      <c r="J475">
        <v>42</v>
      </c>
      <c r="K475">
        <v>51</v>
      </c>
      <c r="L475">
        <v>57</v>
      </c>
      <c r="M475">
        <v>79</v>
      </c>
      <c r="N475">
        <v>78</v>
      </c>
      <c r="O475">
        <v>36</v>
      </c>
      <c r="P475">
        <v>92</v>
      </c>
      <c r="Q475" s="170">
        <v>0.71875</v>
      </c>
    </row>
    <row r="476" spans="1:17" x14ac:dyDescent="0.35">
      <c r="A476">
        <v>604</v>
      </c>
      <c r="B476" t="s">
        <v>28</v>
      </c>
      <c r="C476" t="s">
        <v>175</v>
      </c>
      <c r="D476">
        <v>4</v>
      </c>
      <c r="E476">
        <v>3</v>
      </c>
      <c r="F476">
        <v>2</v>
      </c>
      <c r="G476">
        <v>2</v>
      </c>
      <c r="H476">
        <v>1</v>
      </c>
      <c r="I476">
        <v>0</v>
      </c>
      <c r="J476">
        <v>2</v>
      </c>
      <c r="K476">
        <v>3</v>
      </c>
      <c r="L476">
        <v>4</v>
      </c>
      <c r="M476">
        <v>4</v>
      </c>
      <c r="N476">
        <v>4</v>
      </c>
      <c r="O476">
        <v>0</v>
      </c>
      <c r="P476">
        <v>4</v>
      </c>
      <c r="Q476" s="170">
        <v>1</v>
      </c>
    </row>
    <row r="477" spans="1:17" x14ac:dyDescent="0.35">
      <c r="B477" t="s">
        <v>36</v>
      </c>
      <c r="C477" t="s">
        <v>175</v>
      </c>
      <c r="D477">
        <v>34</v>
      </c>
      <c r="E477">
        <v>17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</v>
      </c>
      <c r="N477">
        <v>17</v>
      </c>
      <c r="O477">
        <v>0</v>
      </c>
      <c r="P477">
        <v>34</v>
      </c>
      <c r="Q477" s="170">
        <v>1</v>
      </c>
    </row>
    <row r="478" spans="1:17" x14ac:dyDescent="0.35">
      <c r="A478" t="s">
        <v>406</v>
      </c>
      <c r="D478">
        <v>38</v>
      </c>
      <c r="E478">
        <v>20</v>
      </c>
      <c r="F478">
        <v>5</v>
      </c>
      <c r="G478">
        <v>2</v>
      </c>
      <c r="H478">
        <v>1</v>
      </c>
      <c r="I478">
        <v>0</v>
      </c>
      <c r="J478">
        <v>2</v>
      </c>
      <c r="K478">
        <v>3</v>
      </c>
      <c r="L478">
        <v>4</v>
      </c>
      <c r="M478">
        <v>12</v>
      </c>
      <c r="N478">
        <v>21</v>
      </c>
      <c r="O478">
        <v>0</v>
      </c>
      <c r="P478">
        <v>38</v>
      </c>
      <c r="Q478" s="170">
        <v>1</v>
      </c>
    </row>
    <row r="479" spans="1:17" x14ac:dyDescent="0.35">
      <c r="A479">
        <v>606</v>
      </c>
      <c r="B479" t="s">
        <v>28</v>
      </c>
      <c r="C479" t="s">
        <v>175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2</v>
      </c>
      <c r="O479">
        <v>0</v>
      </c>
      <c r="P479">
        <v>2</v>
      </c>
      <c r="Q479" s="170">
        <v>1</v>
      </c>
    </row>
    <row r="480" spans="1:17" x14ac:dyDescent="0.35">
      <c r="B480" t="s">
        <v>31</v>
      </c>
      <c r="C480" t="s">
        <v>175</v>
      </c>
      <c r="D480">
        <v>6</v>
      </c>
      <c r="E480">
        <v>5</v>
      </c>
      <c r="F480">
        <v>3</v>
      </c>
      <c r="G480">
        <v>3</v>
      </c>
      <c r="H480">
        <v>2</v>
      </c>
      <c r="I480">
        <v>2</v>
      </c>
      <c r="J480">
        <v>2</v>
      </c>
      <c r="K480">
        <v>1</v>
      </c>
      <c r="L480">
        <v>1</v>
      </c>
      <c r="M480">
        <v>2</v>
      </c>
      <c r="N480">
        <v>3</v>
      </c>
      <c r="O480">
        <v>1</v>
      </c>
      <c r="P480">
        <v>5</v>
      </c>
      <c r="Q480" s="170">
        <v>0.83333333333333337</v>
      </c>
    </row>
    <row r="481" spans="1:17" x14ac:dyDescent="0.35">
      <c r="A481" t="s">
        <v>407</v>
      </c>
      <c r="D481">
        <v>8</v>
      </c>
      <c r="E481">
        <v>5</v>
      </c>
      <c r="F481">
        <v>3</v>
      </c>
      <c r="G481">
        <v>3</v>
      </c>
      <c r="H481">
        <v>2</v>
      </c>
      <c r="I481">
        <v>2</v>
      </c>
      <c r="J481">
        <v>2</v>
      </c>
      <c r="K481">
        <v>1</v>
      </c>
      <c r="L481">
        <v>1</v>
      </c>
      <c r="M481">
        <v>3</v>
      </c>
      <c r="N481">
        <v>5</v>
      </c>
      <c r="O481">
        <v>1</v>
      </c>
      <c r="P481">
        <v>7</v>
      </c>
      <c r="Q481" s="170">
        <v>0.875</v>
      </c>
    </row>
    <row r="482" spans="1:17" x14ac:dyDescent="0.35">
      <c r="A482">
        <v>610</v>
      </c>
      <c r="B482" t="s">
        <v>58</v>
      </c>
      <c r="C482" t="s">
        <v>175</v>
      </c>
      <c r="D482">
        <v>106</v>
      </c>
      <c r="E482">
        <v>76</v>
      </c>
      <c r="F482">
        <v>8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8</v>
      </c>
      <c r="M482">
        <v>10</v>
      </c>
      <c r="N482">
        <v>6</v>
      </c>
      <c r="O482">
        <v>0</v>
      </c>
      <c r="P482">
        <v>106</v>
      </c>
      <c r="Q482" s="170">
        <v>1</v>
      </c>
    </row>
    <row r="483" spans="1:17" x14ac:dyDescent="0.35">
      <c r="B483" t="s">
        <v>28</v>
      </c>
      <c r="C483" t="s">
        <v>175</v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2</v>
      </c>
      <c r="N483">
        <v>2</v>
      </c>
      <c r="O483">
        <v>0</v>
      </c>
      <c r="P483">
        <v>5</v>
      </c>
      <c r="Q483" s="170">
        <v>1</v>
      </c>
    </row>
    <row r="484" spans="1:17" x14ac:dyDescent="0.35">
      <c r="B484" t="s">
        <v>64</v>
      </c>
      <c r="C484" t="s">
        <v>93</v>
      </c>
      <c r="D484">
        <v>2</v>
      </c>
      <c r="E484">
        <v>2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 s="170">
        <v>1</v>
      </c>
    </row>
    <row r="485" spans="1:17" x14ac:dyDescent="0.35">
      <c r="B485" t="s">
        <v>37</v>
      </c>
      <c r="C485" t="s">
        <v>175</v>
      </c>
      <c r="D485">
        <v>6</v>
      </c>
      <c r="E485">
        <v>6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5</v>
      </c>
      <c r="O485">
        <v>0</v>
      </c>
      <c r="P485">
        <v>6</v>
      </c>
      <c r="Q485" s="170">
        <v>1</v>
      </c>
    </row>
    <row r="486" spans="1:17" x14ac:dyDescent="0.35">
      <c r="B486" t="s">
        <v>31</v>
      </c>
      <c r="C486" t="s">
        <v>112</v>
      </c>
      <c r="D486">
        <v>10</v>
      </c>
      <c r="E486">
        <v>10</v>
      </c>
      <c r="F486">
        <v>10</v>
      </c>
      <c r="G486">
        <v>4</v>
      </c>
      <c r="H486">
        <v>2</v>
      </c>
      <c r="I486">
        <v>0</v>
      </c>
      <c r="J486">
        <v>0</v>
      </c>
      <c r="K486">
        <v>1</v>
      </c>
      <c r="L486">
        <v>0</v>
      </c>
      <c r="M486">
        <v>2</v>
      </c>
      <c r="N486">
        <v>5</v>
      </c>
      <c r="O486">
        <v>0</v>
      </c>
      <c r="P486">
        <v>10</v>
      </c>
      <c r="Q486" s="170">
        <v>1</v>
      </c>
    </row>
    <row r="487" spans="1:17" x14ac:dyDescent="0.35">
      <c r="C487" t="s">
        <v>106</v>
      </c>
      <c r="D487">
        <v>4</v>
      </c>
      <c r="E487">
        <v>1</v>
      </c>
      <c r="F487">
        <v>1</v>
      </c>
      <c r="G487">
        <v>2</v>
      </c>
      <c r="H487">
        <v>2</v>
      </c>
      <c r="I487">
        <v>3</v>
      </c>
      <c r="J487">
        <v>3</v>
      </c>
      <c r="K487">
        <v>3</v>
      </c>
      <c r="L487">
        <v>2</v>
      </c>
      <c r="M487">
        <v>3</v>
      </c>
      <c r="N487">
        <v>3</v>
      </c>
      <c r="O487">
        <v>1</v>
      </c>
      <c r="P487">
        <v>3</v>
      </c>
      <c r="Q487" s="170">
        <v>0.75</v>
      </c>
    </row>
    <row r="488" spans="1:17" x14ac:dyDescent="0.35">
      <c r="A488" t="s">
        <v>408</v>
      </c>
      <c r="D488">
        <v>133</v>
      </c>
      <c r="E488">
        <v>95</v>
      </c>
      <c r="F488">
        <v>23</v>
      </c>
      <c r="G488">
        <v>6</v>
      </c>
      <c r="H488">
        <v>4</v>
      </c>
      <c r="I488">
        <v>3</v>
      </c>
      <c r="J488">
        <v>4</v>
      </c>
      <c r="K488">
        <v>5</v>
      </c>
      <c r="L488">
        <v>11</v>
      </c>
      <c r="M488">
        <v>20</v>
      </c>
      <c r="N488">
        <v>21</v>
      </c>
      <c r="O488">
        <v>3</v>
      </c>
      <c r="P488">
        <v>130</v>
      </c>
      <c r="Q488" s="170">
        <v>0.97744360902255634</v>
      </c>
    </row>
    <row r="489" spans="1:17" x14ac:dyDescent="0.35">
      <c r="A489">
        <v>651</v>
      </c>
      <c r="B489" t="s">
        <v>28</v>
      </c>
      <c r="C489" t="s">
        <v>175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 s="170">
        <v>1</v>
      </c>
    </row>
    <row r="490" spans="1:17" x14ac:dyDescent="0.35">
      <c r="B490" t="s">
        <v>37</v>
      </c>
      <c r="C490" t="s">
        <v>175</v>
      </c>
      <c r="D490">
        <v>4</v>
      </c>
      <c r="E490">
        <v>4</v>
      </c>
      <c r="F490">
        <v>4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2</v>
      </c>
      <c r="O490">
        <v>0</v>
      </c>
      <c r="P490">
        <v>4</v>
      </c>
      <c r="Q490" s="170">
        <v>1</v>
      </c>
    </row>
    <row r="491" spans="1:17" x14ac:dyDescent="0.35">
      <c r="B491" t="s">
        <v>51</v>
      </c>
      <c r="C491" t="s">
        <v>175</v>
      </c>
      <c r="D491">
        <v>253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9</v>
      </c>
      <c r="M491">
        <v>15</v>
      </c>
      <c r="N491">
        <v>13</v>
      </c>
      <c r="O491">
        <v>0</v>
      </c>
      <c r="P491">
        <v>253</v>
      </c>
      <c r="Q491" s="170">
        <v>1</v>
      </c>
    </row>
    <row r="492" spans="1:17" x14ac:dyDescent="0.35">
      <c r="B492" t="s">
        <v>44</v>
      </c>
      <c r="C492" t="s">
        <v>175</v>
      </c>
      <c r="D492">
        <v>2</v>
      </c>
      <c r="E492">
        <v>2</v>
      </c>
      <c r="F492">
        <v>2</v>
      </c>
      <c r="G492">
        <v>2</v>
      </c>
      <c r="H492">
        <v>0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2</v>
      </c>
      <c r="Q492" s="170">
        <v>1</v>
      </c>
    </row>
    <row r="493" spans="1:17" x14ac:dyDescent="0.35">
      <c r="B493" t="s">
        <v>45</v>
      </c>
      <c r="C493" t="s">
        <v>46</v>
      </c>
      <c r="D493">
        <v>2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 s="170">
        <v>0.5</v>
      </c>
    </row>
    <row r="494" spans="1:17" x14ac:dyDescent="0.35">
      <c r="C494" t="s">
        <v>175</v>
      </c>
      <c r="D494">
        <v>4</v>
      </c>
      <c r="E494">
        <v>3</v>
      </c>
      <c r="F494">
        <v>3</v>
      </c>
      <c r="G494">
        <v>4</v>
      </c>
      <c r="H494">
        <v>2</v>
      </c>
      <c r="I494">
        <v>2</v>
      </c>
      <c r="J494">
        <v>1</v>
      </c>
      <c r="K494">
        <v>3</v>
      </c>
      <c r="L494">
        <v>2</v>
      </c>
      <c r="M494">
        <v>2</v>
      </c>
      <c r="N494">
        <v>2</v>
      </c>
      <c r="O494">
        <v>1</v>
      </c>
      <c r="P494">
        <v>3</v>
      </c>
      <c r="Q494" s="170">
        <v>0.75</v>
      </c>
    </row>
    <row r="495" spans="1:17" x14ac:dyDescent="0.35">
      <c r="A495" t="s">
        <v>409</v>
      </c>
      <c r="D495">
        <v>266</v>
      </c>
      <c r="E495">
        <v>11</v>
      </c>
      <c r="F495">
        <v>11</v>
      </c>
      <c r="G495">
        <v>8</v>
      </c>
      <c r="H495">
        <v>4</v>
      </c>
      <c r="I495">
        <v>4</v>
      </c>
      <c r="J495">
        <v>5</v>
      </c>
      <c r="K495">
        <v>6</v>
      </c>
      <c r="L495">
        <v>13</v>
      </c>
      <c r="M495">
        <v>20</v>
      </c>
      <c r="N495">
        <v>19</v>
      </c>
      <c r="O495">
        <v>4</v>
      </c>
      <c r="P495">
        <v>262</v>
      </c>
      <c r="Q495" s="170">
        <v>0.98496240601503759</v>
      </c>
    </row>
    <row r="496" spans="1:17" x14ac:dyDescent="0.35">
      <c r="A496">
        <v>652</v>
      </c>
      <c r="B496" t="s">
        <v>28</v>
      </c>
      <c r="C496" t="s">
        <v>175</v>
      </c>
      <c r="D496">
        <v>6</v>
      </c>
      <c r="E496">
        <v>5</v>
      </c>
      <c r="F496">
        <v>4</v>
      </c>
      <c r="G496">
        <v>2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4</v>
      </c>
      <c r="N496">
        <v>5</v>
      </c>
      <c r="O496">
        <v>0</v>
      </c>
      <c r="P496">
        <v>6</v>
      </c>
      <c r="Q496" s="170">
        <v>1</v>
      </c>
    </row>
    <row r="497" spans="1:17" x14ac:dyDescent="0.35">
      <c r="B497" t="s">
        <v>36</v>
      </c>
      <c r="C497" t="s">
        <v>175</v>
      </c>
      <c r="D497">
        <v>116</v>
      </c>
      <c r="E497">
        <v>49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6</v>
      </c>
      <c r="M497">
        <v>17</v>
      </c>
      <c r="N497">
        <v>40</v>
      </c>
      <c r="O497">
        <v>0</v>
      </c>
      <c r="P497">
        <v>116</v>
      </c>
      <c r="Q497" s="170">
        <v>1</v>
      </c>
    </row>
    <row r="498" spans="1:17" x14ac:dyDescent="0.35">
      <c r="B498" t="s">
        <v>64</v>
      </c>
      <c r="C498" t="s">
        <v>115</v>
      </c>
      <c r="D498">
        <v>63</v>
      </c>
      <c r="E498">
        <v>53</v>
      </c>
      <c r="F498">
        <v>31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7</v>
      </c>
      <c r="N498">
        <v>22</v>
      </c>
      <c r="O498">
        <v>0</v>
      </c>
      <c r="P498">
        <v>63</v>
      </c>
      <c r="Q498" s="170">
        <v>1</v>
      </c>
    </row>
    <row r="499" spans="1:17" x14ac:dyDescent="0.35">
      <c r="B499" t="s">
        <v>37</v>
      </c>
      <c r="C499" t="s">
        <v>175</v>
      </c>
      <c r="D499">
        <v>8</v>
      </c>
      <c r="E499">
        <v>7</v>
      </c>
      <c r="F499">
        <v>3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4</v>
      </c>
      <c r="M499">
        <v>5</v>
      </c>
      <c r="N499">
        <v>6</v>
      </c>
      <c r="O499">
        <v>0</v>
      </c>
      <c r="P499">
        <v>8</v>
      </c>
      <c r="Q499" s="170">
        <v>1</v>
      </c>
    </row>
    <row r="500" spans="1:17" x14ac:dyDescent="0.35">
      <c r="B500" t="s">
        <v>51</v>
      </c>
      <c r="C500" t="s">
        <v>175</v>
      </c>
      <c r="D500">
        <v>61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4</v>
      </c>
      <c r="N500">
        <v>4</v>
      </c>
      <c r="O500">
        <v>0</v>
      </c>
      <c r="P500">
        <v>61</v>
      </c>
      <c r="Q500" s="170">
        <v>1</v>
      </c>
    </row>
    <row r="501" spans="1:17" x14ac:dyDescent="0.35">
      <c r="B501" t="s">
        <v>45</v>
      </c>
      <c r="C501" t="s">
        <v>46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2</v>
      </c>
      <c r="O501">
        <v>0</v>
      </c>
      <c r="P501">
        <v>2</v>
      </c>
      <c r="Q501" s="170">
        <v>1</v>
      </c>
    </row>
    <row r="502" spans="1:17" x14ac:dyDescent="0.35">
      <c r="A502" t="s">
        <v>410</v>
      </c>
      <c r="D502">
        <v>256</v>
      </c>
      <c r="E502">
        <v>117</v>
      </c>
      <c r="F502">
        <v>40</v>
      </c>
      <c r="G502">
        <v>5</v>
      </c>
      <c r="H502">
        <v>4</v>
      </c>
      <c r="I502">
        <v>2</v>
      </c>
      <c r="J502">
        <v>2</v>
      </c>
      <c r="K502">
        <v>1</v>
      </c>
      <c r="L502">
        <v>14</v>
      </c>
      <c r="M502">
        <v>38</v>
      </c>
      <c r="N502">
        <v>79</v>
      </c>
      <c r="O502">
        <v>1</v>
      </c>
      <c r="P502">
        <v>255</v>
      </c>
      <c r="Q502" s="170">
        <v>0.99609375</v>
      </c>
    </row>
    <row r="503" spans="1:17" x14ac:dyDescent="0.35">
      <c r="A503">
        <v>653</v>
      </c>
      <c r="B503" t="s">
        <v>28</v>
      </c>
      <c r="C503" t="s">
        <v>175</v>
      </c>
      <c r="D503">
        <v>6</v>
      </c>
      <c r="E503">
        <v>2</v>
      </c>
      <c r="F503">
        <v>1</v>
      </c>
      <c r="G503">
        <v>3</v>
      </c>
      <c r="H503">
        <v>0</v>
      </c>
      <c r="I503">
        <v>1</v>
      </c>
      <c r="J503">
        <v>2</v>
      </c>
      <c r="K503">
        <v>2</v>
      </c>
      <c r="L503">
        <v>2</v>
      </c>
      <c r="M503">
        <v>4</v>
      </c>
      <c r="N503">
        <v>6</v>
      </c>
      <c r="O503">
        <v>0</v>
      </c>
      <c r="P503">
        <v>6</v>
      </c>
      <c r="Q503" s="170">
        <v>1</v>
      </c>
    </row>
    <row r="504" spans="1:17" x14ac:dyDescent="0.35">
      <c r="B504" t="s">
        <v>36</v>
      </c>
      <c r="C504" t="s">
        <v>175</v>
      </c>
      <c r="D504">
        <v>116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</v>
      </c>
      <c r="M504">
        <v>39</v>
      </c>
      <c r="N504">
        <v>38</v>
      </c>
      <c r="O504">
        <v>0</v>
      </c>
      <c r="P504">
        <v>116</v>
      </c>
      <c r="Q504" s="170">
        <v>1</v>
      </c>
    </row>
    <row r="505" spans="1:17" x14ac:dyDescent="0.35">
      <c r="B505" t="s">
        <v>64</v>
      </c>
      <c r="C505" t="s">
        <v>85</v>
      </c>
      <c r="D505">
        <v>3</v>
      </c>
      <c r="E505">
        <v>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3</v>
      </c>
      <c r="Q505" s="170">
        <v>1</v>
      </c>
    </row>
    <row r="506" spans="1:17" x14ac:dyDescent="0.35">
      <c r="B506" t="s">
        <v>37</v>
      </c>
      <c r="C506" t="s">
        <v>175</v>
      </c>
      <c r="D506">
        <v>8</v>
      </c>
      <c r="E506">
        <v>8</v>
      </c>
      <c r="F506">
        <v>3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5</v>
      </c>
      <c r="N506">
        <v>6</v>
      </c>
      <c r="O506">
        <v>0</v>
      </c>
      <c r="P506">
        <v>8</v>
      </c>
      <c r="Q506" s="170">
        <v>1</v>
      </c>
    </row>
    <row r="507" spans="1:17" x14ac:dyDescent="0.35">
      <c r="B507" t="s">
        <v>31</v>
      </c>
      <c r="C507" t="s">
        <v>175</v>
      </c>
      <c r="D507">
        <v>6</v>
      </c>
      <c r="E507">
        <v>5</v>
      </c>
      <c r="F507">
        <v>5</v>
      </c>
      <c r="G507">
        <v>4</v>
      </c>
      <c r="H507">
        <v>2</v>
      </c>
      <c r="I507">
        <v>2</v>
      </c>
      <c r="J507">
        <v>3</v>
      </c>
      <c r="K507">
        <v>4</v>
      </c>
      <c r="L507">
        <v>3</v>
      </c>
      <c r="M507">
        <v>3</v>
      </c>
      <c r="N507">
        <v>3</v>
      </c>
      <c r="O507">
        <v>2</v>
      </c>
      <c r="P507">
        <v>4</v>
      </c>
      <c r="Q507" s="170">
        <v>0.66666666666666663</v>
      </c>
    </row>
    <row r="508" spans="1:17" x14ac:dyDescent="0.35">
      <c r="B508" t="s">
        <v>45</v>
      </c>
      <c r="C508" t="s">
        <v>46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  <c r="Q508" s="170">
        <v>1</v>
      </c>
    </row>
    <row r="509" spans="1:17" x14ac:dyDescent="0.35">
      <c r="B509" t="s">
        <v>52</v>
      </c>
      <c r="C509" t="s">
        <v>175</v>
      </c>
      <c r="D509">
        <v>112</v>
      </c>
      <c r="E509">
        <v>75</v>
      </c>
      <c r="F509">
        <v>30</v>
      </c>
      <c r="G509">
        <v>24</v>
      </c>
      <c r="H509">
        <v>25</v>
      </c>
      <c r="I509">
        <v>22</v>
      </c>
      <c r="J509">
        <v>12</v>
      </c>
      <c r="K509">
        <v>11</v>
      </c>
      <c r="L509">
        <v>19</v>
      </c>
      <c r="M509">
        <v>10</v>
      </c>
      <c r="N509">
        <v>31</v>
      </c>
      <c r="O509">
        <v>10</v>
      </c>
      <c r="P509">
        <v>102</v>
      </c>
      <c r="Q509" s="170">
        <v>0.9107142857142857</v>
      </c>
    </row>
    <row r="510" spans="1:17" x14ac:dyDescent="0.35">
      <c r="A510" t="s">
        <v>411</v>
      </c>
      <c r="D510">
        <v>253</v>
      </c>
      <c r="E510">
        <v>93</v>
      </c>
      <c r="F510">
        <v>40</v>
      </c>
      <c r="G510">
        <v>32</v>
      </c>
      <c r="H510">
        <v>28</v>
      </c>
      <c r="I510">
        <v>25</v>
      </c>
      <c r="J510">
        <v>17</v>
      </c>
      <c r="K510">
        <v>18</v>
      </c>
      <c r="L510">
        <v>31</v>
      </c>
      <c r="M510">
        <v>62</v>
      </c>
      <c r="N510">
        <v>85</v>
      </c>
      <c r="O510">
        <v>17</v>
      </c>
      <c r="P510">
        <v>236</v>
      </c>
      <c r="Q510" s="170">
        <v>0.93280632411067199</v>
      </c>
    </row>
    <row r="511" spans="1:17" x14ac:dyDescent="0.35">
      <c r="A511">
        <v>654</v>
      </c>
      <c r="B511" t="s">
        <v>58</v>
      </c>
      <c r="C511" t="s">
        <v>175</v>
      </c>
      <c r="D511">
        <v>156</v>
      </c>
      <c r="E511">
        <v>119</v>
      </c>
      <c r="F511">
        <v>14</v>
      </c>
      <c r="G511">
        <v>0</v>
      </c>
      <c r="H511">
        <v>0</v>
      </c>
      <c r="I511">
        <v>0</v>
      </c>
      <c r="J511">
        <v>3</v>
      </c>
      <c r="K511">
        <v>4</v>
      </c>
      <c r="L511">
        <v>18</v>
      </c>
      <c r="M511">
        <v>35</v>
      </c>
      <c r="N511">
        <v>67</v>
      </c>
      <c r="O511">
        <v>0</v>
      </c>
      <c r="P511">
        <v>156</v>
      </c>
      <c r="Q511" s="170">
        <v>1</v>
      </c>
    </row>
    <row r="512" spans="1:17" x14ac:dyDescent="0.35">
      <c r="B512" t="s">
        <v>28</v>
      </c>
      <c r="C512" t="s">
        <v>175</v>
      </c>
      <c r="D512">
        <v>6</v>
      </c>
      <c r="E512">
        <v>5</v>
      </c>
      <c r="F512">
        <v>3</v>
      </c>
      <c r="G512">
        <v>2</v>
      </c>
      <c r="H512">
        <v>0</v>
      </c>
      <c r="I512">
        <v>1</v>
      </c>
      <c r="J512">
        <v>2</v>
      </c>
      <c r="K512">
        <v>2</v>
      </c>
      <c r="L512">
        <v>2</v>
      </c>
      <c r="M512">
        <v>3</v>
      </c>
      <c r="N512">
        <v>1</v>
      </c>
      <c r="O512">
        <v>0</v>
      </c>
      <c r="P512">
        <v>6</v>
      </c>
      <c r="Q512" s="170">
        <v>1</v>
      </c>
    </row>
    <row r="513" spans="1:17" x14ac:dyDescent="0.35">
      <c r="B513" t="s">
        <v>36</v>
      </c>
      <c r="C513" t="s">
        <v>175</v>
      </c>
      <c r="D513">
        <v>88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6</v>
      </c>
      <c r="M513">
        <v>32</v>
      </c>
      <c r="N513">
        <v>60</v>
      </c>
      <c r="O513">
        <v>0</v>
      </c>
      <c r="P513">
        <v>88</v>
      </c>
      <c r="Q513" s="170">
        <v>1</v>
      </c>
    </row>
    <row r="514" spans="1:17" x14ac:dyDescent="0.35">
      <c r="B514" t="s">
        <v>37</v>
      </c>
      <c r="C514" t="s">
        <v>175</v>
      </c>
      <c r="D514">
        <v>8</v>
      </c>
      <c r="E514">
        <v>4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2</v>
      </c>
      <c r="N514">
        <v>2</v>
      </c>
      <c r="O514">
        <v>0</v>
      </c>
      <c r="P514">
        <v>8</v>
      </c>
      <c r="Q514" s="170">
        <v>1</v>
      </c>
    </row>
    <row r="515" spans="1:17" x14ac:dyDescent="0.35">
      <c r="B515" t="s">
        <v>45</v>
      </c>
      <c r="C515" t="s">
        <v>46</v>
      </c>
      <c r="D515">
        <v>2</v>
      </c>
      <c r="E515">
        <v>2</v>
      </c>
      <c r="F515">
        <v>2</v>
      </c>
      <c r="G515">
        <v>2</v>
      </c>
      <c r="H515">
        <v>1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1</v>
      </c>
      <c r="P515">
        <v>1</v>
      </c>
      <c r="Q515" s="170">
        <v>0.5</v>
      </c>
    </row>
    <row r="516" spans="1:17" x14ac:dyDescent="0.35">
      <c r="A516" t="s">
        <v>412</v>
      </c>
      <c r="D516">
        <v>260</v>
      </c>
      <c r="E516">
        <v>130</v>
      </c>
      <c r="F516">
        <v>20</v>
      </c>
      <c r="G516">
        <v>4</v>
      </c>
      <c r="H516">
        <v>2</v>
      </c>
      <c r="I516">
        <v>4</v>
      </c>
      <c r="J516">
        <v>8</v>
      </c>
      <c r="K516">
        <v>8</v>
      </c>
      <c r="L516">
        <v>29</v>
      </c>
      <c r="M516">
        <v>74</v>
      </c>
      <c r="N516">
        <v>132</v>
      </c>
      <c r="O516">
        <v>2</v>
      </c>
      <c r="P516">
        <v>258</v>
      </c>
      <c r="Q516" s="170">
        <v>0.99230769230769234</v>
      </c>
    </row>
    <row r="517" spans="1:17" x14ac:dyDescent="0.35">
      <c r="A517">
        <v>655</v>
      </c>
      <c r="B517" t="s">
        <v>28</v>
      </c>
      <c r="C517" t="s">
        <v>175</v>
      </c>
      <c r="D517">
        <v>5</v>
      </c>
      <c r="E517">
        <v>5</v>
      </c>
      <c r="F517">
        <v>4</v>
      </c>
      <c r="G517">
        <v>2</v>
      </c>
      <c r="H517">
        <v>2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3</v>
      </c>
      <c r="O517">
        <v>1</v>
      </c>
      <c r="P517">
        <v>4</v>
      </c>
      <c r="Q517" s="170">
        <v>0.8</v>
      </c>
    </row>
    <row r="518" spans="1:17" x14ac:dyDescent="0.35">
      <c r="B518" t="s">
        <v>36</v>
      </c>
      <c r="C518" t="s">
        <v>175</v>
      </c>
      <c r="D518">
        <v>262</v>
      </c>
      <c r="E518">
        <v>84</v>
      </c>
      <c r="F518">
        <v>0</v>
      </c>
      <c r="G518">
        <v>0</v>
      </c>
      <c r="H518">
        <v>0</v>
      </c>
      <c r="I518">
        <v>2</v>
      </c>
      <c r="J518">
        <v>9</v>
      </c>
      <c r="K518">
        <v>3</v>
      </c>
      <c r="L518">
        <v>39</v>
      </c>
      <c r="M518">
        <v>72</v>
      </c>
      <c r="N518">
        <v>164</v>
      </c>
      <c r="O518">
        <v>0</v>
      </c>
      <c r="P518">
        <v>262</v>
      </c>
      <c r="Q518" s="170">
        <v>1</v>
      </c>
    </row>
    <row r="519" spans="1:17" x14ac:dyDescent="0.35">
      <c r="B519" t="s">
        <v>45</v>
      </c>
      <c r="C519" t="s">
        <v>46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</v>
      </c>
      <c r="Q519" s="170">
        <v>0</v>
      </c>
    </row>
    <row r="520" spans="1:17" x14ac:dyDescent="0.35">
      <c r="A520" t="s">
        <v>413</v>
      </c>
      <c r="D520">
        <v>268</v>
      </c>
      <c r="E520">
        <v>90</v>
      </c>
      <c r="F520">
        <v>5</v>
      </c>
      <c r="G520">
        <v>3</v>
      </c>
      <c r="H520">
        <v>3</v>
      </c>
      <c r="I520">
        <v>4</v>
      </c>
      <c r="J520">
        <v>11</v>
      </c>
      <c r="K520">
        <v>5</v>
      </c>
      <c r="L520">
        <v>41</v>
      </c>
      <c r="M520">
        <v>74</v>
      </c>
      <c r="N520">
        <v>168</v>
      </c>
      <c r="O520">
        <v>3</v>
      </c>
      <c r="P520">
        <v>265</v>
      </c>
      <c r="Q520" s="170">
        <v>0.98880597014925375</v>
      </c>
    </row>
    <row r="521" spans="1:17" x14ac:dyDescent="0.35">
      <c r="A521">
        <v>701</v>
      </c>
      <c r="B521" t="s">
        <v>51</v>
      </c>
      <c r="C521" t="s">
        <v>175</v>
      </c>
      <c r="D521">
        <v>385</v>
      </c>
      <c r="E521">
        <v>157</v>
      </c>
      <c r="F521">
        <v>133</v>
      </c>
      <c r="G521">
        <v>98</v>
      </c>
      <c r="H521">
        <v>71</v>
      </c>
      <c r="I521">
        <v>45</v>
      </c>
      <c r="J521">
        <v>28</v>
      </c>
      <c r="K521">
        <v>21</v>
      </c>
      <c r="L521">
        <v>37</v>
      </c>
      <c r="M521">
        <v>65</v>
      </c>
      <c r="N521">
        <v>87</v>
      </c>
      <c r="O521">
        <v>21</v>
      </c>
      <c r="P521">
        <v>364</v>
      </c>
      <c r="Q521" s="170">
        <v>0.94545454545454544</v>
      </c>
    </row>
    <row r="522" spans="1:17" x14ac:dyDescent="0.35">
      <c r="A522" t="s">
        <v>414</v>
      </c>
      <c r="D522">
        <v>385</v>
      </c>
      <c r="E522">
        <v>157</v>
      </c>
      <c r="F522">
        <v>133</v>
      </c>
      <c r="G522">
        <v>98</v>
      </c>
      <c r="H522">
        <v>71</v>
      </c>
      <c r="I522">
        <v>45</v>
      </c>
      <c r="J522">
        <v>28</v>
      </c>
      <c r="K522">
        <v>21</v>
      </c>
      <c r="L522">
        <v>37</v>
      </c>
      <c r="M522">
        <v>65</v>
      </c>
      <c r="N522">
        <v>87</v>
      </c>
      <c r="O522">
        <v>21</v>
      </c>
      <c r="P522">
        <v>364</v>
      </c>
      <c r="Q522" s="170">
        <v>0.94545454545454544</v>
      </c>
    </row>
    <row r="523" spans="1:17" x14ac:dyDescent="0.35">
      <c r="A523">
        <v>703</v>
      </c>
      <c r="B523" t="s">
        <v>28</v>
      </c>
      <c r="C523" t="s">
        <v>175</v>
      </c>
      <c r="D523">
        <v>11</v>
      </c>
      <c r="E523">
        <v>8</v>
      </c>
      <c r="F523">
        <v>8</v>
      </c>
      <c r="G523">
        <v>10</v>
      </c>
      <c r="H523">
        <v>7</v>
      </c>
      <c r="I523">
        <v>6</v>
      </c>
      <c r="J523">
        <v>7</v>
      </c>
      <c r="K523">
        <v>7</v>
      </c>
      <c r="L523">
        <v>7</v>
      </c>
      <c r="M523">
        <v>8</v>
      </c>
      <c r="N523">
        <v>11</v>
      </c>
      <c r="O523">
        <v>6</v>
      </c>
      <c r="P523">
        <v>5</v>
      </c>
      <c r="Q523" s="170">
        <v>0.45454545454545453</v>
      </c>
    </row>
    <row r="524" spans="1:17" x14ac:dyDescent="0.35">
      <c r="B524" t="s">
        <v>40</v>
      </c>
      <c r="C524" t="s">
        <v>119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0</v>
      </c>
      <c r="Q524" s="170">
        <v>0</v>
      </c>
    </row>
    <row r="525" spans="1:17" x14ac:dyDescent="0.35">
      <c r="B525" t="s">
        <v>120</v>
      </c>
      <c r="C525" t="s">
        <v>175</v>
      </c>
      <c r="D525">
        <v>299</v>
      </c>
      <c r="E525">
        <v>132</v>
      </c>
      <c r="F525">
        <v>53</v>
      </c>
      <c r="G525">
        <v>42</v>
      </c>
      <c r="H525">
        <v>20</v>
      </c>
      <c r="I525">
        <v>13</v>
      </c>
      <c r="J525">
        <v>18</v>
      </c>
      <c r="K525">
        <v>22</v>
      </c>
      <c r="L525">
        <v>50</v>
      </c>
      <c r="M525">
        <v>99</v>
      </c>
      <c r="N525">
        <v>142</v>
      </c>
      <c r="O525">
        <v>13</v>
      </c>
      <c r="P525">
        <v>286</v>
      </c>
      <c r="Q525" s="170">
        <v>0.95652173913043481</v>
      </c>
    </row>
    <row r="526" spans="1:17" x14ac:dyDescent="0.35">
      <c r="B526" t="s">
        <v>37</v>
      </c>
      <c r="C526" t="s">
        <v>175</v>
      </c>
      <c r="D526">
        <v>12</v>
      </c>
      <c r="E526">
        <v>8</v>
      </c>
      <c r="F526">
        <v>7</v>
      </c>
      <c r="G526">
        <v>7</v>
      </c>
      <c r="H526">
        <v>9</v>
      </c>
      <c r="I526">
        <v>8</v>
      </c>
      <c r="J526">
        <v>6</v>
      </c>
      <c r="K526">
        <v>7</v>
      </c>
      <c r="L526">
        <v>6</v>
      </c>
      <c r="M526">
        <v>5</v>
      </c>
      <c r="N526">
        <v>6</v>
      </c>
      <c r="O526">
        <v>5</v>
      </c>
      <c r="P526">
        <v>7</v>
      </c>
      <c r="Q526" s="170">
        <v>0.58333333333333337</v>
      </c>
    </row>
    <row r="527" spans="1:17" x14ac:dyDescent="0.35">
      <c r="B527" t="s">
        <v>29</v>
      </c>
      <c r="C527" t="s">
        <v>175</v>
      </c>
      <c r="D527">
        <v>2</v>
      </c>
      <c r="E527">
        <v>1</v>
      </c>
      <c r="F527">
        <v>2</v>
      </c>
      <c r="G527">
        <v>2</v>
      </c>
      <c r="H527">
        <v>2</v>
      </c>
      <c r="I527">
        <v>1</v>
      </c>
      <c r="J527">
        <v>0</v>
      </c>
      <c r="K527">
        <v>2</v>
      </c>
      <c r="L527">
        <v>1</v>
      </c>
      <c r="M527">
        <v>2</v>
      </c>
      <c r="N527">
        <v>2</v>
      </c>
      <c r="O527">
        <v>0</v>
      </c>
      <c r="P527">
        <v>2</v>
      </c>
      <c r="Q527" s="170">
        <v>1</v>
      </c>
    </row>
    <row r="528" spans="1:17" x14ac:dyDescent="0.35">
      <c r="B528" t="s">
        <v>31</v>
      </c>
      <c r="C528" t="s">
        <v>121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 s="170">
        <v>1</v>
      </c>
    </row>
    <row r="529" spans="1:17" x14ac:dyDescent="0.35">
      <c r="B529" t="s">
        <v>45</v>
      </c>
      <c r="C529" t="s">
        <v>46</v>
      </c>
      <c r="D529">
        <v>2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  <c r="K529">
        <v>1</v>
      </c>
      <c r="L529">
        <v>1</v>
      </c>
      <c r="M529">
        <v>2</v>
      </c>
      <c r="N529">
        <v>2</v>
      </c>
      <c r="O529">
        <v>1</v>
      </c>
      <c r="P529">
        <v>1</v>
      </c>
      <c r="Q529" s="170">
        <v>0.5</v>
      </c>
    </row>
    <row r="530" spans="1:17" x14ac:dyDescent="0.35">
      <c r="C530" t="s">
        <v>175</v>
      </c>
      <c r="D530">
        <v>19</v>
      </c>
      <c r="E530">
        <v>11</v>
      </c>
      <c r="F530">
        <v>11</v>
      </c>
      <c r="G530">
        <v>10</v>
      </c>
      <c r="H530">
        <v>11</v>
      </c>
      <c r="I530">
        <v>12</v>
      </c>
      <c r="J530">
        <v>11</v>
      </c>
      <c r="K530">
        <v>14</v>
      </c>
      <c r="L530">
        <v>15</v>
      </c>
      <c r="M530">
        <v>12</v>
      </c>
      <c r="N530">
        <v>11</v>
      </c>
      <c r="O530">
        <v>10</v>
      </c>
      <c r="P530">
        <v>9</v>
      </c>
      <c r="Q530" s="170">
        <v>0.47368421052631576</v>
      </c>
    </row>
    <row r="531" spans="1:17" x14ac:dyDescent="0.35">
      <c r="B531" t="s">
        <v>52</v>
      </c>
      <c r="C531" t="s">
        <v>122</v>
      </c>
      <c r="D531">
        <v>17</v>
      </c>
      <c r="E531">
        <v>12</v>
      </c>
      <c r="F531">
        <v>7</v>
      </c>
      <c r="G531">
        <v>8</v>
      </c>
      <c r="H531">
        <v>10</v>
      </c>
      <c r="I531">
        <v>4</v>
      </c>
      <c r="J531">
        <v>2</v>
      </c>
      <c r="K531">
        <v>6</v>
      </c>
      <c r="L531">
        <v>5</v>
      </c>
      <c r="M531">
        <v>5</v>
      </c>
      <c r="N531">
        <v>13</v>
      </c>
      <c r="O531">
        <v>2</v>
      </c>
      <c r="P531">
        <v>15</v>
      </c>
      <c r="Q531" s="170">
        <v>0.88235294117647056</v>
      </c>
    </row>
    <row r="532" spans="1:17" x14ac:dyDescent="0.35">
      <c r="A532" t="s">
        <v>415</v>
      </c>
      <c r="D532">
        <v>365</v>
      </c>
      <c r="E532">
        <v>177</v>
      </c>
      <c r="F532">
        <v>92</v>
      </c>
      <c r="G532">
        <v>83</v>
      </c>
      <c r="H532">
        <v>62</v>
      </c>
      <c r="I532">
        <v>47</v>
      </c>
      <c r="J532">
        <v>48</v>
      </c>
      <c r="K532">
        <v>62</v>
      </c>
      <c r="L532">
        <v>88</v>
      </c>
      <c r="M532">
        <v>136</v>
      </c>
      <c r="N532">
        <v>190</v>
      </c>
      <c r="O532">
        <v>47</v>
      </c>
      <c r="P532">
        <v>318</v>
      </c>
      <c r="Q532" s="170">
        <v>0.87123287671232874</v>
      </c>
    </row>
    <row r="533" spans="1:17" x14ac:dyDescent="0.35">
      <c r="A533">
        <v>704</v>
      </c>
      <c r="B533" t="s">
        <v>120</v>
      </c>
      <c r="C533" t="s">
        <v>175</v>
      </c>
      <c r="D533">
        <v>619</v>
      </c>
      <c r="E533">
        <v>511</v>
      </c>
      <c r="F533">
        <v>392</v>
      </c>
      <c r="G533">
        <v>365</v>
      </c>
      <c r="H533">
        <v>294</v>
      </c>
      <c r="I533">
        <v>263</v>
      </c>
      <c r="J533">
        <v>244</v>
      </c>
      <c r="K533">
        <v>224</v>
      </c>
      <c r="L533">
        <v>261</v>
      </c>
      <c r="M533">
        <v>319</v>
      </c>
      <c r="N533">
        <v>347</v>
      </c>
      <c r="O533">
        <v>224</v>
      </c>
      <c r="P533">
        <v>395</v>
      </c>
      <c r="Q533" s="170">
        <v>0.63812600969305333</v>
      </c>
    </row>
    <row r="534" spans="1:17" x14ac:dyDescent="0.35">
      <c r="A534" t="s">
        <v>416</v>
      </c>
      <c r="D534">
        <v>619</v>
      </c>
      <c r="E534">
        <v>511</v>
      </c>
      <c r="F534">
        <v>392</v>
      </c>
      <c r="G534">
        <v>365</v>
      </c>
      <c r="H534">
        <v>294</v>
      </c>
      <c r="I534">
        <v>263</v>
      </c>
      <c r="J534">
        <v>244</v>
      </c>
      <c r="K534">
        <v>224</v>
      </c>
      <c r="L534">
        <v>261</v>
      </c>
      <c r="M534">
        <v>319</v>
      </c>
      <c r="N534">
        <v>347</v>
      </c>
      <c r="O534">
        <v>224</v>
      </c>
      <c r="P534">
        <v>395</v>
      </c>
      <c r="Q534" s="170">
        <v>0.63812600969305333</v>
      </c>
    </row>
    <row r="535" spans="1:17" x14ac:dyDescent="0.35">
      <c r="A535">
        <v>705</v>
      </c>
      <c r="B535" t="s">
        <v>120</v>
      </c>
      <c r="C535" t="s">
        <v>175</v>
      </c>
      <c r="D535">
        <v>454</v>
      </c>
      <c r="E535">
        <v>433</v>
      </c>
      <c r="F535">
        <v>418</v>
      </c>
      <c r="G535">
        <v>410</v>
      </c>
      <c r="H535">
        <v>396</v>
      </c>
      <c r="I535">
        <v>376</v>
      </c>
      <c r="J535">
        <v>384</v>
      </c>
      <c r="K535">
        <v>378</v>
      </c>
      <c r="L535">
        <v>382</v>
      </c>
      <c r="M535">
        <v>388</v>
      </c>
      <c r="N535">
        <v>393</v>
      </c>
      <c r="O535">
        <v>376</v>
      </c>
      <c r="P535">
        <v>78</v>
      </c>
      <c r="Q535" s="170">
        <v>0.17180616740088106</v>
      </c>
    </row>
    <row r="536" spans="1:17" x14ac:dyDescent="0.35">
      <c r="A536" t="s">
        <v>417</v>
      </c>
      <c r="D536">
        <v>454</v>
      </c>
      <c r="E536">
        <v>433</v>
      </c>
      <c r="F536">
        <v>418</v>
      </c>
      <c r="G536">
        <v>410</v>
      </c>
      <c r="H536">
        <v>396</v>
      </c>
      <c r="I536">
        <v>376</v>
      </c>
      <c r="J536">
        <v>384</v>
      </c>
      <c r="K536">
        <v>378</v>
      </c>
      <c r="L536">
        <v>382</v>
      </c>
      <c r="M536">
        <v>388</v>
      </c>
      <c r="N536">
        <v>393</v>
      </c>
      <c r="O536">
        <v>376</v>
      </c>
      <c r="P536">
        <v>78</v>
      </c>
      <c r="Q536" s="170">
        <v>0.17180616740088106</v>
      </c>
    </row>
    <row r="537" spans="1:17" x14ac:dyDescent="0.35">
      <c r="A537">
        <v>706</v>
      </c>
      <c r="B537" t="s">
        <v>58</v>
      </c>
      <c r="C537" t="s">
        <v>124</v>
      </c>
      <c r="D537">
        <v>4</v>
      </c>
      <c r="E537">
        <v>4</v>
      </c>
      <c r="F537">
        <v>4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2</v>
      </c>
      <c r="N537">
        <v>2</v>
      </c>
      <c r="O537">
        <v>1</v>
      </c>
      <c r="P537">
        <v>3</v>
      </c>
      <c r="Q537" s="170">
        <v>0.75</v>
      </c>
    </row>
    <row r="538" spans="1:17" x14ac:dyDescent="0.35">
      <c r="B538" t="s">
        <v>28</v>
      </c>
      <c r="C538" t="s">
        <v>175</v>
      </c>
      <c r="D538">
        <v>4</v>
      </c>
      <c r="E538">
        <v>3</v>
      </c>
      <c r="F538">
        <v>2</v>
      </c>
      <c r="G538">
        <v>1</v>
      </c>
      <c r="H538">
        <v>0</v>
      </c>
      <c r="I538">
        <v>1</v>
      </c>
      <c r="J538">
        <v>1</v>
      </c>
      <c r="K538">
        <v>3</v>
      </c>
      <c r="L538">
        <v>3</v>
      </c>
      <c r="M538">
        <v>3</v>
      </c>
      <c r="N538">
        <v>3</v>
      </c>
      <c r="O538">
        <v>0</v>
      </c>
      <c r="P538">
        <v>4</v>
      </c>
      <c r="Q538" s="170">
        <v>1</v>
      </c>
    </row>
    <row r="539" spans="1:17" x14ac:dyDescent="0.35">
      <c r="B539" t="s">
        <v>36</v>
      </c>
      <c r="C539" t="s">
        <v>124</v>
      </c>
      <c r="D539">
        <v>59</v>
      </c>
      <c r="E539">
        <v>37</v>
      </c>
      <c r="F539">
        <v>5</v>
      </c>
      <c r="G539">
        <v>0</v>
      </c>
      <c r="H539">
        <v>3</v>
      </c>
      <c r="I539">
        <v>4</v>
      </c>
      <c r="J539">
        <v>5</v>
      </c>
      <c r="K539">
        <v>0</v>
      </c>
      <c r="L539">
        <v>3</v>
      </c>
      <c r="M539">
        <v>5</v>
      </c>
      <c r="N539">
        <v>37</v>
      </c>
      <c r="O539">
        <v>0</v>
      </c>
      <c r="P539">
        <v>59</v>
      </c>
      <c r="Q539" s="170">
        <v>1</v>
      </c>
    </row>
    <row r="540" spans="1:17" x14ac:dyDescent="0.35">
      <c r="B540" t="s">
        <v>29</v>
      </c>
      <c r="C540" t="s">
        <v>175</v>
      </c>
      <c r="D540">
        <v>3</v>
      </c>
      <c r="E540">
        <v>3</v>
      </c>
      <c r="F540">
        <v>2</v>
      </c>
      <c r="G540">
        <v>2</v>
      </c>
      <c r="H540">
        <v>0</v>
      </c>
      <c r="I540">
        <v>0</v>
      </c>
      <c r="J540">
        <v>2</v>
      </c>
      <c r="K540">
        <v>1</v>
      </c>
      <c r="L540">
        <v>3</v>
      </c>
      <c r="M540">
        <v>2</v>
      </c>
      <c r="N540">
        <v>0</v>
      </c>
      <c r="O540">
        <v>0</v>
      </c>
      <c r="P540">
        <v>3</v>
      </c>
      <c r="Q540" s="170">
        <v>1</v>
      </c>
    </row>
    <row r="541" spans="1:17" x14ac:dyDescent="0.35">
      <c r="A541" t="s">
        <v>418</v>
      </c>
      <c r="D541">
        <v>70</v>
      </c>
      <c r="E541">
        <v>47</v>
      </c>
      <c r="F541">
        <v>13</v>
      </c>
      <c r="G541">
        <v>4</v>
      </c>
      <c r="H541">
        <v>4</v>
      </c>
      <c r="I541">
        <v>6</v>
      </c>
      <c r="J541">
        <v>9</v>
      </c>
      <c r="K541">
        <v>5</v>
      </c>
      <c r="L541">
        <v>10</v>
      </c>
      <c r="M541">
        <v>12</v>
      </c>
      <c r="N541">
        <v>42</v>
      </c>
      <c r="O541">
        <v>4</v>
      </c>
      <c r="P541">
        <v>66</v>
      </c>
      <c r="Q541" s="170">
        <v>0.94285714285714284</v>
      </c>
    </row>
    <row r="542" spans="1:17" x14ac:dyDescent="0.35">
      <c r="A542">
        <v>707</v>
      </c>
      <c r="B542" t="s">
        <v>28</v>
      </c>
      <c r="C542" t="s">
        <v>175</v>
      </c>
      <c r="D542">
        <v>7</v>
      </c>
      <c r="E542">
        <v>7</v>
      </c>
      <c r="F542">
        <v>6</v>
      </c>
      <c r="G542">
        <v>6</v>
      </c>
      <c r="H542">
        <v>6</v>
      </c>
      <c r="I542">
        <v>6</v>
      </c>
      <c r="J542">
        <v>7</v>
      </c>
      <c r="K542">
        <v>6</v>
      </c>
      <c r="L542">
        <v>7</v>
      </c>
      <c r="M542">
        <v>7</v>
      </c>
      <c r="N542">
        <v>7</v>
      </c>
      <c r="O542">
        <v>6</v>
      </c>
      <c r="P542">
        <v>1</v>
      </c>
      <c r="Q542" s="170">
        <v>0.14285714285714285</v>
      </c>
    </row>
    <row r="543" spans="1:17" x14ac:dyDescent="0.35">
      <c r="B543" t="s">
        <v>37</v>
      </c>
      <c r="C543" t="s">
        <v>175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1</v>
      </c>
      <c r="K543">
        <v>2</v>
      </c>
      <c r="L543">
        <v>2</v>
      </c>
      <c r="M543">
        <v>2</v>
      </c>
      <c r="N543">
        <v>2</v>
      </c>
      <c r="O543">
        <v>1</v>
      </c>
      <c r="P543">
        <v>1</v>
      </c>
      <c r="Q543" s="170">
        <v>0.5</v>
      </c>
    </row>
    <row r="544" spans="1:17" x14ac:dyDescent="0.35">
      <c r="B544" t="s">
        <v>31</v>
      </c>
      <c r="C544" t="s">
        <v>175</v>
      </c>
      <c r="D544">
        <v>6</v>
      </c>
      <c r="E544">
        <v>6</v>
      </c>
      <c r="F544">
        <v>6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3</v>
      </c>
      <c r="N544">
        <v>4</v>
      </c>
      <c r="O544">
        <v>3</v>
      </c>
      <c r="P544">
        <v>3</v>
      </c>
      <c r="Q544" s="170">
        <v>0.5</v>
      </c>
    </row>
    <row r="545" spans="1:17" x14ac:dyDescent="0.35">
      <c r="B545" t="s">
        <v>51</v>
      </c>
      <c r="C545" t="s">
        <v>175</v>
      </c>
      <c r="D545">
        <v>206</v>
      </c>
      <c r="E545">
        <v>107</v>
      </c>
      <c r="F545">
        <v>70</v>
      </c>
      <c r="G545">
        <v>33</v>
      </c>
      <c r="H545">
        <v>9</v>
      </c>
      <c r="I545">
        <v>15</v>
      </c>
      <c r="J545">
        <v>12</v>
      </c>
      <c r="K545">
        <v>26</v>
      </c>
      <c r="L545">
        <v>34</v>
      </c>
      <c r="M545">
        <v>37</v>
      </c>
      <c r="N545">
        <v>63</v>
      </c>
      <c r="O545">
        <v>9</v>
      </c>
      <c r="P545">
        <v>197</v>
      </c>
      <c r="Q545" s="170">
        <v>0.9563106796116505</v>
      </c>
    </row>
    <row r="546" spans="1:17" x14ac:dyDescent="0.35">
      <c r="A546" t="s">
        <v>419</v>
      </c>
      <c r="D546">
        <v>221</v>
      </c>
      <c r="E546">
        <v>122</v>
      </c>
      <c r="F546">
        <v>84</v>
      </c>
      <c r="G546">
        <v>45</v>
      </c>
      <c r="H546">
        <v>21</v>
      </c>
      <c r="I546">
        <v>27</v>
      </c>
      <c r="J546">
        <v>24</v>
      </c>
      <c r="K546">
        <v>38</v>
      </c>
      <c r="L546">
        <v>47</v>
      </c>
      <c r="M546">
        <v>49</v>
      </c>
      <c r="N546">
        <v>76</v>
      </c>
      <c r="O546">
        <v>21</v>
      </c>
      <c r="P546">
        <v>200</v>
      </c>
      <c r="Q546" s="170">
        <v>0.90497737556561086</v>
      </c>
    </row>
    <row r="547" spans="1:17" x14ac:dyDescent="0.35">
      <c r="A547">
        <v>721</v>
      </c>
      <c r="B547" t="s">
        <v>58</v>
      </c>
      <c r="C547" t="s">
        <v>70</v>
      </c>
      <c r="D547">
        <v>177</v>
      </c>
      <c r="E547">
        <v>108</v>
      </c>
      <c r="F547">
        <v>59</v>
      </c>
      <c r="G547">
        <v>5</v>
      </c>
      <c r="H547">
        <v>0</v>
      </c>
      <c r="I547">
        <v>2</v>
      </c>
      <c r="J547">
        <v>9</v>
      </c>
      <c r="K547">
        <v>13</v>
      </c>
      <c r="L547">
        <v>23</v>
      </c>
      <c r="M547">
        <v>45</v>
      </c>
      <c r="N547">
        <v>86</v>
      </c>
      <c r="O547">
        <v>0</v>
      </c>
      <c r="P547">
        <v>177</v>
      </c>
      <c r="Q547" s="170">
        <v>1</v>
      </c>
    </row>
    <row r="548" spans="1:17" x14ac:dyDescent="0.35">
      <c r="A548" t="s">
        <v>420</v>
      </c>
      <c r="D548">
        <v>177</v>
      </c>
      <c r="E548">
        <v>108</v>
      </c>
      <c r="F548">
        <v>59</v>
      </c>
      <c r="G548">
        <v>5</v>
      </c>
      <c r="H548">
        <v>0</v>
      </c>
      <c r="I548">
        <v>2</v>
      </c>
      <c r="J548">
        <v>9</v>
      </c>
      <c r="K548">
        <v>13</v>
      </c>
      <c r="L548">
        <v>23</v>
      </c>
      <c r="M548">
        <v>45</v>
      </c>
      <c r="N548">
        <v>86</v>
      </c>
      <c r="O548">
        <v>0</v>
      </c>
      <c r="P548">
        <v>177</v>
      </c>
      <c r="Q548" s="170">
        <v>1</v>
      </c>
    </row>
    <row r="549" spans="1:17" x14ac:dyDescent="0.35">
      <c r="A549">
        <v>722</v>
      </c>
      <c r="B549" t="s">
        <v>58</v>
      </c>
      <c r="C549" t="s">
        <v>70</v>
      </c>
      <c r="D549">
        <v>194</v>
      </c>
      <c r="E549">
        <v>33</v>
      </c>
      <c r="F549">
        <v>14</v>
      </c>
      <c r="G549">
        <v>2</v>
      </c>
      <c r="H549">
        <v>0</v>
      </c>
      <c r="I549">
        <v>2</v>
      </c>
      <c r="J549">
        <v>5</v>
      </c>
      <c r="K549">
        <v>7</v>
      </c>
      <c r="L549">
        <v>15</v>
      </c>
      <c r="M549">
        <v>38</v>
      </c>
      <c r="N549">
        <v>76</v>
      </c>
      <c r="O549">
        <v>0</v>
      </c>
      <c r="P549">
        <v>194</v>
      </c>
      <c r="Q549" s="170">
        <v>1</v>
      </c>
    </row>
    <row r="550" spans="1:17" x14ac:dyDescent="0.35">
      <c r="B550" t="s">
        <v>28</v>
      </c>
      <c r="C550" t="s">
        <v>175</v>
      </c>
      <c r="D550">
        <v>12</v>
      </c>
      <c r="E550">
        <v>6</v>
      </c>
      <c r="F550">
        <v>6</v>
      </c>
      <c r="G550">
        <v>5</v>
      </c>
      <c r="H550">
        <v>4</v>
      </c>
      <c r="I550">
        <v>5</v>
      </c>
      <c r="J550">
        <v>6</v>
      </c>
      <c r="K550">
        <v>7</v>
      </c>
      <c r="L550">
        <v>7</v>
      </c>
      <c r="M550">
        <v>8</v>
      </c>
      <c r="N550">
        <v>10</v>
      </c>
      <c r="O550">
        <v>4</v>
      </c>
      <c r="P550">
        <v>8</v>
      </c>
      <c r="Q550" s="170">
        <v>0.66666666666666663</v>
      </c>
    </row>
    <row r="551" spans="1:17" x14ac:dyDescent="0.35">
      <c r="B551" t="s">
        <v>37</v>
      </c>
      <c r="C551" t="s">
        <v>175</v>
      </c>
      <c r="D551">
        <v>3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2</v>
      </c>
      <c r="M551">
        <v>2</v>
      </c>
      <c r="N551">
        <v>2</v>
      </c>
      <c r="O551">
        <v>0</v>
      </c>
      <c r="P551">
        <v>3</v>
      </c>
      <c r="Q551" s="170">
        <v>1</v>
      </c>
    </row>
    <row r="552" spans="1:17" x14ac:dyDescent="0.35">
      <c r="B552" t="s">
        <v>31</v>
      </c>
      <c r="C552" t="s">
        <v>175</v>
      </c>
      <c r="D552">
        <v>40</v>
      </c>
      <c r="E552">
        <v>24</v>
      </c>
      <c r="F552">
        <v>26</v>
      </c>
      <c r="G552">
        <v>23</v>
      </c>
      <c r="H552">
        <v>23</v>
      </c>
      <c r="I552">
        <v>21</v>
      </c>
      <c r="J552">
        <v>23</v>
      </c>
      <c r="K552">
        <v>23</v>
      </c>
      <c r="L552">
        <v>22</v>
      </c>
      <c r="M552">
        <v>25</v>
      </c>
      <c r="N552">
        <v>26</v>
      </c>
      <c r="O552">
        <v>21</v>
      </c>
      <c r="P552">
        <v>19</v>
      </c>
      <c r="Q552" s="170">
        <v>0.47499999999999998</v>
      </c>
    </row>
    <row r="553" spans="1:17" x14ac:dyDescent="0.35">
      <c r="A553" t="s">
        <v>421</v>
      </c>
      <c r="D553">
        <v>249</v>
      </c>
      <c r="E553">
        <v>64</v>
      </c>
      <c r="F553">
        <v>46</v>
      </c>
      <c r="G553">
        <v>30</v>
      </c>
      <c r="H553">
        <v>27</v>
      </c>
      <c r="I553">
        <v>28</v>
      </c>
      <c r="J553">
        <v>34</v>
      </c>
      <c r="K553">
        <v>38</v>
      </c>
      <c r="L553">
        <v>46</v>
      </c>
      <c r="M553">
        <v>73</v>
      </c>
      <c r="N553">
        <v>114</v>
      </c>
      <c r="O553">
        <v>27</v>
      </c>
      <c r="P553">
        <v>222</v>
      </c>
      <c r="Q553" s="170">
        <v>0.89156626506024095</v>
      </c>
    </row>
    <row r="554" spans="1:17" x14ac:dyDescent="0.35">
      <c r="A554">
        <v>723</v>
      </c>
      <c r="B554" t="s">
        <v>36</v>
      </c>
      <c r="C554" t="s">
        <v>175</v>
      </c>
      <c r="D554">
        <v>218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22</v>
      </c>
      <c r="M554">
        <v>40</v>
      </c>
      <c r="N554">
        <v>54</v>
      </c>
      <c r="O554">
        <v>0</v>
      </c>
      <c r="P554">
        <v>218</v>
      </c>
      <c r="Q554" s="170">
        <v>1</v>
      </c>
    </row>
    <row r="555" spans="1:17" x14ac:dyDescent="0.35">
      <c r="B555" t="s">
        <v>52</v>
      </c>
      <c r="C555" t="s">
        <v>175</v>
      </c>
      <c r="D555">
        <v>59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16</v>
      </c>
      <c r="N555">
        <v>9</v>
      </c>
      <c r="O555">
        <v>0</v>
      </c>
      <c r="P555">
        <v>59</v>
      </c>
      <c r="Q555" s="170">
        <v>1</v>
      </c>
    </row>
    <row r="556" spans="1:17" x14ac:dyDescent="0.35">
      <c r="A556" t="s">
        <v>422</v>
      </c>
      <c r="D556">
        <v>277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22</v>
      </c>
      <c r="M556">
        <v>56</v>
      </c>
      <c r="N556">
        <v>63</v>
      </c>
      <c r="O556">
        <v>0</v>
      </c>
      <c r="P556">
        <v>277</v>
      </c>
      <c r="Q556" s="170">
        <v>1</v>
      </c>
    </row>
    <row r="557" spans="1:17" x14ac:dyDescent="0.35">
      <c r="A557">
        <v>731</v>
      </c>
      <c r="B557" t="s">
        <v>52</v>
      </c>
      <c r="C557" t="s">
        <v>175</v>
      </c>
      <c r="D557">
        <v>130</v>
      </c>
      <c r="E557">
        <v>98</v>
      </c>
      <c r="F557">
        <v>86</v>
      </c>
      <c r="G557">
        <v>64</v>
      </c>
      <c r="H557">
        <v>21</v>
      </c>
      <c r="I557">
        <v>12</v>
      </c>
      <c r="J557">
        <v>16</v>
      </c>
      <c r="K557">
        <v>6</v>
      </c>
      <c r="L557">
        <v>19</v>
      </c>
      <c r="M557">
        <v>42</v>
      </c>
      <c r="N557">
        <v>59</v>
      </c>
      <c r="O557">
        <v>6</v>
      </c>
      <c r="P557">
        <v>124</v>
      </c>
      <c r="Q557" s="170">
        <v>0.9538461538461539</v>
      </c>
    </row>
    <row r="558" spans="1:17" x14ac:dyDescent="0.35">
      <c r="A558" t="s">
        <v>423</v>
      </c>
      <c r="D558">
        <v>130</v>
      </c>
      <c r="E558">
        <v>98</v>
      </c>
      <c r="F558">
        <v>86</v>
      </c>
      <c r="G558">
        <v>64</v>
      </c>
      <c r="H558">
        <v>21</v>
      </c>
      <c r="I558">
        <v>12</v>
      </c>
      <c r="J558">
        <v>16</v>
      </c>
      <c r="K558">
        <v>6</v>
      </c>
      <c r="L558">
        <v>19</v>
      </c>
      <c r="M558">
        <v>42</v>
      </c>
      <c r="N558">
        <v>59</v>
      </c>
      <c r="O558">
        <v>6</v>
      </c>
      <c r="P558">
        <v>124</v>
      </c>
      <c r="Q558" s="170">
        <v>0.9538461538461539</v>
      </c>
    </row>
    <row r="559" spans="1:17" x14ac:dyDescent="0.35">
      <c r="A559">
        <v>732</v>
      </c>
      <c r="B559" t="s">
        <v>52</v>
      </c>
      <c r="C559" t="s">
        <v>175</v>
      </c>
      <c r="D559">
        <v>181</v>
      </c>
      <c r="E559">
        <v>112</v>
      </c>
      <c r="F559">
        <v>75</v>
      </c>
      <c r="G559">
        <v>46</v>
      </c>
      <c r="H559">
        <v>17</v>
      </c>
      <c r="I559">
        <v>24</v>
      </c>
      <c r="J559">
        <v>25</v>
      </c>
      <c r="K559">
        <v>26</v>
      </c>
      <c r="L559">
        <v>35</v>
      </c>
      <c r="M559">
        <v>67</v>
      </c>
      <c r="N559">
        <v>104</v>
      </c>
      <c r="O559">
        <v>17</v>
      </c>
      <c r="P559">
        <v>164</v>
      </c>
      <c r="Q559" s="170">
        <v>0.90607734806629836</v>
      </c>
    </row>
    <row r="560" spans="1:17" x14ac:dyDescent="0.35">
      <c r="A560" t="s">
        <v>424</v>
      </c>
      <c r="D560">
        <v>181</v>
      </c>
      <c r="E560">
        <v>112</v>
      </c>
      <c r="F560">
        <v>75</v>
      </c>
      <c r="G560">
        <v>46</v>
      </c>
      <c r="H560">
        <v>17</v>
      </c>
      <c r="I560">
        <v>24</v>
      </c>
      <c r="J560">
        <v>25</v>
      </c>
      <c r="K560">
        <v>26</v>
      </c>
      <c r="L560">
        <v>35</v>
      </c>
      <c r="M560">
        <v>67</v>
      </c>
      <c r="N560">
        <v>104</v>
      </c>
      <c r="O560">
        <v>17</v>
      </c>
      <c r="P560">
        <v>164</v>
      </c>
      <c r="Q560" s="170">
        <v>0.90607734806629836</v>
      </c>
    </row>
    <row r="561" spans="1:17" x14ac:dyDescent="0.35">
      <c r="A561">
        <v>733</v>
      </c>
      <c r="B561" t="s">
        <v>28</v>
      </c>
      <c r="C561" t="s">
        <v>175</v>
      </c>
      <c r="D561">
        <v>37</v>
      </c>
      <c r="E561">
        <v>11</v>
      </c>
      <c r="F561">
        <v>0</v>
      </c>
      <c r="G561">
        <v>2</v>
      </c>
      <c r="H561">
        <v>0</v>
      </c>
      <c r="I561">
        <v>2</v>
      </c>
      <c r="J561">
        <v>3</v>
      </c>
      <c r="K561">
        <v>0</v>
      </c>
      <c r="L561">
        <v>1</v>
      </c>
      <c r="M561">
        <v>3</v>
      </c>
      <c r="N561">
        <v>9</v>
      </c>
      <c r="O561">
        <v>0</v>
      </c>
      <c r="P561">
        <v>37</v>
      </c>
      <c r="Q561" s="170">
        <v>1</v>
      </c>
    </row>
    <row r="562" spans="1:17" x14ac:dyDescent="0.35">
      <c r="B562" t="s">
        <v>37</v>
      </c>
      <c r="C562" t="s">
        <v>175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3</v>
      </c>
      <c r="N562">
        <v>3</v>
      </c>
      <c r="O562">
        <v>0</v>
      </c>
      <c r="P562">
        <v>6</v>
      </c>
      <c r="Q562" s="170">
        <v>1</v>
      </c>
    </row>
    <row r="563" spans="1:17" x14ac:dyDescent="0.35">
      <c r="B563" t="s">
        <v>52</v>
      </c>
      <c r="C563" t="s">
        <v>175</v>
      </c>
      <c r="D563">
        <v>109</v>
      </c>
      <c r="E563">
        <v>26</v>
      </c>
      <c r="F563">
        <v>7</v>
      </c>
      <c r="G563">
        <v>1</v>
      </c>
      <c r="H563">
        <v>0</v>
      </c>
      <c r="I563">
        <v>0</v>
      </c>
      <c r="J563">
        <v>0</v>
      </c>
      <c r="K563">
        <v>3</v>
      </c>
      <c r="L563">
        <v>3</v>
      </c>
      <c r="M563">
        <v>11</v>
      </c>
      <c r="N563">
        <v>20</v>
      </c>
      <c r="O563">
        <v>0</v>
      </c>
      <c r="P563">
        <v>109</v>
      </c>
      <c r="Q563" s="170">
        <v>1</v>
      </c>
    </row>
    <row r="564" spans="1:17" x14ac:dyDescent="0.35">
      <c r="A564" t="s">
        <v>425</v>
      </c>
      <c r="D564">
        <v>152</v>
      </c>
      <c r="E564">
        <v>37</v>
      </c>
      <c r="F564">
        <v>7</v>
      </c>
      <c r="G564">
        <v>3</v>
      </c>
      <c r="H564">
        <v>0</v>
      </c>
      <c r="I564">
        <v>3</v>
      </c>
      <c r="J564">
        <v>3</v>
      </c>
      <c r="K564">
        <v>4</v>
      </c>
      <c r="L564">
        <v>5</v>
      </c>
      <c r="M564">
        <v>17</v>
      </c>
      <c r="N564">
        <v>32</v>
      </c>
      <c r="O564">
        <v>0</v>
      </c>
      <c r="P564">
        <v>152</v>
      </c>
      <c r="Q564" s="170">
        <v>1</v>
      </c>
    </row>
    <row r="565" spans="1:17" x14ac:dyDescent="0.35">
      <c r="A565">
        <v>734</v>
      </c>
      <c r="B565" t="s">
        <v>58</v>
      </c>
      <c r="C565" t="s">
        <v>70</v>
      </c>
      <c r="D565">
        <v>7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7</v>
      </c>
      <c r="Q565" s="170">
        <v>1</v>
      </c>
    </row>
    <row r="566" spans="1:17" x14ac:dyDescent="0.35">
      <c r="B566" t="s">
        <v>28</v>
      </c>
      <c r="C566" t="s">
        <v>175</v>
      </c>
      <c r="D566">
        <v>31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31</v>
      </c>
      <c r="Q566" s="170">
        <v>1</v>
      </c>
    </row>
    <row r="567" spans="1:17" x14ac:dyDescent="0.35">
      <c r="B567" t="s">
        <v>31</v>
      </c>
      <c r="C567" t="s">
        <v>129</v>
      </c>
      <c r="D567">
        <v>10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2</v>
      </c>
      <c r="M567">
        <v>0</v>
      </c>
      <c r="N567">
        <v>0</v>
      </c>
      <c r="O567">
        <v>0</v>
      </c>
      <c r="P567">
        <v>10</v>
      </c>
      <c r="Q567" s="170">
        <v>1</v>
      </c>
    </row>
    <row r="568" spans="1:17" x14ac:dyDescent="0.35">
      <c r="C568" t="s">
        <v>175</v>
      </c>
      <c r="D568">
        <v>18</v>
      </c>
      <c r="E568">
        <v>18</v>
      </c>
      <c r="F568">
        <v>14</v>
      </c>
      <c r="G568">
        <v>14</v>
      </c>
      <c r="H568">
        <v>13</v>
      </c>
      <c r="I568">
        <v>15</v>
      </c>
      <c r="J568">
        <v>13</v>
      </c>
      <c r="K568">
        <v>11</v>
      </c>
      <c r="L568">
        <v>13</v>
      </c>
      <c r="M568">
        <v>13</v>
      </c>
      <c r="N568">
        <v>15</v>
      </c>
      <c r="O568">
        <v>11</v>
      </c>
      <c r="P568">
        <v>7</v>
      </c>
      <c r="Q568" s="170">
        <v>0.3888888888888889</v>
      </c>
    </row>
    <row r="569" spans="1:17" x14ac:dyDescent="0.35">
      <c r="B569" t="s">
        <v>52</v>
      </c>
      <c r="C569" t="s">
        <v>130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1</v>
      </c>
      <c r="Q569" s="170">
        <v>1</v>
      </c>
    </row>
    <row r="570" spans="1:17" x14ac:dyDescent="0.35">
      <c r="C570" t="s">
        <v>175</v>
      </c>
      <c r="D570">
        <v>65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0</v>
      </c>
      <c r="M570">
        <v>6</v>
      </c>
      <c r="N570">
        <v>1</v>
      </c>
      <c r="O570">
        <v>0</v>
      </c>
      <c r="P570">
        <v>65</v>
      </c>
      <c r="Q570" s="170">
        <v>1</v>
      </c>
    </row>
    <row r="571" spans="1:17" x14ac:dyDescent="0.35">
      <c r="A571" t="s">
        <v>426</v>
      </c>
      <c r="D571">
        <v>132</v>
      </c>
      <c r="E571">
        <v>23</v>
      </c>
      <c r="F571">
        <v>15</v>
      </c>
      <c r="G571">
        <v>14</v>
      </c>
      <c r="H571">
        <v>13</v>
      </c>
      <c r="I571">
        <v>16</v>
      </c>
      <c r="J571">
        <v>13</v>
      </c>
      <c r="K571">
        <v>15</v>
      </c>
      <c r="L571">
        <v>16</v>
      </c>
      <c r="M571">
        <v>21</v>
      </c>
      <c r="N571">
        <v>19</v>
      </c>
      <c r="O571">
        <v>13</v>
      </c>
      <c r="P571">
        <v>119</v>
      </c>
      <c r="Q571" s="170">
        <v>0.90151515151515149</v>
      </c>
    </row>
    <row r="572" spans="1:17" x14ac:dyDescent="0.35">
      <c r="A572">
        <v>735</v>
      </c>
      <c r="B572" t="s">
        <v>28</v>
      </c>
      <c r="C572" t="s">
        <v>175</v>
      </c>
      <c r="D572">
        <v>36</v>
      </c>
      <c r="E572">
        <v>18</v>
      </c>
      <c r="F572">
        <v>12</v>
      </c>
      <c r="G572">
        <v>11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10</v>
      </c>
      <c r="N572">
        <v>12</v>
      </c>
      <c r="O572">
        <v>0</v>
      </c>
      <c r="P572">
        <v>36</v>
      </c>
      <c r="Q572" s="170">
        <v>1</v>
      </c>
    </row>
    <row r="573" spans="1:17" x14ac:dyDescent="0.35">
      <c r="B573" t="s">
        <v>52</v>
      </c>
      <c r="C573" t="s">
        <v>175</v>
      </c>
      <c r="D573">
        <v>126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6</v>
      </c>
      <c r="K573">
        <v>2</v>
      </c>
      <c r="L573">
        <v>4</v>
      </c>
      <c r="M573">
        <v>22</v>
      </c>
      <c r="N573">
        <v>33</v>
      </c>
      <c r="O573">
        <v>0</v>
      </c>
      <c r="P573">
        <v>126</v>
      </c>
      <c r="Q573" s="170">
        <v>1</v>
      </c>
    </row>
    <row r="574" spans="1:17" x14ac:dyDescent="0.35">
      <c r="A574" t="s">
        <v>427</v>
      </c>
      <c r="D574">
        <v>162</v>
      </c>
      <c r="E574">
        <v>19</v>
      </c>
      <c r="F574">
        <v>12</v>
      </c>
      <c r="G574">
        <v>11</v>
      </c>
      <c r="H574">
        <v>1</v>
      </c>
      <c r="I574">
        <v>0</v>
      </c>
      <c r="J574">
        <v>7</v>
      </c>
      <c r="K574">
        <v>2</v>
      </c>
      <c r="L574">
        <v>5</v>
      </c>
      <c r="M574">
        <v>32</v>
      </c>
      <c r="N574">
        <v>45</v>
      </c>
      <c r="O574">
        <v>0</v>
      </c>
      <c r="P574">
        <v>162</v>
      </c>
      <c r="Q574" s="170">
        <v>1</v>
      </c>
    </row>
    <row r="575" spans="1:17" x14ac:dyDescent="0.35">
      <c r="A575">
        <v>741</v>
      </c>
      <c r="B575" t="s">
        <v>58</v>
      </c>
      <c r="C575" t="s">
        <v>175</v>
      </c>
      <c r="D575">
        <v>4</v>
      </c>
      <c r="E575">
        <v>3</v>
      </c>
      <c r="F575">
        <v>0</v>
      </c>
      <c r="G575">
        <v>1</v>
      </c>
      <c r="H575">
        <v>0</v>
      </c>
      <c r="I575">
        <v>1</v>
      </c>
      <c r="J575">
        <v>2</v>
      </c>
      <c r="K575">
        <v>2</v>
      </c>
      <c r="L575">
        <v>2</v>
      </c>
      <c r="M575">
        <v>2</v>
      </c>
      <c r="N575">
        <v>3</v>
      </c>
      <c r="O575">
        <v>0</v>
      </c>
      <c r="P575">
        <v>4</v>
      </c>
      <c r="Q575" s="170">
        <v>1</v>
      </c>
    </row>
    <row r="576" spans="1:17" x14ac:dyDescent="0.35">
      <c r="B576" t="s">
        <v>28</v>
      </c>
      <c r="C576" t="s">
        <v>37</v>
      </c>
      <c r="D576">
        <v>2</v>
      </c>
      <c r="E576">
        <v>0</v>
      </c>
      <c r="F576">
        <v>1</v>
      </c>
      <c r="G576">
        <v>1</v>
      </c>
      <c r="H576">
        <v>1</v>
      </c>
      <c r="I576">
        <v>2</v>
      </c>
      <c r="J576">
        <v>2</v>
      </c>
      <c r="K576">
        <v>1</v>
      </c>
      <c r="L576">
        <v>1</v>
      </c>
      <c r="M576">
        <v>2</v>
      </c>
      <c r="N576">
        <v>2</v>
      </c>
      <c r="O576">
        <v>0</v>
      </c>
      <c r="P576">
        <v>2</v>
      </c>
      <c r="Q576" s="170">
        <v>1</v>
      </c>
    </row>
    <row r="577" spans="1:17" x14ac:dyDescent="0.35">
      <c r="C577" t="s">
        <v>175</v>
      </c>
      <c r="D577">
        <v>54</v>
      </c>
      <c r="E577">
        <v>37</v>
      </c>
      <c r="F577">
        <v>23</v>
      </c>
      <c r="G577">
        <v>9</v>
      </c>
      <c r="H577">
        <v>6</v>
      </c>
      <c r="I577">
        <v>14</v>
      </c>
      <c r="J577">
        <v>14</v>
      </c>
      <c r="K577">
        <v>18</v>
      </c>
      <c r="L577">
        <v>20</v>
      </c>
      <c r="M577">
        <v>29</v>
      </c>
      <c r="N577">
        <v>35</v>
      </c>
      <c r="O577">
        <v>6</v>
      </c>
      <c r="P577">
        <v>48</v>
      </c>
      <c r="Q577" s="170">
        <v>0.88888888888888884</v>
      </c>
    </row>
    <row r="578" spans="1:17" x14ac:dyDescent="0.35">
      <c r="B578" t="s">
        <v>37</v>
      </c>
      <c r="C578" t="s">
        <v>175</v>
      </c>
      <c r="D578">
        <v>16</v>
      </c>
      <c r="E578">
        <v>12</v>
      </c>
      <c r="F578">
        <v>8</v>
      </c>
      <c r="G578">
        <v>5</v>
      </c>
      <c r="H578">
        <v>5</v>
      </c>
      <c r="I578">
        <v>5</v>
      </c>
      <c r="J578">
        <v>8</v>
      </c>
      <c r="K578">
        <v>8</v>
      </c>
      <c r="L578">
        <v>11</v>
      </c>
      <c r="M578">
        <v>10</v>
      </c>
      <c r="N578">
        <v>12</v>
      </c>
      <c r="O578">
        <v>5</v>
      </c>
      <c r="P578">
        <v>11</v>
      </c>
      <c r="Q578" s="170">
        <v>0.6875</v>
      </c>
    </row>
    <row r="579" spans="1:17" x14ac:dyDescent="0.35">
      <c r="B579" t="s">
        <v>52</v>
      </c>
      <c r="C579" t="s">
        <v>130</v>
      </c>
      <c r="D579">
        <v>7</v>
      </c>
      <c r="E579">
        <v>7</v>
      </c>
      <c r="F579">
        <v>4</v>
      </c>
      <c r="G579">
        <v>5</v>
      </c>
      <c r="H579">
        <v>3</v>
      </c>
      <c r="I579">
        <v>3</v>
      </c>
      <c r="J579">
        <v>6</v>
      </c>
      <c r="K579">
        <v>3</v>
      </c>
      <c r="L579">
        <v>4</v>
      </c>
      <c r="M579">
        <v>5</v>
      </c>
      <c r="N579">
        <v>7</v>
      </c>
      <c r="O579">
        <v>3</v>
      </c>
      <c r="P579">
        <v>4</v>
      </c>
      <c r="Q579" s="170">
        <v>0.5714285714285714</v>
      </c>
    </row>
    <row r="580" spans="1:17" x14ac:dyDescent="0.35">
      <c r="C580" t="s">
        <v>175</v>
      </c>
      <c r="D580">
        <v>64</v>
      </c>
      <c r="E580">
        <v>41</v>
      </c>
      <c r="F580">
        <v>14</v>
      </c>
      <c r="G580">
        <v>3</v>
      </c>
      <c r="H580">
        <v>3</v>
      </c>
      <c r="I580">
        <v>18</v>
      </c>
      <c r="J580">
        <v>22</v>
      </c>
      <c r="K580">
        <v>13</v>
      </c>
      <c r="L580">
        <v>13</v>
      </c>
      <c r="M580">
        <v>29</v>
      </c>
      <c r="N580">
        <v>38</v>
      </c>
      <c r="O580">
        <v>3</v>
      </c>
      <c r="P580">
        <v>61</v>
      </c>
      <c r="Q580" s="170">
        <v>0.953125</v>
      </c>
    </row>
    <row r="581" spans="1:17" x14ac:dyDescent="0.35">
      <c r="A581" t="s">
        <v>428</v>
      </c>
      <c r="D581">
        <v>147</v>
      </c>
      <c r="E581">
        <v>100</v>
      </c>
      <c r="F581">
        <v>50</v>
      </c>
      <c r="G581">
        <v>24</v>
      </c>
      <c r="H581">
        <v>18</v>
      </c>
      <c r="I581">
        <v>43</v>
      </c>
      <c r="J581">
        <v>54</v>
      </c>
      <c r="K581">
        <v>45</v>
      </c>
      <c r="L581">
        <v>51</v>
      </c>
      <c r="M581">
        <v>77</v>
      </c>
      <c r="N581">
        <v>97</v>
      </c>
      <c r="O581">
        <v>18</v>
      </c>
      <c r="P581">
        <v>129</v>
      </c>
      <c r="Q581" s="170">
        <v>0.87755102040816324</v>
      </c>
    </row>
    <row r="582" spans="1:17" x14ac:dyDescent="0.35">
      <c r="A582">
        <v>742</v>
      </c>
      <c r="B582" t="s">
        <v>58</v>
      </c>
      <c r="C582" t="s">
        <v>175</v>
      </c>
      <c r="D582">
        <v>9</v>
      </c>
      <c r="E582">
        <v>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4</v>
      </c>
      <c r="N582">
        <v>4</v>
      </c>
      <c r="O582">
        <v>0</v>
      </c>
      <c r="P582">
        <v>9</v>
      </c>
      <c r="Q582" s="170">
        <v>1</v>
      </c>
    </row>
    <row r="583" spans="1:17" x14ac:dyDescent="0.35">
      <c r="B583" t="s">
        <v>28</v>
      </c>
      <c r="C583" t="s">
        <v>175</v>
      </c>
      <c r="D583">
        <v>18</v>
      </c>
      <c r="E583">
        <v>18</v>
      </c>
      <c r="F583">
        <v>15</v>
      </c>
      <c r="G583">
        <v>13</v>
      </c>
      <c r="H583">
        <v>16</v>
      </c>
      <c r="I583">
        <v>15</v>
      </c>
      <c r="J583">
        <v>15</v>
      </c>
      <c r="K583">
        <v>15</v>
      </c>
      <c r="L583">
        <v>15</v>
      </c>
      <c r="M583">
        <v>16</v>
      </c>
      <c r="N583">
        <v>16</v>
      </c>
      <c r="O583">
        <v>13</v>
      </c>
      <c r="P583">
        <v>5</v>
      </c>
      <c r="Q583" s="170">
        <v>0.27777777777777779</v>
      </c>
    </row>
    <row r="584" spans="1:17" x14ac:dyDescent="0.35">
      <c r="B584" t="s">
        <v>52</v>
      </c>
      <c r="C584" t="s">
        <v>133</v>
      </c>
      <c r="D584">
        <v>30</v>
      </c>
      <c r="E584">
        <v>27</v>
      </c>
      <c r="F584">
        <v>13</v>
      </c>
      <c r="G584">
        <v>13</v>
      </c>
      <c r="H584">
        <v>11</v>
      </c>
      <c r="I584">
        <v>18</v>
      </c>
      <c r="J584">
        <v>19</v>
      </c>
      <c r="K584">
        <v>15</v>
      </c>
      <c r="L584">
        <v>17</v>
      </c>
      <c r="M584">
        <v>21</v>
      </c>
      <c r="N584">
        <v>21</v>
      </c>
      <c r="O584">
        <v>11</v>
      </c>
      <c r="P584">
        <v>19</v>
      </c>
      <c r="Q584" s="170">
        <v>0.6333333333333333</v>
      </c>
    </row>
    <row r="585" spans="1:17" x14ac:dyDescent="0.35">
      <c r="C585" t="s">
        <v>134</v>
      </c>
      <c r="D585">
        <v>10</v>
      </c>
      <c r="E585">
        <v>5</v>
      </c>
      <c r="F585">
        <v>7</v>
      </c>
      <c r="G585">
        <v>5</v>
      </c>
      <c r="H585">
        <v>6</v>
      </c>
      <c r="I585">
        <v>6</v>
      </c>
      <c r="J585">
        <v>4</v>
      </c>
      <c r="K585">
        <v>3</v>
      </c>
      <c r="L585">
        <v>4</v>
      </c>
      <c r="M585">
        <v>4</v>
      </c>
      <c r="N585">
        <v>7</v>
      </c>
      <c r="O585">
        <v>3</v>
      </c>
      <c r="P585">
        <v>7</v>
      </c>
      <c r="Q585" s="170">
        <v>0.7</v>
      </c>
    </row>
    <row r="586" spans="1:17" x14ac:dyDescent="0.35">
      <c r="C586" t="s">
        <v>175</v>
      </c>
      <c r="D586">
        <v>115</v>
      </c>
      <c r="E586">
        <v>96</v>
      </c>
      <c r="F586">
        <v>79</v>
      </c>
      <c r="G586">
        <v>66</v>
      </c>
      <c r="H586">
        <v>56</v>
      </c>
      <c r="I586">
        <v>67</v>
      </c>
      <c r="J586">
        <v>61</v>
      </c>
      <c r="K586">
        <v>57</v>
      </c>
      <c r="L586">
        <v>71</v>
      </c>
      <c r="M586">
        <v>80</v>
      </c>
      <c r="N586">
        <v>81</v>
      </c>
      <c r="O586">
        <v>56</v>
      </c>
      <c r="P586">
        <v>59</v>
      </c>
      <c r="Q586" s="170">
        <v>0.5130434782608696</v>
      </c>
    </row>
    <row r="587" spans="1:17" x14ac:dyDescent="0.35">
      <c r="A587" t="s">
        <v>429</v>
      </c>
      <c r="D587">
        <v>182</v>
      </c>
      <c r="E587">
        <v>150</v>
      </c>
      <c r="F587">
        <v>115</v>
      </c>
      <c r="G587">
        <v>97</v>
      </c>
      <c r="H587">
        <v>89</v>
      </c>
      <c r="I587">
        <v>106</v>
      </c>
      <c r="J587">
        <v>99</v>
      </c>
      <c r="K587">
        <v>91</v>
      </c>
      <c r="L587">
        <v>107</v>
      </c>
      <c r="M587">
        <v>125</v>
      </c>
      <c r="N587">
        <v>129</v>
      </c>
      <c r="O587">
        <v>89</v>
      </c>
      <c r="P587">
        <v>93</v>
      </c>
      <c r="Q587" s="170">
        <v>0.51098901098901095</v>
      </c>
    </row>
    <row r="588" spans="1:17" x14ac:dyDescent="0.35">
      <c r="A588">
        <v>743</v>
      </c>
      <c r="B588" t="s">
        <v>58</v>
      </c>
      <c r="C588" t="s">
        <v>175</v>
      </c>
      <c r="D588">
        <v>57</v>
      </c>
      <c r="E588">
        <v>25</v>
      </c>
      <c r="F588">
        <v>12</v>
      </c>
      <c r="G588">
        <v>12</v>
      </c>
      <c r="H588">
        <v>7</v>
      </c>
      <c r="I588">
        <v>6</v>
      </c>
      <c r="J588">
        <v>6</v>
      </c>
      <c r="K588">
        <v>9</v>
      </c>
      <c r="L588">
        <v>15</v>
      </c>
      <c r="M588">
        <v>18</v>
      </c>
      <c r="N588">
        <v>28</v>
      </c>
      <c r="O588">
        <v>6</v>
      </c>
      <c r="P588">
        <v>51</v>
      </c>
      <c r="Q588" s="170">
        <v>0.89473684210526316</v>
      </c>
    </row>
    <row r="589" spans="1:17" x14ac:dyDescent="0.35">
      <c r="B589" t="s">
        <v>28</v>
      </c>
      <c r="C589" t="s">
        <v>175</v>
      </c>
      <c r="D589">
        <v>9</v>
      </c>
      <c r="E589">
        <v>7</v>
      </c>
      <c r="F589">
        <v>7</v>
      </c>
      <c r="G589">
        <v>7</v>
      </c>
      <c r="H589">
        <v>5</v>
      </c>
      <c r="I589">
        <v>5</v>
      </c>
      <c r="J589">
        <v>6</v>
      </c>
      <c r="K589">
        <v>6</v>
      </c>
      <c r="L589">
        <v>7</v>
      </c>
      <c r="M589">
        <v>7</v>
      </c>
      <c r="N589">
        <v>5</v>
      </c>
      <c r="O589">
        <v>5</v>
      </c>
      <c r="P589">
        <v>4</v>
      </c>
      <c r="Q589" s="170">
        <v>0.44444444444444442</v>
      </c>
    </row>
    <row r="590" spans="1:17" x14ac:dyDescent="0.35">
      <c r="B590" t="s">
        <v>36</v>
      </c>
      <c r="C590" t="s">
        <v>175</v>
      </c>
      <c r="D590">
        <v>103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11</v>
      </c>
      <c r="M590">
        <v>29</v>
      </c>
      <c r="N590">
        <v>38</v>
      </c>
      <c r="O590">
        <v>0</v>
      </c>
      <c r="P590">
        <v>103</v>
      </c>
      <c r="Q590" s="170">
        <v>1</v>
      </c>
    </row>
    <row r="591" spans="1:17" x14ac:dyDescent="0.35">
      <c r="B591" t="s">
        <v>52</v>
      </c>
      <c r="C591" t="s">
        <v>175</v>
      </c>
      <c r="D591">
        <v>39</v>
      </c>
      <c r="E591">
        <v>36</v>
      </c>
      <c r="F591">
        <v>30</v>
      </c>
      <c r="G591">
        <v>33</v>
      </c>
      <c r="H591">
        <v>31</v>
      </c>
      <c r="I591">
        <v>28</v>
      </c>
      <c r="J591">
        <v>21</v>
      </c>
      <c r="K591">
        <v>26</v>
      </c>
      <c r="L591">
        <v>27</v>
      </c>
      <c r="M591">
        <v>27</v>
      </c>
      <c r="N591">
        <v>39</v>
      </c>
      <c r="O591">
        <v>21</v>
      </c>
      <c r="P591">
        <v>18</v>
      </c>
      <c r="Q591" s="170">
        <v>0.46153846153846156</v>
      </c>
    </row>
    <row r="592" spans="1:17" x14ac:dyDescent="0.35">
      <c r="A592" t="s">
        <v>430</v>
      </c>
      <c r="D592">
        <v>208</v>
      </c>
      <c r="E592">
        <v>68</v>
      </c>
      <c r="F592">
        <v>49</v>
      </c>
      <c r="G592">
        <v>52</v>
      </c>
      <c r="H592">
        <v>43</v>
      </c>
      <c r="I592">
        <v>39</v>
      </c>
      <c r="J592">
        <v>33</v>
      </c>
      <c r="K592">
        <v>43</v>
      </c>
      <c r="L592">
        <v>60</v>
      </c>
      <c r="M592">
        <v>81</v>
      </c>
      <c r="N592">
        <v>110</v>
      </c>
      <c r="O592">
        <v>33</v>
      </c>
      <c r="P592">
        <v>175</v>
      </c>
      <c r="Q592" s="170">
        <v>0.84134615384615385</v>
      </c>
    </row>
    <row r="593" spans="1:17" x14ac:dyDescent="0.35">
      <c r="A593">
        <v>744</v>
      </c>
      <c r="B593" t="s">
        <v>58</v>
      </c>
      <c r="C593" t="s">
        <v>175</v>
      </c>
      <c r="D593">
        <v>117</v>
      </c>
      <c r="E593">
        <v>104</v>
      </c>
      <c r="F593">
        <v>80</v>
      </c>
      <c r="G593">
        <v>62</v>
      </c>
      <c r="H593">
        <v>58</v>
      </c>
      <c r="I593">
        <v>58</v>
      </c>
      <c r="J593">
        <v>56</v>
      </c>
      <c r="K593">
        <v>55</v>
      </c>
      <c r="L593">
        <v>62</v>
      </c>
      <c r="M593">
        <v>73</v>
      </c>
      <c r="N593">
        <v>77</v>
      </c>
      <c r="O593">
        <v>55</v>
      </c>
      <c r="P593">
        <v>62</v>
      </c>
      <c r="Q593" s="170">
        <v>0.52991452991452992</v>
      </c>
    </row>
    <row r="594" spans="1:17" x14ac:dyDescent="0.35">
      <c r="B594" t="s">
        <v>36</v>
      </c>
      <c r="C594" t="s">
        <v>175</v>
      </c>
      <c r="D594">
        <v>100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8</v>
      </c>
      <c r="M594">
        <v>25</v>
      </c>
      <c r="N594">
        <v>41</v>
      </c>
      <c r="O594">
        <v>0</v>
      </c>
      <c r="P594">
        <v>100</v>
      </c>
      <c r="Q594" s="170">
        <v>1</v>
      </c>
    </row>
    <row r="595" spans="1:17" x14ac:dyDescent="0.35">
      <c r="B595" t="s">
        <v>31</v>
      </c>
      <c r="C595" t="s">
        <v>175</v>
      </c>
      <c r="D595">
        <v>6</v>
      </c>
      <c r="E595">
        <v>6</v>
      </c>
      <c r="F595">
        <v>6</v>
      </c>
      <c r="G595">
        <v>6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6</v>
      </c>
      <c r="N595">
        <v>6</v>
      </c>
      <c r="O595">
        <v>5</v>
      </c>
      <c r="P595">
        <v>1</v>
      </c>
      <c r="Q595" s="170">
        <v>0.16666666666666666</v>
      </c>
    </row>
    <row r="596" spans="1:17" x14ac:dyDescent="0.35">
      <c r="A596" t="s">
        <v>431</v>
      </c>
      <c r="D596">
        <v>223</v>
      </c>
      <c r="E596">
        <v>110</v>
      </c>
      <c r="F596">
        <v>86</v>
      </c>
      <c r="G596">
        <v>68</v>
      </c>
      <c r="H596">
        <v>63</v>
      </c>
      <c r="I596">
        <v>64</v>
      </c>
      <c r="J596">
        <v>61</v>
      </c>
      <c r="K596">
        <v>60</v>
      </c>
      <c r="L596">
        <v>75</v>
      </c>
      <c r="M596">
        <v>104</v>
      </c>
      <c r="N596">
        <v>124</v>
      </c>
      <c r="O596">
        <v>60</v>
      </c>
      <c r="P596">
        <v>163</v>
      </c>
      <c r="Q596" s="170">
        <v>0.73094170403587444</v>
      </c>
    </row>
    <row r="597" spans="1:17" x14ac:dyDescent="0.35">
      <c r="A597">
        <v>745</v>
      </c>
      <c r="B597" t="s">
        <v>36</v>
      </c>
      <c r="C597" t="s">
        <v>175</v>
      </c>
      <c r="D597">
        <v>222</v>
      </c>
      <c r="E597">
        <v>107</v>
      </c>
      <c r="F597">
        <v>68</v>
      </c>
      <c r="G597">
        <v>29</v>
      </c>
      <c r="H597">
        <v>18</v>
      </c>
      <c r="I597">
        <v>21</v>
      </c>
      <c r="J597">
        <v>19</v>
      </c>
      <c r="K597">
        <v>16</v>
      </c>
      <c r="L597">
        <v>34</v>
      </c>
      <c r="M597">
        <v>69</v>
      </c>
      <c r="N597">
        <v>119</v>
      </c>
      <c r="O597">
        <v>16</v>
      </c>
      <c r="P597">
        <v>206</v>
      </c>
      <c r="Q597" s="170">
        <v>0.92792792792792789</v>
      </c>
    </row>
    <row r="598" spans="1:17" x14ac:dyDescent="0.35">
      <c r="B598" t="s">
        <v>37</v>
      </c>
      <c r="C598" t="s">
        <v>175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2</v>
      </c>
      <c r="Q598" s="170">
        <v>1</v>
      </c>
    </row>
    <row r="599" spans="1:17" x14ac:dyDescent="0.35">
      <c r="A599" t="s">
        <v>432</v>
      </c>
      <c r="D599">
        <v>224</v>
      </c>
      <c r="E599">
        <v>107</v>
      </c>
      <c r="F599">
        <v>68</v>
      </c>
      <c r="G599">
        <v>29</v>
      </c>
      <c r="H599">
        <v>18</v>
      </c>
      <c r="I599">
        <v>21</v>
      </c>
      <c r="J599">
        <v>20</v>
      </c>
      <c r="K599">
        <v>17</v>
      </c>
      <c r="L599">
        <v>35</v>
      </c>
      <c r="M599">
        <v>70</v>
      </c>
      <c r="N599">
        <v>120</v>
      </c>
      <c r="O599">
        <v>17</v>
      </c>
      <c r="P599">
        <v>207</v>
      </c>
      <c r="Q599" s="170">
        <v>0.9241071428571429</v>
      </c>
    </row>
    <row r="600" spans="1:17" x14ac:dyDescent="0.35">
      <c r="A600">
        <v>746</v>
      </c>
      <c r="B600" t="s">
        <v>36</v>
      </c>
      <c r="C600" t="s">
        <v>175</v>
      </c>
      <c r="D600">
        <v>130</v>
      </c>
      <c r="E600">
        <v>121</v>
      </c>
      <c r="F600">
        <v>109</v>
      </c>
      <c r="G600">
        <v>88</v>
      </c>
      <c r="H600">
        <v>80</v>
      </c>
      <c r="I600">
        <v>79</v>
      </c>
      <c r="J600">
        <v>72</v>
      </c>
      <c r="K600">
        <v>73</v>
      </c>
      <c r="L600">
        <v>80</v>
      </c>
      <c r="M600">
        <v>85</v>
      </c>
      <c r="N600">
        <v>87</v>
      </c>
      <c r="O600">
        <v>72</v>
      </c>
      <c r="P600">
        <v>58</v>
      </c>
      <c r="Q600" s="170">
        <v>0.44615384615384618</v>
      </c>
    </row>
    <row r="601" spans="1:17" x14ac:dyDescent="0.35">
      <c r="B601" t="s">
        <v>37</v>
      </c>
      <c r="C601" t="s">
        <v>175</v>
      </c>
      <c r="D601">
        <v>25</v>
      </c>
      <c r="E601">
        <v>5</v>
      </c>
      <c r="F601">
        <v>1</v>
      </c>
      <c r="G601">
        <v>1</v>
      </c>
      <c r="H601">
        <v>1</v>
      </c>
      <c r="I601">
        <v>3</v>
      </c>
      <c r="J601">
        <v>3</v>
      </c>
      <c r="K601">
        <v>4</v>
      </c>
      <c r="L601">
        <v>5</v>
      </c>
      <c r="M601">
        <v>10</v>
      </c>
      <c r="N601">
        <v>11</v>
      </c>
      <c r="O601">
        <v>1</v>
      </c>
      <c r="P601">
        <v>24</v>
      </c>
      <c r="Q601" s="170">
        <v>0.96</v>
      </c>
    </row>
    <row r="602" spans="1:17" x14ac:dyDescent="0.35">
      <c r="A602" t="s">
        <v>433</v>
      </c>
      <c r="D602">
        <v>155</v>
      </c>
      <c r="E602">
        <v>126</v>
      </c>
      <c r="F602">
        <v>110</v>
      </c>
      <c r="G602">
        <v>89</v>
      </c>
      <c r="H602">
        <v>81</v>
      </c>
      <c r="I602">
        <v>82</v>
      </c>
      <c r="J602">
        <v>75</v>
      </c>
      <c r="K602">
        <v>77</v>
      </c>
      <c r="L602">
        <v>85</v>
      </c>
      <c r="M602">
        <v>95</v>
      </c>
      <c r="N602">
        <v>98</v>
      </c>
      <c r="O602">
        <v>75</v>
      </c>
      <c r="P602">
        <v>80</v>
      </c>
      <c r="Q602" s="170">
        <v>0.5161290322580645</v>
      </c>
    </row>
    <row r="603" spans="1:17" x14ac:dyDescent="0.35">
      <c r="A603">
        <v>747</v>
      </c>
      <c r="B603" t="s">
        <v>36</v>
      </c>
      <c r="C603" t="s">
        <v>175</v>
      </c>
      <c r="D603">
        <v>99</v>
      </c>
      <c r="E603">
        <v>98</v>
      </c>
      <c r="F603">
        <v>98</v>
      </c>
      <c r="G603">
        <v>97</v>
      </c>
      <c r="H603">
        <v>96</v>
      </c>
      <c r="I603">
        <v>96</v>
      </c>
      <c r="J603">
        <v>97</v>
      </c>
      <c r="K603">
        <v>97</v>
      </c>
      <c r="L603">
        <v>97</v>
      </c>
      <c r="M603">
        <v>97</v>
      </c>
      <c r="N603">
        <v>97</v>
      </c>
      <c r="O603">
        <v>96</v>
      </c>
      <c r="P603">
        <v>3</v>
      </c>
      <c r="Q603" s="170">
        <v>3.0303030303030304E-2</v>
      </c>
    </row>
    <row r="604" spans="1:17" x14ac:dyDescent="0.35">
      <c r="A604" t="s">
        <v>434</v>
      </c>
      <c r="D604">
        <v>99</v>
      </c>
      <c r="E604">
        <v>98</v>
      </c>
      <c r="F604">
        <v>98</v>
      </c>
      <c r="G604">
        <v>97</v>
      </c>
      <c r="H604">
        <v>96</v>
      </c>
      <c r="I604">
        <v>96</v>
      </c>
      <c r="J604">
        <v>97</v>
      </c>
      <c r="K604">
        <v>97</v>
      </c>
      <c r="L604">
        <v>97</v>
      </c>
      <c r="M604">
        <v>97</v>
      </c>
      <c r="N604">
        <v>97</v>
      </c>
      <c r="O604">
        <v>96</v>
      </c>
      <c r="P604">
        <v>3</v>
      </c>
      <c r="Q604" s="170">
        <v>3.0303030303030304E-2</v>
      </c>
    </row>
    <row r="605" spans="1:17" x14ac:dyDescent="0.35">
      <c r="A605">
        <v>751</v>
      </c>
      <c r="B605" t="s">
        <v>28</v>
      </c>
      <c r="C605" t="s">
        <v>175</v>
      </c>
      <c r="D605">
        <v>13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13</v>
      </c>
      <c r="Q605" s="170">
        <v>1</v>
      </c>
    </row>
    <row r="606" spans="1:17" x14ac:dyDescent="0.35">
      <c r="B606" t="s">
        <v>37</v>
      </c>
      <c r="C606" t="s">
        <v>175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 s="170">
        <v>1</v>
      </c>
    </row>
    <row r="607" spans="1:17" x14ac:dyDescent="0.35">
      <c r="B607" t="s">
        <v>31</v>
      </c>
      <c r="C607" t="s">
        <v>135</v>
      </c>
      <c r="D607">
        <v>109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109</v>
      </c>
      <c r="Q607" s="170">
        <v>1</v>
      </c>
    </row>
    <row r="608" spans="1:17" x14ac:dyDescent="0.35">
      <c r="C608" t="s">
        <v>175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 s="170">
        <v>1</v>
      </c>
    </row>
    <row r="609" spans="1:17" x14ac:dyDescent="0.35">
      <c r="B609" t="s">
        <v>52</v>
      </c>
      <c r="C609" t="s">
        <v>175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3</v>
      </c>
      <c r="Q609" s="170">
        <v>1</v>
      </c>
    </row>
    <row r="610" spans="1:17" x14ac:dyDescent="0.35">
      <c r="A610" t="s">
        <v>435</v>
      </c>
      <c r="D610">
        <v>128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128</v>
      </c>
      <c r="Q610" s="170">
        <v>1</v>
      </c>
    </row>
    <row r="611" spans="1:17" x14ac:dyDescent="0.35">
      <c r="A611">
        <v>752</v>
      </c>
      <c r="B611" t="s">
        <v>28</v>
      </c>
      <c r="C611" t="s">
        <v>175</v>
      </c>
      <c r="D611">
        <v>2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2</v>
      </c>
      <c r="Q611" s="170">
        <v>1</v>
      </c>
    </row>
    <row r="612" spans="1:17" x14ac:dyDescent="0.35">
      <c r="B612" t="s">
        <v>40</v>
      </c>
      <c r="C612" t="s">
        <v>136</v>
      </c>
      <c r="D612">
        <v>4</v>
      </c>
      <c r="E612">
        <v>3</v>
      </c>
      <c r="F612">
        <v>3</v>
      </c>
      <c r="G612">
        <v>2</v>
      </c>
      <c r="H612">
        <v>2</v>
      </c>
      <c r="I612">
        <v>2</v>
      </c>
      <c r="J612">
        <v>1</v>
      </c>
      <c r="K612">
        <v>1</v>
      </c>
      <c r="L612">
        <v>2</v>
      </c>
      <c r="M612">
        <v>2</v>
      </c>
      <c r="N612">
        <v>2</v>
      </c>
      <c r="O612">
        <v>1</v>
      </c>
      <c r="P612">
        <v>3</v>
      </c>
      <c r="Q612" s="170">
        <v>0.75</v>
      </c>
    </row>
    <row r="613" spans="1:17" x14ac:dyDescent="0.35">
      <c r="B613" t="s">
        <v>31</v>
      </c>
      <c r="C613" t="s">
        <v>135</v>
      </c>
      <c r="D613">
        <v>23</v>
      </c>
      <c r="E613">
        <v>9</v>
      </c>
      <c r="F613">
        <v>3</v>
      </c>
      <c r="G613">
        <v>5</v>
      </c>
      <c r="H613">
        <v>1</v>
      </c>
      <c r="I613">
        <v>1</v>
      </c>
      <c r="J613">
        <v>0</v>
      </c>
      <c r="K613">
        <v>0</v>
      </c>
      <c r="L613">
        <v>3</v>
      </c>
      <c r="M613">
        <v>2</v>
      </c>
      <c r="N613">
        <v>9</v>
      </c>
      <c r="O613">
        <v>0</v>
      </c>
      <c r="P613">
        <v>23</v>
      </c>
      <c r="Q613" s="170">
        <v>1</v>
      </c>
    </row>
    <row r="614" spans="1:17" x14ac:dyDescent="0.35">
      <c r="C614" t="s">
        <v>175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  <c r="Q614" s="170">
        <v>1</v>
      </c>
    </row>
    <row r="615" spans="1:17" x14ac:dyDescent="0.35">
      <c r="A615" t="s">
        <v>436</v>
      </c>
      <c r="D615">
        <v>30</v>
      </c>
      <c r="E615">
        <v>13</v>
      </c>
      <c r="F615">
        <v>6</v>
      </c>
      <c r="G615">
        <v>8</v>
      </c>
      <c r="H615">
        <v>3</v>
      </c>
      <c r="I615">
        <v>3</v>
      </c>
      <c r="J615">
        <v>1</v>
      </c>
      <c r="K615">
        <v>1</v>
      </c>
      <c r="L615">
        <v>5</v>
      </c>
      <c r="M615">
        <v>4</v>
      </c>
      <c r="N615">
        <v>14</v>
      </c>
      <c r="O615">
        <v>1</v>
      </c>
      <c r="P615">
        <v>29</v>
      </c>
      <c r="Q615" s="170">
        <v>0.96666666666666667</v>
      </c>
    </row>
    <row r="616" spans="1:17" x14ac:dyDescent="0.35">
      <c r="A616">
        <v>753</v>
      </c>
      <c r="B616" t="s">
        <v>28</v>
      </c>
      <c r="C616" t="s">
        <v>175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2</v>
      </c>
      <c r="Q616" s="170">
        <v>1</v>
      </c>
    </row>
    <row r="617" spans="1:17" x14ac:dyDescent="0.35">
      <c r="B617" t="s">
        <v>31</v>
      </c>
      <c r="C617" t="s">
        <v>175</v>
      </c>
      <c r="D617">
        <v>32</v>
      </c>
      <c r="E617">
        <v>23</v>
      </c>
      <c r="F617">
        <v>21</v>
      </c>
      <c r="G617">
        <v>18</v>
      </c>
      <c r="H617">
        <v>17</v>
      </c>
      <c r="I617">
        <v>20</v>
      </c>
      <c r="J617">
        <v>19</v>
      </c>
      <c r="K617">
        <v>19</v>
      </c>
      <c r="L617">
        <v>18</v>
      </c>
      <c r="M617">
        <v>21</v>
      </c>
      <c r="N617">
        <v>26</v>
      </c>
      <c r="O617">
        <v>17</v>
      </c>
      <c r="P617">
        <v>15</v>
      </c>
      <c r="Q617" s="170">
        <v>0.46875</v>
      </c>
    </row>
    <row r="618" spans="1:17" x14ac:dyDescent="0.35">
      <c r="A618" t="s">
        <v>437</v>
      </c>
      <c r="D618">
        <v>34</v>
      </c>
      <c r="E618">
        <v>23</v>
      </c>
      <c r="F618">
        <v>21</v>
      </c>
      <c r="G618">
        <v>18</v>
      </c>
      <c r="H618">
        <v>17</v>
      </c>
      <c r="I618">
        <v>20</v>
      </c>
      <c r="J618">
        <v>19</v>
      </c>
      <c r="K618">
        <v>19</v>
      </c>
      <c r="L618">
        <v>18</v>
      </c>
      <c r="M618">
        <v>21</v>
      </c>
      <c r="N618">
        <v>27</v>
      </c>
      <c r="O618">
        <v>17</v>
      </c>
      <c r="P618">
        <v>17</v>
      </c>
      <c r="Q618" s="170">
        <v>0.5</v>
      </c>
    </row>
    <row r="619" spans="1:17" x14ac:dyDescent="0.35">
      <c r="A619">
        <v>757</v>
      </c>
      <c r="B619" t="s">
        <v>29</v>
      </c>
      <c r="C619" t="s">
        <v>175</v>
      </c>
      <c r="D619">
        <v>4</v>
      </c>
      <c r="E619">
        <v>2</v>
      </c>
      <c r="F619">
        <v>2</v>
      </c>
      <c r="G619">
        <v>3</v>
      </c>
      <c r="H619">
        <v>3</v>
      </c>
      <c r="I619">
        <v>0</v>
      </c>
      <c r="J619">
        <v>1</v>
      </c>
      <c r="K619">
        <v>1</v>
      </c>
      <c r="L619">
        <v>3</v>
      </c>
      <c r="M619">
        <v>1</v>
      </c>
      <c r="N619">
        <v>3</v>
      </c>
      <c r="O619">
        <v>0</v>
      </c>
      <c r="P619">
        <v>4</v>
      </c>
      <c r="Q619" s="170">
        <v>1</v>
      </c>
    </row>
    <row r="620" spans="1:17" x14ac:dyDescent="0.35">
      <c r="B620" t="s">
        <v>31</v>
      </c>
      <c r="C620" t="s">
        <v>175</v>
      </c>
      <c r="D620">
        <v>7</v>
      </c>
      <c r="E620">
        <v>7</v>
      </c>
      <c r="F620">
        <v>4</v>
      </c>
      <c r="G620">
        <v>5</v>
      </c>
      <c r="H620">
        <v>3</v>
      </c>
      <c r="I620">
        <v>4</v>
      </c>
      <c r="J620">
        <v>5</v>
      </c>
      <c r="K620">
        <v>4</v>
      </c>
      <c r="L620">
        <v>5</v>
      </c>
      <c r="M620">
        <v>5</v>
      </c>
      <c r="N620">
        <v>6</v>
      </c>
      <c r="O620">
        <v>3</v>
      </c>
      <c r="P620">
        <v>4</v>
      </c>
      <c r="Q620" s="170">
        <v>0.5714285714285714</v>
      </c>
    </row>
    <row r="621" spans="1:17" x14ac:dyDescent="0.35">
      <c r="B621" t="s">
        <v>45</v>
      </c>
      <c r="C621" t="s">
        <v>175</v>
      </c>
      <c r="D621">
        <v>2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2</v>
      </c>
      <c r="Q621" s="170">
        <v>1</v>
      </c>
    </row>
    <row r="622" spans="1:17" x14ac:dyDescent="0.35">
      <c r="A622" t="s">
        <v>438</v>
      </c>
      <c r="D622">
        <v>13</v>
      </c>
      <c r="E622">
        <v>10</v>
      </c>
      <c r="F622">
        <v>6</v>
      </c>
      <c r="G622">
        <v>8</v>
      </c>
      <c r="H622">
        <v>6</v>
      </c>
      <c r="I622">
        <v>5</v>
      </c>
      <c r="J622">
        <v>7</v>
      </c>
      <c r="K622">
        <v>5</v>
      </c>
      <c r="L622">
        <v>9</v>
      </c>
      <c r="M622">
        <v>7</v>
      </c>
      <c r="N622">
        <v>10</v>
      </c>
      <c r="O622">
        <v>5</v>
      </c>
      <c r="P622">
        <v>8</v>
      </c>
      <c r="Q622" s="170">
        <v>0.61538461538461542</v>
      </c>
    </row>
    <row r="623" spans="1:17" x14ac:dyDescent="0.35">
      <c r="A623">
        <v>758</v>
      </c>
      <c r="B623" t="s">
        <v>28</v>
      </c>
      <c r="C623" t="s">
        <v>175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  <c r="Q623" s="170">
        <v>1</v>
      </c>
    </row>
    <row r="624" spans="1:17" x14ac:dyDescent="0.35">
      <c r="B624" t="s">
        <v>31</v>
      </c>
      <c r="C624" t="s">
        <v>175</v>
      </c>
      <c r="D624">
        <v>5</v>
      </c>
      <c r="E624">
        <v>2</v>
      </c>
      <c r="F624">
        <v>3</v>
      </c>
      <c r="G624">
        <v>1</v>
      </c>
      <c r="H624">
        <v>0</v>
      </c>
      <c r="I624">
        <v>3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0</v>
      </c>
      <c r="P624">
        <v>5</v>
      </c>
      <c r="Q624" s="170">
        <v>1</v>
      </c>
    </row>
    <row r="625" spans="1:17" x14ac:dyDescent="0.35">
      <c r="A625" t="s">
        <v>439</v>
      </c>
      <c r="D625">
        <v>7</v>
      </c>
      <c r="E625">
        <v>2</v>
      </c>
      <c r="F625">
        <v>3</v>
      </c>
      <c r="G625">
        <v>1</v>
      </c>
      <c r="H625">
        <v>0</v>
      </c>
      <c r="I625">
        <v>3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0</v>
      </c>
      <c r="P625">
        <v>7</v>
      </c>
      <c r="Q625" s="170">
        <v>1</v>
      </c>
    </row>
    <row r="626" spans="1:17" x14ac:dyDescent="0.35">
      <c r="A626">
        <v>759</v>
      </c>
      <c r="B626" t="s">
        <v>58</v>
      </c>
      <c r="C626" t="s">
        <v>137</v>
      </c>
      <c r="D626">
        <v>87</v>
      </c>
      <c r="E626">
        <v>31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7</v>
      </c>
      <c r="M626">
        <v>16</v>
      </c>
      <c r="N626">
        <v>37</v>
      </c>
      <c r="O626">
        <v>0</v>
      </c>
      <c r="P626">
        <v>87</v>
      </c>
      <c r="Q626" s="170">
        <v>1</v>
      </c>
    </row>
    <row r="627" spans="1:17" x14ac:dyDescent="0.35">
      <c r="B627" t="s">
        <v>28</v>
      </c>
      <c r="C627" t="s">
        <v>175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3</v>
      </c>
      <c r="O627">
        <v>0</v>
      </c>
      <c r="P627">
        <v>9</v>
      </c>
      <c r="Q627" s="170">
        <v>1</v>
      </c>
    </row>
    <row r="628" spans="1:17" x14ac:dyDescent="0.35">
      <c r="B628" t="s">
        <v>31</v>
      </c>
      <c r="C628" t="s">
        <v>138</v>
      </c>
      <c r="D628">
        <v>10</v>
      </c>
      <c r="E628">
        <v>9</v>
      </c>
      <c r="F628">
        <v>8</v>
      </c>
      <c r="G628">
        <v>6</v>
      </c>
      <c r="H628">
        <v>3</v>
      </c>
      <c r="I628">
        <v>3</v>
      </c>
      <c r="J628">
        <v>5</v>
      </c>
      <c r="K628">
        <v>6</v>
      </c>
      <c r="L628">
        <v>5</v>
      </c>
      <c r="M628">
        <v>8</v>
      </c>
      <c r="N628">
        <v>8</v>
      </c>
      <c r="O628">
        <v>3</v>
      </c>
      <c r="P628">
        <v>7</v>
      </c>
      <c r="Q628" s="170">
        <v>0.7</v>
      </c>
    </row>
    <row r="629" spans="1:17" x14ac:dyDescent="0.35">
      <c r="C629" t="s">
        <v>139</v>
      </c>
      <c r="D629">
        <v>5</v>
      </c>
      <c r="E629">
        <v>5</v>
      </c>
      <c r="F629">
        <v>3</v>
      </c>
      <c r="G629">
        <v>3</v>
      </c>
      <c r="H629">
        <v>2</v>
      </c>
      <c r="I629">
        <v>3</v>
      </c>
      <c r="J629">
        <v>2</v>
      </c>
      <c r="K629">
        <v>1</v>
      </c>
      <c r="L629">
        <v>1</v>
      </c>
      <c r="M629">
        <v>4</v>
      </c>
      <c r="N629">
        <v>4</v>
      </c>
      <c r="O629">
        <v>1</v>
      </c>
      <c r="P629">
        <v>4</v>
      </c>
      <c r="Q629" s="170">
        <v>0.8</v>
      </c>
    </row>
    <row r="630" spans="1:17" x14ac:dyDescent="0.35">
      <c r="C630" t="s">
        <v>140</v>
      </c>
      <c r="D630">
        <v>2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1</v>
      </c>
      <c r="M630">
        <v>1</v>
      </c>
      <c r="N630">
        <v>2</v>
      </c>
      <c r="O630">
        <v>0</v>
      </c>
      <c r="P630">
        <v>2</v>
      </c>
      <c r="Q630" s="170">
        <v>1</v>
      </c>
    </row>
    <row r="631" spans="1:17" x14ac:dyDescent="0.35">
      <c r="A631" t="s">
        <v>440</v>
      </c>
      <c r="D631">
        <v>113</v>
      </c>
      <c r="E631">
        <v>46</v>
      </c>
      <c r="F631">
        <v>12</v>
      </c>
      <c r="G631">
        <v>9</v>
      </c>
      <c r="H631">
        <v>5</v>
      </c>
      <c r="I631">
        <v>6</v>
      </c>
      <c r="J631">
        <v>9</v>
      </c>
      <c r="K631">
        <v>11</v>
      </c>
      <c r="L631">
        <v>14</v>
      </c>
      <c r="M631">
        <v>30</v>
      </c>
      <c r="N631">
        <v>54</v>
      </c>
      <c r="O631">
        <v>5</v>
      </c>
      <c r="P631">
        <v>108</v>
      </c>
      <c r="Q631" s="170">
        <v>0.95575221238938057</v>
      </c>
    </row>
    <row r="632" spans="1:17" x14ac:dyDescent="0.35">
      <c r="A632">
        <v>760</v>
      </c>
      <c r="B632" t="s">
        <v>58</v>
      </c>
      <c r="C632" t="s">
        <v>70</v>
      </c>
      <c r="D632">
        <v>22</v>
      </c>
      <c r="E632">
        <v>7</v>
      </c>
      <c r="F632">
        <v>7</v>
      </c>
      <c r="G632">
        <v>3</v>
      </c>
      <c r="H632">
        <v>3</v>
      </c>
      <c r="I632">
        <v>6</v>
      </c>
      <c r="J632">
        <v>6</v>
      </c>
      <c r="K632">
        <v>4</v>
      </c>
      <c r="L632">
        <v>7</v>
      </c>
      <c r="M632">
        <v>8</v>
      </c>
      <c r="N632">
        <v>14</v>
      </c>
      <c r="O632">
        <v>3</v>
      </c>
      <c r="P632">
        <v>19</v>
      </c>
      <c r="Q632" s="170">
        <v>0.86363636363636365</v>
      </c>
    </row>
    <row r="633" spans="1:17" x14ac:dyDescent="0.35">
      <c r="C633" t="s">
        <v>175</v>
      </c>
      <c r="D633">
        <v>52</v>
      </c>
      <c r="E633">
        <v>42</v>
      </c>
      <c r="F633">
        <v>35</v>
      </c>
      <c r="G633">
        <v>26</v>
      </c>
      <c r="H633">
        <v>23</v>
      </c>
      <c r="I633">
        <v>31</v>
      </c>
      <c r="J633">
        <v>32</v>
      </c>
      <c r="K633">
        <v>23</v>
      </c>
      <c r="L633">
        <v>24</v>
      </c>
      <c r="M633">
        <v>32</v>
      </c>
      <c r="N633">
        <v>39</v>
      </c>
      <c r="O633">
        <v>23</v>
      </c>
      <c r="P633">
        <v>29</v>
      </c>
      <c r="Q633" s="170">
        <v>0.55769230769230771</v>
      </c>
    </row>
    <row r="634" spans="1:17" x14ac:dyDescent="0.35">
      <c r="B634" t="s">
        <v>28</v>
      </c>
      <c r="C634" t="s">
        <v>175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2</v>
      </c>
      <c r="M634">
        <v>1</v>
      </c>
      <c r="N634">
        <v>6</v>
      </c>
      <c r="O634">
        <v>0</v>
      </c>
      <c r="P634">
        <v>11</v>
      </c>
      <c r="Q634" s="170">
        <v>1</v>
      </c>
    </row>
    <row r="635" spans="1:17" x14ac:dyDescent="0.35">
      <c r="B635" t="s">
        <v>36</v>
      </c>
      <c r="C635" t="s">
        <v>175</v>
      </c>
      <c r="D635">
        <v>111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5</v>
      </c>
      <c r="M635">
        <v>16</v>
      </c>
      <c r="N635">
        <v>31</v>
      </c>
      <c r="O635">
        <v>0</v>
      </c>
      <c r="P635">
        <v>111</v>
      </c>
      <c r="Q635" s="170">
        <v>1</v>
      </c>
    </row>
    <row r="636" spans="1:17" x14ac:dyDescent="0.35">
      <c r="B636" t="s">
        <v>29</v>
      </c>
      <c r="C636" t="s">
        <v>175</v>
      </c>
      <c r="D636">
        <v>4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2</v>
      </c>
      <c r="N636">
        <v>3</v>
      </c>
      <c r="O636">
        <v>0</v>
      </c>
      <c r="P636">
        <v>4</v>
      </c>
      <c r="Q636" s="170">
        <v>1</v>
      </c>
    </row>
    <row r="637" spans="1:17" x14ac:dyDescent="0.35">
      <c r="B637" t="s">
        <v>31</v>
      </c>
      <c r="C637" t="s">
        <v>175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2</v>
      </c>
      <c r="M637">
        <v>1</v>
      </c>
      <c r="N637">
        <v>6</v>
      </c>
      <c r="O637">
        <v>0</v>
      </c>
      <c r="P637">
        <v>1</v>
      </c>
      <c r="Q637" s="170">
        <v>1</v>
      </c>
    </row>
    <row r="638" spans="1:17" x14ac:dyDescent="0.35">
      <c r="B638" t="s">
        <v>45</v>
      </c>
      <c r="C638" t="s">
        <v>175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1</v>
      </c>
      <c r="Q638" s="170">
        <v>1</v>
      </c>
    </row>
    <row r="639" spans="1:17" x14ac:dyDescent="0.35">
      <c r="B639" t="s">
        <v>52</v>
      </c>
      <c r="C639" t="s">
        <v>175</v>
      </c>
      <c r="D639">
        <v>50</v>
      </c>
      <c r="E639">
        <v>22</v>
      </c>
      <c r="F639">
        <v>9</v>
      </c>
      <c r="G639">
        <v>5</v>
      </c>
      <c r="H639">
        <v>2</v>
      </c>
      <c r="I639">
        <v>6</v>
      </c>
      <c r="J639">
        <v>10</v>
      </c>
      <c r="K639">
        <v>3</v>
      </c>
      <c r="L639">
        <v>5</v>
      </c>
      <c r="M639">
        <v>18</v>
      </c>
      <c r="N639">
        <v>34</v>
      </c>
      <c r="O639">
        <v>2</v>
      </c>
      <c r="P639">
        <v>48</v>
      </c>
      <c r="Q639" s="170">
        <v>0.96</v>
      </c>
    </row>
    <row r="640" spans="1:17" x14ac:dyDescent="0.35">
      <c r="A640" t="s">
        <v>441</v>
      </c>
      <c r="D640">
        <v>252</v>
      </c>
      <c r="E640">
        <v>75</v>
      </c>
      <c r="F640">
        <v>53</v>
      </c>
      <c r="G640">
        <v>35</v>
      </c>
      <c r="H640">
        <v>29</v>
      </c>
      <c r="I640">
        <v>46</v>
      </c>
      <c r="J640">
        <v>51</v>
      </c>
      <c r="K640">
        <v>33</v>
      </c>
      <c r="L640">
        <v>47</v>
      </c>
      <c r="M640">
        <v>79</v>
      </c>
      <c r="N640">
        <v>134</v>
      </c>
      <c r="O640">
        <v>29</v>
      </c>
      <c r="P640">
        <v>223</v>
      </c>
      <c r="Q640" s="170">
        <v>0.88492063492063489</v>
      </c>
    </row>
    <row r="641" spans="1:17" x14ac:dyDescent="0.35">
      <c r="A641">
        <v>761</v>
      </c>
      <c r="B641" t="s">
        <v>45</v>
      </c>
      <c r="C641" t="s">
        <v>175</v>
      </c>
      <c r="D641">
        <v>3</v>
      </c>
      <c r="E641">
        <v>1</v>
      </c>
      <c r="F641">
        <v>2</v>
      </c>
      <c r="G641">
        <v>1</v>
      </c>
      <c r="H641">
        <v>1</v>
      </c>
      <c r="I641">
        <v>2</v>
      </c>
      <c r="J641">
        <v>1</v>
      </c>
      <c r="K641">
        <v>3</v>
      </c>
      <c r="L641">
        <v>1</v>
      </c>
      <c r="M641">
        <v>3</v>
      </c>
      <c r="N641">
        <v>3</v>
      </c>
      <c r="O641">
        <v>1</v>
      </c>
      <c r="P641">
        <v>2</v>
      </c>
      <c r="Q641" s="170">
        <v>0.66666666666666663</v>
      </c>
    </row>
    <row r="642" spans="1:17" x14ac:dyDescent="0.35">
      <c r="A642" t="s">
        <v>442</v>
      </c>
      <c r="D642">
        <v>3</v>
      </c>
      <c r="E642">
        <v>1</v>
      </c>
      <c r="F642">
        <v>2</v>
      </c>
      <c r="G642">
        <v>1</v>
      </c>
      <c r="H642">
        <v>1</v>
      </c>
      <c r="I642">
        <v>2</v>
      </c>
      <c r="J642">
        <v>1</v>
      </c>
      <c r="K642">
        <v>3</v>
      </c>
      <c r="L642">
        <v>1</v>
      </c>
      <c r="M642">
        <v>3</v>
      </c>
      <c r="N642">
        <v>3</v>
      </c>
      <c r="O642">
        <v>1</v>
      </c>
      <c r="P642">
        <v>2</v>
      </c>
      <c r="Q642" s="170">
        <v>0.66666666666666663</v>
      </c>
    </row>
    <row r="643" spans="1:17" x14ac:dyDescent="0.35">
      <c r="A643">
        <v>762</v>
      </c>
      <c r="B643" t="s">
        <v>29</v>
      </c>
      <c r="C643" t="s">
        <v>175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 s="170">
        <v>1</v>
      </c>
    </row>
    <row r="644" spans="1:17" x14ac:dyDescent="0.35">
      <c r="B644" t="s">
        <v>44</v>
      </c>
      <c r="C644" t="s">
        <v>175</v>
      </c>
      <c r="D644">
        <v>3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1</v>
      </c>
      <c r="M644">
        <v>1</v>
      </c>
      <c r="N644">
        <v>2</v>
      </c>
      <c r="O644">
        <v>0</v>
      </c>
      <c r="P644">
        <v>3</v>
      </c>
      <c r="Q644" s="170">
        <v>1</v>
      </c>
    </row>
    <row r="645" spans="1:17" x14ac:dyDescent="0.35">
      <c r="A645" t="s">
        <v>443</v>
      </c>
      <c r="D645">
        <v>4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2</v>
      </c>
      <c r="L645">
        <v>1</v>
      </c>
      <c r="M645">
        <v>1</v>
      </c>
      <c r="N645">
        <v>3</v>
      </c>
      <c r="O645">
        <v>0</v>
      </c>
      <c r="P645">
        <v>4</v>
      </c>
      <c r="Q645" s="170">
        <v>1</v>
      </c>
    </row>
    <row r="646" spans="1:17" x14ac:dyDescent="0.35">
      <c r="A646">
        <v>782</v>
      </c>
      <c r="B646" t="s">
        <v>183</v>
      </c>
      <c r="C646" t="s">
        <v>175</v>
      </c>
      <c r="D646">
        <v>242</v>
      </c>
      <c r="E646">
        <v>219</v>
      </c>
      <c r="F646">
        <v>218</v>
      </c>
      <c r="G646">
        <v>213</v>
      </c>
      <c r="H646">
        <v>211</v>
      </c>
      <c r="I646">
        <v>208</v>
      </c>
      <c r="J646">
        <v>204</v>
      </c>
      <c r="K646">
        <v>207</v>
      </c>
      <c r="L646">
        <v>211</v>
      </c>
      <c r="M646">
        <v>217</v>
      </c>
      <c r="N646">
        <v>223</v>
      </c>
      <c r="O646">
        <v>204</v>
      </c>
      <c r="P646">
        <v>38</v>
      </c>
      <c r="Q646" s="170">
        <v>0.15702479338842976</v>
      </c>
    </row>
    <row r="647" spans="1:17" x14ac:dyDescent="0.35">
      <c r="A647" t="s">
        <v>444</v>
      </c>
      <c r="D647">
        <v>242</v>
      </c>
      <c r="E647">
        <v>219</v>
      </c>
      <c r="F647">
        <v>218</v>
      </c>
      <c r="G647">
        <v>213</v>
      </c>
      <c r="H647">
        <v>211</v>
      </c>
      <c r="I647">
        <v>208</v>
      </c>
      <c r="J647">
        <v>204</v>
      </c>
      <c r="K647">
        <v>207</v>
      </c>
      <c r="L647">
        <v>211</v>
      </c>
      <c r="M647">
        <v>217</v>
      </c>
      <c r="N647">
        <v>223</v>
      </c>
      <c r="O647">
        <v>204</v>
      </c>
      <c r="P647">
        <v>38</v>
      </c>
      <c r="Q647" s="170">
        <v>0.15702479338842976</v>
      </c>
    </row>
    <row r="648" spans="1:17" x14ac:dyDescent="0.35">
      <c r="A648">
        <v>784</v>
      </c>
      <c r="B648" t="s">
        <v>28</v>
      </c>
      <c r="C648" t="s">
        <v>175</v>
      </c>
      <c r="D648">
        <v>18</v>
      </c>
      <c r="E648">
        <v>7</v>
      </c>
      <c r="F648">
        <v>1</v>
      </c>
      <c r="G648">
        <v>3</v>
      </c>
      <c r="H648">
        <v>2</v>
      </c>
      <c r="I648">
        <v>6</v>
      </c>
      <c r="J648">
        <v>6</v>
      </c>
      <c r="K648">
        <v>3</v>
      </c>
      <c r="L648">
        <v>4</v>
      </c>
      <c r="M648">
        <v>9</v>
      </c>
      <c r="N648">
        <v>12</v>
      </c>
      <c r="O648">
        <v>1</v>
      </c>
      <c r="P648">
        <v>17</v>
      </c>
      <c r="Q648" s="170">
        <v>0.94444444444444442</v>
      </c>
    </row>
    <row r="649" spans="1:17" x14ac:dyDescent="0.35">
      <c r="B649" t="s">
        <v>36</v>
      </c>
      <c r="C649" t="s">
        <v>175</v>
      </c>
      <c r="D649">
        <v>81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14</v>
      </c>
      <c r="M649">
        <v>24</v>
      </c>
      <c r="N649">
        <v>43</v>
      </c>
      <c r="O649">
        <v>0</v>
      </c>
      <c r="P649">
        <v>81</v>
      </c>
      <c r="Q649" s="170">
        <v>1</v>
      </c>
    </row>
    <row r="650" spans="1:17" x14ac:dyDescent="0.35">
      <c r="B650" t="s">
        <v>31</v>
      </c>
      <c r="C650" t="s">
        <v>135</v>
      </c>
      <c r="D650">
        <v>9</v>
      </c>
      <c r="E650">
        <v>9</v>
      </c>
      <c r="F650">
        <v>8</v>
      </c>
      <c r="G650">
        <v>8</v>
      </c>
      <c r="H650">
        <v>8</v>
      </c>
      <c r="I650">
        <v>5</v>
      </c>
      <c r="J650">
        <v>7</v>
      </c>
      <c r="K650">
        <v>7</v>
      </c>
      <c r="L650">
        <v>8</v>
      </c>
      <c r="M650">
        <v>8</v>
      </c>
      <c r="N650">
        <v>8</v>
      </c>
      <c r="O650">
        <v>5</v>
      </c>
      <c r="P650">
        <v>4</v>
      </c>
      <c r="Q650" s="170">
        <v>0.44444444444444442</v>
      </c>
    </row>
    <row r="651" spans="1:17" x14ac:dyDescent="0.35">
      <c r="A651" t="s">
        <v>445</v>
      </c>
      <c r="D651">
        <v>108</v>
      </c>
      <c r="E651">
        <v>18</v>
      </c>
      <c r="F651">
        <v>9</v>
      </c>
      <c r="G651">
        <v>11</v>
      </c>
      <c r="H651">
        <v>10</v>
      </c>
      <c r="I651">
        <v>11</v>
      </c>
      <c r="J651">
        <v>13</v>
      </c>
      <c r="K651">
        <v>11</v>
      </c>
      <c r="L651">
        <v>26</v>
      </c>
      <c r="M651">
        <v>41</v>
      </c>
      <c r="N651">
        <v>63</v>
      </c>
      <c r="O651">
        <v>9</v>
      </c>
      <c r="P651">
        <v>99</v>
      </c>
      <c r="Q651" s="170">
        <v>0.91666666666666663</v>
      </c>
    </row>
    <row r="652" spans="1:17" x14ac:dyDescent="0.35">
      <c r="A652">
        <v>785</v>
      </c>
      <c r="B652" t="s">
        <v>28</v>
      </c>
      <c r="C652" t="s">
        <v>175</v>
      </c>
      <c r="D652">
        <v>8</v>
      </c>
      <c r="E652">
        <v>7</v>
      </c>
      <c r="F652">
        <v>7</v>
      </c>
      <c r="G652">
        <v>6</v>
      </c>
      <c r="H652">
        <v>5</v>
      </c>
      <c r="I652">
        <v>6</v>
      </c>
      <c r="J652">
        <v>5</v>
      </c>
      <c r="K652">
        <v>5</v>
      </c>
      <c r="L652">
        <v>5</v>
      </c>
      <c r="M652">
        <v>5</v>
      </c>
      <c r="N652">
        <v>7</v>
      </c>
      <c r="O652">
        <v>5</v>
      </c>
      <c r="P652">
        <v>3</v>
      </c>
      <c r="Q652" s="170">
        <v>0.375</v>
      </c>
    </row>
    <row r="653" spans="1:17" x14ac:dyDescent="0.35">
      <c r="B653" t="s">
        <v>36</v>
      </c>
      <c r="C653" t="s">
        <v>175</v>
      </c>
      <c r="D653">
        <v>384</v>
      </c>
      <c r="E653">
        <v>191</v>
      </c>
      <c r="F653">
        <v>182</v>
      </c>
      <c r="G653">
        <v>158</v>
      </c>
      <c r="H653">
        <v>146</v>
      </c>
      <c r="I653">
        <v>144</v>
      </c>
      <c r="J653">
        <v>137</v>
      </c>
      <c r="K653">
        <v>151</v>
      </c>
      <c r="L653">
        <v>155</v>
      </c>
      <c r="M653">
        <v>199</v>
      </c>
      <c r="N653">
        <v>236</v>
      </c>
      <c r="O653">
        <v>137</v>
      </c>
      <c r="P653">
        <v>247</v>
      </c>
      <c r="Q653" s="170">
        <v>0.64322916666666663</v>
      </c>
    </row>
    <row r="654" spans="1:17" x14ac:dyDescent="0.35">
      <c r="A654" t="s">
        <v>446</v>
      </c>
      <c r="D654">
        <v>392</v>
      </c>
      <c r="E654">
        <v>198</v>
      </c>
      <c r="F654">
        <v>189</v>
      </c>
      <c r="G654">
        <v>164</v>
      </c>
      <c r="H654">
        <v>151</v>
      </c>
      <c r="I654">
        <v>150</v>
      </c>
      <c r="J654">
        <v>142</v>
      </c>
      <c r="K654">
        <v>156</v>
      </c>
      <c r="L654">
        <v>160</v>
      </c>
      <c r="M654">
        <v>204</v>
      </c>
      <c r="N654">
        <v>243</v>
      </c>
      <c r="O654">
        <v>142</v>
      </c>
      <c r="P654">
        <v>250</v>
      </c>
      <c r="Q654" s="170">
        <v>0.63775510204081631</v>
      </c>
    </row>
    <row r="655" spans="1:17" x14ac:dyDescent="0.35">
      <c r="A655">
        <v>791</v>
      </c>
      <c r="B655" t="s">
        <v>28</v>
      </c>
      <c r="C655" t="s">
        <v>175</v>
      </c>
      <c r="D655">
        <v>8</v>
      </c>
      <c r="E655">
        <v>7</v>
      </c>
      <c r="F655">
        <v>7</v>
      </c>
      <c r="G655">
        <v>6</v>
      </c>
      <c r="H655">
        <v>7</v>
      </c>
      <c r="I655">
        <v>5</v>
      </c>
      <c r="J655">
        <v>4</v>
      </c>
      <c r="K655">
        <v>4</v>
      </c>
      <c r="L655">
        <v>5</v>
      </c>
      <c r="M655">
        <v>5</v>
      </c>
      <c r="N655">
        <v>6</v>
      </c>
      <c r="O655">
        <v>4</v>
      </c>
      <c r="P655">
        <v>4</v>
      </c>
      <c r="Q655" s="170">
        <v>0.5</v>
      </c>
    </row>
    <row r="656" spans="1:17" x14ac:dyDescent="0.35">
      <c r="B656" t="s">
        <v>36</v>
      </c>
      <c r="C656" t="s">
        <v>175</v>
      </c>
      <c r="D656">
        <v>189</v>
      </c>
      <c r="E656">
        <v>13</v>
      </c>
      <c r="F656">
        <v>7</v>
      </c>
      <c r="G656">
        <v>1</v>
      </c>
      <c r="H656">
        <v>2</v>
      </c>
      <c r="I656">
        <v>10</v>
      </c>
      <c r="J656">
        <v>4</v>
      </c>
      <c r="K656">
        <v>5</v>
      </c>
      <c r="L656">
        <v>26</v>
      </c>
      <c r="M656">
        <v>54</v>
      </c>
      <c r="N656">
        <v>127</v>
      </c>
      <c r="O656">
        <v>1</v>
      </c>
      <c r="P656">
        <v>188</v>
      </c>
      <c r="Q656" s="170">
        <v>0.99470899470899465</v>
      </c>
    </row>
    <row r="657" spans="1:17" x14ac:dyDescent="0.35">
      <c r="B657" t="s">
        <v>64</v>
      </c>
      <c r="C657" t="s">
        <v>65</v>
      </c>
      <c r="D657">
        <v>15</v>
      </c>
      <c r="E657">
        <v>15</v>
      </c>
      <c r="F657">
        <v>14</v>
      </c>
      <c r="G657">
        <v>14</v>
      </c>
      <c r="H657">
        <v>12</v>
      </c>
      <c r="I657">
        <v>9</v>
      </c>
      <c r="J657">
        <v>1</v>
      </c>
      <c r="K657">
        <v>0</v>
      </c>
      <c r="L657">
        <v>0</v>
      </c>
      <c r="M657">
        <v>2</v>
      </c>
      <c r="N657">
        <v>5</v>
      </c>
      <c r="O657">
        <v>0</v>
      </c>
      <c r="P657">
        <v>15</v>
      </c>
      <c r="Q657" s="170">
        <v>1</v>
      </c>
    </row>
    <row r="658" spans="1:17" x14ac:dyDescent="0.35">
      <c r="B658" t="s">
        <v>37</v>
      </c>
      <c r="C658" t="s">
        <v>175</v>
      </c>
      <c r="D658">
        <v>18</v>
      </c>
      <c r="E658">
        <v>10</v>
      </c>
      <c r="F658">
        <v>9</v>
      </c>
      <c r="G658">
        <v>9</v>
      </c>
      <c r="H658">
        <v>6</v>
      </c>
      <c r="I658">
        <v>3</v>
      </c>
      <c r="J658">
        <v>7</v>
      </c>
      <c r="K658">
        <v>6</v>
      </c>
      <c r="L658">
        <v>7</v>
      </c>
      <c r="M658">
        <v>8</v>
      </c>
      <c r="N658">
        <v>11</v>
      </c>
      <c r="O658">
        <v>3</v>
      </c>
      <c r="P658">
        <v>15</v>
      </c>
      <c r="Q658" s="170">
        <v>0.83333333333333337</v>
      </c>
    </row>
    <row r="659" spans="1:17" x14ac:dyDescent="0.35">
      <c r="A659" t="s">
        <v>447</v>
      </c>
      <c r="D659">
        <v>230</v>
      </c>
      <c r="E659">
        <v>45</v>
      </c>
      <c r="F659">
        <v>37</v>
      </c>
      <c r="G659">
        <v>30</v>
      </c>
      <c r="H659">
        <v>27</v>
      </c>
      <c r="I659">
        <v>27</v>
      </c>
      <c r="J659">
        <v>16</v>
      </c>
      <c r="K659">
        <v>15</v>
      </c>
      <c r="L659">
        <v>38</v>
      </c>
      <c r="M659">
        <v>69</v>
      </c>
      <c r="N659">
        <v>149</v>
      </c>
      <c r="O659">
        <v>15</v>
      </c>
      <c r="P659">
        <v>215</v>
      </c>
      <c r="Q659" s="170">
        <v>0.93478260869565222</v>
      </c>
    </row>
    <row r="660" spans="1:17" x14ac:dyDescent="0.35">
      <c r="A660">
        <v>792</v>
      </c>
      <c r="B660" t="s">
        <v>28</v>
      </c>
      <c r="C660" t="s">
        <v>175</v>
      </c>
      <c r="D660">
        <v>6</v>
      </c>
      <c r="E660">
        <v>6</v>
      </c>
      <c r="F660">
        <v>6</v>
      </c>
      <c r="G660">
        <v>6</v>
      </c>
      <c r="H660">
        <v>6</v>
      </c>
      <c r="I660">
        <v>6</v>
      </c>
      <c r="J660">
        <v>6</v>
      </c>
      <c r="K660">
        <v>6</v>
      </c>
      <c r="L660">
        <v>6</v>
      </c>
      <c r="M660">
        <v>6</v>
      </c>
      <c r="N660">
        <v>6</v>
      </c>
      <c r="O660">
        <v>6</v>
      </c>
      <c r="P660">
        <v>0</v>
      </c>
      <c r="Q660" s="170">
        <v>0</v>
      </c>
    </row>
    <row r="661" spans="1:17" x14ac:dyDescent="0.35">
      <c r="B661" t="s">
        <v>36</v>
      </c>
      <c r="C661" t="s">
        <v>175</v>
      </c>
      <c r="D661">
        <v>198</v>
      </c>
      <c r="E661">
        <v>94</v>
      </c>
      <c r="F661">
        <v>54</v>
      </c>
      <c r="G661">
        <v>19</v>
      </c>
      <c r="H661">
        <v>10</v>
      </c>
      <c r="I661">
        <v>15</v>
      </c>
      <c r="J661">
        <v>14</v>
      </c>
      <c r="K661">
        <v>18</v>
      </c>
      <c r="L661">
        <v>27</v>
      </c>
      <c r="M661">
        <v>39</v>
      </c>
      <c r="N661">
        <v>88</v>
      </c>
      <c r="O661">
        <v>10</v>
      </c>
      <c r="P661">
        <v>188</v>
      </c>
      <c r="Q661" s="170">
        <v>0.9494949494949495</v>
      </c>
    </row>
    <row r="662" spans="1:17" x14ac:dyDescent="0.35">
      <c r="B662" t="s">
        <v>37</v>
      </c>
      <c r="C662" t="s">
        <v>175</v>
      </c>
      <c r="D662">
        <v>6</v>
      </c>
      <c r="E662">
        <v>5</v>
      </c>
      <c r="F662">
        <v>5</v>
      </c>
      <c r="G662">
        <v>4</v>
      </c>
      <c r="H662">
        <v>4</v>
      </c>
      <c r="I662">
        <v>4</v>
      </c>
      <c r="J662">
        <v>4</v>
      </c>
      <c r="K662">
        <v>5</v>
      </c>
      <c r="L662">
        <v>5</v>
      </c>
      <c r="M662">
        <v>5</v>
      </c>
      <c r="N662">
        <v>5</v>
      </c>
      <c r="O662">
        <v>4</v>
      </c>
      <c r="P662">
        <v>2</v>
      </c>
      <c r="Q662" s="170">
        <v>0.33333333333333331</v>
      </c>
    </row>
    <row r="663" spans="1:17" x14ac:dyDescent="0.35">
      <c r="A663" t="s">
        <v>448</v>
      </c>
      <c r="D663">
        <v>210</v>
      </c>
      <c r="E663">
        <v>105</v>
      </c>
      <c r="F663">
        <v>65</v>
      </c>
      <c r="G663">
        <v>29</v>
      </c>
      <c r="H663">
        <v>20</v>
      </c>
      <c r="I663">
        <v>25</v>
      </c>
      <c r="J663">
        <v>24</v>
      </c>
      <c r="K663">
        <v>29</v>
      </c>
      <c r="L663">
        <v>38</v>
      </c>
      <c r="M663">
        <v>50</v>
      </c>
      <c r="N663">
        <v>99</v>
      </c>
      <c r="O663">
        <v>20</v>
      </c>
      <c r="P663">
        <v>190</v>
      </c>
      <c r="Q663" s="170">
        <v>0.90476190476190477</v>
      </c>
    </row>
    <row r="664" spans="1:17" x14ac:dyDescent="0.35">
      <c r="A664">
        <v>793</v>
      </c>
      <c r="B664" t="s">
        <v>28</v>
      </c>
      <c r="C664" t="s">
        <v>175</v>
      </c>
      <c r="D664">
        <v>5</v>
      </c>
      <c r="E664">
        <v>5</v>
      </c>
      <c r="F664">
        <v>5</v>
      </c>
      <c r="G664">
        <v>4</v>
      </c>
      <c r="H664">
        <v>4</v>
      </c>
      <c r="I664">
        <v>4</v>
      </c>
      <c r="J664">
        <v>1</v>
      </c>
      <c r="K664">
        <v>4</v>
      </c>
      <c r="L664">
        <v>4</v>
      </c>
      <c r="M664">
        <v>4</v>
      </c>
      <c r="N664">
        <v>5</v>
      </c>
      <c r="O664">
        <v>1</v>
      </c>
      <c r="P664">
        <v>4</v>
      </c>
      <c r="Q664" s="170">
        <v>0.8</v>
      </c>
    </row>
    <row r="665" spans="1:17" x14ac:dyDescent="0.35">
      <c r="B665" t="s">
        <v>36</v>
      </c>
      <c r="C665" t="s">
        <v>175</v>
      </c>
      <c r="D665">
        <v>68</v>
      </c>
      <c r="E665">
        <v>32</v>
      </c>
      <c r="F665">
        <v>46</v>
      </c>
      <c r="G665">
        <v>45</v>
      </c>
      <c r="H665">
        <v>49</v>
      </c>
      <c r="I665">
        <v>51</v>
      </c>
      <c r="J665">
        <v>49</v>
      </c>
      <c r="K665">
        <v>47</v>
      </c>
      <c r="L665">
        <v>54</v>
      </c>
      <c r="M665">
        <v>65</v>
      </c>
      <c r="N665">
        <v>75</v>
      </c>
      <c r="O665">
        <v>32</v>
      </c>
      <c r="P665">
        <v>36</v>
      </c>
      <c r="Q665" s="170">
        <v>0.52941176470588236</v>
      </c>
    </row>
    <row r="666" spans="1:17" x14ac:dyDescent="0.35">
      <c r="B666" t="s">
        <v>37</v>
      </c>
      <c r="C666" t="s">
        <v>175</v>
      </c>
      <c r="D666">
        <v>10</v>
      </c>
      <c r="E666">
        <v>3</v>
      </c>
      <c r="F666">
        <v>4</v>
      </c>
      <c r="G666">
        <v>4</v>
      </c>
      <c r="H666">
        <v>6</v>
      </c>
      <c r="I666">
        <v>5</v>
      </c>
      <c r="J666">
        <v>4</v>
      </c>
      <c r="K666">
        <v>5</v>
      </c>
      <c r="L666">
        <v>5</v>
      </c>
      <c r="M666">
        <v>5</v>
      </c>
      <c r="N666">
        <v>6</v>
      </c>
      <c r="O666">
        <v>3</v>
      </c>
      <c r="P666">
        <v>7</v>
      </c>
      <c r="Q666" s="170">
        <v>0.7</v>
      </c>
    </row>
    <row r="667" spans="1:17" x14ac:dyDescent="0.35">
      <c r="A667" t="s">
        <v>449</v>
      </c>
      <c r="D667">
        <v>83</v>
      </c>
      <c r="E667">
        <v>40</v>
      </c>
      <c r="F667">
        <v>55</v>
      </c>
      <c r="G667">
        <v>53</v>
      </c>
      <c r="H667">
        <v>59</v>
      </c>
      <c r="I667">
        <v>60</v>
      </c>
      <c r="J667">
        <v>54</v>
      </c>
      <c r="K667">
        <v>56</v>
      </c>
      <c r="L667">
        <v>63</v>
      </c>
      <c r="M667">
        <v>74</v>
      </c>
      <c r="N667">
        <v>86</v>
      </c>
      <c r="O667">
        <v>40</v>
      </c>
      <c r="P667">
        <v>43</v>
      </c>
      <c r="Q667" s="170">
        <v>0.51807228915662651</v>
      </c>
    </row>
    <row r="668" spans="1:17" x14ac:dyDescent="0.35">
      <c r="A668">
        <v>901</v>
      </c>
      <c r="B668" t="s">
        <v>52</v>
      </c>
      <c r="C668" t="s">
        <v>175</v>
      </c>
      <c r="D668">
        <v>41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41</v>
      </c>
      <c r="Q668" s="170">
        <v>1</v>
      </c>
    </row>
    <row r="669" spans="1:17" x14ac:dyDescent="0.35">
      <c r="A669" t="s">
        <v>450</v>
      </c>
      <c r="D669">
        <v>41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41</v>
      </c>
      <c r="Q669" s="170">
        <v>1</v>
      </c>
    </row>
    <row r="670" spans="1:17" x14ac:dyDescent="0.35">
      <c r="A670">
        <v>902</v>
      </c>
      <c r="B670" t="s">
        <v>52</v>
      </c>
      <c r="C670" t="s">
        <v>175</v>
      </c>
      <c r="D670">
        <v>41</v>
      </c>
      <c r="E670">
        <v>31</v>
      </c>
      <c r="F670">
        <v>29</v>
      </c>
      <c r="G670">
        <v>24</v>
      </c>
      <c r="H670">
        <v>23</v>
      </c>
      <c r="I670">
        <v>23</v>
      </c>
      <c r="J670">
        <v>23</v>
      </c>
      <c r="K670">
        <v>20</v>
      </c>
      <c r="L670">
        <v>20</v>
      </c>
      <c r="M670">
        <v>28</v>
      </c>
      <c r="N670">
        <v>29</v>
      </c>
      <c r="O670">
        <v>20</v>
      </c>
      <c r="P670">
        <v>21</v>
      </c>
      <c r="Q670" s="170">
        <v>0.51219512195121952</v>
      </c>
    </row>
    <row r="671" spans="1:17" x14ac:dyDescent="0.35">
      <c r="A671" t="s">
        <v>451</v>
      </c>
      <c r="D671">
        <v>41</v>
      </c>
      <c r="E671">
        <v>31</v>
      </c>
      <c r="F671">
        <v>29</v>
      </c>
      <c r="G671">
        <v>24</v>
      </c>
      <c r="H671">
        <v>23</v>
      </c>
      <c r="I671">
        <v>23</v>
      </c>
      <c r="J671">
        <v>23</v>
      </c>
      <c r="K671">
        <v>20</v>
      </c>
      <c r="L671">
        <v>20</v>
      </c>
      <c r="M671">
        <v>28</v>
      </c>
      <c r="N671">
        <v>29</v>
      </c>
      <c r="O671">
        <v>20</v>
      </c>
      <c r="P671">
        <v>21</v>
      </c>
      <c r="Q671" s="170">
        <v>0.51219512195121952</v>
      </c>
    </row>
    <row r="672" spans="1:17" x14ac:dyDescent="0.35">
      <c r="A672">
        <v>903</v>
      </c>
      <c r="B672" t="s">
        <v>52</v>
      </c>
      <c r="C672" t="s">
        <v>175</v>
      </c>
      <c r="D672">
        <v>39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26</v>
      </c>
      <c r="N672">
        <v>27</v>
      </c>
      <c r="O672">
        <v>0</v>
      </c>
      <c r="P672">
        <v>39</v>
      </c>
      <c r="Q672" s="170">
        <v>1</v>
      </c>
    </row>
    <row r="673" spans="1:17" x14ac:dyDescent="0.35">
      <c r="A673" t="s">
        <v>452</v>
      </c>
      <c r="D673">
        <v>39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26</v>
      </c>
      <c r="N673">
        <v>27</v>
      </c>
      <c r="O673">
        <v>0</v>
      </c>
      <c r="P673">
        <v>39</v>
      </c>
      <c r="Q673" s="170">
        <v>1</v>
      </c>
    </row>
    <row r="674" spans="1:17" x14ac:dyDescent="0.35">
      <c r="A674">
        <v>904</v>
      </c>
      <c r="B674" t="s">
        <v>52</v>
      </c>
      <c r="C674" t="s">
        <v>175</v>
      </c>
      <c r="D674">
        <v>39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28</v>
      </c>
      <c r="N674">
        <v>28</v>
      </c>
      <c r="O674">
        <v>0</v>
      </c>
      <c r="P674">
        <v>39</v>
      </c>
      <c r="Q674" s="170">
        <v>1</v>
      </c>
    </row>
    <row r="675" spans="1:17" x14ac:dyDescent="0.35">
      <c r="A675" t="s">
        <v>453</v>
      </c>
      <c r="D675">
        <v>39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28</v>
      </c>
      <c r="N675">
        <v>28</v>
      </c>
      <c r="O675">
        <v>0</v>
      </c>
      <c r="P675">
        <v>39</v>
      </c>
      <c r="Q675" s="170">
        <v>1</v>
      </c>
    </row>
    <row r="676" spans="1:17" x14ac:dyDescent="0.35">
      <c r="A676">
        <v>905</v>
      </c>
      <c r="B676" t="s">
        <v>52</v>
      </c>
      <c r="C676" t="s">
        <v>175</v>
      </c>
      <c r="D676">
        <v>39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18</v>
      </c>
      <c r="N676">
        <v>18</v>
      </c>
      <c r="O676">
        <v>0</v>
      </c>
      <c r="P676">
        <v>39</v>
      </c>
      <c r="Q676" s="170">
        <v>1</v>
      </c>
    </row>
    <row r="677" spans="1:17" x14ac:dyDescent="0.35">
      <c r="A677" t="s">
        <v>454</v>
      </c>
      <c r="D677">
        <v>39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18</v>
      </c>
      <c r="N677">
        <v>18</v>
      </c>
      <c r="O677">
        <v>0</v>
      </c>
      <c r="P677">
        <v>39</v>
      </c>
      <c r="Q677" s="170">
        <v>1</v>
      </c>
    </row>
    <row r="678" spans="1:17" x14ac:dyDescent="0.35">
      <c r="A678">
        <v>906</v>
      </c>
      <c r="B678" t="s">
        <v>52</v>
      </c>
      <c r="C678" t="s">
        <v>175</v>
      </c>
      <c r="D678">
        <v>39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15</v>
      </c>
      <c r="N678">
        <v>16</v>
      </c>
      <c r="O678">
        <v>0</v>
      </c>
      <c r="P678">
        <v>39</v>
      </c>
      <c r="Q678" s="170">
        <v>1</v>
      </c>
    </row>
    <row r="679" spans="1:17" x14ac:dyDescent="0.35">
      <c r="A679" t="s">
        <v>455</v>
      </c>
      <c r="D679">
        <v>39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15</v>
      </c>
      <c r="N679">
        <v>16</v>
      </c>
      <c r="O679">
        <v>0</v>
      </c>
      <c r="P679">
        <v>39</v>
      </c>
      <c r="Q679" s="170">
        <v>1</v>
      </c>
    </row>
    <row r="680" spans="1:17" x14ac:dyDescent="0.35">
      <c r="A680">
        <v>907</v>
      </c>
      <c r="B680" t="s">
        <v>52</v>
      </c>
      <c r="C680" t="s">
        <v>130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2</v>
      </c>
      <c r="O680">
        <v>0</v>
      </c>
      <c r="P680">
        <v>4</v>
      </c>
      <c r="Q680" s="170">
        <v>1</v>
      </c>
    </row>
    <row r="681" spans="1:17" x14ac:dyDescent="0.35">
      <c r="C681" t="s">
        <v>175</v>
      </c>
      <c r="D681">
        <v>25</v>
      </c>
      <c r="E681">
        <v>0</v>
      </c>
      <c r="F681">
        <v>0</v>
      </c>
      <c r="G681">
        <v>0</v>
      </c>
      <c r="H681">
        <v>0</v>
      </c>
      <c r="I681">
        <v>2</v>
      </c>
      <c r="J681">
        <v>2</v>
      </c>
      <c r="K681">
        <v>0</v>
      </c>
      <c r="L681">
        <v>0</v>
      </c>
      <c r="M681">
        <v>9</v>
      </c>
      <c r="N681">
        <v>9</v>
      </c>
      <c r="O681">
        <v>0</v>
      </c>
      <c r="P681">
        <v>25</v>
      </c>
      <c r="Q681" s="170">
        <v>1</v>
      </c>
    </row>
    <row r="682" spans="1:17" x14ac:dyDescent="0.35">
      <c r="A682" t="s">
        <v>456</v>
      </c>
      <c r="D682">
        <v>29</v>
      </c>
      <c r="E682">
        <v>0</v>
      </c>
      <c r="F682">
        <v>0</v>
      </c>
      <c r="G682">
        <v>0</v>
      </c>
      <c r="H682">
        <v>0</v>
      </c>
      <c r="I682">
        <v>2</v>
      </c>
      <c r="J682">
        <v>2</v>
      </c>
      <c r="K682">
        <v>0</v>
      </c>
      <c r="L682">
        <v>0</v>
      </c>
      <c r="M682">
        <v>11</v>
      </c>
      <c r="N682">
        <v>11</v>
      </c>
      <c r="O682">
        <v>0</v>
      </c>
      <c r="P682">
        <v>29</v>
      </c>
      <c r="Q682" s="170">
        <v>1</v>
      </c>
    </row>
    <row r="683" spans="1:17" x14ac:dyDescent="0.35">
      <c r="A683">
        <v>908</v>
      </c>
      <c r="B683" t="s">
        <v>28</v>
      </c>
      <c r="C683" t="s">
        <v>175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10</v>
      </c>
      <c r="Q683" s="170">
        <v>1</v>
      </c>
    </row>
    <row r="684" spans="1:17" x14ac:dyDescent="0.35">
      <c r="B684" t="s">
        <v>40</v>
      </c>
      <c r="C684" t="s">
        <v>147</v>
      </c>
      <c r="D684">
        <v>2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 s="170">
        <v>0.5</v>
      </c>
    </row>
    <row r="685" spans="1:17" x14ac:dyDescent="0.35">
      <c r="B685" t="s">
        <v>45</v>
      </c>
      <c r="C685" t="s">
        <v>175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2</v>
      </c>
      <c r="Q685" s="170">
        <v>1</v>
      </c>
    </row>
    <row r="686" spans="1:17" x14ac:dyDescent="0.35">
      <c r="A686" t="s">
        <v>457</v>
      </c>
      <c r="D686">
        <v>14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3</v>
      </c>
      <c r="N686">
        <v>3</v>
      </c>
      <c r="O686">
        <v>1</v>
      </c>
      <c r="P686">
        <v>13</v>
      </c>
      <c r="Q686" s="170">
        <v>0.9285714285714286</v>
      </c>
    </row>
    <row r="687" spans="1:17" x14ac:dyDescent="0.35">
      <c r="A687">
        <v>909</v>
      </c>
      <c r="B687" t="s">
        <v>37</v>
      </c>
      <c r="C687" t="s">
        <v>175</v>
      </c>
      <c r="D687">
        <v>12</v>
      </c>
      <c r="E687">
        <v>0</v>
      </c>
      <c r="F687">
        <v>0</v>
      </c>
      <c r="G687">
        <v>1</v>
      </c>
      <c r="H687">
        <v>1</v>
      </c>
      <c r="I687">
        <v>4</v>
      </c>
      <c r="J687">
        <v>6</v>
      </c>
      <c r="K687">
        <v>3</v>
      </c>
      <c r="L687">
        <v>3</v>
      </c>
      <c r="M687">
        <v>10</v>
      </c>
      <c r="N687">
        <v>10</v>
      </c>
      <c r="O687">
        <v>0</v>
      </c>
      <c r="P687">
        <v>12</v>
      </c>
      <c r="Q687" s="170">
        <v>1</v>
      </c>
    </row>
    <row r="688" spans="1:17" x14ac:dyDescent="0.35">
      <c r="B688" t="s">
        <v>31</v>
      </c>
      <c r="C688" t="s">
        <v>175</v>
      </c>
      <c r="D688">
        <v>19</v>
      </c>
      <c r="E688">
        <v>13</v>
      </c>
      <c r="F688">
        <v>15</v>
      </c>
      <c r="G688">
        <v>13</v>
      </c>
      <c r="H688">
        <v>13</v>
      </c>
      <c r="I688">
        <v>15</v>
      </c>
      <c r="J688">
        <v>15</v>
      </c>
      <c r="K688">
        <v>13</v>
      </c>
      <c r="L688">
        <v>13</v>
      </c>
      <c r="M688">
        <v>17</v>
      </c>
      <c r="N688">
        <v>17</v>
      </c>
      <c r="O688">
        <v>13</v>
      </c>
      <c r="P688">
        <v>6</v>
      </c>
      <c r="Q688" s="170">
        <v>0.31578947368421051</v>
      </c>
    </row>
    <row r="689" spans="1:17" x14ac:dyDescent="0.35">
      <c r="A689" t="s">
        <v>458</v>
      </c>
      <c r="D689">
        <v>31</v>
      </c>
      <c r="E689">
        <v>13</v>
      </c>
      <c r="F689">
        <v>15</v>
      </c>
      <c r="G689">
        <v>14</v>
      </c>
      <c r="H689">
        <v>14</v>
      </c>
      <c r="I689">
        <v>19</v>
      </c>
      <c r="J689">
        <v>21</v>
      </c>
      <c r="K689">
        <v>16</v>
      </c>
      <c r="L689">
        <v>16</v>
      </c>
      <c r="M689">
        <v>27</v>
      </c>
      <c r="N689">
        <v>27</v>
      </c>
      <c r="O689">
        <v>13</v>
      </c>
      <c r="P689">
        <v>18</v>
      </c>
      <c r="Q689" s="170">
        <v>0.58064516129032262</v>
      </c>
    </row>
    <row r="690" spans="1:17" x14ac:dyDescent="0.35">
      <c r="A690">
        <v>910</v>
      </c>
      <c r="B690" t="s">
        <v>58</v>
      </c>
      <c r="C690" t="s">
        <v>175</v>
      </c>
      <c r="D690">
        <v>44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2</v>
      </c>
      <c r="M690">
        <v>10</v>
      </c>
      <c r="N690">
        <v>10</v>
      </c>
      <c r="O690">
        <v>0</v>
      </c>
      <c r="P690">
        <v>44</v>
      </c>
      <c r="Q690" s="170">
        <v>1</v>
      </c>
    </row>
    <row r="691" spans="1:17" x14ac:dyDescent="0.35">
      <c r="B691" t="s">
        <v>28</v>
      </c>
      <c r="C691" t="s">
        <v>175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</v>
      </c>
      <c r="L691">
        <v>2</v>
      </c>
      <c r="M691">
        <v>2</v>
      </c>
      <c r="N691">
        <v>2</v>
      </c>
      <c r="O691">
        <v>0</v>
      </c>
      <c r="P691">
        <v>3</v>
      </c>
      <c r="Q691" s="170">
        <v>1</v>
      </c>
    </row>
    <row r="692" spans="1:17" x14ac:dyDescent="0.35">
      <c r="A692" t="s">
        <v>459</v>
      </c>
      <c r="D692">
        <v>47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4</v>
      </c>
      <c r="L692">
        <v>4</v>
      </c>
      <c r="M692">
        <v>12</v>
      </c>
      <c r="N692">
        <v>12</v>
      </c>
      <c r="O692">
        <v>0</v>
      </c>
      <c r="P692">
        <v>47</v>
      </c>
      <c r="Q692" s="170">
        <v>1</v>
      </c>
    </row>
    <row r="693" spans="1:17" x14ac:dyDescent="0.35">
      <c r="A693">
        <v>911</v>
      </c>
      <c r="B693" t="s">
        <v>58</v>
      </c>
      <c r="C693" t="s">
        <v>175</v>
      </c>
      <c r="D693">
        <v>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</v>
      </c>
      <c r="L693">
        <v>5</v>
      </c>
      <c r="M693">
        <v>15</v>
      </c>
      <c r="N693">
        <v>16</v>
      </c>
      <c r="O693">
        <v>0</v>
      </c>
      <c r="P693">
        <v>47</v>
      </c>
      <c r="Q693" s="170">
        <v>1</v>
      </c>
    </row>
    <row r="694" spans="1:17" x14ac:dyDescent="0.35">
      <c r="A694" t="s">
        <v>460</v>
      </c>
      <c r="D694">
        <v>47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</v>
      </c>
      <c r="L694">
        <v>5</v>
      </c>
      <c r="M694">
        <v>15</v>
      </c>
      <c r="N694">
        <v>16</v>
      </c>
      <c r="O694">
        <v>0</v>
      </c>
      <c r="P694">
        <v>47</v>
      </c>
      <c r="Q694" s="170">
        <v>1</v>
      </c>
    </row>
    <row r="695" spans="1:17" x14ac:dyDescent="0.35">
      <c r="A695">
        <v>912</v>
      </c>
      <c r="B695" t="s">
        <v>58</v>
      </c>
      <c r="C695" t="s">
        <v>175</v>
      </c>
      <c r="D695">
        <v>45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</v>
      </c>
      <c r="L695">
        <v>2</v>
      </c>
      <c r="M695">
        <v>18</v>
      </c>
      <c r="N695">
        <v>19</v>
      </c>
      <c r="O695">
        <v>0</v>
      </c>
      <c r="P695">
        <v>45</v>
      </c>
      <c r="Q695" s="170">
        <v>1</v>
      </c>
    </row>
    <row r="696" spans="1:17" x14ac:dyDescent="0.35">
      <c r="B696" t="s">
        <v>28</v>
      </c>
      <c r="C696" t="s">
        <v>175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 s="170">
        <v>1</v>
      </c>
    </row>
    <row r="697" spans="1:17" x14ac:dyDescent="0.35">
      <c r="A697" t="s">
        <v>461</v>
      </c>
      <c r="D697">
        <v>46</v>
      </c>
      <c r="E697">
        <v>2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2</v>
      </c>
      <c r="M697">
        <v>18</v>
      </c>
      <c r="N697">
        <v>19</v>
      </c>
      <c r="O697">
        <v>0</v>
      </c>
      <c r="P697">
        <v>46</v>
      </c>
      <c r="Q697" s="170">
        <v>1</v>
      </c>
    </row>
    <row r="698" spans="1:17" x14ac:dyDescent="0.35">
      <c r="A698">
        <v>913</v>
      </c>
      <c r="B698" t="s">
        <v>58</v>
      </c>
      <c r="C698" t="s">
        <v>175</v>
      </c>
      <c r="D698">
        <v>47</v>
      </c>
      <c r="E698">
        <v>21</v>
      </c>
      <c r="F698">
        <v>21</v>
      </c>
      <c r="G698">
        <v>14</v>
      </c>
      <c r="H698">
        <v>14</v>
      </c>
      <c r="I698">
        <v>12</v>
      </c>
      <c r="J698">
        <v>12</v>
      </c>
      <c r="K698">
        <v>6</v>
      </c>
      <c r="L698">
        <v>6</v>
      </c>
      <c r="M698">
        <v>18</v>
      </c>
      <c r="N698">
        <v>19</v>
      </c>
      <c r="O698">
        <v>6</v>
      </c>
      <c r="P698">
        <v>41</v>
      </c>
      <c r="Q698" s="170">
        <v>0.87234042553191493</v>
      </c>
    </row>
    <row r="699" spans="1:17" x14ac:dyDescent="0.35">
      <c r="A699" t="s">
        <v>462</v>
      </c>
      <c r="D699">
        <v>47</v>
      </c>
      <c r="E699">
        <v>21</v>
      </c>
      <c r="F699">
        <v>21</v>
      </c>
      <c r="G699">
        <v>14</v>
      </c>
      <c r="H699">
        <v>14</v>
      </c>
      <c r="I699">
        <v>12</v>
      </c>
      <c r="J699">
        <v>12</v>
      </c>
      <c r="K699">
        <v>6</v>
      </c>
      <c r="L699">
        <v>6</v>
      </c>
      <c r="M699">
        <v>18</v>
      </c>
      <c r="N699">
        <v>19</v>
      </c>
      <c r="O699">
        <v>6</v>
      </c>
      <c r="P699">
        <v>41</v>
      </c>
      <c r="Q699" s="170">
        <v>0.87234042553191493</v>
      </c>
    </row>
    <row r="700" spans="1:17" x14ac:dyDescent="0.35">
      <c r="A700">
        <v>914</v>
      </c>
      <c r="B700" t="s">
        <v>58</v>
      </c>
      <c r="C700" t="s">
        <v>175</v>
      </c>
      <c r="D700">
        <v>43</v>
      </c>
      <c r="E700">
        <v>38</v>
      </c>
      <c r="F700">
        <v>37</v>
      </c>
      <c r="G700">
        <v>36</v>
      </c>
      <c r="H700">
        <v>36</v>
      </c>
      <c r="I700">
        <v>34</v>
      </c>
      <c r="J700">
        <v>34</v>
      </c>
      <c r="K700">
        <v>30</v>
      </c>
      <c r="L700">
        <v>30</v>
      </c>
      <c r="M700">
        <v>31</v>
      </c>
      <c r="N700">
        <v>31</v>
      </c>
      <c r="O700">
        <v>30</v>
      </c>
      <c r="P700">
        <v>13</v>
      </c>
      <c r="Q700" s="170">
        <v>0.30232558139534882</v>
      </c>
    </row>
    <row r="701" spans="1:17" x14ac:dyDescent="0.35">
      <c r="B701" t="s">
        <v>28</v>
      </c>
      <c r="C701" t="s">
        <v>175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 s="170">
        <v>1</v>
      </c>
    </row>
    <row r="702" spans="1:17" x14ac:dyDescent="0.35">
      <c r="A702" t="s">
        <v>463</v>
      </c>
      <c r="D702">
        <v>44</v>
      </c>
      <c r="E702">
        <v>38</v>
      </c>
      <c r="F702">
        <v>37</v>
      </c>
      <c r="G702">
        <v>36</v>
      </c>
      <c r="H702">
        <v>36</v>
      </c>
      <c r="I702">
        <v>34</v>
      </c>
      <c r="J702">
        <v>34</v>
      </c>
      <c r="K702">
        <v>30</v>
      </c>
      <c r="L702">
        <v>30</v>
      </c>
      <c r="M702">
        <v>31</v>
      </c>
      <c r="N702">
        <v>31</v>
      </c>
      <c r="O702">
        <v>30</v>
      </c>
      <c r="P702">
        <v>14</v>
      </c>
      <c r="Q702" s="170">
        <v>0.31818181818181818</v>
      </c>
    </row>
    <row r="703" spans="1:17" x14ac:dyDescent="0.35">
      <c r="A703">
        <v>921</v>
      </c>
      <c r="B703" t="s">
        <v>28</v>
      </c>
      <c r="C703" t="s">
        <v>175</v>
      </c>
      <c r="D703">
        <v>2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2</v>
      </c>
      <c r="O703">
        <v>0</v>
      </c>
      <c r="P703">
        <v>2</v>
      </c>
      <c r="Q703" s="170">
        <v>1</v>
      </c>
    </row>
    <row r="704" spans="1:17" x14ac:dyDescent="0.35">
      <c r="B704" t="s">
        <v>36</v>
      </c>
      <c r="C704" t="s">
        <v>175</v>
      </c>
      <c r="D704">
        <v>53</v>
      </c>
      <c r="E704">
        <v>19</v>
      </c>
      <c r="F704">
        <v>16</v>
      </c>
      <c r="G704">
        <v>7</v>
      </c>
      <c r="H704">
        <v>0</v>
      </c>
      <c r="I704">
        <v>2</v>
      </c>
      <c r="J704">
        <v>6</v>
      </c>
      <c r="K704">
        <v>6</v>
      </c>
      <c r="L704">
        <v>15</v>
      </c>
      <c r="M704">
        <v>45</v>
      </c>
      <c r="N704">
        <v>50</v>
      </c>
      <c r="O704">
        <v>0</v>
      </c>
      <c r="P704">
        <v>53</v>
      </c>
      <c r="Q704" s="170">
        <v>1</v>
      </c>
    </row>
    <row r="705" spans="1:17" x14ac:dyDescent="0.35">
      <c r="A705" t="s">
        <v>464</v>
      </c>
      <c r="D705">
        <v>55</v>
      </c>
      <c r="E705">
        <v>20</v>
      </c>
      <c r="F705">
        <v>17</v>
      </c>
      <c r="G705">
        <v>8</v>
      </c>
      <c r="H705">
        <v>0</v>
      </c>
      <c r="I705">
        <v>3</v>
      </c>
      <c r="J705">
        <v>7</v>
      </c>
      <c r="K705">
        <v>7</v>
      </c>
      <c r="L705">
        <v>16</v>
      </c>
      <c r="M705">
        <v>46</v>
      </c>
      <c r="N705">
        <v>52</v>
      </c>
      <c r="O705">
        <v>0</v>
      </c>
      <c r="P705">
        <v>55</v>
      </c>
      <c r="Q705" s="170">
        <v>1</v>
      </c>
    </row>
    <row r="706" spans="1:17" x14ac:dyDescent="0.35">
      <c r="A706">
        <v>922</v>
      </c>
      <c r="B706" t="s">
        <v>28</v>
      </c>
      <c r="C706" t="s">
        <v>37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0</v>
      </c>
      <c r="Q706" s="170">
        <v>0</v>
      </c>
    </row>
    <row r="707" spans="1:17" x14ac:dyDescent="0.35">
      <c r="C707" t="s">
        <v>175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1</v>
      </c>
      <c r="Q707" s="170">
        <v>1</v>
      </c>
    </row>
    <row r="708" spans="1:17" x14ac:dyDescent="0.35">
      <c r="B708" t="s">
        <v>36</v>
      </c>
      <c r="C708" t="s">
        <v>175</v>
      </c>
      <c r="D708">
        <v>84</v>
      </c>
      <c r="E708">
        <v>3</v>
      </c>
      <c r="F708">
        <v>3</v>
      </c>
      <c r="G708">
        <v>1</v>
      </c>
      <c r="H708">
        <v>2</v>
      </c>
      <c r="I708">
        <v>2</v>
      </c>
      <c r="J708">
        <v>3</v>
      </c>
      <c r="K708">
        <v>3</v>
      </c>
      <c r="L708">
        <v>6</v>
      </c>
      <c r="M708">
        <v>31</v>
      </c>
      <c r="N708">
        <v>38</v>
      </c>
      <c r="O708">
        <v>1</v>
      </c>
      <c r="P708">
        <v>83</v>
      </c>
      <c r="Q708" s="170">
        <v>0.98809523809523814</v>
      </c>
    </row>
    <row r="709" spans="1:17" x14ac:dyDescent="0.35">
      <c r="B709" t="s">
        <v>37</v>
      </c>
      <c r="C709" t="s">
        <v>175</v>
      </c>
      <c r="D709">
        <v>5</v>
      </c>
      <c r="E709">
        <v>2</v>
      </c>
      <c r="F709">
        <v>2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4</v>
      </c>
      <c r="Q709" s="170">
        <v>0.8</v>
      </c>
    </row>
    <row r="710" spans="1:17" x14ac:dyDescent="0.35">
      <c r="A710" t="s">
        <v>465</v>
      </c>
      <c r="D710">
        <v>91</v>
      </c>
      <c r="E710">
        <v>6</v>
      </c>
      <c r="F710">
        <v>6</v>
      </c>
      <c r="G710">
        <v>3</v>
      </c>
      <c r="H710">
        <v>4</v>
      </c>
      <c r="I710">
        <v>4</v>
      </c>
      <c r="J710">
        <v>5</v>
      </c>
      <c r="K710">
        <v>5</v>
      </c>
      <c r="L710">
        <v>8</v>
      </c>
      <c r="M710">
        <v>34</v>
      </c>
      <c r="N710">
        <v>41</v>
      </c>
      <c r="O710">
        <v>3</v>
      </c>
      <c r="P710">
        <v>88</v>
      </c>
      <c r="Q710" s="170">
        <v>0.96703296703296704</v>
      </c>
    </row>
    <row r="711" spans="1:17" x14ac:dyDescent="0.35">
      <c r="A711">
        <v>923</v>
      </c>
      <c r="B711" t="s">
        <v>36</v>
      </c>
      <c r="C711" t="s">
        <v>175</v>
      </c>
      <c r="D711">
        <v>101</v>
      </c>
      <c r="E711">
        <v>10</v>
      </c>
      <c r="F711">
        <v>5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5</v>
      </c>
      <c r="M711">
        <v>49</v>
      </c>
      <c r="N711">
        <v>57</v>
      </c>
      <c r="O711">
        <v>0</v>
      </c>
      <c r="P711">
        <v>101</v>
      </c>
      <c r="Q711" s="170">
        <v>1</v>
      </c>
    </row>
    <row r="712" spans="1:17" x14ac:dyDescent="0.35">
      <c r="B712" t="s">
        <v>45</v>
      </c>
      <c r="C712" t="s">
        <v>147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 s="170">
        <v>1</v>
      </c>
    </row>
    <row r="713" spans="1:17" x14ac:dyDescent="0.35">
      <c r="A713" t="s">
        <v>466</v>
      </c>
      <c r="D713">
        <v>102</v>
      </c>
      <c r="E713">
        <v>10</v>
      </c>
      <c r="F713">
        <v>5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5</v>
      </c>
      <c r="M713">
        <v>49</v>
      </c>
      <c r="N713">
        <v>57</v>
      </c>
      <c r="O713">
        <v>0</v>
      </c>
      <c r="P713">
        <v>102</v>
      </c>
      <c r="Q713" s="170">
        <v>1</v>
      </c>
    </row>
    <row r="714" spans="1:17" x14ac:dyDescent="0.35">
      <c r="A714">
        <v>924</v>
      </c>
      <c r="B714" t="s">
        <v>36</v>
      </c>
      <c r="C714" t="s">
        <v>175</v>
      </c>
      <c r="D714">
        <v>103</v>
      </c>
      <c r="E714">
        <v>7</v>
      </c>
      <c r="F714">
        <v>2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10</v>
      </c>
      <c r="M714">
        <v>54</v>
      </c>
      <c r="N714">
        <v>61</v>
      </c>
      <c r="O714">
        <v>0</v>
      </c>
      <c r="P714">
        <v>103</v>
      </c>
      <c r="Q714" s="170">
        <v>1</v>
      </c>
    </row>
    <row r="715" spans="1:17" x14ac:dyDescent="0.35">
      <c r="A715" t="s">
        <v>467</v>
      </c>
      <c r="D715">
        <v>103</v>
      </c>
      <c r="E715">
        <v>7</v>
      </c>
      <c r="F715">
        <v>2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10</v>
      </c>
      <c r="M715">
        <v>54</v>
      </c>
      <c r="N715">
        <v>61</v>
      </c>
      <c r="O715">
        <v>0</v>
      </c>
      <c r="P715">
        <v>103</v>
      </c>
      <c r="Q715" s="170">
        <v>1</v>
      </c>
    </row>
    <row r="716" spans="1:17" x14ac:dyDescent="0.35">
      <c r="A716">
        <v>925</v>
      </c>
      <c r="B716" t="s">
        <v>36</v>
      </c>
      <c r="C716" t="s">
        <v>175</v>
      </c>
      <c r="D716">
        <v>175</v>
      </c>
      <c r="E716">
        <v>32</v>
      </c>
      <c r="F716">
        <v>27</v>
      </c>
      <c r="G716">
        <v>10</v>
      </c>
      <c r="H716">
        <v>1</v>
      </c>
      <c r="I716">
        <v>1</v>
      </c>
      <c r="J716">
        <v>6</v>
      </c>
      <c r="K716">
        <v>6</v>
      </c>
      <c r="L716">
        <v>13</v>
      </c>
      <c r="M716">
        <v>39</v>
      </c>
      <c r="N716">
        <v>59</v>
      </c>
      <c r="O716">
        <v>1</v>
      </c>
      <c r="P716">
        <v>174</v>
      </c>
      <c r="Q716" s="170">
        <v>0.99428571428571433</v>
      </c>
    </row>
    <row r="717" spans="1:17" x14ac:dyDescent="0.35">
      <c r="A717" t="s">
        <v>468</v>
      </c>
      <c r="D717">
        <v>175</v>
      </c>
      <c r="E717">
        <v>32</v>
      </c>
      <c r="F717">
        <v>27</v>
      </c>
      <c r="G717">
        <v>10</v>
      </c>
      <c r="H717">
        <v>1</v>
      </c>
      <c r="I717">
        <v>1</v>
      </c>
      <c r="J717">
        <v>6</v>
      </c>
      <c r="K717">
        <v>6</v>
      </c>
      <c r="L717">
        <v>13</v>
      </c>
      <c r="M717">
        <v>39</v>
      </c>
      <c r="N717">
        <v>59</v>
      </c>
      <c r="O717">
        <v>1</v>
      </c>
      <c r="P717">
        <v>174</v>
      </c>
      <c r="Q717" s="170">
        <v>0.99428571428571433</v>
      </c>
    </row>
    <row r="718" spans="1:17" x14ac:dyDescent="0.35">
      <c r="A718">
        <v>926</v>
      </c>
      <c r="B718" t="s">
        <v>28</v>
      </c>
      <c r="C718" t="s">
        <v>175</v>
      </c>
      <c r="D718">
        <v>2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2</v>
      </c>
      <c r="K718">
        <v>2</v>
      </c>
      <c r="L718">
        <v>2</v>
      </c>
      <c r="M718">
        <v>1</v>
      </c>
      <c r="N718">
        <v>1</v>
      </c>
      <c r="O718">
        <v>1</v>
      </c>
      <c r="P718">
        <v>1</v>
      </c>
      <c r="Q718" s="170">
        <v>0.5</v>
      </c>
    </row>
    <row r="719" spans="1:17" x14ac:dyDescent="0.35">
      <c r="B719" t="s">
        <v>36</v>
      </c>
      <c r="C719" t="s">
        <v>175</v>
      </c>
      <c r="D719">
        <v>125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7</v>
      </c>
      <c r="K719">
        <v>7</v>
      </c>
      <c r="L719">
        <v>15</v>
      </c>
      <c r="M719">
        <v>32</v>
      </c>
      <c r="N719">
        <v>39</v>
      </c>
      <c r="O719">
        <v>0</v>
      </c>
      <c r="P719">
        <v>125</v>
      </c>
      <c r="Q719" s="170">
        <v>1</v>
      </c>
    </row>
    <row r="720" spans="1:17" x14ac:dyDescent="0.35">
      <c r="A720" t="s">
        <v>469</v>
      </c>
      <c r="D720">
        <v>127</v>
      </c>
      <c r="E720">
        <v>3</v>
      </c>
      <c r="F720">
        <v>3</v>
      </c>
      <c r="G720">
        <v>1</v>
      </c>
      <c r="H720">
        <v>1</v>
      </c>
      <c r="I720">
        <v>1</v>
      </c>
      <c r="J720">
        <v>9</v>
      </c>
      <c r="K720">
        <v>9</v>
      </c>
      <c r="L720">
        <v>17</v>
      </c>
      <c r="M720">
        <v>33</v>
      </c>
      <c r="N720">
        <v>40</v>
      </c>
      <c r="O720">
        <v>1</v>
      </c>
      <c r="P720">
        <v>126</v>
      </c>
      <c r="Q720" s="170">
        <v>0.99212598425196852</v>
      </c>
    </row>
    <row r="721" spans="1:17" x14ac:dyDescent="0.35">
      <c r="A721">
        <v>927</v>
      </c>
      <c r="B721" t="s">
        <v>36</v>
      </c>
      <c r="C721" t="s">
        <v>175</v>
      </c>
      <c r="D721">
        <v>86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3</v>
      </c>
      <c r="K721">
        <v>1</v>
      </c>
      <c r="L721">
        <v>6</v>
      </c>
      <c r="M721">
        <v>32</v>
      </c>
      <c r="N721">
        <v>44</v>
      </c>
      <c r="O721">
        <v>0</v>
      </c>
      <c r="P721">
        <v>86</v>
      </c>
      <c r="Q721" s="170">
        <v>1</v>
      </c>
    </row>
    <row r="722" spans="1:17" x14ac:dyDescent="0.35">
      <c r="A722" t="s">
        <v>470</v>
      </c>
      <c r="D722">
        <v>86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</v>
      </c>
      <c r="K722">
        <v>1</v>
      </c>
      <c r="L722">
        <v>6</v>
      </c>
      <c r="M722">
        <v>32</v>
      </c>
      <c r="N722">
        <v>44</v>
      </c>
      <c r="O722">
        <v>0</v>
      </c>
      <c r="P722">
        <v>86</v>
      </c>
      <c r="Q722" s="170">
        <v>1</v>
      </c>
    </row>
    <row r="723" spans="1:17" x14ac:dyDescent="0.35">
      <c r="A723">
        <v>928</v>
      </c>
      <c r="B723" t="s">
        <v>36</v>
      </c>
      <c r="C723" t="s">
        <v>175</v>
      </c>
      <c r="D723">
        <v>91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9</v>
      </c>
      <c r="M723">
        <v>27</v>
      </c>
      <c r="N723">
        <v>40</v>
      </c>
      <c r="O723">
        <v>0</v>
      </c>
      <c r="P723">
        <v>91</v>
      </c>
      <c r="Q723" s="170">
        <v>1</v>
      </c>
    </row>
    <row r="724" spans="1:17" x14ac:dyDescent="0.35">
      <c r="A724" t="s">
        <v>471</v>
      </c>
      <c r="D724">
        <v>91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9</v>
      </c>
      <c r="M724">
        <v>27</v>
      </c>
      <c r="N724">
        <v>40</v>
      </c>
      <c r="O724">
        <v>0</v>
      </c>
      <c r="P724">
        <v>91</v>
      </c>
      <c r="Q724" s="170">
        <v>1</v>
      </c>
    </row>
    <row r="725" spans="1:17" x14ac:dyDescent="0.35">
      <c r="A725">
        <v>929</v>
      </c>
      <c r="B725" t="s">
        <v>36</v>
      </c>
      <c r="C725" t="s">
        <v>175</v>
      </c>
      <c r="D725">
        <v>85</v>
      </c>
      <c r="E725">
        <v>2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11</v>
      </c>
      <c r="M725">
        <v>38</v>
      </c>
      <c r="N725">
        <v>39</v>
      </c>
      <c r="O725">
        <v>0</v>
      </c>
      <c r="P725">
        <v>85</v>
      </c>
      <c r="Q725" s="170">
        <v>1</v>
      </c>
    </row>
    <row r="726" spans="1:17" x14ac:dyDescent="0.35">
      <c r="A726" t="s">
        <v>472</v>
      </c>
      <c r="D726">
        <v>85</v>
      </c>
      <c r="E726">
        <v>2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11</v>
      </c>
      <c r="M726">
        <v>38</v>
      </c>
      <c r="N726">
        <v>39</v>
      </c>
      <c r="O726">
        <v>0</v>
      </c>
      <c r="P726">
        <v>85</v>
      </c>
      <c r="Q726" s="170">
        <v>1</v>
      </c>
    </row>
    <row r="727" spans="1:17" x14ac:dyDescent="0.35">
      <c r="A727">
        <v>930</v>
      </c>
      <c r="B727" t="s">
        <v>36</v>
      </c>
      <c r="C727" t="s">
        <v>175</v>
      </c>
      <c r="D727">
        <v>91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10</v>
      </c>
      <c r="M727">
        <v>35</v>
      </c>
      <c r="N727">
        <v>39</v>
      </c>
      <c r="O727">
        <v>0</v>
      </c>
      <c r="P727">
        <v>91</v>
      </c>
      <c r="Q727" s="170">
        <v>1</v>
      </c>
    </row>
    <row r="728" spans="1:17" x14ac:dyDescent="0.35">
      <c r="A728" t="s">
        <v>473</v>
      </c>
      <c r="D728">
        <v>91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10</v>
      </c>
      <c r="M728">
        <v>35</v>
      </c>
      <c r="N728">
        <v>39</v>
      </c>
      <c r="O728">
        <v>0</v>
      </c>
      <c r="P728">
        <v>91</v>
      </c>
      <c r="Q728" s="170">
        <v>1</v>
      </c>
    </row>
    <row r="729" spans="1:17" x14ac:dyDescent="0.35">
      <c r="A729">
        <v>931</v>
      </c>
      <c r="B729" t="s">
        <v>36</v>
      </c>
      <c r="C729" t="s">
        <v>175</v>
      </c>
      <c r="D729">
        <v>28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4</v>
      </c>
      <c r="M729">
        <v>32</v>
      </c>
      <c r="N729">
        <v>40</v>
      </c>
      <c r="O729">
        <v>0</v>
      </c>
      <c r="P729">
        <v>28</v>
      </c>
      <c r="Q729" s="170">
        <v>1</v>
      </c>
    </row>
    <row r="730" spans="1:17" x14ac:dyDescent="0.35">
      <c r="A730" t="s">
        <v>474</v>
      </c>
      <c r="D730">
        <v>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4</v>
      </c>
      <c r="M730">
        <v>32</v>
      </c>
      <c r="N730">
        <v>40</v>
      </c>
      <c r="O730">
        <v>0</v>
      </c>
      <c r="P730">
        <v>28</v>
      </c>
      <c r="Q730" s="170">
        <v>1</v>
      </c>
    </row>
    <row r="731" spans="1:17" x14ac:dyDescent="0.35">
      <c r="A731">
        <v>952</v>
      </c>
      <c r="B731" t="s">
        <v>40</v>
      </c>
      <c r="C731" t="s">
        <v>151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</v>
      </c>
      <c r="Q731" s="170">
        <v>1</v>
      </c>
    </row>
    <row r="732" spans="1:17" x14ac:dyDescent="0.35">
      <c r="C732" t="s">
        <v>152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 s="170">
        <v>1</v>
      </c>
    </row>
    <row r="733" spans="1:17" x14ac:dyDescent="0.35">
      <c r="B733" t="s">
        <v>29</v>
      </c>
      <c r="C733" t="s">
        <v>175</v>
      </c>
      <c r="D733">
        <v>2</v>
      </c>
      <c r="E733">
        <v>1</v>
      </c>
      <c r="F733">
        <v>0</v>
      </c>
      <c r="G733">
        <v>2</v>
      </c>
      <c r="H733">
        <v>1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2</v>
      </c>
      <c r="Q733" s="170">
        <v>1</v>
      </c>
    </row>
    <row r="734" spans="1:17" x14ac:dyDescent="0.35">
      <c r="B734" t="s">
        <v>44</v>
      </c>
      <c r="C734" t="s">
        <v>175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2</v>
      </c>
      <c r="Q734" s="170">
        <v>1</v>
      </c>
    </row>
    <row r="735" spans="1:17" x14ac:dyDescent="0.35">
      <c r="B735" t="s">
        <v>45</v>
      </c>
      <c r="C735" t="s">
        <v>175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</v>
      </c>
      <c r="Q735" s="170">
        <v>1</v>
      </c>
    </row>
    <row r="736" spans="1:17" x14ac:dyDescent="0.35">
      <c r="A736" t="s">
        <v>475</v>
      </c>
      <c r="D736">
        <v>11</v>
      </c>
      <c r="E736">
        <v>1</v>
      </c>
      <c r="F736">
        <v>0</v>
      </c>
      <c r="G736">
        <v>2</v>
      </c>
      <c r="H736">
        <v>1</v>
      </c>
      <c r="I736">
        <v>0</v>
      </c>
      <c r="J736">
        <v>0</v>
      </c>
      <c r="K736">
        <v>2</v>
      </c>
      <c r="L736">
        <v>1</v>
      </c>
      <c r="M736">
        <v>0</v>
      </c>
      <c r="N736">
        <v>1</v>
      </c>
      <c r="O736">
        <v>0</v>
      </c>
      <c r="P736">
        <v>11</v>
      </c>
      <c r="Q736" s="170">
        <v>1</v>
      </c>
    </row>
    <row r="737" spans="1:17" x14ac:dyDescent="0.35">
      <c r="A737">
        <v>953</v>
      </c>
      <c r="B737" t="s">
        <v>28</v>
      </c>
      <c r="C737" t="s">
        <v>175</v>
      </c>
      <c r="D737">
        <v>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</v>
      </c>
      <c r="O737">
        <v>0</v>
      </c>
      <c r="P737">
        <v>3</v>
      </c>
      <c r="Q737" s="170">
        <v>1</v>
      </c>
    </row>
    <row r="738" spans="1:17" x14ac:dyDescent="0.35">
      <c r="B738" t="s">
        <v>36</v>
      </c>
      <c r="C738" t="s">
        <v>175</v>
      </c>
      <c r="D738">
        <v>7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7</v>
      </c>
      <c r="Q738" s="170">
        <v>1</v>
      </c>
    </row>
    <row r="739" spans="1:17" x14ac:dyDescent="0.35">
      <c r="B739" t="s">
        <v>31</v>
      </c>
      <c r="C739" t="s">
        <v>175</v>
      </c>
      <c r="D739">
        <v>7</v>
      </c>
      <c r="E739">
        <v>4</v>
      </c>
      <c r="F739">
        <v>3</v>
      </c>
      <c r="G739">
        <v>2</v>
      </c>
      <c r="H739">
        <v>2</v>
      </c>
      <c r="I739">
        <v>2</v>
      </c>
      <c r="J739">
        <v>3</v>
      </c>
      <c r="K739">
        <v>2</v>
      </c>
      <c r="L739">
        <v>3</v>
      </c>
      <c r="M739">
        <v>2</v>
      </c>
      <c r="N739">
        <v>4</v>
      </c>
      <c r="O739">
        <v>2</v>
      </c>
      <c r="P739">
        <v>5</v>
      </c>
      <c r="Q739" s="170">
        <v>0.7142857142857143</v>
      </c>
    </row>
    <row r="740" spans="1:17" x14ac:dyDescent="0.35">
      <c r="A740" t="s">
        <v>476</v>
      </c>
      <c r="D740">
        <v>17</v>
      </c>
      <c r="E740">
        <v>6</v>
      </c>
      <c r="F740">
        <v>3</v>
      </c>
      <c r="G740">
        <v>2</v>
      </c>
      <c r="H740">
        <v>2</v>
      </c>
      <c r="I740">
        <v>2</v>
      </c>
      <c r="J740">
        <v>3</v>
      </c>
      <c r="K740">
        <v>2</v>
      </c>
      <c r="L740">
        <v>3</v>
      </c>
      <c r="M740">
        <v>2</v>
      </c>
      <c r="N740">
        <v>7</v>
      </c>
      <c r="O740">
        <v>2</v>
      </c>
      <c r="P740">
        <v>15</v>
      </c>
      <c r="Q740" s="170">
        <v>0.88235294117647056</v>
      </c>
    </row>
    <row r="741" spans="1:17" x14ac:dyDescent="0.35">
      <c r="A741">
        <v>954</v>
      </c>
      <c r="B741" t="s">
        <v>28</v>
      </c>
      <c r="C741" t="s">
        <v>175</v>
      </c>
      <c r="D741">
        <v>3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3</v>
      </c>
      <c r="Q741" s="170">
        <v>1</v>
      </c>
    </row>
    <row r="742" spans="1:17" x14ac:dyDescent="0.35">
      <c r="B742" t="s">
        <v>40</v>
      </c>
      <c r="C742" t="s">
        <v>153</v>
      </c>
      <c r="D742">
        <v>12</v>
      </c>
      <c r="E742">
        <v>8</v>
      </c>
      <c r="F742">
        <v>7</v>
      </c>
      <c r="G742">
        <v>7</v>
      </c>
      <c r="H742">
        <v>7</v>
      </c>
      <c r="I742">
        <v>7</v>
      </c>
      <c r="J742">
        <v>7</v>
      </c>
      <c r="K742">
        <v>6</v>
      </c>
      <c r="L742">
        <v>6</v>
      </c>
      <c r="M742">
        <v>8</v>
      </c>
      <c r="N742">
        <v>8</v>
      </c>
      <c r="O742">
        <v>6</v>
      </c>
      <c r="P742">
        <v>6</v>
      </c>
      <c r="Q742" s="170">
        <v>0.5</v>
      </c>
    </row>
    <row r="743" spans="1:17" x14ac:dyDescent="0.35">
      <c r="B743" t="s">
        <v>31</v>
      </c>
      <c r="C743" t="s">
        <v>175</v>
      </c>
      <c r="D743">
        <v>25</v>
      </c>
      <c r="E743">
        <v>20</v>
      </c>
      <c r="F743">
        <v>20</v>
      </c>
      <c r="G743">
        <v>18</v>
      </c>
      <c r="H743">
        <v>17</v>
      </c>
      <c r="I743">
        <v>20</v>
      </c>
      <c r="J743">
        <v>18</v>
      </c>
      <c r="K743">
        <v>19</v>
      </c>
      <c r="L743">
        <v>20</v>
      </c>
      <c r="M743">
        <v>22</v>
      </c>
      <c r="N743">
        <v>22</v>
      </c>
      <c r="O743">
        <v>17</v>
      </c>
      <c r="P743">
        <v>8</v>
      </c>
      <c r="Q743" s="170">
        <v>0.32</v>
      </c>
    </row>
    <row r="744" spans="1:17" x14ac:dyDescent="0.35">
      <c r="A744" t="s">
        <v>477</v>
      </c>
      <c r="D744">
        <v>40</v>
      </c>
      <c r="E744">
        <v>28</v>
      </c>
      <c r="F744">
        <v>27</v>
      </c>
      <c r="G744">
        <v>25</v>
      </c>
      <c r="H744">
        <v>25</v>
      </c>
      <c r="I744">
        <v>27</v>
      </c>
      <c r="J744">
        <v>25</v>
      </c>
      <c r="K744">
        <v>25</v>
      </c>
      <c r="L744">
        <v>27</v>
      </c>
      <c r="M744">
        <v>31</v>
      </c>
      <c r="N744">
        <v>31</v>
      </c>
      <c r="O744">
        <v>25</v>
      </c>
      <c r="P744">
        <v>15</v>
      </c>
      <c r="Q744" s="170">
        <v>0.375</v>
      </c>
    </row>
    <row r="745" spans="1:17" x14ac:dyDescent="0.35">
      <c r="A745">
        <v>955</v>
      </c>
      <c r="B745" t="s">
        <v>58</v>
      </c>
      <c r="C745" t="s">
        <v>175</v>
      </c>
      <c r="D745">
        <v>7</v>
      </c>
      <c r="E745">
        <v>3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2</v>
      </c>
      <c r="N745">
        <v>0</v>
      </c>
      <c r="O745">
        <v>0</v>
      </c>
      <c r="P745">
        <v>7</v>
      </c>
      <c r="Q745" s="170">
        <v>1</v>
      </c>
    </row>
    <row r="746" spans="1:17" x14ac:dyDescent="0.35">
      <c r="B746" t="s">
        <v>28</v>
      </c>
      <c r="C746" t="s">
        <v>175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1</v>
      </c>
      <c r="O746">
        <v>0</v>
      </c>
      <c r="P746">
        <v>1</v>
      </c>
      <c r="Q746" s="170">
        <v>1</v>
      </c>
    </row>
    <row r="747" spans="1:17" x14ac:dyDescent="0.35">
      <c r="B747" t="s">
        <v>40</v>
      </c>
      <c r="C747" t="s">
        <v>297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170" t="e">
        <v>#DIV/0!</v>
      </c>
    </row>
    <row r="748" spans="1:17" x14ac:dyDescent="0.35">
      <c r="B748" t="s">
        <v>29</v>
      </c>
      <c r="C748" t="s">
        <v>175</v>
      </c>
      <c r="D748">
        <v>2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2</v>
      </c>
      <c r="O748">
        <v>0</v>
      </c>
      <c r="P748">
        <v>2</v>
      </c>
      <c r="Q748" s="170">
        <v>1</v>
      </c>
    </row>
    <row r="749" spans="1:17" x14ac:dyDescent="0.35">
      <c r="B749" t="s">
        <v>31</v>
      </c>
      <c r="C749" t="s">
        <v>175</v>
      </c>
      <c r="D749">
        <v>21</v>
      </c>
      <c r="E749">
        <v>18</v>
      </c>
      <c r="F749">
        <v>13</v>
      </c>
      <c r="G749">
        <v>12</v>
      </c>
      <c r="H749">
        <v>11</v>
      </c>
      <c r="I749">
        <v>13</v>
      </c>
      <c r="J749">
        <v>15</v>
      </c>
      <c r="K749">
        <v>10</v>
      </c>
      <c r="L749">
        <v>12</v>
      </c>
      <c r="M749">
        <v>14</v>
      </c>
      <c r="N749">
        <v>17</v>
      </c>
      <c r="O749">
        <v>10</v>
      </c>
      <c r="P749">
        <v>11</v>
      </c>
      <c r="Q749" s="170">
        <v>0.52380952380952384</v>
      </c>
    </row>
    <row r="750" spans="1:17" x14ac:dyDescent="0.35">
      <c r="B750" t="s">
        <v>44</v>
      </c>
      <c r="C750" t="s">
        <v>175</v>
      </c>
      <c r="D750">
        <v>3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2</v>
      </c>
      <c r="M750">
        <v>2</v>
      </c>
      <c r="N750">
        <v>2</v>
      </c>
      <c r="O750">
        <v>0</v>
      </c>
      <c r="P750">
        <v>3</v>
      </c>
      <c r="Q750" s="170">
        <v>1</v>
      </c>
    </row>
    <row r="751" spans="1:17" x14ac:dyDescent="0.35">
      <c r="B751" t="s">
        <v>45</v>
      </c>
      <c r="C751" t="s">
        <v>46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1</v>
      </c>
      <c r="Q751" s="170">
        <v>1</v>
      </c>
    </row>
    <row r="752" spans="1:17" x14ac:dyDescent="0.35">
      <c r="C752" t="s">
        <v>175</v>
      </c>
      <c r="D752">
        <v>6</v>
      </c>
      <c r="E752">
        <v>3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6</v>
      </c>
      <c r="Q752" s="170">
        <v>1</v>
      </c>
    </row>
    <row r="753" spans="1:17" x14ac:dyDescent="0.35">
      <c r="A753" t="s">
        <v>478</v>
      </c>
      <c r="D753">
        <v>41</v>
      </c>
      <c r="E753">
        <v>25</v>
      </c>
      <c r="F753">
        <v>19</v>
      </c>
      <c r="G753">
        <v>13</v>
      </c>
      <c r="H753">
        <v>11</v>
      </c>
      <c r="I753">
        <v>13</v>
      </c>
      <c r="J753">
        <v>18</v>
      </c>
      <c r="K753">
        <v>11</v>
      </c>
      <c r="L753">
        <v>17</v>
      </c>
      <c r="M753">
        <v>21</v>
      </c>
      <c r="N753">
        <v>24</v>
      </c>
      <c r="O753">
        <v>11</v>
      </c>
      <c r="P753">
        <v>30</v>
      </c>
      <c r="Q753" s="170">
        <v>0.73170731707317072</v>
      </c>
    </row>
    <row r="754" spans="1:17" x14ac:dyDescent="0.35">
      <c r="A754">
        <v>956</v>
      </c>
      <c r="B754" t="s">
        <v>58</v>
      </c>
      <c r="C754" t="s">
        <v>175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0</v>
      </c>
      <c r="P754">
        <v>2</v>
      </c>
      <c r="Q754" s="170">
        <v>1</v>
      </c>
    </row>
    <row r="755" spans="1:17" x14ac:dyDescent="0.35">
      <c r="B755" t="s">
        <v>44</v>
      </c>
      <c r="C755" t="s">
        <v>175</v>
      </c>
      <c r="D755">
        <v>6</v>
      </c>
      <c r="E755">
        <v>1</v>
      </c>
      <c r="F755">
        <v>2</v>
      </c>
      <c r="G755">
        <v>1</v>
      </c>
      <c r="H755">
        <v>2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6</v>
      </c>
      <c r="Q755" s="170">
        <v>1</v>
      </c>
    </row>
    <row r="756" spans="1:17" x14ac:dyDescent="0.35">
      <c r="A756" t="s">
        <v>479</v>
      </c>
      <c r="D756">
        <v>8</v>
      </c>
      <c r="E756">
        <v>1</v>
      </c>
      <c r="F756">
        <v>2</v>
      </c>
      <c r="G756">
        <v>1</v>
      </c>
      <c r="H756">
        <v>2</v>
      </c>
      <c r="I756">
        <v>1</v>
      </c>
      <c r="J756">
        <v>1</v>
      </c>
      <c r="K756">
        <v>0</v>
      </c>
      <c r="L756">
        <v>1</v>
      </c>
      <c r="M756">
        <v>1</v>
      </c>
      <c r="N756">
        <v>1</v>
      </c>
      <c r="O756">
        <v>0</v>
      </c>
      <c r="P756">
        <v>8</v>
      </c>
      <c r="Q756" s="170">
        <v>1</v>
      </c>
    </row>
    <row r="757" spans="1:17" x14ac:dyDescent="0.35">
      <c r="A757">
        <v>957</v>
      </c>
      <c r="B757" t="s">
        <v>28</v>
      </c>
      <c r="C757" t="s">
        <v>175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2</v>
      </c>
      <c r="N757">
        <v>1</v>
      </c>
      <c r="O757">
        <v>0</v>
      </c>
      <c r="P757">
        <v>7</v>
      </c>
      <c r="Q757" s="170">
        <v>1</v>
      </c>
    </row>
    <row r="758" spans="1:17" x14ac:dyDescent="0.35">
      <c r="B758" t="s">
        <v>40</v>
      </c>
      <c r="C758" t="s">
        <v>154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 s="170">
        <v>1</v>
      </c>
    </row>
    <row r="759" spans="1:17" x14ac:dyDescent="0.35">
      <c r="B759" t="s">
        <v>31</v>
      </c>
      <c r="C759" t="s">
        <v>155</v>
      </c>
      <c r="D759">
        <v>16</v>
      </c>
      <c r="E759">
        <v>11</v>
      </c>
      <c r="F759">
        <v>10</v>
      </c>
      <c r="G759">
        <v>5</v>
      </c>
      <c r="H759">
        <v>5</v>
      </c>
      <c r="I759">
        <v>4</v>
      </c>
      <c r="J759">
        <v>6</v>
      </c>
      <c r="K759">
        <v>6</v>
      </c>
      <c r="L759">
        <v>4</v>
      </c>
      <c r="M759">
        <v>7</v>
      </c>
      <c r="N759">
        <v>10</v>
      </c>
      <c r="O759">
        <v>4</v>
      </c>
      <c r="P759">
        <v>12</v>
      </c>
      <c r="Q759" s="170">
        <v>0.75</v>
      </c>
    </row>
    <row r="760" spans="1:17" x14ac:dyDescent="0.35">
      <c r="C760" t="s">
        <v>129</v>
      </c>
      <c r="D760">
        <v>20</v>
      </c>
      <c r="E760">
        <v>8</v>
      </c>
      <c r="F760">
        <v>2</v>
      </c>
      <c r="G760">
        <v>0</v>
      </c>
      <c r="H760">
        <v>0</v>
      </c>
      <c r="I760">
        <v>3</v>
      </c>
      <c r="J760">
        <v>4</v>
      </c>
      <c r="K760">
        <v>0</v>
      </c>
      <c r="L760">
        <v>0</v>
      </c>
      <c r="M760">
        <v>2</v>
      </c>
      <c r="N760">
        <v>3</v>
      </c>
      <c r="O760">
        <v>0</v>
      </c>
      <c r="P760">
        <v>20</v>
      </c>
      <c r="Q760" s="170">
        <v>1</v>
      </c>
    </row>
    <row r="761" spans="1:17" x14ac:dyDescent="0.35">
      <c r="C761" t="s">
        <v>135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10</v>
      </c>
      <c r="Q761" s="170">
        <v>1</v>
      </c>
    </row>
    <row r="762" spans="1:17" x14ac:dyDescent="0.35">
      <c r="C762" t="s">
        <v>175</v>
      </c>
      <c r="D762">
        <v>21</v>
      </c>
      <c r="E762">
        <v>11</v>
      </c>
      <c r="F762">
        <v>9</v>
      </c>
      <c r="G762">
        <v>10</v>
      </c>
      <c r="H762">
        <v>10</v>
      </c>
      <c r="I762">
        <v>7</v>
      </c>
      <c r="J762">
        <v>6</v>
      </c>
      <c r="K762">
        <v>11</v>
      </c>
      <c r="L762">
        <v>8</v>
      </c>
      <c r="M762">
        <v>11</v>
      </c>
      <c r="N762">
        <v>11</v>
      </c>
      <c r="O762">
        <v>6</v>
      </c>
      <c r="P762">
        <v>15</v>
      </c>
      <c r="Q762" s="170">
        <v>0.7142857142857143</v>
      </c>
    </row>
    <row r="763" spans="1:17" x14ac:dyDescent="0.35">
      <c r="B763" t="s">
        <v>45</v>
      </c>
      <c r="C763" t="s">
        <v>175</v>
      </c>
      <c r="D763">
        <v>2</v>
      </c>
      <c r="E763">
        <v>1</v>
      </c>
      <c r="F763">
        <v>1</v>
      </c>
      <c r="G763">
        <v>1</v>
      </c>
      <c r="H763">
        <v>2</v>
      </c>
      <c r="I763">
        <v>2</v>
      </c>
      <c r="J763">
        <v>2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 s="170">
        <v>0.5</v>
      </c>
    </row>
    <row r="764" spans="1:17" x14ac:dyDescent="0.35">
      <c r="A764" t="s">
        <v>480</v>
      </c>
      <c r="D764">
        <v>77</v>
      </c>
      <c r="E764">
        <v>31</v>
      </c>
      <c r="F764">
        <v>22</v>
      </c>
      <c r="G764">
        <v>16</v>
      </c>
      <c r="H764">
        <v>17</v>
      </c>
      <c r="I764">
        <v>16</v>
      </c>
      <c r="J764">
        <v>18</v>
      </c>
      <c r="K764">
        <v>18</v>
      </c>
      <c r="L764">
        <v>15</v>
      </c>
      <c r="M764">
        <v>23</v>
      </c>
      <c r="N764">
        <v>26</v>
      </c>
      <c r="O764">
        <v>15</v>
      </c>
      <c r="P764">
        <v>62</v>
      </c>
      <c r="Q764" s="170">
        <v>0.80519480519480524</v>
      </c>
    </row>
    <row r="765" spans="1:17" x14ac:dyDescent="0.35">
      <c r="A765">
        <v>963</v>
      </c>
      <c r="B765" t="s">
        <v>120</v>
      </c>
      <c r="C765" t="s">
        <v>175</v>
      </c>
      <c r="D765">
        <v>60</v>
      </c>
      <c r="E765">
        <v>55</v>
      </c>
      <c r="F765">
        <v>54</v>
      </c>
      <c r="G765">
        <v>54</v>
      </c>
      <c r="H765">
        <v>40</v>
      </c>
      <c r="I765">
        <v>40</v>
      </c>
      <c r="J765">
        <v>35</v>
      </c>
      <c r="K765">
        <v>35</v>
      </c>
      <c r="L765">
        <v>48</v>
      </c>
      <c r="M765">
        <v>52</v>
      </c>
      <c r="N765">
        <v>52</v>
      </c>
      <c r="O765">
        <v>35</v>
      </c>
      <c r="P765">
        <v>25</v>
      </c>
      <c r="Q765" s="170">
        <v>0.41666666666666669</v>
      </c>
    </row>
    <row r="766" spans="1:17" x14ac:dyDescent="0.35">
      <c r="A766" t="s">
        <v>481</v>
      </c>
      <c r="D766">
        <v>60</v>
      </c>
      <c r="E766">
        <v>55</v>
      </c>
      <c r="F766">
        <v>54</v>
      </c>
      <c r="G766">
        <v>54</v>
      </c>
      <c r="H766">
        <v>40</v>
      </c>
      <c r="I766">
        <v>40</v>
      </c>
      <c r="J766">
        <v>35</v>
      </c>
      <c r="K766">
        <v>35</v>
      </c>
      <c r="L766">
        <v>48</v>
      </c>
      <c r="M766">
        <v>52</v>
      </c>
      <c r="N766">
        <v>52</v>
      </c>
      <c r="O766">
        <v>35</v>
      </c>
      <c r="P766">
        <v>25</v>
      </c>
      <c r="Q766" s="170">
        <v>0.41666666666666669</v>
      </c>
    </row>
    <row r="767" spans="1:17" x14ac:dyDescent="0.35">
      <c r="A767">
        <v>964</v>
      </c>
      <c r="B767" t="s">
        <v>28</v>
      </c>
      <c r="C767" t="s">
        <v>175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4</v>
      </c>
      <c r="M767">
        <v>2</v>
      </c>
      <c r="N767">
        <v>6</v>
      </c>
      <c r="O767">
        <v>0</v>
      </c>
      <c r="P767">
        <v>11</v>
      </c>
      <c r="Q767" s="170">
        <v>1</v>
      </c>
    </row>
    <row r="768" spans="1:17" x14ac:dyDescent="0.35">
      <c r="B768" t="s">
        <v>40</v>
      </c>
      <c r="C768" t="s">
        <v>156</v>
      </c>
      <c r="D768">
        <v>4</v>
      </c>
      <c r="E768">
        <v>2</v>
      </c>
      <c r="F768">
        <v>2</v>
      </c>
      <c r="G768">
        <v>1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1</v>
      </c>
      <c r="P768">
        <v>3</v>
      </c>
      <c r="Q768" s="170">
        <v>0.75</v>
      </c>
    </row>
    <row r="769" spans="1:17" x14ac:dyDescent="0.35">
      <c r="C769" t="s">
        <v>157</v>
      </c>
      <c r="D769">
        <v>12</v>
      </c>
      <c r="E769">
        <v>11</v>
      </c>
      <c r="F769">
        <v>4</v>
      </c>
      <c r="G769">
        <v>3</v>
      </c>
      <c r="H769">
        <v>1</v>
      </c>
      <c r="I769">
        <v>3</v>
      </c>
      <c r="J769">
        <v>4</v>
      </c>
      <c r="K769">
        <v>1</v>
      </c>
      <c r="L769">
        <v>4</v>
      </c>
      <c r="M769">
        <v>5</v>
      </c>
      <c r="N769">
        <v>9</v>
      </c>
      <c r="O769">
        <v>1</v>
      </c>
      <c r="P769">
        <v>11</v>
      </c>
      <c r="Q769" s="170">
        <v>0.91666666666666663</v>
      </c>
    </row>
    <row r="770" spans="1:17" x14ac:dyDescent="0.35">
      <c r="C770" t="s">
        <v>158</v>
      </c>
      <c r="D770">
        <v>3</v>
      </c>
      <c r="E770">
        <v>1</v>
      </c>
      <c r="F770">
        <v>2</v>
      </c>
      <c r="G770">
        <v>2</v>
      </c>
      <c r="H770">
        <v>3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1</v>
      </c>
      <c r="P770">
        <v>2</v>
      </c>
      <c r="Q770" s="170">
        <v>0.66666666666666663</v>
      </c>
    </row>
    <row r="771" spans="1:17" x14ac:dyDescent="0.35">
      <c r="B771" t="s">
        <v>64</v>
      </c>
      <c r="C771" t="s">
        <v>37</v>
      </c>
      <c r="D771">
        <v>53</v>
      </c>
      <c r="E771">
        <v>20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6</v>
      </c>
      <c r="L771">
        <v>13</v>
      </c>
      <c r="M771">
        <v>9</v>
      </c>
      <c r="N771">
        <v>31</v>
      </c>
      <c r="O771">
        <v>0</v>
      </c>
      <c r="P771">
        <v>53</v>
      </c>
      <c r="Q771" s="170">
        <v>1</v>
      </c>
    </row>
    <row r="772" spans="1:17" x14ac:dyDescent="0.35">
      <c r="B772" t="s">
        <v>52</v>
      </c>
      <c r="C772" t="s">
        <v>130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1</v>
      </c>
      <c r="O772">
        <v>0</v>
      </c>
      <c r="P772">
        <v>1</v>
      </c>
      <c r="Q772" s="170">
        <v>1</v>
      </c>
    </row>
    <row r="773" spans="1:17" x14ac:dyDescent="0.35">
      <c r="A773" t="s">
        <v>482</v>
      </c>
      <c r="D773">
        <v>84</v>
      </c>
      <c r="E773">
        <v>35</v>
      </c>
      <c r="F773">
        <v>8</v>
      </c>
      <c r="G773">
        <v>6</v>
      </c>
      <c r="H773">
        <v>6</v>
      </c>
      <c r="I773">
        <v>8</v>
      </c>
      <c r="J773">
        <v>9</v>
      </c>
      <c r="K773">
        <v>11</v>
      </c>
      <c r="L773">
        <v>26</v>
      </c>
      <c r="M773">
        <v>21</v>
      </c>
      <c r="N773">
        <v>51</v>
      </c>
      <c r="O773">
        <v>6</v>
      </c>
      <c r="P773">
        <v>78</v>
      </c>
      <c r="Q773" s="170">
        <v>0.9285714285714286</v>
      </c>
    </row>
    <row r="774" spans="1:17" x14ac:dyDescent="0.35">
      <c r="A774" t="s">
        <v>175</v>
      </c>
      <c r="B774" t="s">
        <v>28</v>
      </c>
      <c r="C774" t="s">
        <v>175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 s="170">
        <v>1</v>
      </c>
    </row>
    <row r="775" spans="1:17" x14ac:dyDescent="0.35">
      <c r="B775" t="s">
        <v>29</v>
      </c>
      <c r="C775" t="s">
        <v>30</v>
      </c>
      <c r="D775">
        <v>10</v>
      </c>
      <c r="E775">
        <v>5</v>
      </c>
      <c r="F775">
        <v>2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3</v>
      </c>
      <c r="O775">
        <v>0</v>
      </c>
      <c r="P775">
        <v>10</v>
      </c>
      <c r="Q775" s="170">
        <v>1</v>
      </c>
    </row>
    <row r="776" spans="1:17" x14ac:dyDescent="0.35">
      <c r="B776" t="s">
        <v>31</v>
      </c>
      <c r="C776" t="s">
        <v>175</v>
      </c>
      <c r="D776">
        <v>6</v>
      </c>
      <c r="E776">
        <v>1</v>
      </c>
      <c r="F776">
        <v>3</v>
      </c>
      <c r="G776">
        <v>1</v>
      </c>
      <c r="H776">
        <v>2</v>
      </c>
      <c r="I776">
        <v>2</v>
      </c>
      <c r="J776">
        <v>1</v>
      </c>
      <c r="K776">
        <v>2</v>
      </c>
      <c r="L776">
        <v>0</v>
      </c>
      <c r="M776">
        <v>1</v>
      </c>
      <c r="N776">
        <v>1</v>
      </c>
      <c r="O776">
        <v>0</v>
      </c>
      <c r="P776">
        <v>6</v>
      </c>
      <c r="Q776" s="170">
        <v>1</v>
      </c>
    </row>
    <row r="777" spans="1:17" x14ac:dyDescent="0.35">
      <c r="A777" t="s">
        <v>483</v>
      </c>
      <c r="D777">
        <v>18</v>
      </c>
      <c r="E777">
        <v>6</v>
      </c>
      <c r="F777">
        <v>5</v>
      </c>
      <c r="G777">
        <v>2</v>
      </c>
      <c r="H777">
        <v>2</v>
      </c>
      <c r="I777">
        <v>2</v>
      </c>
      <c r="J777">
        <v>1</v>
      </c>
      <c r="K777">
        <v>2</v>
      </c>
      <c r="L777">
        <v>1</v>
      </c>
      <c r="M777">
        <v>1</v>
      </c>
      <c r="N777">
        <v>4</v>
      </c>
      <c r="O777">
        <v>1</v>
      </c>
      <c r="P777">
        <v>17</v>
      </c>
      <c r="Q777" s="170">
        <v>0.94444444444444442</v>
      </c>
    </row>
    <row r="778" spans="1:17" x14ac:dyDescent="0.35">
      <c r="A778" t="s">
        <v>159</v>
      </c>
      <c r="D778">
        <v>18922</v>
      </c>
      <c r="E778">
        <v>9331</v>
      </c>
      <c r="F778">
        <v>6969</v>
      </c>
      <c r="G778">
        <v>5233</v>
      </c>
      <c r="H778">
        <v>4069</v>
      </c>
      <c r="I778">
        <v>3903</v>
      </c>
      <c r="J778">
        <v>3961</v>
      </c>
      <c r="K778">
        <v>4076</v>
      </c>
      <c r="L778">
        <v>4882</v>
      </c>
      <c r="M778">
        <v>6876</v>
      </c>
      <c r="N778">
        <v>8713</v>
      </c>
      <c r="O778">
        <v>3903</v>
      </c>
      <c r="P778">
        <v>15019</v>
      </c>
      <c r="Q778" s="170">
        <v>0.79373216361906773</v>
      </c>
    </row>
    <row r="779" spans="1:17" x14ac:dyDescent="0.35">
      <c r="P779"/>
      <c r="Q779" s="170"/>
    </row>
  </sheetData>
  <conditionalFormatting sqref="A1:XFD1048576">
    <cfRule type="containsText" dxfId="15" priority="1" operator="containsText" text="(blank)">
      <formula>NOT(ISERROR(SEARCH("(blank)",A1)))</formula>
    </cfRule>
  </conditionalFormatting>
  <pageMargins left="0.25" right="0.25" top="0.75" bottom="0.75" header="0.3" footer="0.3"/>
  <pageSetup scale="80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F561-DA5C-43F5-A25F-6FD1D66CB5C6}">
  <sheetPr>
    <pageSetUpPr fitToPage="1"/>
  </sheetPr>
  <dimension ref="A3:S132"/>
  <sheetViews>
    <sheetView showGridLines="0" workbookViewId="0">
      <selection activeCell="A3" sqref="A3"/>
    </sheetView>
  </sheetViews>
  <sheetFormatPr defaultRowHeight="14.5" x14ac:dyDescent="0.35"/>
  <cols>
    <col min="1" max="1" width="14.7265625" bestFit="1" customWidth="1"/>
    <col min="2" max="2" width="14.54296875" bestFit="1" customWidth="1"/>
    <col min="3" max="3" width="10" bestFit="1" customWidth="1"/>
    <col min="4" max="13" width="7" customWidth="1"/>
    <col min="14" max="14" width="7.1796875" bestFit="1" customWidth="1"/>
    <col min="15" max="15" width="9.26953125" bestFit="1" customWidth="1"/>
    <col min="16" max="16" width="12" style="177" bestFit="1" customWidth="1"/>
  </cols>
  <sheetData>
    <row r="3" spans="1:19" s="163" customFormat="1" ht="43.5" x14ac:dyDescent="0.35">
      <c r="A3" s="162" t="s">
        <v>7</v>
      </c>
      <c r="B3" s="162" t="s">
        <v>8</v>
      </c>
      <c r="C3" s="163" t="s">
        <v>190</v>
      </c>
      <c r="D3" s="163" t="s">
        <v>191</v>
      </c>
      <c r="E3" s="163" t="s">
        <v>192</v>
      </c>
      <c r="F3" s="163" t="s">
        <v>193</v>
      </c>
      <c r="G3" s="163" t="s">
        <v>194</v>
      </c>
      <c r="H3" s="163" t="s">
        <v>195</v>
      </c>
      <c r="I3" s="163" t="s">
        <v>196</v>
      </c>
      <c r="J3" s="163" t="s">
        <v>197</v>
      </c>
      <c r="K3" s="163" t="s">
        <v>198</v>
      </c>
      <c r="L3" s="163" t="s">
        <v>199</v>
      </c>
      <c r="M3" s="163" t="s">
        <v>200</v>
      </c>
      <c r="N3" s="163" t="s">
        <v>201</v>
      </c>
      <c r="O3" s="163" t="s">
        <v>202</v>
      </c>
      <c r="P3" s="175" t="s">
        <v>203</v>
      </c>
    </row>
    <row r="4" spans="1:19" x14ac:dyDescent="0.35">
      <c r="A4" t="s">
        <v>145</v>
      </c>
      <c r="B4" t="s">
        <v>58</v>
      </c>
      <c r="C4">
        <v>226</v>
      </c>
      <c r="D4">
        <v>60</v>
      </c>
      <c r="E4">
        <v>58</v>
      </c>
      <c r="F4">
        <v>50</v>
      </c>
      <c r="G4">
        <v>50</v>
      </c>
      <c r="H4">
        <v>46</v>
      </c>
      <c r="I4">
        <v>46</v>
      </c>
      <c r="J4">
        <v>45</v>
      </c>
      <c r="K4">
        <v>45</v>
      </c>
      <c r="L4">
        <v>92</v>
      </c>
      <c r="M4">
        <v>95</v>
      </c>
      <c r="N4">
        <v>45</v>
      </c>
      <c r="O4">
        <v>181</v>
      </c>
      <c r="P4" s="175">
        <v>0.80088495575221241</v>
      </c>
      <c r="Q4" s="163"/>
      <c r="R4" s="163"/>
      <c r="S4" s="163"/>
    </row>
    <row r="5" spans="1:19" x14ac:dyDescent="0.35">
      <c r="B5" t="s">
        <v>28</v>
      </c>
      <c r="C5">
        <v>15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3</v>
      </c>
      <c r="M5">
        <v>3</v>
      </c>
      <c r="N5">
        <v>0</v>
      </c>
      <c r="O5">
        <v>15</v>
      </c>
      <c r="P5" s="175">
        <v>1</v>
      </c>
      <c r="Q5" s="163"/>
      <c r="R5" s="163"/>
      <c r="S5" s="163"/>
    </row>
    <row r="6" spans="1:19" x14ac:dyDescent="0.35">
      <c r="B6" t="s">
        <v>40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s="175">
        <v>0.5</v>
      </c>
      <c r="Q6" s="163"/>
      <c r="R6" s="163"/>
      <c r="S6" s="163"/>
    </row>
    <row r="7" spans="1:19" x14ac:dyDescent="0.35">
      <c r="B7" t="s">
        <v>37</v>
      </c>
      <c r="C7">
        <v>12</v>
      </c>
      <c r="D7">
        <v>0</v>
      </c>
      <c r="E7">
        <v>0</v>
      </c>
      <c r="F7">
        <v>1</v>
      </c>
      <c r="G7">
        <v>1</v>
      </c>
      <c r="H7">
        <v>4</v>
      </c>
      <c r="I7">
        <v>6</v>
      </c>
      <c r="J7">
        <v>3</v>
      </c>
      <c r="K7">
        <v>3</v>
      </c>
      <c r="L7">
        <v>10</v>
      </c>
      <c r="M7">
        <v>10</v>
      </c>
      <c r="N7">
        <v>0</v>
      </c>
      <c r="O7">
        <v>12</v>
      </c>
      <c r="P7" s="175">
        <v>1</v>
      </c>
      <c r="Q7" s="163"/>
      <c r="R7" s="163"/>
      <c r="S7" s="163"/>
    </row>
    <row r="8" spans="1:19" x14ac:dyDescent="0.35">
      <c r="B8" t="s">
        <v>31</v>
      </c>
      <c r="C8">
        <v>19</v>
      </c>
      <c r="D8">
        <v>13</v>
      </c>
      <c r="E8">
        <v>15</v>
      </c>
      <c r="F8">
        <v>13</v>
      </c>
      <c r="G8">
        <v>13</v>
      </c>
      <c r="H8">
        <v>15</v>
      </c>
      <c r="I8">
        <v>15</v>
      </c>
      <c r="J8">
        <v>13</v>
      </c>
      <c r="K8">
        <v>13</v>
      </c>
      <c r="L8">
        <v>17</v>
      </c>
      <c r="M8">
        <v>17</v>
      </c>
      <c r="N8">
        <v>13</v>
      </c>
      <c r="O8">
        <v>6</v>
      </c>
      <c r="P8" s="175">
        <v>0.31578947368421051</v>
      </c>
      <c r="Q8" s="163"/>
      <c r="R8" s="163"/>
      <c r="S8" s="163"/>
    </row>
    <row r="9" spans="1:19" x14ac:dyDescent="0.35">
      <c r="B9" t="s">
        <v>45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2</v>
      </c>
      <c r="P9" s="175">
        <v>1</v>
      </c>
      <c r="Q9" s="163"/>
      <c r="R9" s="163"/>
      <c r="S9" s="163"/>
    </row>
    <row r="10" spans="1:19" x14ac:dyDescent="0.35">
      <c r="B10" t="s">
        <v>52</v>
      </c>
      <c r="C10">
        <v>267</v>
      </c>
      <c r="D10">
        <v>31</v>
      </c>
      <c r="E10">
        <v>29</v>
      </c>
      <c r="F10">
        <v>24</v>
      </c>
      <c r="G10">
        <v>23</v>
      </c>
      <c r="H10">
        <v>25</v>
      </c>
      <c r="I10">
        <v>25</v>
      </c>
      <c r="J10">
        <v>20</v>
      </c>
      <c r="K10">
        <v>21</v>
      </c>
      <c r="L10">
        <v>126</v>
      </c>
      <c r="M10">
        <v>129</v>
      </c>
      <c r="N10">
        <v>20</v>
      </c>
      <c r="O10">
        <v>247</v>
      </c>
      <c r="P10" s="175">
        <v>0.92509363295880154</v>
      </c>
      <c r="Q10" s="163"/>
      <c r="R10" s="163"/>
      <c r="S10" s="163"/>
    </row>
    <row r="11" spans="1:19" x14ac:dyDescent="0.35">
      <c r="A11" t="s">
        <v>146</v>
      </c>
      <c r="C11">
        <v>543</v>
      </c>
      <c r="D11">
        <v>106</v>
      </c>
      <c r="E11">
        <v>104</v>
      </c>
      <c r="F11">
        <v>89</v>
      </c>
      <c r="G11">
        <v>88</v>
      </c>
      <c r="H11">
        <v>91</v>
      </c>
      <c r="I11">
        <v>93</v>
      </c>
      <c r="J11">
        <v>84</v>
      </c>
      <c r="K11">
        <v>85</v>
      </c>
      <c r="L11">
        <v>250</v>
      </c>
      <c r="M11">
        <v>256</v>
      </c>
      <c r="N11">
        <v>84</v>
      </c>
      <c r="O11">
        <v>459</v>
      </c>
      <c r="P11" s="175">
        <v>0.84530386740331487</v>
      </c>
      <c r="Q11" s="163"/>
      <c r="R11" s="163"/>
      <c r="S11" s="163"/>
    </row>
    <row r="12" spans="1:19" x14ac:dyDescent="0.35">
      <c r="A12" t="s">
        <v>131</v>
      </c>
      <c r="B12" t="s">
        <v>58</v>
      </c>
      <c r="C12">
        <v>187</v>
      </c>
      <c r="D12">
        <v>136</v>
      </c>
      <c r="E12">
        <v>93</v>
      </c>
      <c r="F12">
        <v>75</v>
      </c>
      <c r="G12">
        <v>65</v>
      </c>
      <c r="H12">
        <v>65</v>
      </c>
      <c r="I12">
        <v>64</v>
      </c>
      <c r="J12">
        <v>67</v>
      </c>
      <c r="K12">
        <v>79</v>
      </c>
      <c r="L12">
        <v>97</v>
      </c>
      <c r="M12">
        <v>112</v>
      </c>
      <c r="N12">
        <v>64</v>
      </c>
      <c r="O12">
        <v>123</v>
      </c>
      <c r="P12" s="175">
        <v>0.65775401069518713</v>
      </c>
      <c r="Q12" s="163"/>
      <c r="R12" s="163"/>
      <c r="S12" s="163"/>
    </row>
    <row r="13" spans="1:19" x14ac:dyDescent="0.35">
      <c r="B13" t="s">
        <v>28</v>
      </c>
      <c r="C13">
        <v>83</v>
      </c>
      <c r="D13">
        <v>62</v>
      </c>
      <c r="E13">
        <v>46</v>
      </c>
      <c r="F13">
        <v>30</v>
      </c>
      <c r="G13">
        <v>28</v>
      </c>
      <c r="H13">
        <v>36</v>
      </c>
      <c r="I13">
        <v>37</v>
      </c>
      <c r="J13">
        <v>40</v>
      </c>
      <c r="K13">
        <v>43</v>
      </c>
      <c r="L13">
        <v>54</v>
      </c>
      <c r="M13">
        <v>58</v>
      </c>
      <c r="N13">
        <v>28</v>
      </c>
      <c r="O13">
        <v>55</v>
      </c>
      <c r="P13" s="175">
        <v>0.66265060240963858</v>
      </c>
      <c r="Q13" s="163"/>
      <c r="R13" s="163"/>
      <c r="S13" s="163"/>
    </row>
    <row r="14" spans="1:19" x14ac:dyDescent="0.35">
      <c r="B14" t="s">
        <v>36</v>
      </c>
      <c r="C14">
        <v>654</v>
      </c>
      <c r="D14">
        <v>326</v>
      </c>
      <c r="E14">
        <v>275</v>
      </c>
      <c r="F14">
        <v>214</v>
      </c>
      <c r="G14">
        <v>194</v>
      </c>
      <c r="H14">
        <v>197</v>
      </c>
      <c r="I14">
        <v>188</v>
      </c>
      <c r="J14">
        <v>188</v>
      </c>
      <c r="K14">
        <v>230</v>
      </c>
      <c r="L14">
        <v>305</v>
      </c>
      <c r="M14">
        <v>382</v>
      </c>
      <c r="N14">
        <v>188</v>
      </c>
      <c r="O14">
        <v>466</v>
      </c>
      <c r="P14" s="175">
        <v>0.71253822629969421</v>
      </c>
      <c r="Q14" s="163"/>
      <c r="R14" s="163"/>
      <c r="S14" s="163"/>
    </row>
    <row r="15" spans="1:19" x14ac:dyDescent="0.35">
      <c r="B15" t="s">
        <v>37</v>
      </c>
      <c r="C15">
        <v>43</v>
      </c>
      <c r="D15">
        <v>17</v>
      </c>
      <c r="E15">
        <v>9</v>
      </c>
      <c r="F15">
        <v>6</v>
      </c>
      <c r="G15">
        <v>6</v>
      </c>
      <c r="H15">
        <v>8</v>
      </c>
      <c r="I15">
        <v>12</v>
      </c>
      <c r="J15">
        <v>13</v>
      </c>
      <c r="K15">
        <v>17</v>
      </c>
      <c r="L15">
        <v>21</v>
      </c>
      <c r="M15">
        <v>24</v>
      </c>
      <c r="N15">
        <v>6</v>
      </c>
      <c r="O15">
        <v>37</v>
      </c>
      <c r="P15" s="175">
        <v>0.86046511627906974</v>
      </c>
      <c r="Q15" s="163"/>
      <c r="R15" s="163"/>
      <c r="S15" s="163"/>
    </row>
    <row r="16" spans="1:19" x14ac:dyDescent="0.35">
      <c r="B16" t="s">
        <v>31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6</v>
      </c>
      <c r="N16">
        <v>5</v>
      </c>
      <c r="O16">
        <v>1</v>
      </c>
      <c r="P16" s="175">
        <v>0.16666666666666666</v>
      </c>
      <c r="Q16" s="163"/>
      <c r="R16" s="163"/>
      <c r="S16" s="163"/>
    </row>
    <row r="17" spans="1:19" x14ac:dyDescent="0.35">
      <c r="B17" t="s">
        <v>52</v>
      </c>
      <c r="C17">
        <v>265</v>
      </c>
      <c r="D17">
        <v>212</v>
      </c>
      <c r="E17">
        <v>147</v>
      </c>
      <c r="F17">
        <v>125</v>
      </c>
      <c r="G17">
        <v>110</v>
      </c>
      <c r="H17">
        <v>140</v>
      </c>
      <c r="I17">
        <v>133</v>
      </c>
      <c r="J17">
        <v>117</v>
      </c>
      <c r="K17">
        <v>136</v>
      </c>
      <c r="L17">
        <v>166</v>
      </c>
      <c r="M17">
        <v>193</v>
      </c>
      <c r="N17">
        <v>110</v>
      </c>
      <c r="O17">
        <v>155</v>
      </c>
      <c r="P17" s="175">
        <v>0.58490566037735847</v>
      </c>
      <c r="Q17" s="163"/>
      <c r="R17" s="163"/>
      <c r="S17" s="163"/>
    </row>
    <row r="18" spans="1:19" x14ac:dyDescent="0.35">
      <c r="A18" t="s">
        <v>132</v>
      </c>
      <c r="C18">
        <v>1238</v>
      </c>
      <c r="D18">
        <v>759</v>
      </c>
      <c r="E18">
        <v>576</v>
      </c>
      <c r="F18">
        <v>456</v>
      </c>
      <c r="G18">
        <v>408</v>
      </c>
      <c r="H18">
        <v>451</v>
      </c>
      <c r="I18">
        <v>439</v>
      </c>
      <c r="J18">
        <v>430</v>
      </c>
      <c r="K18">
        <v>510</v>
      </c>
      <c r="L18">
        <v>649</v>
      </c>
      <c r="M18">
        <v>775</v>
      </c>
      <c r="N18">
        <v>408</v>
      </c>
      <c r="O18">
        <v>830</v>
      </c>
      <c r="P18" s="175">
        <v>0.67043618739903066</v>
      </c>
      <c r="Q18" s="163"/>
      <c r="R18" s="163"/>
      <c r="S18" s="163"/>
    </row>
    <row r="19" spans="1:19" x14ac:dyDescent="0.35">
      <c r="A19" t="s">
        <v>149</v>
      </c>
      <c r="B19" t="s">
        <v>28</v>
      </c>
      <c r="C19">
        <v>6</v>
      </c>
      <c r="D19">
        <v>4</v>
      </c>
      <c r="E19">
        <v>4</v>
      </c>
      <c r="F19">
        <v>3</v>
      </c>
      <c r="G19">
        <v>2</v>
      </c>
      <c r="H19">
        <v>3</v>
      </c>
      <c r="I19">
        <v>4</v>
      </c>
      <c r="J19">
        <v>4</v>
      </c>
      <c r="K19">
        <v>4</v>
      </c>
      <c r="L19">
        <v>4</v>
      </c>
      <c r="M19">
        <v>5</v>
      </c>
      <c r="N19">
        <v>2</v>
      </c>
      <c r="O19">
        <v>4</v>
      </c>
      <c r="P19" s="175">
        <v>0.66666666666666663</v>
      </c>
      <c r="Q19" s="163"/>
      <c r="R19" s="163"/>
      <c r="S19" s="163"/>
    </row>
    <row r="20" spans="1:19" x14ac:dyDescent="0.35">
      <c r="B20" t="s">
        <v>36</v>
      </c>
      <c r="C20">
        <v>1022</v>
      </c>
      <c r="D20">
        <v>75</v>
      </c>
      <c r="E20">
        <v>56</v>
      </c>
      <c r="F20">
        <v>19</v>
      </c>
      <c r="G20">
        <v>5</v>
      </c>
      <c r="H20">
        <v>7</v>
      </c>
      <c r="I20">
        <v>28</v>
      </c>
      <c r="J20">
        <v>26</v>
      </c>
      <c r="K20">
        <v>104</v>
      </c>
      <c r="L20">
        <v>414</v>
      </c>
      <c r="M20">
        <v>506</v>
      </c>
      <c r="N20">
        <v>5</v>
      </c>
      <c r="O20">
        <v>1017</v>
      </c>
      <c r="P20" s="175">
        <v>0.99510763209393349</v>
      </c>
      <c r="Q20" s="163"/>
      <c r="R20" s="163"/>
      <c r="S20" s="163"/>
    </row>
    <row r="21" spans="1:19" x14ac:dyDescent="0.35">
      <c r="B21" t="s">
        <v>37</v>
      </c>
      <c r="C21">
        <v>5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4</v>
      </c>
      <c r="P21" s="175">
        <v>0.8</v>
      </c>
      <c r="Q21" s="163"/>
      <c r="R21" s="163"/>
      <c r="S21" s="163"/>
    </row>
    <row r="22" spans="1:19" x14ac:dyDescent="0.35">
      <c r="B22" t="s">
        <v>45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 s="175">
        <v>1</v>
      </c>
      <c r="Q22" s="163"/>
      <c r="R22" s="163"/>
      <c r="S22" s="163"/>
    </row>
    <row r="23" spans="1:19" x14ac:dyDescent="0.35">
      <c r="A23" t="s">
        <v>150</v>
      </c>
      <c r="C23">
        <v>1034</v>
      </c>
      <c r="D23">
        <v>81</v>
      </c>
      <c r="E23">
        <v>62</v>
      </c>
      <c r="F23">
        <v>23</v>
      </c>
      <c r="G23">
        <v>8</v>
      </c>
      <c r="H23">
        <v>11</v>
      </c>
      <c r="I23">
        <v>33</v>
      </c>
      <c r="J23">
        <v>31</v>
      </c>
      <c r="K23">
        <v>109</v>
      </c>
      <c r="L23">
        <v>419</v>
      </c>
      <c r="M23">
        <v>512</v>
      </c>
      <c r="N23">
        <v>8</v>
      </c>
      <c r="O23">
        <v>1026</v>
      </c>
      <c r="P23" s="175">
        <v>0.99226305609284338</v>
      </c>
      <c r="Q23" s="163"/>
      <c r="R23" s="163"/>
      <c r="S23" s="163"/>
    </row>
    <row r="24" spans="1:19" x14ac:dyDescent="0.35">
      <c r="A24" t="s">
        <v>125</v>
      </c>
      <c r="B24" t="s">
        <v>58</v>
      </c>
      <c r="C24">
        <v>371</v>
      </c>
      <c r="D24">
        <v>141</v>
      </c>
      <c r="E24">
        <v>73</v>
      </c>
      <c r="F24">
        <v>7</v>
      </c>
      <c r="G24">
        <v>0</v>
      </c>
      <c r="H24">
        <v>4</v>
      </c>
      <c r="I24">
        <v>14</v>
      </c>
      <c r="J24">
        <v>20</v>
      </c>
      <c r="K24">
        <v>38</v>
      </c>
      <c r="L24">
        <v>83</v>
      </c>
      <c r="M24">
        <v>162</v>
      </c>
      <c r="N24">
        <v>0</v>
      </c>
      <c r="O24">
        <v>371</v>
      </c>
      <c r="P24" s="175">
        <v>1</v>
      </c>
      <c r="Q24" s="163"/>
      <c r="R24" s="163"/>
      <c r="S24" s="163"/>
    </row>
    <row r="25" spans="1:19" x14ac:dyDescent="0.35">
      <c r="B25" t="s">
        <v>28</v>
      </c>
      <c r="C25">
        <v>12</v>
      </c>
      <c r="D25">
        <v>6</v>
      </c>
      <c r="E25">
        <v>6</v>
      </c>
      <c r="F25">
        <v>5</v>
      </c>
      <c r="G25">
        <v>4</v>
      </c>
      <c r="H25">
        <v>5</v>
      </c>
      <c r="I25">
        <v>6</v>
      </c>
      <c r="J25">
        <v>7</v>
      </c>
      <c r="K25">
        <v>7</v>
      </c>
      <c r="L25">
        <v>8</v>
      </c>
      <c r="M25">
        <v>10</v>
      </c>
      <c r="N25">
        <v>4</v>
      </c>
      <c r="O25">
        <v>8</v>
      </c>
      <c r="P25" s="175">
        <v>0.66666666666666663</v>
      </c>
      <c r="Q25" s="163"/>
      <c r="R25" s="163"/>
      <c r="S25" s="163"/>
    </row>
    <row r="26" spans="1:19" x14ac:dyDescent="0.35">
      <c r="B26" t="s">
        <v>37</v>
      </c>
      <c r="C26">
        <v>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2</v>
      </c>
      <c r="M26">
        <v>2</v>
      </c>
      <c r="N26">
        <v>0</v>
      </c>
      <c r="O26">
        <v>3</v>
      </c>
      <c r="P26" s="175">
        <v>1</v>
      </c>
      <c r="Q26" s="163"/>
      <c r="R26" s="163"/>
      <c r="S26" s="163"/>
    </row>
    <row r="27" spans="1:19" x14ac:dyDescent="0.35">
      <c r="B27" t="s">
        <v>31</v>
      </c>
      <c r="C27">
        <v>40</v>
      </c>
      <c r="D27">
        <v>24</v>
      </c>
      <c r="E27">
        <v>26</v>
      </c>
      <c r="F27">
        <v>23</v>
      </c>
      <c r="G27">
        <v>23</v>
      </c>
      <c r="H27">
        <v>21</v>
      </c>
      <c r="I27">
        <v>23</v>
      </c>
      <c r="J27">
        <v>23</v>
      </c>
      <c r="K27">
        <v>22</v>
      </c>
      <c r="L27">
        <v>25</v>
      </c>
      <c r="M27">
        <v>26</v>
      </c>
      <c r="N27">
        <v>21</v>
      </c>
      <c r="O27">
        <v>19</v>
      </c>
      <c r="P27" s="175">
        <v>0.47499999999999998</v>
      </c>
      <c r="Q27" s="163"/>
      <c r="R27" s="163"/>
      <c r="S27" s="163"/>
    </row>
    <row r="28" spans="1:19" x14ac:dyDescent="0.35">
      <c r="A28" t="s">
        <v>126</v>
      </c>
      <c r="C28">
        <v>426</v>
      </c>
      <c r="D28">
        <v>172</v>
      </c>
      <c r="E28">
        <v>105</v>
      </c>
      <c r="F28">
        <v>35</v>
      </c>
      <c r="G28">
        <v>27</v>
      </c>
      <c r="H28">
        <v>30</v>
      </c>
      <c r="I28">
        <v>43</v>
      </c>
      <c r="J28">
        <v>51</v>
      </c>
      <c r="K28">
        <v>69</v>
      </c>
      <c r="L28">
        <v>118</v>
      </c>
      <c r="M28">
        <v>200</v>
      </c>
      <c r="N28">
        <v>27</v>
      </c>
      <c r="O28">
        <v>399</v>
      </c>
      <c r="P28" s="175">
        <v>0.93661971830985913</v>
      </c>
      <c r="Q28" s="163"/>
      <c r="R28" s="163"/>
      <c r="S28" s="163"/>
    </row>
    <row r="29" spans="1:19" x14ac:dyDescent="0.35">
      <c r="A29" t="s">
        <v>127</v>
      </c>
      <c r="B29" t="s">
        <v>58</v>
      </c>
      <c r="C29">
        <v>7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7</v>
      </c>
      <c r="P29" s="175">
        <v>1</v>
      </c>
      <c r="Q29" s="163"/>
      <c r="R29" s="163"/>
      <c r="S29" s="163"/>
    </row>
    <row r="30" spans="1:19" x14ac:dyDescent="0.35">
      <c r="B30" t="s">
        <v>28</v>
      </c>
      <c r="C30">
        <v>104</v>
      </c>
      <c r="D30">
        <v>29</v>
      </c>
      <c r="E30">
        <v>12</v>
      </c>
      <c r="F30">
        <v>13</v>
      </c>
      <c r="G30">
        <v>1</v>
      </c>
      <c r="H30">
        <v>2</v>
      </c>
      <c r="I30">
        <v>4</v>
      </c>
      <c r="J30">
        <v>0</v>
      </c>
      <c r="K30">
        <v>2</v>
      </c>
      <c r="L30">
        <v>13</v>
      </c>
      <c r="M30">
        <v>23</v>
      </c>
      <c r="N30">
        <v>0</v>
      </c>
      <c r="O30">
        <v>104</v>
      </c>
      <c r="P30" s="175">
        <v>1</v>
      </c>
      <c r="Q30" s="163"/>
      <c r="R30" s="163"/>
      <c r="S30" s="163"/>
    </row>
    <row r="31" spans="1:19" x14ac:dyDescent="0.35">
      <c r="B31" t="s">
        <v>36</v>
      </c>
      <c r="C31">
        <v>218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22</v>
      </c>
      <c r="L31">
        <v>40</v>
      </c>
      <c r="M31">
        <v>54</v>
      </c>
      <c r="N31">
        <v>0</v>
      </c>
      <c r="O31">
        <v>218</v>
      </c>
      <c r="P31" s="175">
        <v>1</v>
      </c>
      <c r="Q31" s="163"/>
      <c r="R31" s="163"/>
      <c r="S31" s="163"/>
    </row>
    <row r="32" spans="1:19" x14ac:dyDescent="0.35">
      <c r="B32" t="s">
        <v>37</v>
      </c>
      <c r="C32">
        <v>6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3</v>
      </c>
      <c r="M32">
        <v>3</v>
      </c>
      <c r="N32">
        <v>0</v>
      </c>
      <c r="O32">
        <v>6</v>
      </c>
      <c r="P32" s="175">
        <v>1</v>
      </c>
      <c r="Q32" s="163"/>
      <c r="R32" s="163"/>
      <c r="S32" s="163"/>
    </row>
    <row r="33" spans="1:19" x14ac:dyDescent="0.35">
      <c r="B33" t="s">
        <v>31</v>
      </c>
      <c r="C33">
        <v>28</v>
      </c>
      <c r="D33">
        <v>19</v>
      </c>
      <c r="E33">
        <v>15</v>
      </c>
      <c r="F33">
        <v>14</v>
      </c>
      <c r="G33">
        <v>13</v>
      </c>
      <c r="H33">
        <v>15</v>
      </c>
      <c r="I33">
        <v>13</v>
      </c>
      <c r="J33">
        <v>12</v>
      </c>
      <c r="K33">
        <v>15</v>
      </c>
      <c r="L33">
        <v>13</v>
      </c>
      <c r="M33">
        <v>15</v>
      </c>
      <c r="N33">
        <v>12</v>
      </c>
      <c r="O33">
        <v>16</v>
      </c>
      <c r="P33" s="175">
        <v>0.5714285714285714</v>
      </c>
      <c r="Q33" s="163"/>
      <c r="R33" s="163"/>
      <c r="S33" s="163"/>
    </row>
    <row r="34" spans="1:19" x14ac:dyDescent="0.35">
      <c r="B34" t="s">
        <v>52</v>
      </c>
      <c r="C34">
        <v>671</v>
      </c>
      <c r="D34">
        <v>240</v>
      </c>
      <c r="E34">
        <v>168</v>
      </c>
      <c r="F34">
        <v>111</v>
      </c>
      <c r="G34">
        <v>38</v>
      </c>
      <c r="H34">
        <v>38</v>
      </c>
      <c r="I34">
        <v>47</v>
      </c>
      <c r="J34">
        <v>40</v>
      </c>
      <c r="K34">
        <v>62</v>
      </c>
      <c r="L34">
        <v>165</v>
      </c>
      <c r="M34">
        <v>227</v>
      </c>
      <c r="N34">
        <v>38</v>
      </c>
      <c r="O34">
        <v>633</v>
      </c>
      <c r="P34" s="175">
        <v>0.94336810730253351</v>
      </c>
      <c r="Q34" s="163"/>
      <c r="R34" s="163"/>
      <c r="S34" s="163"/>
    </row>
    <row r="35" spans="1:19" x14ac:dyDescent="0.35">
      <c r="A35" t="s">
        <v>128</v>
      </c>
      <c r="C35">
        <v>1034</v>
      </c>
      <c r="D35">
        <v>290</v>
      </c>
      <c r="E35">
        <v>195</v>
      </c>
      <c r="F35">
        <v>138</v>
      </c>
      <c r="G35">
        <v>52</v>
      </c>
      <c r="H35">
        <v>56</v>
      </c>
      <c r="I35">
        <v>64</v>
      </c>
      <c r="J35">
        <v>53</v>
      </c>
      <c r="K35">
        <v>102</v>
      </c>
      <c r="L35">
        <v>235</v>
      </c>
      <c r="M35">
        <v>322</v>
      </c>
      <c r="N35">
        <v>52</v>
      </c>
      <c r="O35">
        <v>982</v>
      </c>
      <c r="P35" s="175">
        <v>0.94970986460348161</v>
      </c>
      <c r="Q35" s="163"/>
      <c r="R35" s="163"/>
      <c r="S35" s="163"/>
    </row>
    <row r="36" spans="1:19" x14ac:dyDescent="0.35">
      <c r="A36" t="s">
        <v>100</v>
      </c>
      <c r="B36" t="s">
        <v>58</v>
      </c>
      <c r="C36">
        <v>401</v>
      </c>
      <c r="D36">
        <v>326</v>
      </c>
      <c r="E36">
        <v>237</v>
      </c>
      <c r="F36">
        <v>63</v>
      </c>
      <c r="G36">
        <v>0</v>
      </c>
      <c r="H36">
        <v>4</v>
      </c>
      <c r="I36">
        <v>9</v>
      </c>
      <c r="J36">
        <v>11</v>
      </c>
      <c r="K36">
        <v>42</v>
      </c>
      <c r="L36">
        <v>77</v>
      </c>
      <c r="M36">
        <v>145</v>
      </c>
      <c r="N36">
        <v>0</v>
      </c>
      <c r="O36">
        <v>401</v>
      </c>
      <c r="P36" s="175">
        <v>1</v>
      </c>
      <c r="Q36" s="163"/>
      <c r="R36" s="163"/>
      <c r="S36" s="163"/>
    </row>
    <row r="37" spans="1:19" x14ac:dyDescent="0.35">
      <c r="B37" t="s">
        <v>28</v>
      </c>
      <c r="C37">
        <v>42</v>
      </c>
      <c r="D37">
        <v>2</v>
      </c>
      <c r="E37">
        <v>2</v>
      </c>
      <c r="F37">
        <v>0</v>
      </c>
      <c r="G37">
        <v>0</v>
      </c>
      <c r="H37">
        <v>0</v>
      </c>
      <c r="I37">
        <v>1</v>
      </c>
      <c r="J37">
        <v>2</v>
      </c>
      <c r="K37">
        <v>14</v>
      </c>
      <c r="L37">
        <v>25</v>
      </c>
      <c r="M37">
        <v>32</v>
      </c>
      <c r="N37">
        <v>0</v>
      </c>
      <c r="O37">
        <v>42</v>
      </c>
      <c r="P37" s="175">
        <v>1</v>
      </c>
      <c r="Q37" s="163"/>
      <c r="R37" s="163"/>
      <c r="S37" s="163"/>
    </row>
    <row r="38" spans="1:19" x14ac:dyDescent="0.35">
      <c r="B38" t="s">
        <v>40</v>
      </c>
      <c r="C38">
        <v>5</v>
      </c>
      <c r="D38">
        <v>1</v>
      </c>
      <c r="E38">
        <v>2</v>
      </c>
      <c r="F38">
        <v>3</v>
      </c>
      <c r="G38">
        <v>3</v>
      </c>
      <c r="H38">
        <v>2</v>
      </c>
      <c r="I38">
        <v>1</v>
      </c>
      <c r="J38">
        <v>3</v>
      </c>
      <c r="K38">
        <v>3</v>
      </c>
      <c r="L38">
        <v>3</v>
      </c>
      <c r="M38">
        <v>3</v>
      </c>
      <c r="N38">
        <v>1</v>
      </c>
      <c r="O38">
        <v>4</v>
      </c>
      <c r="P38" s="175">
        <v>0.8</v>
      </c>
      <c r="Q38" s="163"/>
      <c r="R38" s="163"/>
      <c r="S38" s="163"/>
    </row>
    <row r="39" spans="1:19" x14ac:dyDescent="0.35">
      <c r="B39" t="s">
        <v>36</v>
      </c>
      <c r="C39">
        <v>123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2</v>
      </c>
      <c r="K39">
        <v>12</v>
      </c>
      <c r="L39">
        <v>38</v>
      </c>
      <c r="M39">
        <v>71</v>
      </c>
      <c r="N39">
        <v>0</v>
      </c>
      <c r="O39">
        <v>123</v>
      </c>
      <c r="P39" s="175">
        <v>1</v>
      </c>
      <c r="Q39" s="163"/>
      <c r="R39" s="163"/>
      <c r="S39" s="163"/>
    </row>
    <row r="40" spans="1:19" x14ac:dyDescent="0.35">
      <c r="B40" t="s">
        <v>37</v>
      </c>
      <c r="C40">
        <v>32</v>
      </c>
      <c r="D40">
        <v>10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  <c r="L40">
        <v>5</v>
      </c>
      <c r="M40">
        <v>14</v>
      </c>
      <c r="N40">
        <v>0</v>
      </c>
      <c r="O40">
        <v>32</v>
      </c>
      <c r="P40" s="175">
        <v>1</v>
      </c>
      <c r="Q40" s="163"/>
      <c r="R40" s="163"/>
      <c r="S40" s="163"/>
    </row>
    <row r="41" spans="1:19" x14ac:dyDescent="0.35">
      <c r="B41" t="s">
        <v>31</v>
      </c>
      <c r="C41">
        <v>39</v>
      </c>
      <c r="D41">
        <v>35</v>
      </c>
      <c r="E41">
        <v>33</v>
      </c>
      <c r="F41">
        <v>29</v>
      </c>
      <c r="G41">
        <v>26</v>
      </c>
      <c r="H41">
        <v>24</v>
      </c>
      <c r="I41">
        <v>27</v>
      </c>
      <c r="J41">
        <v>24</v>
      </c>
      <c r="K41">
        <v>20</v>
      </c>
      <c r="L41">
        <v>21</v>
      </c>
      <c r="M41">
        <v>28</v>
      </c>
      <c r="N41">
        <v>20</v>
      </c>
      <c r="O41">
        <v>19</v>
      </c>
      <c r="P41" s="175">
        <v>0.48717948717948717</v>
      </c>
      <c r="Q41" s="163"/>
      <c r="R41" s="163"/>
      <c r="S41" s="163"/>
    </row>
    <row r="42" spans="1:19" x14ac:dyDescent="0.35">
      <c r="B42" t="s">
        <v>45</v>
      </c>
      <c r="C42">
        <v>12</v>
      </c>
      <c r="D42">
        <v>7</v>
      </c>
      <c r="E42">
        <v>8</v>
      </c>
      <c r="F42">
        <v>7</v>
      </c>
      <c r="G42">
        <v>7</v>
      </c>
      <c r="H42">
        <v>8</v>
      </c>
      <c r="I42">
        <v>8</v>
      </c>
      <c r="J42">
        <v>8</v>
      </c>
      <c r="K42">
        <v>7</v>
      </c>
      <c r="L42">
        <v>7</v>
      </c>
      <c r="M42">
        <v>8</v>
      </c>
      <c r="N42">
        <v>7</v>
      </c>
      <c r="O42">
        <v>5</v>
      </c>
      <c r="P42" s="175">
        <v>0.41666666666666669</v>
      </c>
      <c r="Q42" s="163"/>
      <c r="R42" s="163"/>
      <c r="S42" s="163"/>
    </row>
    <row r="43" spans="1:19" x14ac:dyDescent="0.35">
      <c r="B43" t="s">
        <v>52</v>
      </c>
      <c r="C43">
        <v>180</v>
      </c>
      <c r="D43">
        <v>42</v>
      </c>
      <c r="E43">
        <v>20</v>
      </c>
      <c r="F43">
        <v>2</v>
      </c>
      <c r="G43">
        <v>0</v>
      </c>
      <c r="H43">
        <v>3</v>
      </c>
      <c r="I43">
        <v>3</v>
      </c>
      <c r="J43">
        <v>6</v>
      </c>
      <c r="K43">
        <v>2</v>
      </c>
      <c r="L43">
        <v>32</v>
      </c>
      <c r="M43">
        <v>52</v>
      </c>
      <c r="N43">
        <v>0</v>
      </c>
      <c r="O43">
        <v>180</v>
      </c>
      <c r="P43" s="175">
        <v>1</v>
      </c>
      <c r="Q43" s="163"/>
      <c r="R43" s="163"/>
      <c r="S43" s="163"/>
    </row>
    <row r="44" spans="1:19" x14ac:dyDescent="0.35">
      <c r="A44" t="s">
        <v>104</v>
      </c>
      <c r="C44">
        <v>834</v>
      </c>
      <c r="D44">
        <v>424</v>
      </c>
      <c r="E44">
        <v>305</v>
      </c>
      <c r="F44">
        <v>104</v>
      </c>
      <c r="G44">
        <v>36</v>
      </c>
      <c r="H44">
        <v>42</v>
      </c>
      <c r="I44">
        <v>49</v>
      </c>
      <c r="J44">
        <v>56</v>
      </c>
      <c r="K44">
        <v>104</v>
      </c>
      <c r="L44">
        <v>208</v>
      </c>
      <c r="M44">
        <v>353</v>
      </c>
      <c r="N44">
        <v>36</v>
      </c>
      <c r="O44">
        <v>798</v>
      </c>
      <c r="P44" s="175">
        <v>0.95683453237410077</v>
      </c>
      <c r="Q44" s="163"/>
      <c r="R44" s="163"/>
      <c r="S44" s="163"/>
    </row>
    <row r="45" spans="1:19" x14ac:dyDescent="0.35">
      <c r="A45" t="s">
        <v>71</v>
      </c>
      <c r="B45" t="s">
        <v>58</v>
      </c>
      <c r="C45">
        <v>233</v>
      </c>
      <c r="D45">
        <v>222</v>
      </c>
      <c r="E45">
        <v>198</v>
      </c>
      <c r="F45">
        <v>170</v>
      </c>
      <c r="G45">
        <v>91</v>
      </c>
      <c r="H45">
        <v>98</v>
      </c>
      <c r="I45">
        <v>92</v>
      </c>
      <c r="J45">
        <v>98</v>
      </c>
      <c r="K45">
        <v>115</v>
      </c>
      <c r="L45">
        <v>97</v>
      </c>
      <c r="M45">
        <v>93</v>
      </c>
      <c r="N45">
        <v>91</v>
      </c>
      <c r="O45">
        <v>142</v>
      </c>
      <c r="P45" s="175">
        <v>0.6094420600858369</v>
      </c>
      <c r="Q45" s="163"/>
      <c r="R45" s="163"/>
      <c r="S45" s="163"/>
    </row>
    <row r="46" spans="1:19" x14ac:dyDescent="0.35">
      <c r="B46" t="s">
        <v>28</v>
      </c>
      <c r="C46">
        <v>25</v>
      </c>
      <c r="D46">
        <v>20</v>
      </c>
      <c r="E46">
        <v>19</v>
      </c>
      <c r="F46">
        <v>18</v>
      </c>
      <c r="G46">
        <v>14</v>
      </c>
      <c r="H46">
        <v>13</v>
      </c>
      <c r="I46">
        <v>13</v>
      </c>
      <c r="J46">
        <v>18</v>
      </c>
      <c r="K46">
        <v>14</v>
      </c>
      <c r="L46">
        <v>22</v>
      </c>
      <c r="M46">
        <v>18</v>
      </c>
      <c r="N46">
        <v>13</v>
      </c>
      <c r="O46">
        <v>12</v>
      </c>
      <c r="P46" s="175">
        <v>0.48</v>
      </c>
      <c r="Q46" s="163"/>
      <c r="R46" s="163"/>
      <c r="S46" s="163"/>
    </row>
    <row r="47" spans="1:19" x14ac:dyDescent="0.35">
      <c r="B47" t="s">
        <v>36</v>
      </c>
      <c r="C47">
        <v>603</v>
      </c>
      <c r="D47">
        <v>522</v>
      </c>
      <c r="E47">
        <v>378</v>
      </c>
      <c r="F47">
        <v>384</v>
      </c>
      <c r="G47">
        <v>112</v>
      </c>
      <c r="H47">
        <v>62</v>
      </c>
      <c r="I47">
        <v>90</v>
      </c>
      <c r="J47">
        <v>156</v>
      </c>
      <c r="K47">
        <v>89</v>
      </c>
      <c r="L47">
        <v>165</v>
      </c>
      <c r="M47">
        <v>204</v>
      </c>
      <c r="N47">
        <v>62</v>
      </c>
      <c r="O47">
        <v>541</v>
      </c>
      <c r="P47" s="175">
        <v>0.89718076285240467</v>
      </c>
      <c r="Q47" s="163"/>
      <c r="R47" s="163"/>
      <c r="S47" s="163"/>
    </row>
    <row r="48" spans="1:19" x14ac:dyDescent="0.35">
      <c r="B48" t="s">
        <v>64</v>
      </c>
      <c r="C48">
        <v>90</v>
      </c>
      <c r="D48">
        <v>87</v>
      </c>
      <c r="E48">
        <v>79</v>
      </c>
      <c r="F48">
        <v>30</v>
      </c>
      <c r="G48">
        <v>17</v>
      </c>
      <c r="H48">
        <v>13</v>
      </c>
      <c r="I48">
        <v>9</v>
      </c>
      <c r="J48">
        <v>14</v>
      </c>
      <c r="K48">
        <v>7</v>
      </c>
      <c r="L48">
        <v>37</v>
      </c>
      <c r="M48">
        <v>17</v>
      </c>
      <c r="N48">
        <v>7</v>
      </c>
      <c r="O48">
        <v>83</v>
      </c>
      <c r="P48" s="175">
        <v>0.92222222222222228</v>
      </c>
      <c r="Q48" s="163"/>
      <c r="R48" s="163"/>
      <c r="S48" s="163"/>
    </row>
    <row r="49" spans="1:19" x14ac:dyDescent="0.35">
      <c r="B49" t="s">
        <v>37</v>
      </c>
      <c r="C49">
        <v>18</v>
      </c>
      <c r="D49">
        <v>16</v>
      </c>
      <c r="E49">
        <v>14</v>
      </c>
      <c r="F49">
        <v>8</v>
      </c>
      <c r="G49">
        <v>8</v>
      </c>
      <c r="H49">
        <v>6</v>
      </c>
      <c r="I49">
        <v>5</v>
      </c>
      <c r="J49">
        <v>7</v>
      </c>
      <c r="K49">
        <v>4</v>
      </c>
      <c r="L49">
        <v>8</v>
      </c>
      <c r="M49">
        <v>2</v>
      </c>
      <c r="N49">
        <v>2</v>
      </c>
      <c r="O49">
        <v>16</v>
      </c>
      <c r="P49" s="175">
        <v>0.88888888888888884</v>
      </c>
      <c r="Q49" s="163"/>
      <c r="R49" s="163"/>
      <c r="S49" s="163"/>
    </row>
    <row r="50" spans="1:19" x14ac:dyDescent="0.35">
      <c r="B50" t="s">
        <v>31</v>
      </c>
      <c r="C50">
        <v>15</v>
      </c>
      <c r="D50">
        <v>9</v>
      </c>
      <c r="E50">
        <v>11</v>
      </c>
      <c r="F50">
        <v>8</v>
      </c>
      <c r="G50">
        <v>8</v>
      </c>
      <c r="H50">
        <v>9</v>
      </c>
      <c r="I50">
        <v>7</v>
      </c>
      <c r="J50">
        <v>8</v>
      </c>
      <c r="K50">
        <v>11</v>
      </c>
      <c r="L50">
        <v>10</v>
      </c>
      <c r="M50">
        <v>9</v>
      </c>
      <c r="N50">
        <v>7</v>
      </c>
      <c r="O50">
        <v>8</v>
      </c>
      <c r="P50" s="175">
        <v>0.53333333333333333</v>
      </c>
      <c r="Q50" s="163"/>
      <c r="R50" s="163"/>
      <c r="S50" s="163"/>
    </row>
    <row r="51" spans="1:19" x14ac:dyDescent="0.35">
      <c r="B51" t="s">
        <v>51</v>
      </c>
      <c r="C51">
        <v>91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7</v>
      </c>
      <c r="M51">
        <v>2</v>
      </c>
      <c r="N51">
        <v>0</v>
      </c>
      <c r="O51">
        <v>91</v>
      </c>
      <c r="P51" s="175">
        <v>1</v>
      </c>
      <c r="Q51" s="163"/>
      <c r="R51" s="163"/>
      <c r="S51" s="163"/>
    </row>
    <row r="52" spans="1:19" x14ac:dyDescent="0.35">
      <c r="B52" t="s">
        <v>72</v>
      </c>
      <c r="C52">
        <v>225</v>
      </c>
      <c r="D52">
        <v>43</v>
      </c>
      <c r="E52">
        <v>23</v>
      </c>
      <c r="F52">
        <v>0</v>
      </c>
      <c r="G52">
        <v>2</v>
      </c>
      <c r="H52">
        <v>0</v>
      </c>
      <c r="I52">
        <v>2</v>
      </c>
      <c r="J52">
        <v>0</v>
      </c>
      <c r="K52">
        <v>0</v>
      </c>
      <c r="L52">
        <v>13</v>
      </c>
      <c r="M52">
        <v>3</v>
      </c>
      <c r="N52">
        <v>0</v>
      </c>
      <c r="O52">
        <v>225</v>
      </c>
      <c r="P52" s="175">
        <v>1</v>
      </c>
      <c r="Q52" s="163"/>
      <c r="R52" s="163"/>
      <c r="S52" s="163"/>
    </row>
    <row r="53" spans="1:19" x14ac:dyDescent="0.35">
      <c r="B53" t="s">
        <v>45</v>
      </c>
      <c r="C53">
        <v>9</v>
      </c>
      <c r="D53">
        <v>3</v>
      </c>
      <c r="E53">
        <v>3</v>
      </c>
      <c r="F53">
        <v>4</v>
      </c>
      <c r="G53">
        <v>3</v>
      </c>
      <c r="H53">
        <v>1</v>
      </c>
      <c r="I53">
        <v>2</v>
      </c>
      <c r="J53">
        <v>3</v>
      </c>
      <c r="K53">
        <v>3</v>
      </c>
      <c r="L53">
        <v>2</v>
      </c>
      <c r="M53">
        <v>2</v>
      </c>
      <c r="N53">
        <v>1</v>
      </c>
      <c r="O53">
        <v>8</v>
      </c>
      <c r="P53" s="175">
        <v>0.88888888888888884</v>
      </c>
      <c r="Q53" s="163"/>
      <c r="R53" s="163"/>
      <c r="S53" s="163"/>
    </row>
    <row r="54" spans="1:19" x14ac:dyDescent="0.35">
      <c r="B54" t="s">
        <v>52</v>
      </c>
      <c r="C54">
        <v>91</v>
      </c>
      <c r="D54">
        <v>70</v>
      </c>
      <c r="E54">
        <v>58</v>
      </c>
      <c r="F54">
        <v>38</v>
      </c>
      <c r="G54">
        <v>22</v>
      </c>
      <c r="H54">
        <v>32</v>
      </c>
      <c r="I54">
        <v>25</v>
      </c>
      <c r="J54">
        <v>37</v>
      </c>
      <c r="K54">
        <v>38</v>
      </c>
      <c r="L54">
        <v>49</v>
      </c>
      <c r="M54">
        <v>31</v>
      </c>
      <c r="N54">
        <v>22</v>
      </c>
      <c r="O54">
        <v>69</v>
      </c>
      <c r="P54" s="175">
        <v>0.75824175824175821</v>
      </c>
      <c r="Q54" s="163"/>
      <c r="R54" s="163"/>
      <c r="S54" s="163"/>
    </row>
    <row r="55" spans="1:19" x14ac:dyDescent="0.35">
      <c r="A55" t="s">
        <v>73</v>
      </c>
      <c r="C55">
        <v>1400</v>
      </c>
      <c r="D55">
        <v>993</v>
      </c>
      <c r="E55">
        <v>783</v>
      </c>
      <c r="F55">
        <v>660</v>
      </c>
      <c r="G55">
        <v>278</v>
      </c>
      <c r="H55">
        <v>234</v>
      </c>
      <c r="I55">
        <v>245</v>
      </c>
      <c r="J55">
        <v>341</v>
      </c>
      <c r="K55">
        <v>281</v>
      </c>
      <c r="L55">
        <v>410</v>
      </c>
      <c r="M55">
        <v>381</v>
      </c>
      <c r="N55">
        <v>234</v>
      </c>
      <c r="O55">
        <v>1166</v>
      </c>
      <c r="P55" s="175">
        <v>0.83285714285714285</v>
      </c>
      <c r="Q55" s="163"/>
      <c r="R55" s="163"/>
      <c r="S55" s="163"/>
    </row>
    <row r="56" spans="1:19" x14ac:dyDescent="0.35">
      <c r="A56" t="s">
        <v>142</v>
      </c>
      <c r="B56" t="s">
        <v>28</v>
      </c>
      <c r="C56">
        <v>19</v>
      </c>
      <c r="D56">
        <v>18</v>
      </c>
      <c r="E56">
        <v>18</v>
      </c>
      <c r="F56">
        <v>16</v>
      </c>
      <c r="G56">
        <v>17</v>
      </c>
      <c r="H56">
        <v>15</v>
      </c>
      <c r="I56">
        <v>11</v>
      </c>
      <c r="J56">
        <v>14</v>
      </c>
      <c r="K56">
        <v>15</v>
      </c>
      <c r="L56">
        <v>15</v>
      </c>
      <c r="M56">
        <v>17</v>
      </c>
      <c r="N56">
        <v>11</v>
      </c>
      <c r="O56">
        <v>8</v>
      </c>
      <c r="P56" s="175">
        <v>0.42105263157894735</v>
      </c>
      <c r="Q56" s="163"/>
      <c r="R56" s="163"/>
      <c r="S56" s="163"/>
    </row>
    <row r="57" spans="1:19" x14ac:dyDescent="0.35">
      <c r="B57" t="s">
        <v>36</v>
      </c>
      <c r="C57">
        <v>455</v>
      </c>
      <c r="D57">
        <v>139</v>
      </c>
      <c r="E57">
        <v>107</v>
      </c>
      <c r="F57">
        <v>65</v>
      </c>
      <c r="G57">
        <v>61</v>
      </c>
      <c r="H57">
        <v>76</v>
      </c>
      <c r="I57">
        <v>67</v>
      </c>
      <c r="J57">
        <v>70</v>
      </c>
      <c r="K57">
        <v>107</v>
      </c>
      <c r="L57">
        <v>158</v>
      </c>
      <c r="M57">
        <v>290</v>
      </c>
      <c r="N57">
        <v>61</v>
      </c>
      <c r="O57">
        <v>394</v>
      </c>
      <c r="P57" s="175">
        <v>0.86593406593406597</v>
      </c>
      <c r="Q57" s="163"/>
      <c r="R57" s="163"/>
      <c r="S57" s="163"/>
    </row>
    <row r="58" spans="1:19" x14ac:dyDescent="0.35">
      <c r="B58" t="s">
        <v>64</v>
      </c>
      <c r="C58">
        <v>15</v>
      </c>
      <c r="D58">
        <v>15</v>
      </c>
      <c r="E58">
        <v>14</v>
      </c>
      <c r="F58">
        <v>14</v>
      </c>
      <c r="G58">
        <v>12</v>
      </c>
      <c r="H58">
        <v>9</v>
      </c>
      <c r="I58">
        <v>1</v>
      </c>
      <c r="J58">
        <v>0</v>
      </c>
      <c r="K58">
        <v>0</v>
      </c>
      <c r="L58">
        <v>2</v>
      </c>
      <c r="M58">
        <v>5</v>
      </c>
      <c r="N58">
        <v>0</v>
      </c>
      <c r="O58">
        <v>15</v>
      </c>
      <c r="P58" s="175">
        <v>1</v>
      </c>
      <c r="Q58" s="163"/>
      <c r="R58" s="163"/>
      <c r="S58" s="163"/>
    </row>
    <row r="59" spans="1:19" x14ac:dyDescent="0.35">
      <c r="B59" t="s">
        <v>37</v>
      </c>
      <c r="C59">
        <v>34</v>
      </c>
      <c r="D59">
        <v>18</v>
      </c>
      <c r="E59">
        <v>18</v>
      </c>
      <c r="F59">
        <v>17</v>
      </c>
      <c r="G59">
        <v>16</v>
      </c>
      <c r="H59">
        <v>12</v>
      </c>
      <c r="I59">
        <v>15</v>
      </c>
      <c r="J59">
        <v>16</v>
      </c>
      <c r="K59">
        <v>17</v>
      </c>
      <c r="L59">
        <v>18</v>
      </c>
      <c r="M59">
        <v>22</v>
      </c>
      <c r="N59">
        <v>12</v>
      </c>
      <c r="O59">
        <v>22</v>
      </c>
      <c r="P59" s="175">
        <v>0.6470588235294118</v>
      </c>
      <c r="Q59" s="163"/>
      <c r="R59" s="163"/>
      <c r="S59" s="163"/>
    </row>
    <row r="60" spans="1:19" x14ac:dyDescent="0.35">
      <c r="A60" t="s">
        <v>143</v>
      </c>
      <c r="C60">
        <v>523</v>
      </c>
      <c r="D60">
        <v>190</v>
      </c>
      <c r="E60">
        <v>157</v>
      </c>
      <c r="F60">
        <v>112</v>
      </c>
      <c r="G60">
        <v>106</v>
      </c>
      <c r="H60">
        <v>112</v>
      </c>
      <c r="I60">
        <v>94</v>
      </c>
      <c r="J60">
        <v>100</v>
      </c>
      <c r="K60">
        <v>139</v>
      </c>
      <c r="L60">
        <v>193</v>
      </c>
      <c r="M60">
        <v>334</v>
      </c>
      <c r="N60">
        <v>94</v>
      </c>
      <c r="O60">
        <v>429</v>
      </c>
      <c r="P60" s="175">
        <v>0.82026768642447423</v>
      </c>
      <c r="Q60" s="163"/>
      <c r="R60" s="163"/>
      <c r="S60" s="163"/>
    </row>
    <row r="61" spans="1:19" x14ac:dyDescent="0.35">
      <c r="A61" t="s">
        <v>78</v>
      </c>
      <c r="B61" t="s">
        <v>58</v>
      </c>
      <c r="C61">
        <v>84</v>
      </c>
      <c r="D61">
        <v>74</v>
      </c>
      <c r="E61">
        <v>72</v>
      </c>
      <c r="F61">
        <v>50</v>
      </c>
      <c r="G61">
        <v>30</v>
      </c>
      <c r="H61">
        <v>31</v>
      </c>
      <c r="I61">
        <v>20</v>
      </c>
      <c r="J61">
        <v>23</v>
      </c>
      <c r="K61">
        <v>25</v>
      </c>
      <c r="L61">
        <v>33</v>
      </c>
      <c r="M61">
        <v>41</v>
      </c>
      <c r="N61">
        <v>20</v>
      </c>
      <c r="O61">
        <v>64</v>
      </c>
      <c r="P61" s="175">
        <v>0.76190476190476186</v>
      </c>
    </row>
    <row r="62" spans="1:19" x14ac:dyDescent="0.35">
      <c r="B62" t="s">
        <v>28</v>
      </c>
      <c r="C62">
        <v>15</v>
      </c>
      <c r="D62">
        <v>11</v>
      </c>
      <c r="E62">
        <v>11</v>
      </c>
      <c r="F62">
        <v>11</v>
      </c>
      <c r="G62">
        <v>8</v>
      </c>
      <c r="H62">
        <v>9</v>
      </c>
      <c r="I62">
        <v>7</v>
      </c>
      <c r="J62">
        <v>10</v>
      </c>
      <c r="K62">
        <v>12</v>
      </c>
      <c r="L62">
        <v>13</v>
      </c>
      <c r="M62">
        <v>13</v>
      </c>
      <c r="N62">
        <v>7</v>
      </c>
      <c r="O62">
        <v>8</v>
      </c>
      <c r="P62" s="175">
        <v>0.53333333333333333</v>
      </c>
    </row>
    <row r="63" spans="1:19" x14ac:dyDescent="0.35">
      <c r="B63" t="s">
        <v>36</v>
      </c>
      <c r="C63">
        <v>329</v>
      </c>
      <c r="D63">
        <v>184</v>
      </c>
      <c r="E63">
        <v>140</v>
      </c>
      <c r="F63">
        <v>54</v>
      </c>
      <c r="G63">
        <v>26</v>
      </c>
      <c r="H63">
        <v>27</v>
      </c>
      <c r="I63">
        <v>31</v>
      </c>
      <c r="J63">
        <v>24</v>
      </c>
      <c r="K63">
        <v>58</v>
      </c>
      <c r="L63">
        <v>101</v>
      </c>
      <c r="M63">
        <v>154</v>
      </c>
      <c r="N63">
        <v>24</v>
      </c>
      <c r="O63">
        <v>305</v>
      </c>
      <c r="P63" s="175">
        <v>0.92705167173252279</v>
      </c>
    </row>
    <row r="64" spans="1:19" x14ac:dyDescent="0.35">
      <c r="B64" t="s">
        <v>37</v>
      </c>
      <c r="C64">
        <v>16</v>
      </c>
      <c r="D64">
        <v>9</v>
      </c>
      <c r="E64">
        <v>9</v>
      </c>
      <c r="F64">
        <v>8</v>
      </c>
      <c r="G64">
        <v>11</v>
      </c>
      <c r="H64">
        <v>7</v>
      </c>
      <c r="I64">
        <v>2</v>
      </c>
      <c r="J64">
        <v>4</v>
      </c>
      <c r="K64">
        <v>4</v>
      </c>
      <c r="L64">
        <v>5</v>
      </c>
      <c r="M64">
        <v>9</v>
      </c>
      <c r="N64">
        <v>2</v>
      </c>
      <c r="O64">
        <v>14</v>
      </c>
      <c r="P64" s="175">
        <v>0.875</v>
      </c>
    </row>
    <row r="65" spans="1:16" x14ac:dyDescent="0.35">
      <c r="B65" t="s">
        <v>31</v>
      </c>
      <c r="C65">
        <v>12</v>
      </c>
      <c r="D65">
        <v>9</v>
      </c>
      <c r="E65">
        <v>10</v>
      </c>
      <c r="F65">
        <v>7</v>
      </c>
      <c r="G65">
        <v>5</v>
      </c>
      <c r="H65">
        <v>4</v>
      </c>
      <c r="I65">
        <v>8</v>
      </c>
      <c r="J65">
        <v>6</v>
      </c>
      <c r="K65">
        <v>7</v>
      </c>
      <c r="L65">
        <v>7</v>
      </c>
      <c r="M65">
        <v>8</v>
      </c>
      <c r="N65">
        <v>4</v>
      </c>
      <c r="O65">
        <v>8</v>
      </c>
      <c r="P65" s="175">
        <v>0.66666666666666663</v>
      </c>
    </row>
    <row r="66" spans="1:16" x14ac:dyDescent="0.35">
      <c r="B66" t="s">
        <v>51</v>
      </c>
      <c r="C66">
        <v>410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4</v>
      </c>
      <c r="M66">
        <v>5</v>
      </c>
      <c r="N66">
        <v>0</v>
      </c>
      <c r="O66">
        <v>410</v>
      </c>
      <c r="P66" s="175">
        <v>1</v>
      </c>
    </row>
    <row r="67" spans="1:16" x14ac:dyDescent="0.35">
      <c r="B67" t="s">
        <v>45</v>
      </c>
      <c r="C67">
        <v>9</v>
      </c>
      <c r="D67">
        <v>6</v>
      </c>
      <c r="E67">
        <v>6</v>
      </c>
      <c r="F67">
        <v>5</v>
      </c>
      <c r="G67">
        <v>5</v>
      </c>
      <c r="H67">
        <v>5</v>
      </c>
      <c r="I67">
        <v>4</v>
      </c>
      <c r="J67">
        <v>5</v>
      </c>
      <c r="K67">
        <v>5</v>
      </c>
      <c r="L67">
        <v>5</v>
      </c>
      <c r="M67">
        <v>6</v>
      </c>
      <c r="N67">
        <v>4</v>
      </c>
      <c r="O67">
        <v>5</v>
      </c>
      <c r="P67" s="175">
        <v>0.55555555555555558</v>
      </c>
    </row>
    <row r="68" spans="1:16" x14ac:dyDescent="0.35">
      <c r="B68" t="s">
        <v>52</v>
      </c>
      <c r="C68">
        <v>76</v>
      </c>
      <c r="D68">
        <v>53</v>
      </c>
      <c r="E68">
        <v>53</v>
      </c>
      <c r="F68">
        <v>46</v>
      </c>
      <c r="G68">
        <v>31</v>
      </c>
      <c r="H68">
        <v>8</v>
      </c>
      <c r="I68">
        <v>13</v>
      </c>
      <c r="J68">
        <v>13</v>
      </c>
      <c r="K68">
        <v>26</v>
      </c>
      <c r="L68">
        <v>33</v>
      </c>
      <c r="M68">
        <v>35</v>
      </c>
      <c r="N68">
        <v>8</v>
      </c>
      <c r="O68">
        <v>68</v>
      </c>
      <c r="P68" s="175">
        <v>0.89473684210526316</v>
      </c>
    </row>
    <row r="69" spans="1:16" x14ac:dyDescent="0.35">
      <c r="A69" t="s">
        <v>79</v>
      </c>
      <c r="C69">
        <v>951</v>
      </c>
      <c r="D69">
        <v>346</v>
      </c>
      <c r="E69">
        <v>301</v>
      </c>
      <c r="F69">
        <v>181</v>
      </c>
      <c r="G69">
        <v>116</v>
      </c>
      <c r="H69">
        <v>91</v>
      </c>
      <c r="I69">
        <v>85</v>
      </c>
      <c r="J69">
        <v>86</v>
      </c>
      <c r="K69">
        <v>137</v>
      </c>
      <c r="L69">
        <v>201</v>
      </c>
      <c r="M69">
        <v>271</v>
      </c>
      <c r="N69">
        <v>85</v>
      </c>
      <c r="O69">
        <v>866</v>
      </c>
      <c r="P69" s="175">
        <v>0.91062039957939012</v>
      </c>
    </row>
    <row r="70" spans="1:16" x14ac:dyDescent="0.35">
      <c r="A70" t="s">
        <v>62</v>
      </c>
      <c r="B70" t="s">
        <v>58</v>
      </c>
      <c r="C70">
        <v>292</v>
      </c>
      <c r="D70">
        <v>224</v>
      </c>
      <c r="E70">
        <v>120</v>
      </c>
      <c r="F70">
        <v>44</v>
      </c>
      <c r="G70">
        <v>2</v>
      </c>
      <c r="H70">
        <v>0</v>
      </c>
      <c r="I70">
        <v>6</v>
      </c>
      <c r="J70">
        <v>8</v>
      </c>
      <c r="K70">
        <v>15</v>
      </c>
      <c r="L70">
        <v>29</v>
      </c>
      <c r="M70">
        <v>55</v>
      </c>
      <c r="N70">
        <v>0</v>
      </c>
      <c r="O70">
        <v>292</v>
      </c>
      <c r="P70" s="175">
        <v>1</v>
      </c>
    </row>
    <row r="71" spans="1:16" x14ac:dyDescent="0.35">
      <c r="B71" t="s">
        <v>28</v>
      </c>
      <c r="C71">
        <v>65</v>
      </c>
      <c r="D71">
        <v>38</v>
      </c>
      <c r="E71">
        <v>41</v>
      </c>
      <c r="F71">
        <v>30</v>
      </c>
      <c r="G71">
        <v>26</v>
      </c>
      <c r="H71">
        <v>33</v>
      </c>
      <c r="I71">
        <v>32</v>
      </c>
      <c r="J71">
        <v>20</v>
      </c>
      <c r="K71">
        <v>25</v>
      </c>
      <c r="L71">
        <v>25</v>
      </c>
      <c r="M71">
        <v>33</v>
      </c>
      <c r="N71">
        <v>20</v>
      </c>
      <c r="O71">
        <v>45</v>
      </c>
      <c r="P71" s="175">
        <v>0.69230769230769229</v>
      </c>
    </row>
    <row r="72" spans="1:16" x14ac:dyDescent="0.35">
      <c r="B72" t="s">
        <v>36</v>
      </c>
      <c r="C72">
        <v>371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4</v>
      </c>
      <c r="K72">
        <v>14</v>
      </c>
      <c r="L72">
        <v>23</v>
      </c>
      <c r="M72">
        <v>54</v>
      </c>
      <c r="N72">
        <v>0</v>
      </c>
      <c r="O72">
        <v>371</v>
      </c>
      <c r="P72" s="175">
        <v>1</v>
      </c>
    </row>
    <row r="73" spans="1:16" x14ac:dyDescent="0.35">
      <c r="B73" t="s">
        <v>64</v>
      </c>
      <c r="C73">
        <v>93</v>
      </c>
      <c r="D73">
        <v>77</v>
      </c>
      <c r="E73">
        <v>62</v>
      </c>
      <c r="F73">
        <v>40</v>
      </c>
      <c r="G73">
        <v>17</v>
      </c>
      <c r="H73">
        <v>2</v>
      </c>
      <c r="I73">
        <v>0</v>
      </c>
      <c r="J73">
        <v>3</v>
      </c>
      <c r="K73">
        <v>12</v>
      </c>
      <c r="L73">
        <v>12</v>
      </c>
      <c r="M73">
        <v>14</v>
      </c>
      <c r="N73">
        <v>0</v>
      </c>
      <c r="O73">
        <v>93</v>
      </c>
      <c r="P73" s="175">
        <v>1</v>
      </c>
    </row>
    <row r="74" spans="1:16" x14ac:dyDescent="0.35">
      <c r="B74" t="s">
        <v>37</v>
      </c>
      <c r="C74">
        <v>20</v>
      </c>
      <c r="D74">
        <v>13</v>
      </c>
      <c r="E74">
        <v>3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6</v>
      </c>
      <c r="M74">
        <v>3</v>
      </c>
      <c r="N74">
        <v>0</v>
      </c>
      <c r="O74">
        <v>20</v>
      </c>
      <c r="P74" s="175">
        <v>1</v>
      </c>
    </row>
    <row r="75" spans="1:16" x14ac:dyDescent="0.35">
      <c r="B75" t="s">
        <v>31</v>
      </c>
      <c r="C75">
        <v>32</v>
      </c>
      <c r="D75">
        <v>24</v>
      </c>
      <c r="E75">
        <v>21</v>
      </c>
      <c r="F75">
        <v>18</v>
      </c>
      <c r="G75">
        <v>11</v>
      </c>
      <c r="H75">
        <v>10</v>
      </c>
      <c r="I75">
        <v>11</v>
      </c>
      <c r="J75">
        <v>13</v>
      </c>
      <c r="K75">
        <v>13</v>
      </c>
      <c r="L75">
        <v>13</v>
      </c>
      <c r="M75">
        <v>14</v>
      </c>
      <c r="N75">
        <v>10</v>
      </c>
      <c r="O75">
        <v>22</v>
      </c>
      <c r="P75" s="175">
        <v>0.6875</v>
      </c>
    </row>
    <row r="76" spans="1:16" x14ac:dyDescent="0.35">
      <c r="B76" t="s">
        <v>51</v>
      </c>
      <c r="C76">
        <v>113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113</v>
      </c>
      <c r="P76" s="175">
        <v>1</v>
      </c>
    </row>
    <row r="77" spans="1:16" x14ac:dyDescent="0.35">
      <c r="B77" t="s">
        <v>44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1</v>
      </c>
      <c r="J77">
        <v>1</v>
      </c>
      <c r="K77">
        <v>1</v>
      </c>
      <c r="L77">
        <v>2</v>
      </c>
      <c r="M77">
        <v>3</v>
      </c>
      <c r="N77">
        <v>1</v>
      </c>
      <c r="O77">
        <v>3</v>
      </c>
      <c r="P77" s="175">
        <v>0.75</v>
      </c>
    </row>
    <row r="78" spans="1:16" x14ac:dyDescent="0.35">
      <c r="B78" t="s">
        <v>52</v>
      </c>
      <c r="C78">
        <v>147</v>
      </c>
      <c r="D78">
        <v>99</v>
      </c>
      <c r="E78">
        <v>80</v>
      </c>
      <c r="F78">
        <v>32</v>
      </c>
      <c r="G78">
        <v>12</v>
      </c>
      <c r="H78">
        <v>11</v>
      </c>
      <c r="I78">
        <v>13</v>
      </c>
      <c r="J78">
        <v>8</v>
      </c>
      <c r="K78">
        <v>16</v>
      </c>
      <c r="L78">
        <v>16</v>
      </c>
      <c r="M78">
        <v>11</v>
      </c>
      <c r="N78">
        <v>8</v>
      </c>
      <c r="O78">
        <v>139</v>
      </c>
      <c r="P78" s="175">
        <v>0.94557823129251706</v>
      </c>
    </row>
    <row r="79" spans="1:16" x14ac:dyDescent="0.35">
      <c r="A79" t="s">
        <v>63</v>
      </c>
      <c r="C79">
        <v>1137</v>
      </c>
      <c r="D79">
        <v>481</v>
      </c>
      <c r="E79">
        <v>331</v>
      </c>
      <c r="F79">
        <v>169</v>
      </c>
      <c r="G79">
        <v>73</v>
      </c>
      <c r="H79">
        <v>60</v>
      </c>
      <c r="I79">
        <v>64</v>
      </c>
      <c r="J79">
        <v>57</v>
      </c>
      <c r="K79">
        <v>98</v>
      </c>
      <c r="L79">
        <v>126</v>
      </c>
      <c r="M79">
        <v>187</v>
      </c>
      <c r="N79">
        <v>57</v>
      </c>
      <c r="O79">
        <v>1080</v>
      </c>
      <c r="P79" s="175">
        <v>0.94986807387862793</v>
      </c>
    </row>
    <row r="80" spans="1:16" x14ac:dyDescent="0.35">
      <c r="A80" t="s">
        <v>113</v>
      </c>
      <c r="B80" t="s">
        <v>58</v>
      </c>
      <c r="C80">
        <v>156</v>
      </c>
      <c r="D80">
        <v>119</v>
      </c>
      <c r="E80">
        <v>14</v>
      </c>
      <c r="F80">
        <v>0</v>
      </c>
      <c r="G80">
        <v>0</v>
      </c>
      <c r="H80">
        <v>0</v>
      </c>
      <c r="I80">
        <v>3</v>
      </c>
      <c r="J80">
        <v>4</v>
      </c>
      <c r="K80">
        <v>18</v>
      </c>
      <c r="L80">
        <v>35</v>
      </c>
      <c r="M80">
        <v>67</v>
      </c>
      <c r="N80">
        <v>0</v>
      </c>
      <c r="O80">
        <v>156</v>
      </c>
      <c r="P80" s="175">
        <v>1</v>
      </c>
    </row>
    <row r="81" spans="1:16" x14ac:dyDescent="0.35">
      <c r="B81" t="s">
        <v>28</v>
      </c>
      <c r="C81">
        <v>24</v>
      </c>
      <c r="D81">
        <v>18</v>
      </c>
      <c r="E81">
        <v>13</v>
      </c>
      <c r="F81">
        <v>10</v>
      </c>
      <c r="G81">
        <v>4</v>
      </c>
      <c r="H81">
        <v>3</v>
      </c>
      <c r="I81">
        <v>5</v>
      </c>
      <c r="J81">
        <v>5</v>
      </c>
      <c r="K81">
        <v>6</v>
      </c>
      <c r="L81">
        <v>12</v>
      </c>
      <c r="M81">
        <v>15</v>
      </c>
      <c r="N81">
        <v>3</v>
      </c>
      <c r="O81">
        <v>21</v>
      </c>
      <c r="P81" s="175">
        <v>0.875</v>
      </c>
    </row>
    <row r="82" spans="1:16" x14ac:dyDescent="0.35">
      <c r="B82" t="s">
        <v>36</v>
      </c>
      <c r="C82">
        <v>582</v>
      </c>
      <c r="D82">
        <v>133</v>
      </c>
      <c r="E82">
        <v>0</v>
      </c>
      <c r="F82">
        <v>1</v>
      </c>
      <c r="G82">
        <v>0</v>
      </c>
      <c r="H82">
        <v>3</v>
      </c>
      <c r="I82">
        <v>9</v>
      </c>
      <c r="J82">
        <v>3</v>
      </c>
      <c r="K82">
        <v>57</v>
      </c>
      <c r="L82">
        <v>160</v>
      </c>
      <c r="M82">
        <v>302</v>
      </c>
      <c r="N82">
        <v>0</v>
      </c>
      <c r="O82">
        <v>582</v>
      </c>
      <c r="P82" s="175">
        <v>1</v>
      </c>
    </row>
    <row r="83" spans="1:16" x14ac:dyDescent="0.35">
      <c r="B83" t="s">
        <v>64</v>
      </c>
      <c r="C83">
        <v>66</v>
      </c>
      <c r="D83">
        <v>56</v>
      </c>
      <c r="E83">
        <v>32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8</v>
      </c>
      <c r="M83">
        <v>23</v>
      </c>
      <c r="N83">
        <v>0</v>
      </c>
      <c r="O83">
        <v>66</v>
      </c>
      <c r="P83" s="175">
        <v>1</v>
      </c>
    </row>
    <row r="84" spans="1:16" x14ac:dyDescent="0.35">
      <c r="B84" t="s">
        <v>37</v>
      </c>
      <c r="C84">
        <v>28</v>
      </c>
      <c r="D84">
        <v>23</v>
      </c>
      <c r="E84">
        <v>11</v>
      </c>
      <c r="F84">
        <v>1</v>
      </c>
      <c r="G84">
        <v>3</v>
      </c>
      <c r="H84">
        <v>2</v>
      </c>
      <c r="I84">
        <v>3</v>
      </c>
      <c r="J84">
        <v>0</v>
      </c>
      <c r="K84">
        <v>6</v>
      </c>
      <c r="L84">
        <v>13</v>
      </c>
      <c r="M84">
        <v>16</v>
      </c>
      <c r="N84">
        <v>0</v>
      </c>
      <c r="O84">
        <v>28</v>
      </c>
      <c r="P84" s="175">
        <v>1</v>
      </c>
    </row>
    <row r="85" spans="1:16" x14ac:dyDescent="0.35">
      <c r="B85" t="s">
        <v>31</v>
      </c>
      <c r="C85">
        <v>6</v>
      </c>
      <c r="D85">
        <v>5</v>
      </c>
      <c r="E85">
        <v>5</v>
      </c>
      <c r="F85">
        <v>4</v>
      </c>
      <c r="G85">
        <v>2</v>
      </c>
      <c r="H85">
        <v>2</v>
      </c>
      <c r="I85">
        <v>3</v>
      </c>
      <c r="J85">
        <v>4</v>
      </c>
      <c r="K85">
        <v>3</v>
      </c>
      <c r="L85">
        <v>3</v>
      </c>
      <c r="M85">
        <v>3</v>
      </c>
      <c r="N85">
        <v>2</v>
      </c>
      <c r="O85">
        <v>4</v>
      </c>
      <c r="P85" s="175">
        <v>0.66666666666666663</v>
      </c>
    </row>
    <row r="86" spans="1:16" x14ac:dyDescent="0.35">
      <c r="B86" t="s">
        <v>51</v>
      </c>
      <c r="C86">
        <v>314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11</v>
      </c>
      <c r="L86">
        <v>19</v>
      </c>
      <c r="M86">
        <v>17</v>
      </c>
      <c r="N86">
        <v>0</v>
      </c>
      <c r="O86">
        <v>314</v>
      </c>
      <c r="P86" s="175">
        <v>1</v>
      </c>
    </row>
    <row r="87" spans="1:16" x14ac:dyDescent="0.35">
      <c r="B87" t="s">
        <v>44</v>
      </c>
      <c r="C87">
        <v>2</v>
      </c>
      <c r="D87">
        <v>2</v>
      </c>
      <c r="E87">
        <v>2</v>
      </c>
      <c r="F87">
        <v>2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2</v>
      </c>
      <c r="P87" s="175">
        <v>1</v>
      </c>
    </row>
    <row r="88" spans="1:16" x14ac:dyDescent="0.35">
      <c r="B88" t="s">
        <v>45</v>
      </c>
      <c r="C88">
        <v>13</v>
      </c>
      <c r="D88">
        <v>9</v>
      </c>
      <c r="E88">
        <v>9</v>
      </c>
      <c r="F88">
        <v>10</v>
      </c>
      <c r="G88">
        <v>7</v>
      </c>
      <c r="H88">
        <v>7</v>
      </c>
      <c r="I88">
        <v>6</v>
      </c>
      <c r="J88">
        <v>7</v>
      </c>
      <c r="K88">
        <v>7</v>
      </c>
      <c r="L88">
        <v>7</v>
      </c>
      <c r="M88">
        <v>8</v>
      </c>
      <c r="N88">
        <v>6</v>
      </c>
      <c r="O88">
        <v>7</v>
      </c>
      <c r="P88" s="175">
        <v>0.53846153846153844</v>
      </c>
    </row>
    <row r="89" spans="1:16" x14ac:dyDescent="0.35">
      <c r="B89" t="s">
        <v>52</v>
      </c>
      <c r="C89">
        <v>112</v>
      </c>
      <c r="D89">
        <v>75</v>
      </c>
      <c r="E89">
        <v>30</v>
      </c>
      <c r="F89">
        <v>24</v>
      </c>
      <c r="G89">
        <v>25</v>
      </c>
      <c r="H89">
        <v>22</v>
      </c>
      <c r="I89">
        <v>12</v>
      </c>
      <c r="J89">
        <v>11</v>
      </c>
      <c r="K89">
        <v>19</v>
      </c>
      <c r="L89">
        <v>10</v>
      </c>
      <c r="M89">
        <v>31</v>
      </c>
      <c r="N89">
        <v>10</v>
      </c>
      <c r="O89">
        <v>102</v>
      </c>
      <c r="P89" s="175">
        <v>0.9107142857142857</v>
      </c>
    </row>
    <row r="90" spans="1:16" x14ac:dyDescent="0.35">
      <c r="A90" t="s">
        <v>114</v>
      </c>
      <c r="C90">
        <v>1303</v>
      </c>
      <c r="D90">
        <v>441</v>
      </c>
      <c r="E90">
        <v>116</v>
      </c>
      <c r="F90">
        <v>52</v>
      </c>
      <c r="G90">
        <v>41</v>
      </c>
      <c r="H90">
        <v>39</v>
      </c>
      <c r="I90">
        <v>43</v>
      </c>
      <c r="J90">
        <v>38</v>
      </c>
      <c r="K90">
        <v>128</v>
      </c>
      <c r="L90">
        <v>268</v>
      </c>
      <c r="M90">
        <v>483</v>
      </c>
      <c r="N90">
        <v>38</v>
      </c>
      <c r="O90">
        <v>1265</v>
      </c>
      <c r="P90" s="175">
        <v>0.9708365310821182</v>
      </c>
    </row>
    <row r="91" spans="1:16" x14ac:dyDescent="0.35">
      <c r="A91" t="s">
        <v>35</v>
      </c>
      <c r="B91" t="s">
        <v>58</v>
      </c>
      <c r="C91">
        <v>718</v>
      </c>
      <c r="D91">
        <v>381</v>
      </c>
      <c r="E91">
        <v>144</v>
      </c>
      <c r="F91">
        <v>48</v>
      </c>
      <c r="G91">
        <v>36</v>
      </c>
      <c r="H91">
        <v>48</v>
      </c>
      <c r="I91">
        <v>49</v>
      </c>
      <c r="J91">
        <v>48</v>
      </c>
      <c r="K91">
        <v>87</v>
      </c>
      <c r="L91">
        <v>185</v>
      </c>
      <c r="M91">
        <v>261</v>
      </c>
      <c r="N91">
        <v>36</v>
      </c>
      <c r="O91">
        <v>682</v>
      </c>
      <c r="P91" s="175">
        <v>0.94986072423398327</v>
      </c>
    </row>
    <row r="92" spans="1:16" x14ac:dyDescent="0.35">
      <c r="B92" t="s">
        <v>28</v>
      </c>
      <c r="C92">
        <v>342</v>
      </c>
      <c r="D92">
        <v>167</v>
      </c>
      <c r="E92">
        <v>131</v>
      </c>
      <c r="F92">
        <v>103</v>
      </c>
      <c r="G92">
        <v>77</v>
      </c>
      <c r="H92">
        <v>86</v>
      </c>
      <c r="I92">
        <v>95</v>
      </c>
      <c r="J92">
        <v>102</v>
      </c>
      <c r="K92">
        <v>134</v>
      </c>
      <c r="L92">
        <v>167</v>
      </c>
      <c r="M92">
        <v>210</v>
      </c>
      <c r="N92">
        <v>77</v>
      </c>
      <c r="O92">
        <v>265</v>
      </c>
      <c r="P92" s="175">
        <v>0.77485380116959068</v>
      </c>
    </row>
    <row r="93" spans="1:16" x14ac:dyDescent="0.35">
      <c r="B93" t="s">
        <v>40</v>
      </c>
      <c r="C93">
        <v>122</v>
      </c>
      <c r="D93">
        <v>71</v>
      </c>
      <c r="E93">
        <v>37</v>
      </c>
      <c r="F93">
        <v>27</v>
      </c>
      <c r="G93">
        <v>28</v>
      </c>
      <c r="H93">
        <v>23</v>
      </c>
      <c r="I93">
        <v>30</v>
      </c>
      <c r="J93">
        <v>32</v>
      </c>
      <c r="K93">
        <v>38</v>
      </c>
      <c r="L93">
        <v>51</v>
      </c>
      <c r="M93">
        <v>66</v>
      </c>
      <c r="N93">
        <v>23</v>
      </c>
      <c r="O93">
        <v>99</v>
      </c>
      <c r="P93" s="175">
        <v>0.81147540983606559</v>
      </c>
    </row>
    <row r="94" spans="1:16" x14ac:dyDescent="0.35">
      <c r="B94" t="s">
        <v>36</v>
      </c>
      <c r="C94">
        <v>1695</v>
      </c>
      <c r="D94">
        <v>705</v>
      </c>
      <c r="E94">
        <v>465</v>
      </c>
      <c r="F94">
        <v>316</v>
      </c>
      <c r="G94">
        <v>296</v>
      </c>
      <c r="H94">
        <v>254</v>
      </c>
      <c r="I94">
        <v>252</v>
      </c>
      <c r="J94">
        <v>261</v>
      </c>
      <c r="K94">
        <v>383</v>
      </c>
      <c r="L94">
        <v>562</v>
      </c>
      <c r="M94">
        <v>809</v>
      </c>
      <c r="N94">
        <v>252</v>
      </c>
      <c r="O94">
        <v>1443</v>
      </c>
      <c r="P94" s="175">
        <v>0.85132743362831853</v>
      </c>
    </row>
    <row r="95" spans="1:16" x14ac:dyDescent="0.35">
      <c r="B95" t="s">
        <v>64</v>
      </c>
      <c r="C95">
        <v>84</v>
      </c>
      <c r="D95">
        <v>43</v>
      </c>
      <c r="E95">
        <v>16</v>
      </c>
      <c r="F95">
        <v>11</v>
      </c>
      <c r="G95">
        <v>4</v>
      </c>
      <c r="H95">
        <v>7</v>
      </c>
      <c r="I95">
        <v>9</v>
      </c>
      <c r="J95">
        <v>13</v>
      </c>
      <c r="K95">
        <v>24</v>
      </c>
      <c r="L95">
        <v>23</v>
      </c>
      <c r="M95">
        <v>49</v>
      </c>
      <c r="N95">
        <v>4</v>
      </c>
      <c r="O95">
        <v>80</v>
      </c>
      <c r="P95" s="175">
        <v>0.95238095238095233</v>
      </c>
    </row>
    <row r="96" spans="1:16" x14ac:dyDescent="0.35">
      <c r="B96" t="s">
        <v>120</v>
      </c>
      <c r="C96">
        <v>1432</v>
      </c>
      <c r="D96">
        <v>1131</v>
      </c>
      <c r="E96">
        <v>917</v>
      </c>
      <c r="F96">
        <v>871</v>
      </c>
      <c r="G96">
        <v>750</v>
      </c>
      <c r="H96">
        <v>692</v>
      </c>
      <c r="I96">
        <v>681</v>
      </c>
      <c r="J96">
        <v>659</v>
      </c>
      <c r="K96">
        <v>741</v>
      </c>
      <c r="L96">
        <v>858</v>
      </c>
      <c r="M96">
        <v>934</v>
      </c>
      <c r="N96">
        <v>659</v>
      </c>
      <c r="O96">
        <v>773</v>
      </c>
      <c r="P96" s="175">
        <v>0.53980446927374304</v>
      </c>
    </row>
    <row r="97" spans="1:16" x14ac:dyDescent="0.35">
      <c r="B97" t="s">
        <v>37</v>
      </c>
      <c r="C97">
        <v>53</v>
      </c>
      <c r="D97">
        <v>40</v>
      </c>
      <c r="E97">
        <v>26</v>
      </c>
      <c r="F97">
        <v>16</v>
      </c>
      <c r="G97">
        <v>16</v>
      </c>
      <c r="H97">
        <v>14</v>
      </c>
      <c r="I97">
        <v>12</v>
      </c>
      <c r="J97">
        <v>15</v>
      </c>
      <c r="K97">
        <v>21</v>
      </c>
      <c r="L97">
        <v>22</v>
      </c>
      <c r="M97">
        <v>35</v>
      </c>
      <c r="N97">
        <v>12</v>
      </c>
      <c r="O97">
        <v>41</v>
      </c>
      <c r="P97" s="175">
        <v>0.77358490566037741</v>
      </c>
    </row>
    <row r="98" spans="1:16" x14ac:dyDescent="0.35">
      <c r="B98" t="s">
        <v>29</v>
      </c>
      <c r="C98">
        <v>145</v>
      </c>
      <c r="D98">
        <v>81</v>
      </c>
      <c r="E98">
        <v>65</v>
      </c>
      <c r="F98">
        <v>49</v>
      </c>
      <c r="G98">
        <v>45</v>
      </c>
      <c r="H98">
        <v>48</v>
      </c>
      <c r="I98">
        <v>50</v>
      </c>
      <c r="J98">
        <v>53</v>
      </c>
      <c r="K98">
        <v>55</v>
      </c>
      <c r="L98">
        <v>71</v>
      </c>
      <c r="M98">
        <v>65</v>
      </c>
      <c r="N98">
        <v>45</v>
      </c>
      <c r="O98">
        <v>100</v>
      </c>
      <c r="P98" s="175">
        <v>0.68965517241379315</v>
      </c>
    </row>
    <row r="99" spans="1:16" x14ac:dyDescent="0.35">
      <c r="B99" t="s">
        <v>31</v>
      </c>
      <c r="C99">
        <v>678</v>
      </c>
      <c r="D99">
        <v>425</v>
      </c>
      <c r="E99">
        <v>362</v>
      </c>
      <c r="F99">
        <v>317</v>
      </c>
      <c r="G99">
        <v>280</v>
      </c>
      <c r="H99">
        <v>280</v>
      </c>
      <c r="I99">
        <v>288</v>
      </c>
      <c r="J99">
        <v>283</v>
      </c>
      <c r="K99">
        <v>297</v>
      </c>
      <c r="L99">
        <v>337</v>
      </c>
      <c r="M99">
        <v>397</v>
      </c>
      <c r="N99">
        <v>280</v>
      </c>
      <c r="O99">
        <v>398</v>
      </c>
      <c r="P99" s="175">
        <v>0.58702064896755157</v>
      </c>
    </row>
    <row r="100" spans="1:16" x14ac:dyDescent="0.35">
      <c r="B100" t="s">
        <v>51</v>
      </c>
      <c r="C100">
        <v>822</v>
      </c>
      <c r="D100">
        <v>409</v>
      </c>
      <c r="E100">
        <v>329</v>
      </c>
      <c r="F100">
        <v>235</v>
      </c>
      <c r="G100">
        <v>154</v>
      </c>
      <c r="H100">
        <v>122</v>
      </c>
      <c r="I100">
        <v>95</v>
      </c>
      <c r="J100">
        <v>102</v>
      </c>
      <c r="K100">
        <v>117</v>
      </c>
      <c r="L100">
        <v>158</v>
      </c>
      <c r="M100">
        <v>238</v>
      </c>
      <c r="N100">
        <v>95</v>
      </c>
      <c r="O100">
        <v>727</v>
      </c>
      <c r="P100" s="175">
        <v>0.88442822384428221</v>
      </c>
    </row>
    <row r="101" spans="1:16" x14ac:dyDescent="0.35">
      <c r="B101" t="s">
        <v>44</v>
      </c>
      <c r="C101">
        <v>97</v>
      </c>
      <c r="D101">
        <v>35</v>
      </c>
      <c r="E101">
        <v>37</v>
      </c>
      <c r="F101">
        <v>32</v>
      </c>
      <c r="G101">
        <v>26</v>
      </c>
      <c r="H101">
        <v>27</v>
      </c>
      <c r="I101">
        <v>38</v>
      </c>
      <c r="J101">
        <v>40</v>
      </c>
      <c r="K101">
        <v>42</v>
      </c>
      <c r="L101">
        <v>41</v>
      </c>
      <c r="M101">
        <v>41</v>
      </c>
      <c r="N101">
        <v>26</v>
      </c>
      <c r="O101">
        <v>71</v>
      </c>
      <c r="P101" s="175">
        <v>0.73195876288659789</v>
      </c>
    </row>
    <row r="102" spans="1:16" x14ac:dyDescent="0.35">
      <c r="B102" t="s">
        <v>72</v>
      </c>
      <c r="C102">
        <v>123</v>
      </c>
      <c r="D102">
        <v>2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123</v>
      </c>
      <c r="P102" s="175">
        <v>1</v>
      </c>
    </row>
    <row r="103" spans="1:16" x14ac:dyDescent="0.35">
      <c r="B103" t="s">
        <v>45</v>
      </c>
      <c r="C103">
        <v>205</v>
      </c>
      <c r="D103">
        <v>31</v>
      </c>
      <c r="E103">
        <v>28</v>
      </c>
      <c r="F103">
        <v>25</v>
      </c>
      <c r="G103">
        <v>27</v>
      </c>
      <c r="H103">
        <v>28</v>
      </c>
      <c r="I103">
        <v>33</v>
      </c>
      <c r="J103">
        <v>34</v>
      </c>
      <c r="K103">
        <v>33</v>
      </c>
      <c r="L103">
        <v>34</v>
      </c>
      <c r="M103">
        <v>36</v>
      </c>
      <c r="N103">
        <v>25</v>
      </c>
      <c r="O103">
        <v>180</v>
      </c>
      <c r="P103" s="175">
        <v>0.87804878048780488</v>
      </c>
    </row>
    <row r="104" spans="1:16" x14ac:dyDescent="0.35">
      <c r="B104" t="s">
        <v>52</v>
      </c>
      <c r="C104">
        <v>706</v>
      </c>
      <c r="D104">
        <v>508</v>
      </c>
      <c r="E104">
        <v>409</v>
      </c>
      <c r="F104">
        <v>280</v>
      </c>
      <c r="G104">
        <v>204</v>
      </c>
      <c r="H104">
        <v>168</v>
      </c>
      <c r="I104">
        <v>194</v>
      </c>
      <c r="J104">
        <v>216</v>
      </c>
      <c r="K104">
        <v>212</v>
      </c>
      <c r="L104">
        <v>306</v>
      </c>
      <c r="M104">
        <v>445</v>
      </c>
      <c r="N104">
        <v>168</v>
      </c>
      <c r="O104">
        <v>538</v>
      </c>
      <c r="P104" s="175">
        <v>0.76203966005665724</v>
      </c>
    </row>
    <row r="105" spans="1:16" x14ac:dyDescent="0.35">
      <c r="B105" t="s">
        <v>183</v>
      </c>
      <c r="C105">
        <v>577</v>
      </c>
      <c r="D105">
        <v>534</v>
      </c>
      <c r="E105">
        <v>518</v>
      </c>
      <c r="F105">
        <v>494</v>
      </c>
      <c r="G105">
        <v>474</v>
      </c>
      <c r="H105">
        <v>469</v>
      </c>
      <c r="I105">
        <v>463</v>
      </c>
      <c r="J105">
        <v>474</v>
      </c>
      <c r="K105">
        <v>494</v>
      </c>
      <c r="L105">
        <v>509</v>
      </c>
      <c r="M105">
        <v>528</v>
      </c>
      <c r="N105">
        <v>463</v>
      </c>
      <c r="O105">
        <v>114</v>
      </c>
      <c r="P105" s="175">
        <v>0.1975736568457539</v>
      </c>
    </row>
    <row r="106" spans="1:16" x14ac:dyDescent="0.35">
      <c r="A106" t="s">
        <v>39</v>
      </c>
      <c r="C106">
        <v>7799</v>
      </c>
      <c r="D106">
        <v>4563</v>
      </c>
      <c r="E106">
        <v>3484</v>
      </c>
      <c r="F106">
        <v>2825</v>
      </c>
      <c r="G106">
        <v>2417</v>
      </c>
      <c r="H106">
        <v>2267</v>
      </c>
      <c r="I106">
        <v>2290</v>
      </c>
      <c r="J106">
        <v>2332</v>
      </c>
      <c r="K106">
        <v>2678</v>
      </c>
      <c r="L106">
        <v>3325</v>
      </c>
      <c r="M106">
        <v>4114</v>
      </c>
      <c r="N106">
        <v>2267</v>
      </c>
      <c r="O106">
        <v>5532</v>
      </c>
      <c r="P106" s="175">
        <v>0.70932170791127069</v>
      </c>
    </row>
    <row r="107" spans="1:16" x14ac:dyDescent="0.35">
      <c r="A107" t="s">
        <v>91</v>
      </c>
      <c r="B107" t="s">
        <v>28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0</v>
      </c>
      <c r="P107" s="175">
        <v>0</v>
      </c>
    </row>
    <row r="108" spans="1:16" x14ac:dyDescent="0.35">
      <c r="B108" t="s">
        <v>40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 s="175">
        <v>1</v>
      </c>
    </row>
    <row r="109" spans="1:16" x14ac:dyDescent="0.35">
      <c r="B109" t="s">
        <v>36</v>
      </c>
      <c r="C109">
        <v>188</v>
      </c>
      <c r="D109">
        <v>176</v>
      </c>
      <c r="E109">
        <v>167</v>
      </c>
      <c r="F109">
        <v>162</v>
      </c>
      <c r="G109">
        <v>161</v>
      </c>
      <c r="H109">
        <v>161</v>
      </c>
      <c r="I109">
        <v>160</v>
      </c>
      <c r="J109">
        <v>159</v>
      </c>
      <c r="K109">
        <v>160</v>
      </c>
      <c r="L109">
        <v>164</v>
      </c>
      <c r="M109">
        <v>176</v>
      </c>
      <c r="N109">
        <v>159</v>
      </c>
      <c r="O109">
        <v>29</v>
      </c>
      <c r="P109" s="175">
        <v>0.15425531914893617</v>
      </c>
    </row>
    <row r="110" spans="1:16" x14ac:dyDescent="0.35">
      <c r="B110" t="s">
        <v>64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 s="175">
        <v>0</v>
      </c>
    </row>
    <row r="111" spans="1:16" x14ac:dyDescent="0.35">
      <c r="B111" t="s">
        <v>29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 s="175">
        <v>0</v>
      </c>
    </row>
    <row r="112" spans="1:16" x14ac:dyDescent="0.35">
      <c r="B112" t="s">
        <v>31</v>
      </c>
      <c r="C112">
        <v>10</v>
      </c>
      <c r="D112">
        <v>10</v>
      </c>
      <c r="E112">
        <v>10</v>
      </c>
      <c r="F112">
        <v>10</v>
      </c>
      <c r="G112">
        <v>9</v>
      </c>
      <c r="H112">
        <v>9</v>
      </c>
      <c r="I112">
        <v>7</v>
      </c>
      <c r="J112">
        <v>10</v>
      </c>
      <c r="K112">
        <v>9</v>
      </c>
      <c r="L112">
        <v>8</v>
      </c>
      <c r="M112">
        <v>10</v>
      </c>
      <c r="N112">
        <v>7</v>
      </c>
      <c r="O112">
        <v>3</v>
      </c>
      <c r="P112" s="175">
        <v>0.3</v>
      </c>
    </row>
    <row r="113" spans="1:16" x14ac:dyDescent="0.35">
      <c r="B113" t="s">
        <v>51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0</v>
      </c>
      <c r="P113" s="175">
        <v>0</v>
      </c>
    </row>
    <row r="114" spans="1:16" x14ac:dyDescent="0.35">
      <c r="B114" t="s">
        <v>44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 s="175">
        <v>1</v>
      </c>
    </row>
    <row r="115" spans="1:16" x14ac:dyDescent="0.35">
      <c r="B115" t="s">
        <v>52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8</v>
      </c>
      <c r="I115">
        <v>7</v>
      </c>
      <c r="J115">
        <v>8</v>
      </c>
      <c r="K115">
        <v>8</v>
      </c>
      <c r="L115">
        <v>9</v>
      </c>
      <c r="M115">
        <v>9</v>
      </c>
      <c r="N115">
        <v>7</v>
      </c>
      <c r="O115">
        <v>3</v>
      </c>
      <c r="P115" s="175">
        <v>0.3</v>
      </c>
    </row>
    <row r="116" spans="1:16" x14ac:dyDescent="0.35">
      <c r="A116" t="s">
        <v>92</v>
      </c>
      <c r="C116">
        <v>222</v>
      </c>
      <c r="D116">
        <v>208</v>
      </c>
      <c r="E116">
        <v>200</v>
      </c>
      <c r="F116">
        <v>195</v>
      </c>
      <c r="G116">
        <v>193</v>
      </c>
      <c r="H116">
        <v>191</v>
      </c>
      <c r="I116">
        <v>187</v>
      </c>
      <c r="J116">
        <v>190</v>
      </c>
      <c r="K116">
        <v>190</v>
      </c>
      <c r="L116">
        <v>195</v>
      </c>
      <c r="M116">
        <v>209</v>
      </c>
      <c r="N116">
        <v>187</v>
      </c>
      <c r="O116">
        <v>35</v>
      </c>
      <c r="P116" s="175">
        <v>0.15765765765765766</v>
      </c>
    </row>
    <row r="117" spans="1:16" x14ac:dyDescent="0.35">
      <c r="A117" t="s">
        <v>81</v>
      </c>
      <c r="B117" t="s">
        <v>28</v>
      </c>
      <c r="C117">
        <v>16</v>
      </c>
      <c r="D117">
        <v>13</v>
      </c>
      <c r="E117">
        <v>13</v>
      </c>
      <c r="F117">
        <v>10</v>
      </c>
      <c r="G117">
        <v>10</v>
      </c>
      <c r="H117">
        <v>10</v>
      </c>
      <c r="I117">
        <v>11</v>
      </c>
      <c r="J117">
        <v>12</v>
      </c>
      <c r="K117">
        <v>13</v>
      </c>
      <c r="L117">
        <v>15</v>
      </c>
      <c r="M117">
        <v>15</v>
      </c>
      <c r="N117">
        <v>10</v>
      </c>
      <c r="O117">
        <v>6</v>
      </c>
      <c r="P117" s="175">
        <v>0.375</v>
      </c>
    </row>
    <row r="118" spans="1:16" x14ac:dyDescent="0.35">
      <c r="B118" t="s">
        <v>40</v>
      </c>
      <c r="C118">
        <v>7</v>
      </c>
      <c r="D118">
        <v>6</v>
      </c>
      <c r="E118">
        <v>5</v>
      </c>
      <c r="F118">
        <v>4</v>
      </c>
      <c r="G118">
        <v>4</v>
      </c>
      <c r="H118">
        <v>4</v>
      </c>
      <c r="I118">
        <v>5</v>
      </c>
      <c r="J118">
        <v>5</v>
      </c>
      <c r="K118">
        <v>6</v>
      </c>
      <c r="L118">
        <v>6</v>
      </c>
      <c r="M118">
        <v>6</v>
      </c>
      <c r="N118">
        <v>4</v>
      </c>
      <c r="O118">
        <v>3</v>
      </c>
      <c r="P118" s="175">
        <v>0.42857142857142855</v>
      </c>
    </row>
    <row r="119" spans="1:16" x14ac:dyDescent="0.35">
      <c r="B119" t="s">
        <v>36</v>
      </c>
      <c r="C119">
        <v>244</v>
      </c>
      <c r="D119">
        <v>156</v>
      </c>
      <c r="E119">
        <v>140</v>
      </c>
      <c r="F119">
        <v>117</v>
      </c>
      <c r="G119">
        <v>125</v>
      </c>
      <c r="H119">
        <v>127</v>
      </c>
      <c r="I119">
        <v>128</v>
      </c>
      <c r="J119">
        <v>132</v>
      </c>
      <c r="K119">
        <v>149</v>
      </c>
      <c r="L119">
        <v>166</v>
      </c>
      <c r="M119">
        <v>190</v>
      </c>
      <c r="N119">
        <v>117</v>
      </c>
      <c r="O119">
        <v>127</v>
      </c>
      <c r="P119" s="175">
        <v>0.52049180327868849</v>
      </c>
    </row>
    <row r="120" spans="1:16" x14ac:dyDescent="0.35">
      <c r="B120" t="s">
        <v>64</v>
      </c>
      <c r="C120">
        <v>8</v>
      </c>
      <c r="D120">
        <v>7</v>
      </c>
      <c r="E120">
        <v>5</v>
      </c>
      <c r="F120">
        <v>6</v>
      </c>
      <c r="G120">
        <v>4</v>
      </c>
      <c r="H120">
        <v>7</v>
      </c>
      <c r="I120">
        <v>4</v>
      </c>
      <c r="J120">
        <v>5</v>
      </c>
      <c r="K120">
        <v>6</v>
      </c>
      <c r="L120">
        <v>6</v>
      </c>
      <c r="M120">
        <v>6</v>
      </c>
      <c r="N120">
        <v>4</v>
      </c>
      <c r="O120">
        <v>4</v>
      </c>
      <c r="P120" s="175">
        <v>0.5</v>
      </c>
    </row>
    <row r="121" spans="1:16" x14ac:dyDescent="0.35">
      <c r="B121" t="s">
        <v>37</v>
      </c>
      <c r="C121">
        <v>10</v>
      </c>
      <c r="D121">
        <v>6</v>
      </c>
      <c r="E121">
        <v>6</v>
      </c>
      <c r="F121">
        <v>2</v>
      </c>
      <c r="G121">
        <v>6</v>
      </c>
      <c r="H121">
        <v>6</v>
      </c>
      <c r="I121">
        <v>5</v>
      </c>
      <c r="J121">
        <v>5</v>
      </c>
      <c r="K121">
        <v>7</v>
      </c>
      <c r="L121">
        <v>6</v>
      </c>
      <c r="M121">
        <v>8</v>
      </c>
      <c r="N121">
        <v>2</v>
      </c>
      <c r="O121">
        <v>8</v>
      </c>
      <c r="P121" s="175">
        <v>0.8</v>
      </c>
    </row>
    <row r="122" spans="1:16" x14ac:dyDescent="0.35">
      <c r="B122" t="s">
        <v>29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 s="175">
        <v>1</v>
      </c>
    </row>
    <row r="123" spans="1:16" x14ac:dyDescent="0.35">
      <c r="B123" t="s">
        <v>31</v>
      </c>
      <c r="C123">
        <v>6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4</v>
      </c>
      <c r="M123">
        <v>4</v>
      </c>
      <c r="N123">
        <v>3</v>
      </c>
      <c r="O123">
        <v>3</v>
      </c>
      <c r="P123" s="175">
        <v>0.5</v>
      </c>
    </row>
    <row r="124" spans="1:16" x14ac:dyDescent="0.35">
      <c r="B124" t="s">
        <v>51</v>
      </c>
      <c r="C124">
        <v>130</v>
      </c>
      <c r="D124">
        <v>59</v>
      </c>
      <c r="E124">
        <v>54</v>
      </c>
      <c r="F124">
        <v>38</v>
      </c>
      <c r="G124">
        <v>56</v>
      </c>
      <c r="H124">
        <v>54</v>
      </c>
      <c r="I124">
        <v>59</v>
      </c>
      <c r="J124">
        <v>48</v>
      </c>
      <c r="K124">
        <v>53</v>
      </c>
      <c r="L124">
        <v>60</v>
      </c>
      <c r="M124">
        <v>66</v>
      </c>
      <c r="N124">
        <v>38</v>
      </c>
      <c r="O124">
        <v>92</v>
      </c>
      <c r="P124" s="175">
        <v>0.70769230769230773</v>
      </c>
    </row>
    <row r="125" spans="1:16" x14ac:dyDescent="0.35">
      <c r="B125" t="s">
        <v>45</v>
      </c>
      <c r="C125">
        <v>27</v>
      </c>
      <c r="D125">
        <v>13</v>
      </c>
      <c r="E125">
        <v>10</v>
      </c>
      <c r="F125">
        <v>10</v>
      </c>
      <c r="G125">
        <v>8</v>
      </c>
      <c r="H125">
        <v>10</v>
      </c>
      <c r="I125">
        <v>12</v>
      </c>
      <c r="J125">
        <v>10</v>
      </c>
      <c r="K125">
        <v>9</v>
      </c>
      <c r="L125">
        <v>9</v>
      </c>
      <c r="M125">
        <v>9</v>
      </c>
      <c r="N125">
        <v>8</v>
      </c>
      <c r="O125">
        <v>19</v>
      </c>
      <c r="P125" s="175">
        <v>0.70370370370370372</v>
      </c>
    </row>
    <row r="126" spans="1:16" x14ac:dyDescent="0.35">
      <c r="B126" t="s">
        <v>52</v>
      </c>
      <c r="C126">
        <v>17</v>
      </c>
      <c r="D126">
        <v>7</v>
      </c>
      <c r="E126">
        <v>8</v>
      </c>
      <c r="F126">
        <v>1</v>
      </c>
      <c r="G126">
        <v>7</v>
      </c>
      <c r="H126">
        <v>4</v>
      </c>
      <c r="I126">
        <v>3</v>
      </c>
      <c r="J126">
        <v>4</v>
      </c>
      <c r="K126">
        <v>5</v>
      </c>
      <c r="L126">
        <v>6</v>
      </c>
      <c r="M126">
        <v>8</v>
      </c>
      <c r="N126">
        <v>1</v>
      </c>
      <c r="O126">
        <v>16</v>
      </c>
      <c r="P126" s="175">
        <v>0.94117647058823528</v>
      </c>
    </row>
    <row r="127" spans="1:16" x14ac:dyDescent="0.35">
      <c r="A127" t="s">
        <v>88</v>
      </c>
      <c r="C127">
        <v>466</v>
      </c>
      <c r="D127">
        <v>271</v>
      </c>
      <c r="E127">
        <v>245</v>
      </c>
      <c r="F127">
        <v>192</v>
      </c>
      <c r="G127">
        <v>224</v>
      </c>
      <c r="H127">
        <v>226</v>
      </c>
      <c r="I127">
        <v>231</v>
      </c>
      <c r="J127">
        <v>225</v>
      </c>
      <c r="K127">
        <v>251</v>
      </c>
      <c r="L127">
        <v>278</v>
      </c>
      <c r="M127">
        <v>312</v>
      </c>
      <c r="N127">
        <v>192</v>
      </c>
      <c r="O127">
        <v>274</v>
      </c>
      <c r="P127" s="175">
        <v>0.58798283261802575</v>
      </c>
    </row>
    <row r="128" spans="1:16" x14ac:dyDescent="0.35">
      <c r="A128" t="s">
        <v>175</v>
      </c>
      <c r="B128" t="s">
        <v>28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 s="175">
        <v>1</v>
      </c>
    </row>
    <row r="129" spans="1:16" x14ac:dyDescent="0.35">
      <c r="B129" t="s">
        <v>29</v>
      </c>
      <c r="C129">
        <v>10</v>
      </c>
      <c r="D129">
        <v>5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  <c r="O129">
        <v>10</v>
      </c>
      <c r="P129" s="175">
        <v>1</v>
      </c>
    </row>
    <row r="130" spans="1:16" x14ac:dyDescent="0.35">
      <c r="B130" t="s">
        <v>31</v>
      </c>
      <c r="C130">
        <v>6</v>
      </c>
      <c r="D130">
        <v>1</v>
      </c>
      <c r="E130">
        <v>3</v>
      </c>
      <c r="F130">
        <v>1</v>
      </c>
      <c r="G130">
        <v>2</v>
      </c>
      <c r="H130">
        <v>2</v>
      </c>
      <c r="I130">
        <v>1</v>
      </c>
      <c r="J130">
        <v>2</v>
      </c>
      <c r="K130">
        <v>0</v>
      </c>
      <c r="L130">
        <v>1</v>
      </c>
      <c r="M130">
        <v>1</v>
      </c>
      <c r="N130">
        <v>0</v>
      </c>
      <c r="O130">
        <v>6</v>
      </c>
      <c r="P130" s="175">
        <v>1</v>
      </c>
    </row>
    <row r="131" spans="1:16" x14ac:dyDescent="0.35">
      <c r="A131" t="s">
        <v>483</v>
      </c>
      <c r="C131">
        <v>18</v>
      </c>
      <c r="D131">
        <v>6</v>
      </c>
      <c r="E131">
        <v>5</v>
      </c>
      <c r="F131">
        <v>2</v>
      </c>
      <c r="G131">
        <v>2</v>
      </c>
      <c r="H131">
        <v>2</v>
      </c>
      <c r="I131">
        <v>1</v>
      </c>
      <c r="J131">
        <v>2</v>
      </c>
      <c r="K131">
        <v>1</v>
      </c>
      <c r="L131">
        <v>1</v>
      </c>
      <c r="M131">
        <v>4</v>
      </c>
      <c r="N131">
        <v>1</v>
      </c>
      <c r="O131">
        <v>17</v>
      </c>
      <c r="P131" s="175">
        <v>0.94444444444444442</v>
      </c>
    </row>
    <row r="132" spans="1:16" x14ac:dyDescent="0.35">
      <c r="A132" t="s">
        <v>159</v>
      </c>
      <c r="C132">
        <v>18928</v>
      </c>
      <c r="D132">
        <v>9331</v>
      </c>
      <c r="E132">
        <v>6969</v>
      </c>
      <c r="F132">
        <v>5233</v>
      </c>
      <c r="G132">
        <v>4069</v>
      </c>
      <c r="H132">
        <v>3903</v>
      </c>
      <c r="I132">
        <v>3961</v>
      </c>
      <c r="J132">
        <v>4076</v>
      </c>
      <c r="K132">
        <v>4882</v>
      </c>
      <c r="L132">
        <v>6876</v>
      </c>
      <c r="M132">
        <v>8713</v>
      </c>
      <c r="N132">
        <v>3903</v>
      </c>
      <c r="O132">
        <v>15025</v>
      </c>
      <c r="P132" s="175">
        <v>0.79379754860524088</v>
      </c>
    </row>
  </sheetData>
  <pageMargins left="0.25" right="0.25" top="0.75" bottom="0.75" header="0.3" footer="0.3"/>
  <pageSetup scale="97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C6F2-BE03-41D4-9132-67D3376470D8}">
  <sheetPr>
    <pageSetUpPr fitToPage="1"/>
  </sheetPr>
  <dimension ref="A1:P12"/>
  <sheetViews>
    <sheetView showGridLines="0" workbookViewId="0">
      <selection activeCell="A4" sqref="A4"/>
    </sheetView>
  </sheetViews>
  <sheetFormatPr defaultRowHeight="14.5" x14ac:dyDescent="0.35"/>
  <cols>
    <col min="1" max="1" width="18.453125" customWidth="1"/>
    <col min="2" max="2" width="4.6328125" bestFit="1" customWidth="1"/>
    <col min="3" max="7" width="4.81640625" customWidth="1"/>
    <col min="8" max="8" width="7.08984375" customWidth="1"/>
    <col min="11" max="11" width="9.54296875" bestFit="1" customWidth="1"/>
    <col min="12" max="12" width="6.81640625" bestFit="1" customWidth="1"/>
    <col min="13" max="13" width="6.90625" bestFit="1" customWidth="1"/>
    <col min="14" max="14" width="7.1796875" bestFit="1" customWidth="1"/>
    <col min="15" max="15" width="4.7265625" bestFit="1" customWidth="1"/>
    <col min="16" max="16" width="9.6328125" bestFit="1" customWidth="1"/>
  </cols>
  <sheetData>
    <row r="1" spans="1:16" ht="17.5" x14ac:dyDescent="0.35">
      <c r="A1" s="179" t="s">
        <v>484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</row>
    <row r="2" spans="1:16" x14ac:dyDescent="0.35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</row>
    <row r="3" spans="1:16" ht="15" thickBot="1" x14ac:dyDescent="0.4">
      <c r="A3" s="181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</row>
    <row r="4" spans="1:16" ht="15" thickBot="1" x14ac:dyDescent="0.4">
      <c r="A4" s="182" t="s">
        <v>165</v>
      </c>
      <c r="B4" s="183" t="s">
        <v>485</v>
      </c>
      <c r="C4" s="273" t="s">
        <v>10</v>
      </c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5"/>
      <c r="P4" s="183" t="s">
        <v>486</v>
      </c>
    </row>
    <row r="5" spans="1:16" x14ac:dyDescent="0.35">
      <c r="A5" s="184"/>
      <c r="B5" s="185"/>
      <c r="C5" s="183" t="s">
        <v>58</v>
      </c>
      <c r="D5" s="183" t="s">
        <v>36</v>
      </c>
      <c r="E5" s="183" t="s">
        <v>51</v>
      </c>
      <c r="F5" s="183" t="s">
        <v>72</v>
      </c>
      <c r="G5" s="183" t="s">
        <v>120</v>
      </c>
      <c r="H5" s="183" t="s">
        <v>52</v>
      </c>
      <c r="I5" s="183" t="s">
        <v>31</v>
      </c>
      <c r="J5" s="183" t="s">
        <v>40</v>
      </c>
      <c r="K5" s="183" t="s">
        <v>28</v>
      </c>
      <c r="L5" s="183" t="s">
        <v>487</v>
      </c>
      <c r="M5" s="183" t="s">
        <v>488</v>
      </c>
      <c r="N5" s="183" t="s">
        <v>29</v>
      </c>
      <c r="O5" s="183" t="s">
        <v>489</v>
      </c>
      <c r="P5" s="183" t="s">
        <v>490</v>
      </c>
    </row>
    <row r="6" spans="1:16" ht="15" thickBot="1" x14ac:dyDescent="0.4">
      <c r="A6" s="186"/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8" t="s">
        <v>491</v>
      </c>
      <c r="M6" s="188" t="s">
        <v>492</v>
      </c>
      <c r="N6" s="187"/>
      <c r="O6" s="187"/>
      <c r="P6" s="188" t="s">
        <v>493</v>
      </c>
    </row>
    <row r="7" spans="1:16" x14ac:dyDescent="0.35">
      <c r="A7" s="189" t="s">
        <v>110</v>
      </c>
      <c r="B7" s="190" t="s">
        <v>494</v>
      </c>
      <c r="C7" s="191"/>
      <c r="D7" s="191"/>
      <c r="E7" s="191"/>
      <c r="F7" s="191"/>
      <c r="G7" s="191"/>
      <c r="H7" s="191"/>
      <c r="I7" s="191"/>
      <c r="J7" s="192">
        <v>124</v>
      </c>
      <c r="K7" s="192">
        <v>91</v>
      </c>
      <c r="L7" s="191"/>
      <c r="M7" s="191"/>
      <c r="N7" s="191"/>
      <c r="O7" s="191">
        <v>215</v>
      </c>
      <c r="P7" s="191"/>
    </row>
    <row r="8" spans="1:16" x14ac:dyDescent="0.35">
      <c r="A8" s="189" t="s">
        <v>110</v>
      </c>
      <c r="B8" s="193" t="s">
        <v>495</v>
      </c>
      <c r="C8" s="194"/>
      <c r="D8" s="194"/>
      <c r="E8" s="194"/>
      <c r="F8" s="194"/>
      <c r="G8" s="194"/>
      <c r="H8" s="194"/>
      <c r="I8" s="195">
        <v>1</v>
      </c>
      <c r="J8" s="195">
        <v>285</v>
      </c>
      <c r="K8" s="194"/>
      <c r="L8" s="194"/>
      <c r="M8" s="194"/>
      <c r="N8" s="194"/>
      <c r="O8" s="194">
        <v>286</v>
      </c>
      <c r="P8" s="194"/>
    </row>
    <row r="9" spans="1:16" ht="15" thickBot="1" x14ac:dyDescent="0.4">
      <c r="A9" s="196" t="s">
        <v>110</v>
      </c>
      <c r="B9" s="197" t="s">
        <v>496</v>
      </c>
      <c r="C9" s="198"/>
      <c r="D9" s="198"/>
      <c r="E9" s="198"/>
      <c r="F9" s="198"/>
      <c r="G9" s="198"/>
      <c r="H9" s="198"/>
      <c r="I9" s="198"/>
      <c r="J9" s="199">
        <v>343</v>
      </c>
      <c r="K9" s="199"/>
      <c r="L9" s="198"/>
      <c r="M9" s="198"/>
      <c r="N9" s="198"/>
      <c r="O9" s="198">
        <v>343</v>
      </c>
      <c r="P9" s="198"/>
    </row>
    <row r="10" spans="1:16" x14ac:dyDescent="0.35">
      <c r="A10" s="180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</row>
    <row r="11" spans="1:16" x14ac:dyDescent="0.35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</row>
    <row r="12" spans="1:16" x14ac:dyDescent="0.35">
      <c r="A12" s="1" t="s">
        <v>497</v>
      </c>
      <c r="B12" s="180"/>
      <c r="C12" s="1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</row>
  </sheetData>
  <mergeCells count="1">
    <mergeCell ref="C4:O4"/>
  </mergeCells>
  <pageMargins left="0.25" right="0.25" top="0.75" bottom="0.75" header="0.3" footer="0.3"/>
  <pageSetup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c4c9bf-2688-40a3-a9e7-e8194f405991" xsi:nil="true"/>
    <lcf76f155ced4ddcb4097134ff3c332f xmlns="14cf880b-22d9-4c0f-b2bb-e3df1726a985">
      <Terms xmlns="http://schemas.microsoft.com/office/infopath/2007/PartnerControls"/>
    </lcf76f155ced4ddcb4097134ff3c332f>
    <SharedWithUsers xmlns="dcc4c9bf-2688-40a3-a9e7-e8194f405991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B53AC2047F84892143827ED57E75D" ma:contentTypeVersion="11" ma:contentTypeDescription="Create a new document." ma:contentTypeScope="" ma:versionID="b0323b883bbf97c0141e685d4c25284d">
  <xsd:schema xmlns:xsd="http://www.w3.org/2001/XMLSchema" xmlns:xs="http://www.w3.org/2001/XMLSchema" xmlns:p="http://schemas.microsoft.com/office/2006/metadata/properties" xmlns:ns2="14cf880b-22d9-4c0f-b2bb-e3df1726a985" xmlns:ns3="dcc4c9bf-2688-40a3-a9e7-e8194f405991" targetNamespace="http://schemas.microsoft.com/office/2006/metadata/properties" ma:root="true" ma:fieldsID="1b2e2ed15b261f11756c787c159fb03a" ns2:_="" ns3:_="">
    <xsd:import namespace="14cf880b-22d9-4c0f-b2bb-e3df1726a985"/>
    <xsd:import namespace="dcc4c9bf-2688-40a3-a9e7-e8194f4059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f880b-22d9-4c0f-b2bb-e3df1726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42dd458-7308-4bcd-84e5-5a32323ab0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4c9bf-2688-40a3-a9e7-e8194f4059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58e0264-99e6-4b68-bd1a-04ba6a4fdce2}" ma:internalName="TaxCatchAll" ma:showField="CatchAllData" ma:web="dcc4c9bf-2688-40a3-a9e7-e8194f4059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4FA9AE-9F8B-4D91-A21F-361C68EC539C}">
  <ds:schemaRefs>
    <ds:schemaRef ds:uri="http://schemas.microsoft.com/office/2006/metadata/properties"/>
    <ds:schemaRef ds:uri="http://schemas.microsoft.com/office/infopath/2007/PartnerControls"/>
    <ds:schemaRef ds:uri="dcc4c9bf-2688-40a3-a9e7-e8194f405991"/>
    <ds:schemaRef ds:uri="14cf880b-22d9-4c0f-b2bb-e3df1726a985"/>
  </ds:schemaRefs>
</ds:datastoreItem>
</file>

<file path=customXml/itemProps2.xml><?xml version="1.0" encoding="utf-8"?>
<ds:datastoreItem xmlns:ds="http://schemas.openxmlformats.org/officeDocument/2006/customXml" ds:itemID="{975B6E93-CAD2-42C5-A2CC-6360EF432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f880b-22d9-4c0f-b2bb-e3df1726a985"/>
    <ds:schemaRef ds:uri="dcc4c9bf-2688-40a3-a9e7-e8194f4059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9A4E2-79F2-45E4-8B92-81E47BB405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By Lot</vt:lpstr>
      <vt:lpstr>By Structure</vt:lpstr>
      <vt:lpstr>By Neighborhood</vt:lpstr>
      <vt:lpstr>By Neighborhood with Lots</vt:lpstr>
      <vt:lpstr>By Area</vt:lpstr>
      <vt:lpstr>By Location</vt:lpstr>
      <vt:lpstr>University-wide</vt:lpstr>
      <vt:lpstr>Schedule</vt:lpstr>
      <vt:lpstr>QueryTable</vt:lpstr>
      <vt:lpstr>ByLotPivotTable</vt:lpstr>
      <vt:lpstr>ByStructurePivotTable</vt:lpstr>
      <vt:lpstr>VA Parking Lots</vt:lpstr>
      <vt:lpstr>'By Neighborhood'!Print_Area</vt:lpstr>
      <vt:lpstr>'By Area'!Print_Titles</vt:lpstr>
      <vt:lpstr>'By Location'!Print_Titles</vt:lpstr>
      <vt:lpstr>'By Lot'!Print_Titles</vt:lpstr>
      <vt:lpstr>'By Neighborhood'!Print_Titles</vt:lpstr>
      <vt:lpstr>'By Neighborhood with Lots'!Print_Titles</vt:lpstr>
      <vt:lpstr>'By Structure'!Print_Titles</vt:lpstr>
      <vt:lpstr>ByLotPivotTable!Print_Titles</vt:lpstr>
      <vt:lpstr>QueryTable!Print_Titles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E Chavez-martinez</dc:creator>
  <cp:keywords/>
  <dc:description/>
  <cp:lastModifiedBy>Sandra E Chavez-Martinez</cp:lastModifiedBy>
  <cp:revision/>
  <cp:lastPrinted>2023-11-16T05:09:06Z</cp:lastPrinted>
  <dcterms:created xsi:type="dcterms:W3CDTF">2023-04-11T23:43:08Z</dcterms:created>
  <dcterms:modified xsi:type="dcterms:W3CDTF">2023-11-16T05:13:06Z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0x010100F986DD24AC8E654CABE9EA9AF3391E3B</vt:lpwstr>
  </property>
  <property fmtid="{D5CDD505-2E9C-101B-9397-08002B2CF9AE}" pid="3" name="MediaServiceImageTags">
    <vt:lpwstr/>
  </property>
</Properties>
</file>