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24" tabRatio="525" activeTab="2"/>
  </bookViews>
  <sheets>
    <sheet name="EMU" sheetId="1" r:id="rId1"/>
    <sheet name="SLO" sheetId="8" r:id="rId2"/>
    <sheet name="CPU" sheetId="3" r:id="rId3"/>
    <sheet name="DRAM" sheetId="4" r:id="rId4"/>
    <sheet name="TDP" sheetId="7" r:id="rId5"/>
    <sheet name="net" sheetId="5" r:id="rId6"/>
    <sheet name="Sheet1" sheetId="6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<sst xmlns="http://schemas.openxmlformats.org/spreadsheetml/2006/main" count="50">
  <si>
    <t>same</t>
  </si>
  <si>
    <t>avg</t>
  </si>
  <si>
    <t>tomcat</t>
  </si>
  <si>
    <t>l3</t>
  </si>
  <si>
    <t>memBw</t>
  </si>
  <si>
    <t>brain</t>
  </si>
  <si>
    <t>iperf</t>
  </si>
  <si>
    <t>stress</t>
  </si>
  <si>
    <t>基准值</t>
  </si>
  <si>
    <t>mysql</t>
  </si>
  <si>
    <t>diff</t>
  </si>
  <si>
    <t>baseline</t>
  </si>
  <si>
    <t>up rate</t>
  </si>
  <si>
    <t>llc</t>
  </si>
  <si>
    <t>dram</t>
  </si>
  <si>
    <t>cpu</t>
  </si>
  <si>
    <t>pre</t>
  </si>
  <si>
    <t>load</t>
  </si>
  <si>
    <t>这个图不用绘制！！！</t>
  </si>
  <si>
    <t>lstm</t>
  </si>
  <si>
    <t>predic</t>
  </si>
  <si>
    <t xml:space="preserve"> </t>
  </si>
  <si>
    <t>base</t>
  </si>
  <si>
    <t>mem</t>
  </si>
  <si>
    <t>predict</t>
  </si>
  <si>
    <t>master</t>
  </si>
  <si>
    <t>slave</t>
  </si>
  <si>
    <t>average</t>
  </si>
  <si>
    <t>LLC-same</t>
  </si>
  <si>
    <t>LLC-diff</t>
  </si>
  <si>
    <t>DRAM-same</t>
  </si>
  <si>
    <t>DRAM-diff</t>
  </si>
  <si>
    <t>CPU-same</t>
  </si>
  <si>
    <t>CPU-diff</t>
  </si>
  <si>
    <t>LSTM-diff</t>
  </si>
  <si>
    <t>LSTM-same</t>
  </si>
  <si>
    <t>lcEMU</t>
  </si>
  <si>
    <t>BE EMU</t>
  </si>
  <si>
    <t>EMU</t>
  </si>
  <si>
    <t>LC CPU%</t>
  </si>
  <si>
    <t>BE CPU%</t>
  </si>
  <si>
    <t>CPU%</t>
  </si>
  <si>
    <t>TDP%</t>
  </si>
  <si>
    <t xml:space="preserve">slo </t>
  </si>
  <si>
    <t>LC net%</t>
  </si>
  <si>
    <t>Be Net%</t>
  </si>
  <si>
    <t>net%</t>
  </si>
  <si>
    <t>BE LLC</t>
  </si>
  <si>
    <t>BE cores</t>
  </si>
  <si>
    <t>be copys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</si>
</sst>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1" borderId="11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0" fillId="0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EMU webServer with LLC</a:t>
            </a:r>
            <a:endPara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EMU!$K$2:$O$2</c:f>
              <c:numCache>
                <c:formatCode>General</c:formatCode>
                <c:ptCount val="5"/>
                <c:pt idx="0">
                  <c:v>1.13</c:v>
                </c:pt>
                <c:pt idx="1">
                  <c:v>1.32</c:v>
                </c:pt>
                <c:pt idx="2">
                  <c:v>1.29</c:v>
                </c:pt>
                <c:pt idx="3">
                  <c:v>1.3215</c:v>
                </c:pt>
                <c:pt idx="4">
                  <c:v>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3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EMU!$K$15:$O$15</c:f>
              <c:numCache>
                <c:formatCode>General</c:formatCode>
                <c:ptCount val="5"/>
                <c:pt idx="0">
                  <c:v>1.373</c:v>
                </c:pt>
                <c:pt idx="1">
                  <c:v>1.47</c:v>
                </c:pt>
                <c:pt idx="2">
                  <c:v>1.653</c:v>
                </c:pt>
                <c:pt idx="3">
                  <c:v>1.6</c:v>
                </c:pt>
                <c:pt idx="4">
                  <c:v>1.185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EMU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Tomcat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[1]EMU!$A$29</c:f>
              <c:strCache>
                <c:ptCount val="1"/>
                <c:pt idx="0">
                  <c:v>llc-Heracles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CPU!$B$28:$F$28</c:f>
              <c:numCache>
                <c:formatCode>General</c:formatCode>
                <c:ptCount val="5"/>
                <c:pt idx="0">
                  <c:v>26.72</c:v>
                </c:pt>
                <c:pt idx="1">
                  <c:v>20.21</c:v>
                </c:pt>
                <c:pt idx="2">
                  <c:v>24.69</c:v>
                </c:pt>
                <c:pt idx="3">
                  <c:v>12.08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[1]EMU!$A$30</c:f>
              <c:strCache>
                <c:ptCount val="1"/>
                <c:pt idx="0">
                  <c:v>llc-Hebe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CPU!$B$29:$F$29</c:f>
              <c:numCache>
                <c:formatCode>General</c:formatCode>
                <c:ptCount val="5"/>
                <c:pt idx="0">
                  <c:v>35.35</c:v>
                </c:pt>
                <c:pt idx="1">
                  <c:v>31.3</c:v>
                </c:pt>
                <c:pt idx="2">
                  <c:v>26.46</c:v>
                </c:pt>
                <c:pt idx="3">
                  <c:v>19.76</c:v>
                </c:pt>
                <c:pt idx="4">
                  <c:v>7.94</c:v>
                </c:pt>
              </c:numCache>
            </c:numRef>
          </c:val>
        </c:ser>
        <c:ser>
          <c:idx val="2"/>
          <c:order val="2"/>
          <c:tx>
            <c:strRef>
              <c:f>[1]EMU!$A$31</c:f>
              <c:strCache>
                <c:ptCount val="1"/>
                <c:pt idx="0">
                  <c:v>dram-Heracles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CPU!$B$30:$F$30</c:f>
              <c:numCache>
                <c:formatCode>General</c:formatCode>
                <c:ptCount val="5"/>
                <c:pt idx="0">
                  <c:v>27.14</c:v>
                </c:pt>
                <c:pt idx="1">
                  <c:v>18.43</c:v>
                </c:pt>
                <c:pt idx="2">
                  <c:v>12.2</c:v>
                </c:pt>
                <c:pt idx="3">
                  <c:v>9.72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[1]EMU!$A$32</c:f>
              <c:strCache>
                <c:ptCount val="1"/>
                <c:pt idx="0">
                  <c:v>dram-Hebe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CPU!$B$31:$F$31</c:f>
              <c:numCache>
                <c:formatCode>General</c:formatCode>
                <c:ptCount val="5"/>
                <c:pt idx="0">
                  <c:v>27.89</c:v>
                </c:pt>
                <c:pt idx="1">
                  <c:v>23.12</c:v>
                </c:pt>
                <c:pt idx="2">
                  <c:v>23.26</c:v>
                </c:pt>
                <c:pt idx="3">
                  <c:v>15.45</c:v>
                </c:pt>
                <c:pt idx="4">
                  <c:v>12.21</c:v>
                </c:pt>
              </c:numCache>
            </c:numRef>
          </c:val>
        </c:ser>
        <c:ser>
          <c:idx val="4"/>
          <c:order val="4"/>
          <c:tx>
            <c:strRef>
              <c:f>[1]EMU!$A$33</c:f>
              <c:strCache>
                <c:ptCount val="1"/>
                <c:pt idx="0">
                  <c:v>iperf-Heracles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CPU!$B$32:$F$32</c:f>
              <c:numCache>
                <c:formatCode>General</c:formatCode>
                <c:ptCount val="5"/>
                <c:pt idx="0">
                  <c:v>65.69</c:v>
                </c:pt>
                <c:pt idx="1">
                  <c:v>59.74</c:v>
                </c:pt>
                <c:pt idx="2">
                  <c:v>55.37</c:v>
                </c:pt>
                <c:pt idx="3">
                  <c:v>45.3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[1]EMU!$A$34</c:f>
              <c:strCache>
                <c:ptCount val="1"/>
                <c:pt idx="0">
                  <c:v>iperf-Hebe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CPU!$B$33:$F$33</c:f>
              <c:numCache>
                <c:formatCode>General</c:formatCode>
                <c:ptCount val="5"/>
                <c:pt idx="0">
                  <c:v>69.34</c:v>
                </c:pt>
                <c:pt idx="1">
                  <c:v>63.28</c:v>
                </c:pt>
                <c:pt idx="2">
                  <c:v>58.27</c:v>
                </c:pt>
                <c:pt idx="3">
                  <c:v>53.84</c:v>
                </c:pt>
                <c:pt idx="4">
                  <c:v>53.14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CPU!$B$34:$F$34</c:f>
              <c:numCache>
                <c:formatCode>General</c:formatCode>
                <c:ptCount val="5"/>
                <c:pt idx="0">
                  <c:v>77.08</c:v>
                </c:pt>
                <c:pt idx="1">
                  <c:v>69.9</c:v>
                </c:pt>
                <c:pt idx="2">
                  <c:v>29.45</c:v>
                </c:pt>
                <c:pt idx="3">
                  <c:v>28.18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CPU!$B$35:$F$35</c:f>
              <c:numCache>
                <c:formatCode>General</c:formatCode>
                <c:ptCount val="5"/>
                <c:pt idx="0">
                  <c:v>77.25</c:v>
                </c:pt>
                <c:pt idx="1">
                  <c:v>72.6</c:v>
                </c:pt>
                <c:pt idx="2">
                  <c:v>43.57</c:v>
                </c:pt>
                <c:pt idx="3">
                  <c:v>33.71</c:v>
                </c:pt>
                <c:pt idx="4">
                  <c:v>21.53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Mysql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[1]EMU!$A$29</c:f>
              <c:strCache>
                <c:ptCount val="1"/>
                <c:pt idx="0">
                  <c:v>llc-Heracles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CPU!$B$49:$F$49</c:f>
              <c:numCache>
                <c:formatCode>General</c:formatCode>
                <c:ptCount val="5"/>
                <c:pt idx="0">
                  <c:v>22.48</c:v>
                </c:pt>
                <c:pt idx="1">
                  <c:v>22.27</c:v>
                </c:pt>
                <c:pt idx="2">
                  <c:v>21.83</c:v>
                </c:pt>
                <c:pt idx="3">
                  <c:v>14.64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[1]EMU!$A$30</c:f>
              <c:strCache>
                <c:ptCount val="1"/>
                <c:pt idx="0">
                  <c:v>llc-Hebe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CPU!$B$50:$F$50</c:f>
              <c:numCache>
                <c:formatCode>General</c:formatCode>
                <c:ptCount val="5"/>
                <c:pt idx="0">
                  <c:v>26.99</c:v>
                </c:pt>
                <c:pt idx="1">
                  <c:v>21.78</c:v>
                </c:pt>
                <c:pt idx="2">
                  <c:v>22.22</c:v>
                </c:pt>
                <c:pt idx="3">
                  <c:v>13.46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[1]EMU!$A$31</c:f>
              <c:strCache>
                <c:ptCount val="1"/>
                <c:pt idx="0">
                  <c:v>dram-Heracles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CPU!$B$51:$F$51</c:f>
              <c:numCache>
                <c:formatCode>General</c:formatCode>
                <c:ptCount val="5"/>
                <c:pt idx="0">
                  <c:v>19.84</c:v>
                </c:pt>
                <c:pt idx="1">
                  <c:v>14.93</c:v>
                </c:pt>
                <c:pt idx="2">
                  <c:v>11.96</c:v>
                </c:pt>
                <c:pt idx="3">
                  <c:v>8.51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[1]EMU!$A$32</c:f>
              <c:strCache>
                <c:ptCount val="1"/>
                <c:pt idx="0">
                  <c:v>dram-Hebe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CPU!$B$52:$F$52</c:f>
              <c:numCache>
                <c:formatCode>General</c:formatCode>
                <c:ptCount val="5"/>
                <c:pt idx="0">
                  <c:v>22.99</c:v>
                </c:pt>
                <c:pt idx="1">
                  <c:v>22.72</c:v>
                </c:pt>
                <c:pt idx="2">
                  <c:v>19.5</c:v>
                </c:pt>
                <c:pt idx="3">
                  <c:v>11.86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[1]EMU!$A$33</c:f>
              <c:strCache>
                <c:ptCount val="1"/>
                <c:pt idx="0">
                  <c:v>iperf-Heracles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CPU!$B$53:$F$53</c:f>
              <c:numCache>
                <c:formatCode>General</c:formatCode>
                <c:ptCount val="5"/>
                <c:pt idx="0">
                  <c:v>63.826</c:v>
                </c:pt>
                <c:pt idx="1">
                  <c:v>60.61</c:v>
                </c:pt>
                <c:pt idx="2">
                  <c:v>55.11</c:v>
                </c:pt>
                <c:pt idx="3">
                  <c:v>43.8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[1]EMU!$A$34</c:f>
              <c:strCache>
                <c:ptCount val="1"/>
                <c:pt idx="0">
                  <c:v>iperf-Hebe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CPU!$B$54:$F$54</c:f>
              <c:numCache>
                <c:formatCode>General</c:formatCode>
                <c:ptCount val="5"/>
                <c:pt idx="0">
                  <c:v>65.08</c:v>
                </c:pt>
                <c:pt idx="1">
                  <c:v>59.03</c:v>
                </c:pt>
                <c:pt idx="2">
                  <c:v>54.71</c:v>
                </c:pt>
                <c:pt idx="3">
                  <c:v>44.64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CPU!$B$55:$F$55</c:f>
              <c:numCache>
                <c:formatCode>General</c:formatCode>
                <c:ptCount val="5"/>
                <c:pt idx="0">
                  <c:v>77.23</c:v>
                </c:pt>
                <c:pt idx="1">
                  <c:v>71.85</c:v>
                </c:pt>
                <c:pt idx="2">
                  <c:v>45.38</c:v>
                </c:pt>
                <c:pt idx="3">
                  <c:v>25.05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CPU!$B$56:$F$56</c:f>
              <c:numCache>
                <c:formatCode>General</c:formatCode>
                <c:ptCount val="5"/>
                <c:pt idx="0">
                  <c:v>77.31</c:v>
                </c:pt>
                <c:pt idx="1">
                  <c:v>75.49</c:v>
                </c:pt>
                <c:pt idx="2">
                  <c:v>42.97</c:v>
                </c:pt>
                <c:pt idx="3">
                  <c:v>33.36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DRAM utilization of webServer with BE Tasks</a:t>
            </a:r>
            <a:endParaRPr lang="en-US" altLang="zh-CN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"LLC-same"</c:f>
              <c:strCache>
                <c:ptCount val="1"/>
                <c:pt idx="0">
                  <c:v>LLC-same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DRAM!$L$28:$P$28</c:f>
              <c:numCache>
                <c:formatCode>General</c:formatCode>
                <c:ptCount val="5"/>
                <c:pt idx="0">
                  <c:v>71.7</c:v>
                </c:pt>
                <c:pt idx="1">
                  <c:v>64.8</c:v>
                </c:pt>
                <c:pt idx="2">
                  <c:v>66.55</c:v>
                </c:pt>
                <c:pt idx="3">
                  <c:v>57.9</c:v>
                </c:pt>
                <c:pt idx="4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"LLC-diff"</c:f>
              <c:strCache>
                <c:ptCount val="1"/>
                <c:pt idx="0">
                  <c:v>LLC-diff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DRAM!$L$29:$P$29</c:f>
              <c:numCache>
                <c:formatCode>General</c:formatCode>
                <c:ptCount val="5"/>
                <c:pt idx="0">
                  <c:v>74.5</c:v>
                </c:pt>
                <c:pt idx="1">
                  <c:v>72.75</c:v>
                </c:pt>
                <c:pt idx="2">
                  <c:v>70.95</c:v>
                </c:pt>
                <c:pt idx="3">
                  <c:v>63.3</c:v>
                </c:pt>
                <c:pt idx="4">
                  <c:v>32.2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"DRAM-same"</c:f>
              <c:strCache>
                <c:ptCount val="1"/>
                <c:pt idx="0">
                  <c:v>DRAM-same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DRAM!$L$30:$P$30</c:f>
              <c:numCache>
                <c:formatCode>General</c:formatCode>
                <c:ptCount val="5"/>
                <c:pt idx="0">
                  <c:v>59.4</c:v>
                </c:pt>
                <c:pt idx="1">
                  <c:v>67.55</c:v>
                </c:pt>
                <c:pt idx="2">
                  <c:v>61.6</c:v>
                </c:pt>
                <c:pt idx="3">
                  <c:v>57.05</c:v>
                </c:pt>
                <c:pt idx="4">
                  <c:v>18.5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"DRAM-diff"</c:f>
              <c:strCache>
                <c:ptCount val="1"/>
                <c:pt idx="0">
                  <c:v>DRAM-diff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DRAM!$L$31:$P$31</c:f>
              <c:numCache>
                <c:formatCode>General</c:formatCode>
                <c:ptCount val="5"/>
                <c:pt idx="0">
                  <c:v>78.6</c:v>
                </c:pt>
                <c:pt idx="1">
                  <c:v>76</c:v>
                </c:pt>
                <c:pt idx="2">
                  <c:v>69.45</c:v>
                </c:pt>
                <c:pt idx="3">
                  <c:v>60.4</c:v>
                </c:pt>
                <c:pt idx="4">
                  <c:v>38.85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DRAM!$L$34:$P$34</c:f>
              <c:numCache>
                <c:formatCode>General</c:formatCode>
                <c:ptCount val="5"/>
                <c:pt idx="0">
                  <c:v>4</c:v>
                </c:pt>
                <c:pt idx="1">
                  <c:v>3.6</c:v>
                </c:pt>
                <c:pt idx="2">
                  <c:v>12</c:v>
                </c:pt>
                <c:pt idx="3">
                  <c:v>15.5</c:v>
                </c:pt>
                <c:pt idx="4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"LSTM-Heracles"</c:f>
              <c:strCache>
                <c:ptCount val="1"/>
                <c:pt idx="0">
                  <c:v>LSTM-Heracles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DRAM!$L$32:$P$32</c:f>
              <c:numCache>
                <c:formatCode>General</c:formatCode>
                <c:ptCount val="5"/>
                <c:pt idx="0">
                  <c:v>20.6</c:v>
                </c:pt>
                <c:pt idx="1">
                  <c:v>23.5</c:v>
                </c:pt>
                <c:pt idx="2">
                  <c:v>24.5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"LSTM-Hebe"</c:f>
              <c:strCache>
                <c:ptCount val="1"/>
                <c:pt idx="0">
                  <c:v>LSTM-Hebe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DRAM!$L$33:$P$33</c:f>
              <c:numCache>
                <c:formatCode>General</c:formatCode>
                <c:ptCount val="5"/>
                <c:pt idx="0">
                  <c:v>30.8</c:v>
                </c:pt>
                <c:pt idx="1">
                  <c:v>34.7</c:v>
                </c:pt>
                <c:pt idx="2">
                  <c:v>28.2</c:v>
                </c:pt>
                <c:pt idx="3">
                  <c:v>28.5</c:v>
                </c:pt>
                <c:pt idx="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CPU utilization rate %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Tomcat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[1]EMU!$A$29</c:f>
              <c:strCache>
                <c:ptCount val="1"/>
                <c:pt idx="0">
                  <c:v>llc-Heracles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DRAM!$B$29:$F$29</c:f>
              <c:numCache>
                <c:formatCode>General</c:formatCode>
                <c:ptCount val="5"/>
                <c:pt idx="0">
                  <c:v>0.668</c:v>
                </c:pt>
                <c:pt idx="1">
                  <c:v>0.517</c:v>
                </c:pt>
                <c:pt idx="2">
                  <c:v>0.512</c:v>
                </c:pt>
                <c:pt idx="3">
                  <c:v>0.354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[1]EMU!$A$30</c:f>
              <c:strCache>
                <c:ptCount val="1"/>
                <c:pt idx="0">
                  <c:v>llc-Hebe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DRAM!$B$30:$F$30</c:f>
              <c:numCache>
                <c:formatCode>General</c:formatCode>
                <c:ptCount val="5"/>
                <c:pt idx="0">
                  <c:v>0.78</c:v>
                </c:pt>
                <c:pt idx="1">
                  <c:v>0.702</c:v>
                </c:pt>
                <c:pt idx="2">
                  <c:v>0.606</c:v>
                </c:pt>
                <c:pt idx="3">
                  <c:v>0.542</c:v>
                </c:pt>
                <c:pt idx="4">
                  <c:v>0.264</c:v>
                </c:pt>
              </c:numCache>
            </c:numRef>
          </c:val>
        </c:ser>
        <c:ser>
          <c:idx val="2"/>
          <c:order val="2"/>
          <c:tx>
            <c:strRef>
              <c:f>[1]EMU!$A$31</c:f>
              <c:strCache>
                <c:ptCount val="1"/>
                <c:pt idx="0">
                  <c:v>dram-Heracles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DRAM!$B$31:$F$31</c:f>
              <c:numCache>
                <c:formatCode>General</c:formatCode>
                <c:ptCount val="5"/>
                <c:pt idx="0">
                  <c:v>0.63</c:v>
                </c:pt>
                <c:pt idx="1">
                  <c:v>0.497</c:v>
                </c:pt>
                <c:pt idx="2">
                  <c:v>0.581</c:v>
                </c:pt>
                <c:pt idx="3">
                  <c:v>0.442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[1]EMU!$A$32</c:f>
              <c:strCache>
                <c:ptCount val="1"/>
                <c:pt idx="0">
                  <c:v>dram-Hebe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DRAM!$B$32:$F$32</c:f>
              <c:numCache>
                <c:formatCode>General</c:formatCode>
                <c:ptCount val="5"/>
                <c:pt idx="0">
                  <c:v>0.789</c:v>
                </c:pt>
                <c:pt idx="1">
                  <c:v>0.716</c:v>
                </c:pt>
                <c:pt idx="2">
                  <c:v>0.639</c:v>
                </c:pt>
                <c:pt idx="3">
                  <c:v>0.518</c:v>
                </c:pt>
                <c:pt idx="4">
                  <c:v>0.397</c:v>
                </c:pt>
              </c:numCache>
            </c:numRef>
          </c:val>
        </c:ser>
        <c:ser>
          <c:idx val="4"/>
          <c:order val="4"/>
          <c:tx>
            <c:strRef>
              <c:f>[1]EMU!$A$33</c:f>
              <c:strCache>
                <c:ptCount val="1"/>
                <c:pt idx="0">
                  <c:v>iperf-Heracles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DRAM!$B$33:$F$33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0.15</c:v>
                </c:pt>
                <c:pt idx="3">
                  <c:v>0.11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[1]EMU!$A$34</c:f>
              <c:strCache>
                <c:ptCount val="1"/>
                <c:pt idx="0">
                  <c:v>iperf-Hebe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DRAM!$B$34:$F$34</c:f>
              <c:numCache>
                <c:formatCode>General</c:formatCode>
                <c:ptCount val="5"/>
                <c:pt idx="0">
                  <c:v>0.268</c:v>
                </c:pt>
                <c:pt idx="1">
                  <c:v>0.257</c:v>
                </c:pt>
                <c:pt idx="2">
                  <c:v>0.162</c:v>
                </c:pt>
                <c:pt idx="3">
                  <c:v>0.13</c:v>
                </c:pt>
                <c:pt idx="4">
                  <c:v>0.15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DRAM!$B$35:$F$35</c:f>
              <c:numCache>
                <c:formatCode>General</c:formatCode>
                <c:ptCount val="5"/>
                <c:pt idx="0">
                  <c:v>0.002</c:v>
                </c:pt>
                <c:pt idx="1">
                  <c:v>0.002</c:v>
                </c:pt>
                <c:pt idx="2">
                  <c:v>0.003</c:v>
                </c:pt>
                <c:pt idx="3">
                  <c:v>0.002</c:v>
                </c:pt>
                <c:pt idx="4">
                  <c:v>0.003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DRAM!$B$36:$F$36</c:f>
              <c:numCache>
                <c:formatCode>General</c:formatCode>
                <c:ptCount val="5"/>
                <c:pt idx="0">
                  <c:v>0.002</c:v>
                </c:pt>
                <c:pt idx="1">
                  <c:v>0.002</c:v>
                </c:pt>
                <c:pt idx="2">
                  <c:v>0.0018</c:v>
                </c:pt>
                <c:pt idx="3">
                  <c:v>0.0019</c:v>
                </c:pt>
                <c:pt idx="4">
                  <c:v>0.0025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Mysql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"llc"</c:f>
              <c:strCache>
                <c:ptCount val="1"/>
                <c:pt idx="0">
                  <c:v>llc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DRAM!$B$39:$F$39</c:f>
              <c:numCache>
                <c:formatCode>General</c:formatCode>
                <c:ptCount val="5"/>
                <c:pt idx="0">
                  <c:v>0.666</c:v>
                </c:pt>
                <c:pt idx="1">
                  <c:v>0.539</c:v>
                </c:pt>
                <c:pt idx="2">
                  <c:v>0.519</c:v>
                </c:pt>
                <c:pt idx="3">
                  <c:v>0.424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"111"</c:f>
              <c:strCache>
                <c:ptCount val="1"/>
                <c:pt idx="0">
                  <c:v>111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DRAM!$B$40:$F$40</c:f>
              <c:numCache>
                <c:formatCode>General</c:formatCode>
                <c:ptCount val="5"/>
                <c:pt idx="0">
                  <c:v>0.61</c:v>
                </c:pt>
                <c:pt idx="1">
                  <c:v>0.513</c:v>
                </c:pt>
                <c:pt idx="2">
                  <c:v>0.513</c:v>
                </c:pt>
                <c:pt idx="3">
                  <c:v>0.344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"12"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DRAM!$B$41:$F$41</c:f>
              <c:numCache>
                <c:formatCode>General</c:formatCode>
                <c:ptCount val="5"/>
                <c:pt idx="0">
                  <c:v>0.458</c:v>
                </c:pt>
                <c:pt idx="1">
                  <c:v>0.614</c:v>
                </c:pt>
                <c:pt idx="2">
                  <c:v>0.371</c:v>
                </c:pt>
                <c:pt idx="3">
                  <c:v>0.319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"12"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DRAM!$B$42:$F$42</c:f>
              <c:numCache>
                <c:formatCode>General</c:formatCode>
                <c:ptCount val="5"/>
                <c:pt idx="0">
                  <c:v>0.483</c:v>
                </c:pt>
                <c:pt idx="1">
                  <c:v>0.594</c:v>
                </c:pt>
                <c:pt idx="2">
                  <c:v>0.38</c:v>
                </c:pt>
                <c:pt idx="3">
                  <c:v>0.31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"12"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DRAM!$B$43:$F$43</c:f>
              <c:numCache>
                <c:formatCode>General</c:formatCode>
                <c:ptCount val="5"/>
                <c:pt idx="0">
                  <c:v>0.152</c:v>
                </c:pt>
                <c:pt idx="1">
                  <c:v>0.13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"12"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DRAM!$B$44:$F$44</c:f>
              <c:numCache>
                <c:formatCode>General</c:formatCode>
                <c:ptCount val="5"/>
                <c:pt idx="0">
                  <c:v>0.168</c:v>
                </c:pt>
                <c:pt idx="1">
                  <c:v>0.157</c:v>
                </c:pt>
                <c:pt idx="2">
                  <c:v>0.162</c:v>
                </c:pt>
                <c:pt idx="3">
                  <c:v>0.09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DRAM!$B$45:$F$45</c:f>
              <c:numCache>
                <c:formatCode>General</c:formatCode>
                <c:ptCount val="5"/>
                <c:pt idx="0">
                  <c:v>0.002</c:v>
                </c:pt>
                <c:pt idx="1">
                  <c:v>0.0014</c:v>
                </c:pt>
                <c:pt idx="2">
                  <c:v>0.002</c:v>
                </c:pt>
                <c:pt idx="3">
                  <c:v>0.0023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DRAM!$C$1:$G$1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DRAM!$B$46:$F$46</c:f>
              <c:numCache>
                <c:formatCode>General</c:formatCode>
                <c:ptCount val="5"/>
                <c:pt idx="0">
                  <c:v>0.0016</c:v>
                </c:pt>
                <c:pt idx="1">
                  <c:v>0.0017</c:v>
                </c:pt>
                <c:pt idx="2">
                  <c:v>0.0019</c:v>
                </c:pt>
                <c:pt idx="3">
                  <c:v>0.0022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TDP of webServer with BE Tasks</a:t>
            </a:r>
            <a:endParaRPr lang="en-US" altLang="zh-CN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"LLC-same"</c:f>
              <c:strCache>
                <c:ptCount val="1"/>
                <c:pt idx="0">
                  <c:v>LLC-same</c:v>
                </c:pt>
              </c:strCache>
            </c:strRef>
          </c:tx>
          <c:spPr>
            <a:solidFill>
              <a:srgbClr val="00B050">
                <a:alpha val="57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TDP!$J$29:$N$29</c:f>
              <c:numCache>
                <c:formatCode>General</c:formatCode>
                <c:ptCount val="5"/>
                <c:pt idx="0">
                  <c:v>78.52</c:v>
                </c:pt>
                <c:pt idx="1">
                  <c:v>78.303</c:v>
                </c:pt>
                <c:pt idx="2">
                  <c:v>78.71</c:v>
                </c:pt>
                <c:pt idx="3">
                  <c:v>78.3</c:v>
                </c:pt>
                <c:pt idx="4">
                  <c:v>77.47</c:v>
                </c:pt>
              </c:numCache>
            </c:numRef>
          </c:val>
        </c:ser>
        <c:ser>
          <c:idx val="1"/>
          <c:order val="1"/>
          <c:tx>
            <c:strRef>
              <c:f>"LLC-diff"</c:f>
              <c:strCache>
                <c:ptCount val="1"/>
                <c:pt idx="0">
                  <c:v>LLC-diff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TDP!$J$30:$N$30</c:f>
              <c:numCache>
                <c:formatCode>General</c:formatCode>
                <c:ptCount val="5"/>
                <c:pt idx="0">
                  <c:v>78.47</c:v>
                </c:pt>
                <c:pt idx="1">
                  <c:v>78.856</c:v>
                </c:pt>
                <c:pt idx="2">
                  <c:v>78.94</c:v>
                </c:pt>
                <c:pt idx="3">
                  <c:v>78.94</c:v>
                </c:pt>
                <c:pt idx="4">
                  <c:v>78.465</c:v>
                </c:pt>
              </c:numCache>
            </c:numRef>
          </c:val>
        </c:ser>
        <c:ser>
          <c:idx val="2"/>
          <c:order val="2"/>
          <c:tx>
            <c:strRef>
              <c:f>"DRAM-same"</c:f>
              <c:strCache>
                <c:ptCount val="1"/>
                <c:pt idx="0">
                  <c:v>DRAM-same</c:v>
                </c:pt>
              </c:strCache>
            </c:strRef>
          </c:tx>
          <c:spPr>
            <a:solidFill>
              <a:srgbClr val="7030A0">
                <a:alpha val="57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TDP!$J$31:$N$31</c:f>
              <c:numCache>
                <c:formatCode>General</c:formatCode>
                <c:ptCount val="5"/>
                <c:pt idx="0">
                  <c:v>78.3</c:v>
                </c:pt>
                <c:pt idx="1">
                  <c:v>79.04</c:v>
                </c:pt>
                <c:pt idx="2">
                  <c:v>78.72</c:v>
                </c:pt>
                <c:pt idx="3">
                  <c:v>78.346</c:v>
                </c:pt>
                <c:pt idx="4">
                  <c:v>78.1</c:v>
                </c:pt>
              </c:numCache>
            </c:numRef>
          </c:val>
        </c:ser>
        <c:ser>
          <c:idx val="3"/>
          <c:order val="3"/>
          <c:tx>
            <c:strRef>
              <c:f>"DRAM-diff"</c:f>
              <c:strCache>
                <c:ptCount val="1"/>
                <c:pt idx="0">
                  <c:v>DRAM-diff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TDP!$J$32:$N$32</c:f>
              <c:numCache>
                <c:formatCode>General</c:formatCode>
                <c:ptCount val="5"/>
                <c:pt idx="0">
                  <c:v>78.876</c:v>
                </c:pt>
                <c:pt idx="1">
                  <c:v>79.02</c:v>
                </c:pt>
                <c:pt idx="2">
                  <c:v>79.01</c:v>
                </c:pt>
                <c:pt idx="3">
                  <c:v>78.82</c:v>
                </c:pt>
                <c:pt idx="4">
                  <c:v>78.3</c:v>
                </c:pt>
              </c:numCache>
            </c:numRef>
          </c:val>
        </c:ser>
        <c:ser>
          <c:idx val="4"/>
          <c:order val="4"/>
          <c:tx>
            <c:strRef>
              <c:f>"CPU-same"</c:f>
              <c:strCache>
                <c:ptCount val="1"/>
                <c:pt idx="0">
                  <c:v>CPU-same</c:v>
                </c:pt>
              </c:strCache>
            </c:strRef>
          </c:tx>
          <c:spPr>
            <a:solidFill>
              <a:srgbClr val="0070C0">
                <a:alpha val="57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TDP!$J$33:$N$33</c:f>
              <c:numCache>
                <c:formatCode>General</c:formatCode>
                <c:ptCount val="5"/>
                <c:pt idx="0">
                  <c:v>78.9</c:v>
                </c:pt>
                <c:pt idx="1">
                  <c:v>79.23</c:v>
                </c:pt>
                <c:pt idx="2">
                  <c:v>78.76</c:v>
                </c:pt>
                <c:pt idx="3">
                  <c:v>78.59</c:v>
                </c:pt>
                <c:pt idx="4">
                  <c:v>77.35</c:v>
                </c:pt>
              </c:numCache>
            </c:numRef>
          </c:val>
        </c:ser>
        <c:ser>
          <c:idx val="5"/>
          <c:order val="5"/>
          <c:tx>
            <c:strRef>
              <c:f>"CPU-diff"</c:f>
              <c:strCache>
                <c:ptCount val="1"/>
                <c:pt idx="0">
                  <c:v>CPU-diff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TDP!$K$14:$O$14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TDP!$J$34:$N$34</c:f>
              <c:numCache>
                <c:formatCode>General</c:formatCode>
                <c:ptCount val="5"/>
                <c:pt idx="0">
                  <c:v>79.07</c:v>
                </c:pt>
                <c:pt idx="1">
                  <c:v>79.54</c:v>
                </c:pt>
                <c:pt idx="2">
                  <c:v>79.06</c:v>
                </c:pt>
                <c:pt idx="3">
                  <c:v>78.96</c:v>
                </c:pt>
                <c:pt idx="4">
                  <c:v>78.1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33790"/>
        <c:axId val="17891528"/>
      </c:barChart>
      <c:catAx>
        <c:axId val="3130337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891528"/>
        <c:crosses val="autoZero"/>
        <c:auto val="1"/>
        <c:lblAlgn val="ctr"/>
        <c:lblOffset val="100"/>
        <c:noMultiLvlLbl val="0"/>
      </c:catAx>
      <c:valAx>
        <c:axId val="178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TDP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3033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netBw utilization </a:t>
            </a:r>
            <a:endParaRPr lang="en-US" altLang="zh-CN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net!$J$29:$N$29</c:f>
              <c:numCache>
                <c:formatCode>General</c:formatCode>
                <c:ptCount val="5"/>
                <c:pt idx="0">
                  <c:v>89.915</c:v>
                </c:pt>
                <c:pt idx="1">
                  <c:v>91.925</c:v>
                </c:pt>
                <c:pt idx="2">
                  <c:v>88.45</c:v>
                </c:pt>
                <c:pt idx="3">
                  <c:v>86.985</c:v>
                </c:pt>
                <c:pt idx="4">
                  <c:v>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net!$J$30:$N$30</c:f>
              <c:numCache>
                <c:formatCode>General</c:formatCode>
                <c:ptCount val="5"/>
                <c:pt idx="0">
                  <c:v>90.44</c:v>
                </c:pt>
                <c:pt idx="1">
                  <c:v>89.355</c:v>
                </c:pt>
                <c:pt idx="2">
                  <c:v>89.245</c:v>
                </c:pt>
                <c:pt idx="3">
                  <c:v>90.17</c:v>
                </c:pt>
                <c:pt idx="4">
                  <c:v>83.415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net!$J$31:$N$31</c:f>
              <c:numCache>
                <c:formatCode>General</c:formatCode>
                <c:ptCount val="5"/>
                <c:pt idx="0">
                  <c:v>1.735</c:v>
                </c:pt>
                <c:pt idx="1">
                  <c:v>6.885</c:v>
                </c:pt>
                <c:pt idx="2">
                  <c:v>12.15</c:v>
                </c:pt>
                <c:pt idx="3">
                  <c:v>16.9</c:v>
                </c:pt>
                <c:pt idx="4">
                  <c:v>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netBw usage 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EMU webServer with DRAM</a:t>
            </a:r>
            <a:endPara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EMU!$K$3:$O$3</c:f>
              <c:numCache>
                <c:formatCode>General</c:formatCode>
                <c:ptCount val="5"/>
                <c:pt idx="0">
                  <c:v>0.812</c:v>
                </c:pt>
                <c:pt idx="1">
                  <c:v>1.008</c:v>
                </c:pt>
                <c:pt idx="2">
                  <c:v>1.142</c:v>
                </c:pt>
                <c:pt idx="3">
                  <c:v>1.2735</c:v>
                </c:pt>
                <c:pt idx="4">
                  <c:v>0.87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EMU!$K$16:$O$16</c:f>
              <c:numCache>
                <c:formatCode>General</c:formatCode>
                <c:ptCount val="5"/>
                <c:pt idx="0">
                  <c:v>0.875</c:v>
                </c:pt>
                <c:pt idx="1">
                  <c:v>1.149</c:v>
                </c:pt>
                <c:pt idx="2">
                  <c:v>1.342</c:v>
                </c:pt>
                <c:pt idx="3">
                  <c:v>1.344</c:v>
                </c:pt>
                <c:pt idx="4">
                  <c:v>1.212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98258"/>
        <c:axId val="577110940"/>
      </c:lineChart>
      <c:catAx>
        <c:axId val="978698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7110940"/>
        <c:crosses val="autoZero"/>
        <c:auto val="1"/>
        <c:lblAlgn val="ctr"/>
        <c:lblOffset val="100"/>
        <c:noMultiLvlLbl val="0"/>
      </c:catAx>
      <c:valAx>
        <c:axId val="577110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EMU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78698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EMU webServer with CPU</a:t>
            </a:r>
            <a:endPara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EMU!$K$5:$O$5</c:f>
              <c:numCache>
                <c:formatCode>General</c:formatCode>
                <c:ptCount val="5"/>
                <c:pt idx="0">
                  <c:v>0.8335</c:v>
                </c:pt>
                <c:pt idx="1">
                  <c:v>1.025</c:v>
                </c:pt>
                <c:pt idx="2">
                  <c:v>0.908</c:v>
                </c:pt>
                <c:pt idx="3">
                  <c:v>1.015</c:v>
                </c:pt>
                <c:pt idx="4">
                  <c:v>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EMU!$K$18:$O$18</c:f>
              <c:numCache>
                <c:formatCode>General</c:formatCode>
                <c:ptCount val="5"/>
                <c:pt idx="0">
                  <c:v>0.833</c:v>
                </c:pt>
                <c:pt idx="1">
                  <c:v>1.048</c:v>
                </c:pt>
                <c:pt idx="2">
                  <c:v>0.9814</c:v>
                </c:pt>
                <c:pt idx="3">
                  <c:v>1.0825</c:v>
                </c:pt>
                <c:pt idx="4">
                  <c:v>1.058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98258"/>
        <c:axId val="577110940"/>
      </c:lineChart>
      <c:catAx>
        <c:axId val="978698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7110940"/>
        <c:crosses val="autoZero"/>
        <c:auto val="1"/>
        <c:lblAlgn val="ctr"/>
        <c:lblOffset val="100"/>
        <c:noMultiLvlLbl val="0"/>
      </c:catAx>
      <c:valAx>
        <c:axId val="577110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EMU</a:t>
                </a:r>
                <a:endParaRPr lang="en-US" altLang="zh-CN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78698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EMU of webServer with BE Tasks</a:t>
            </a:r>
            <a:endParaRPr lang="en-US" altLang="zh-CN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"LLC-Heracles"</c:f>
              <c:strCache>
                <c:ptCount val="1"/>
                <c:pt idx="0">
                  <c:v>LLC-Heracles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EMU!$K$2:$O$2</c:f>
              <c:numCache>
                <c:formatCode>General</c:formatCode>
                <c:ptCount val="5"/>
                <c:pt idx="0">
                  <c:v>1.13</c:v>
                </c:pt>
                <c:pt idx="1">
                  <c:v>1.32</c:v>
                </c:pt>
                <c:pt idx="2">
                  <c:v>1.29</c:v>
                </c:pt>
                <c:pt idx="3">
                  <c:v>1.3215</c:v>
                </c:pt>
                <c:pt idx="4">
                  <c:v>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"LLC-Hebe"</c:f>
              <c:strCache>
                <c:ptCount val="1"/>
                <c:pt idx="0">
                  <c:v>LLC-Hebe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EMU!$K$15:$O$15</c:f>
              <c:numCache>
                <c:formatCode>General</c:formatCode>
                <c:ptCount val="5"/>
                <c:pt idx="0">
                  <c:v>1.373</c:v>
                </c:pt>
                <c:pt idx="1">
                  <c:v>1.47</c:v>
                </c:pt>
                <c:pt idx="2">
                  <c:v>1.653</c:v>
                </c:pt>
                <c:pt idx="3">
                  <c:v>1.6</c:v>
                </c:pt>
                <c:pt idx="4">
                  <c:v>1.185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"DRAM-Heracles"</c:f>
              <c:strCache>
                <c:ptCount val="1"/>
                <c:pt idx="0">
                  <c:v>DRAM-Heracles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EMU!$J$35:$N$35</c:f>
              <c:numCache>
                <c:formatCode>General</c:formatCode>
                <c:ptCount val="5"/>
                <c:pt idx="0">
                  <c:v>0.812</c:v>
                </c:pt>
                <c:pt idx="1">
                  <c:v>1.008</c:v>
                </c:pt>
                <c:pt idx="2">
                  <c:v>1.142</c:v>
                </c:pt>
                <c:pt idx="3">
                  <c:v>1.2735</c:v>
                </c:pt>
                <c:pt idx="4">
                  <c:v>0.87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"DRAM-Hebe"</c:f>
              <c:strCache>
                <c:ptCount val="1"/>
                <c:pt idx="0">
                  <c:v>DRAM-Hebe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EMU!$J$36:$N$36</c:f>
              <c:numCache>
                <c:formatCode>General</c:formatCode>
                <c:ptCount val="5"/>
                <c:pt idx="0">
                  <c:v>0.875</c:v>
                </c:pt>
                <c:pt idx="1">
                  <c:v>1.149</c:v>
                </c:pt>
                <c:pt idx="2">
                  <c:v>1.342</c:v>
                </c:pt>
                <c:pt idx="3">
                  <c:v>1.344</c:v>
                </c:pt>
                <c:pt idx="4">
                  <c:v>1.212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"CPU-Heracles"</c:f>
              <c:strCache>
                <c:ptCount val="1"/>
                <c:pt idx="0">
                  <c:v>CPU-Heracles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EMU!$J$37:$N$37</c:f>
              <c:numCache>
                <c:formatCode>General</c:formatCode>
                <c:ptCount val="5"/>
                <c:pt idx="0">
                  <c:v>0.8335</c:v>
                </c:pt>
                <c:pt idx="1">
                  <c:v>1.025</c:v>
                </c:pt>
                <c:pt idx="2">
                  <c:v>0.908</c:v>
                </c:pt>
                <c:pt idx="3">
                  <c:v>1.015</c:v>
                </c:pt>
                <c:pt idx="4">
                  <c:v>0.87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"CPU-Hebe"</c:f>
              <c:strCache>
                <c:ptCount val="1"/>
                <c:pt idx="0">
                  <c:v>CPU-Hebe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EMU!$J$38:$N$38</c:f>
              <c:numCache>
                <c:formatCode>General</c:formatCode>
                <c:ptCount val="5"/>
                <c:pt idx="0">
                  <c:v>0.833</c:v>
                </c:pt>
                <c:pt idx="1">
                  <c:v>1.048</c:v>
                </c:pt>
                <c:pt idx="2">
                  <c:v>0.9814</c:v>
                </c:pt>
                <c:pt idx="3">
                  <c:v>1.0825</c:v>
                </c:pt>
                <c:pt idx="4">
                  <c:v>1.058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"LSTM-Hebe"</c:f>
              <c:strCache>
                <c:ptCount val="1"/>
                <c:pt idx="0">
                  <c:v>LSTM-Hebe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EMU!$K$4:$O$4</c:f>
              <c:numCache>
                <c:formatCode>General</c:formatCode>
                <c:ptCount val="5"/>
                <c:pt idx="0">
                  <c:v>0.63</c:v>
                </c:pt>
                <c:pt idx="1">
                  <c:v>0.89</c:v>
                </c:pt>
                <c:pt idx="2">
                  <c:v>1.07</c:v>
                </c:pt>
                <c:pt idx="3">
                  <c:v>1.24</c:v>
                </c:pt>
                <c:pt idx="4">
                  <c:v>0.87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"LSTM-Heracles"</c:f>
              <c:strCache>
                <c:ptCount val="1"/>
                <c:pt idx="0">
                  <c:v>LSTM-Heracles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EMU!$K$17:$O$17</c:f>
              <c:numCache>
                <c:formatCode>General</c:formatCode>
                <c:ptCount val="5"/>
                <c:pt idx="0">
                  <c:v>0.67</c:v>
                </c:pt>
                <c:pt idx="1">
                  <c:v>0.89</c:v>
                </c:pt>
                <c:pt idx="2">
                  <c:v>1.1</c:v>
                </c:pt>
                <c:pt idx="3">
                  <c:v>1.3</c:v>
                </c:pt>
                <c:pt idx="4">
                  <c:v>1.18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EMU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Tomcat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[1]EMU!$A$29</c:f>
              <c:strCache>
                <c:ptCount val="1"/>
                <c:pt idx="0">
                  <c:v>llc-Heracles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EMU!$B$28:$F$28</c:f>
              <c:numCache>
                <c:formatCode>General</c:formatCode>
                <c:ptCount val="5"/>
                <c:pt idx="0">
                  <c:v>1.15</c:v>
                </c:pt>
                <c:pt idx="1">
                  <c:v>1.04</c:v>
                </c:pt>
                <c:pt idx="2">
                  <c:v>0.826</c:v>
                </c:pt>
                <c:pt idx="3">
                  <c:v>0.798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[1]EMU!$A$30</c:f>
              <c:strCache>
                <c:ptCount val="1"/>
                <c:pt idx="0">
                  <c:v>llc-Hebe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EMU!$B$29:$F$29</c:f>
              <c:numCache>
                <c:formatCode>General</c:formatCode>
                <c:ptCount val="5"/>
                <c:pt idx="0">
                  <c:v>1.496</c:v>
                </c:pt>
                <c:pt idx="1">
                  <c:v>1.47</c:v>
                </c:pt>
                <c:pt idx="2">
                  <c:v>1.326</c:v>
                </c:pt>
                <c:pt idx="3">
                  <c:v>1.11</c:v>
                </c:pt>
                <c:pt idx="4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[1]EMU!$A$31</c:f>
              <c:strCache>
                <c:ptCount val="1"/>
                <c:pt idx="0">
                  <c:v>dram-Heracles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EMU!$B$30:$F$30</c:f>
              <c:numCache>
                <c:formatCode>General</c:formatCode>
                <c:ptCount val="5"/>
                <c:pt idx="0">
                  <c:v>0.794</c:v>
                </c:pt>
                <c:pt idx="1">
                  <c:v>0.826</c:v>
                </c:pt>
                <c:pt idx="2">
                  <c:v>0.65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[1]EMU!$A$32</c:f>
              <c:strCache>
                <c:ptCount val="1"/>
                <c:pt idx="0">
                  <c:v>dram-Hebe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EMU!$B$31:$F$31</c:f>
              <c:numCache>
                <c:formatCode>General</c:formatCode>
                <c:ptCount val="5"/>
                <c:pt idx="0">
                  <c:v>0.96</c:v>
                </c:pt>
                <c:pt idx="1">
                  <c:v>0.948</c:v>
                </c:pt>
                <c:pt idx="2">
                  <c:v>0.974</c:v>
                </c:pt>
                <c:pt idx="3">
                  <c:v>0.752</c:v>
                </c:pt>
                <c:pt idx="4">
                  <c:v>0.684</c:v>
                </c:pt>
              </c:numCache>
            </c:numRef>
          </c:val>
        </c:ser>
        <c:ser>
          <c:idx val="4"/>
          <c:order val="4"/>
          <c:tx>
            <c:strRef>
              <c:f>[1]EMU!$A$33</c:f>
              <c:strCache>
                <c:ptCount val="1"/>
                <c:pt idx="0">
                  <c:v>iperf-Heracles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EMU!$B$32:$F$32</c:f>
              <c:numCache>
                <c:formatCode>General</c:formatCode>
                <c:ptCount val="5"/>
                <c:pt idx="0">
                  <c:v>0.58</c:v>
                </c:pt>
                <c:pt idx="1">
                  <c:v>0.64</c:v>
                </c:pt>
                <c:pt idx="2">
                  <c:v>0.6</c:v>
                </c:pt>
                <c:pt idx="3">
                  <c:v>0.58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[1]EMU!$A$34</c:f>
              <c:strCache>
                <c:ptCount val="1"/>
                <c:pt idx="0">
                  <c:v>iperf-Hebe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EMU!$B$33:$F$33</c:f>
              <c:numCache>
                <c:formatCode>General</c:formatCode>
                <c:ptCount val="5"/>
                <c:pt idx="0">
                  <c:v>0.64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  <c:pt idx="4">
                  <c:v>0.62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EMU!$B$34:$F$34</c:f>
              <c:numCache>
                <c:formatCode>General</c:formatCode>
                <c:ptCount val="5"/>
                <c:pt idx="0">
                  <c:v>0.788</c:v>
                </c:pt>
                <c:pt idx="1">
                  <c:v>0.75</c:v>
                </c:pt>
                <c:pt idx="2">
                  <c:v>0.366</c:v>
                </c:pt>
                <c:pt idx="3">
                  <c:v>0.36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EMU!$B$35:$F$35</c:f>
              <c:numCache>
                <c:formatCode>General</c:formatCode>
                <c:ptCount val="5"/>
                <c:pt idx="0">
                  <c:v>0.789</c:v>
                </c:pt>
                <c:pt idx="1">
                  <c:v>0.786</c:v>
                </c:pt>
                <c:pt idx="2">
                  <c:v>0.508</c:v>
                </c:pt>
                <c:pt idx="3">
                  <c:v>0.425</c:v>
                </c:pt>
                <c:pt idx="4">
                  <c:v>0.376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Mysql</a:t>
            </a:r>
            <a:endParaRPr lang="en-US" altLang="zh-CN" sz="144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[1]EMU!$A$29</c:f>
              <c:strCache>
                <c:ptCount val="1"/>
                <c:pt idx="0">
                  <c:v>llc-Heracles</c:v>
                </c:pt>
              </c:strCache>
            </c:strRef>
          </c:tx>
          <c:spPr>
            <a:solidFill>
              <a:srgbClr val="6ED39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EMU!$B$47:$F$47</c:f>
              <c:numCache>
                <c:formatCode>General</c:formatCode>
                <c:ptCount val="5"/>
                <c:pt idx="0">
                  <c:v>0.97</c:v>
                </c:pt>
                <c:pt idx="1">
                  <c:v>1.06</c:v>
                </c:pt>
                <c:pt idx="2">
                  <c:v>0.814</c:v>
                </c:pt>
                <c:pt idx="3">
                  <c:v>0.505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[1]EMU!$A$30</c:f>
              <c:strCache>
                <c:ptCount val="1"/>
                <c:pt idx="0">
                  <c:v>llc-Hebe</c:v>
                </c:pt>
              </c:strCache>
            </c:strRef>
          </c:tx>
          <c:spPr>
            <a:solidFill>
              <a:srgbClr val="00B1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EMU!$B$48:$F$48</c:f>
              <c:numCache>
                <c:formatCode>General</c:formatCode>
                <c:ptCount val="5"/>
                <c:pt idx="0">
                  <c:v>1</c:v>
                </c:pt>
                <c:pt idx="1">
                  <c:v>1.02</c:v>
                </c:pt>
                <c:pt idx="2">
                  <c:v>0.83</c:v>
                </c:pt>
                <c:pt idx="3">
                  <c:v>0.52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[1]EMU!$A$31</c:f>
              <c:strCache>
                <c:ptCount val="1"/>
                <c:pt idx="0">
                  <c:v>dram-Heracles</c:v>
                </c:pt>
              </c:strCache>
            </c:strRef>
          </c:tx>
          <c:spPr>
            <a:solidFill>
              <a:srgbClr val="AF89C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EMU!$B$49:$F$49</c:f>
              <c:numCache>
                <c:formatCode>General</c:formatCode>
                <c:ptCount val="5"/>
                <c:pt idx="0">
                  <c:v>0.69</c:v>
                </c:pt>
                <c:pt idx="1">
                  <c:v>0.65</c:v>
                </c:pt>
                <c:pt idx="2">
                  <c:v>0.694</c:v>
                </c:pt>
                <c:pt idx="3">
                  <c:v>0.607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[1]EMU!$A$32</c:f>
              <c:strCache>
                <c:ptCount val="1"/>
                <c:pt idx="0">
                  <c:v>dram-Hebe</c:v>
                </c:pt>
              </c:strCache>
            </c:strRef>
          </c:tx>
          <c:spPr>
            <a:solidFill>
              <a:srgbClr val="7030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EMU!$B$50:$F$50</c:f>
              <c:numCache>
                <c:formatCode>General</c:formatCode>
                <c:ptCount val="5"/>
                <c:pt idx="0">
                  <c:v>0.65</c:v>
                </c:pt>
                <c:pt idx="1">
                  <c:v>0.81</c:v>
                </c:pt>
                <c:pt idx="2">
                  <c:v>0.77</c:v>
                </c:pt>
                <c:pt idx="3">
                  <c:v>0.596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[1]EMU!$A$33</c:f>
              <c:strCache>
                <c:ptCount val="1"/>
                <c:pt idx="0">
                  <c:v>iperf-Heracles</c:v>
                </c:pt>
              </c:strCache>
            </c:strRef>
          </c:tx>
          <c:spPr>
            <a:solidFill>
              <a:srgbClr val="6EAFD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EMU!$B$51:$F$51</c:f>
              <c:numCache>
                <c:formatCode>General</c:formatCode>
                <c:ptCount val="5"/>
                <c:pt idx="0">
                  <c:v>0.54</c:v>
                </c:pt>
                <c:pt idx="1">
                  <c:v>0.6</c:v>
                </c:pt>
                <c:pt idx="2">
                  <c:v>0.6</c:v>
                </c:pt>
                <c:pt idx="3">
                  <c:v>0.56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[1]EMU!$A$34</c:f>
              <c:strCache>
                <c:ptCount val="1"/>
                <c:pt idx="0">
                  <c:v>iperf-Hebe</c:v>
                </c:pt>
              </c:strCache>
            </c:strRef>
          </c:tx>
          <c:spPr>
            <a:solidFill>
              <a:srgbClr val="0070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EMU!$B$52:$F$52</c:f>
              <c:numCache>
                <c:formatCode>General</c:formatCode>
                <c:ptCount val="5"/>
                <c:pt idx="0">
                  <c:v>0.56</c:v>
                </c:pt>
                <c:pt idx="1">
                  <c:v>0.58</c:v>
                </c:pt>
                <c:pt idx="2">
                  <c:v>0.66</c:v>
                </c:pt>
                <c:pt idx="3">
                  <c:v>0.64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[1]EMU!$A$35</c:f>
              <c:strCache>
                <c:ptCount val="1"/>
                <c:pt idx="0">
                  <c:v>stress-Heracles</c:v>
                </c:pt>
              </c:strCache>
            </c:strRef>
          </c:tx>
          <c:spPr>
            <a:solidFill>
              <a:srgbClr val="FFDB6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EMU!$B$53:$F$53</c:f>
              <c:numCache>
                <c:formatCode>General</c:formatCode>
                <c:ptCount val="5"/>
                <c:pt idx="0">
                  <c:v>0.739</c:v>
                </c:pt>
                <c:pt idx="1">
                  <c:v>0.76</c:v>
                </c:pt>
                <c:pt idx="2">
                  <c:v>0.51</c:v>
                </c:pt>
                <c:pt idx="3">
                  <c:v>0.33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[1]EMU!$A$36</c:f>
              <c:strCache>
                <c:ptCount val="1"/>
                <c:pt idx="0">
                  <c:v>stress-Hebe</c:v>
                </c:pt>
              </c:strCache>
            </c:strRef>
          </c:tx>
          <c:spPr>
            <a:solidFill>
              <a:srgbClr val="FFC1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[1]EMU!$B$28:$F$28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EMU!$B$54:$F$54</c:f>
              <c:numCache>
                <c:formatCode>General</c:formatCode>
                <c:ptCount val="5"/>
                <c:pt idx="0">
                  <c:v>0.737</c:v>
                </c:pt>
                <c:pt idx="1">
                  <c:v>0.77</c:v>
                </c:pt>
                <c:pt idx="2">
                  <c:v>0.5148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0"/>
        <c:axId val="274112807"/>
        <c:axId val="463590965"/>
      </c:barChart>
      <c:catAx>
        <c:axId val="2741128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load of 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63590965"/>
        <c:crosses val="autoZero"/>
        <c:auto val="1"/>
        <c:lblAlgn val="ctr"/>
        <c:lblOffset val="100"/>
        <c:noMultiLvlLbl val="0"/>
      </c:catAx>
      <c:valAx>
        <c:axId val="46359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41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0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max 99th with same thresholds in webServer </a:t>
            </a:r>
            <a:endParaRPr lang="en-US" altLang="zh-CN" sz="14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en-US" altLang="zh-CN" sz="14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"LLC"</c:f>
              <c:strCache>
                <c:ptCount val="1"/>
                <c:pt idx="0">
                  <c:v>LLC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SLO!$C$2:$G$2</c:f>
              <c:numCache>
                <c:formatCode>General</c:formatCode>
                <c:ptCount val="5"/>
                <c:pt idx="0">
                  <c:v>0.408</c:v>
                </c:pt>
                <c:pt idx="1">
                  <c:v>0.86</c:v>
                </c:pt>
                <c:pt idx="2">
                  <c:v>0.793</c:v>
                </c:pt>
                <c:pt idx="3">
                  <c:v>0.9529</c:v>
                </c:pt>
                <c:pt idx="4">
                  <c:v>0.8964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"DRAM"</c:f>
              <c:strCache>
                <c:ptCount val="1"/>
                <c:pt idx="0">
                  <c:v>DRAM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SLO!$C$3:$G$3</c:f>
              <c:numCache>
                <c:formatCode>General</c:formatCode>
                <c:ptCount val="5"/>
                <c:pt idx="0">
                  <c:v>0.465</c:v>
                </c:pt>
                <c:pt idx="1">
                  <c:v>0.664</c:v>
                </c:pt>
                <c:pt idx="2">
                  <c:v>0.88</c:v>
                </c:pt>
                <c:pt idx="3">
                  <c:v>0.87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"cpu"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SLO!$C$5:$G$5</c:f>
              <c:numCache>
                <c:formatCode>General</c:formatCode>
                <c:ptCount val="5"/>
                <c:pt idx="0">
                  <c:v>0.708</c:v>
                </c:pt>
                <c:pt idx="1">
                  <c:v>0.925</c:v>
                </c:pt>
                <c:pt idx="2">
                  <c:v>0.889</c:v>
                </c:pt>
                <c:pt idx="3">
                  <c:v>0.9</c:v>
                </c:pt>
                <c:pt idx="4">
                  <c:v>0.885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"net"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SLO!$C$4:$G$4</c:f>
              <c:numCache>
                <c:formatCode>General</c:formatCode>
                <c:ptCount val="5"/>
                <c:pt idx="0">
                  <c:v>0.46</c:v>
                </c:pt>
                <c:pt idx="1">
                  <c:v>0.72</c:v>
                </c:pt>
                <c:pt idx="2">
                  <c:v>0.78</c:v>
                </c:pt>
                <c:pt idx="3">
                  <c:v>0.84</c:v>
                </c:pt>
                <c:pt idx="4">
                  <c:v>0.937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SLO!$C$6:$G$6</c:f>
              <c:numCache>
                <c:formatCode>General</c:formatCode>
                <c:ptCount val="5"/>
                <c:pt idx="0">
                  <c:v>0.38</c:v>
                </c:pt>
                <c:pt idx="1">
                  <c:v>0.51</c:v>
                </c:pt>
                <c:pt idx="2">
                  <c:v>0.608</c:v>
                </c:pt>
                <c:pt idx="3">
                  <c:v>0.72</c:v>
                </c:pt>
                <c:pt idx="4">
                  <c:v>0.825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19283"/>
        <c:axId val="129539171"/>
      </c:lineChart>
      <c:catAx>
        <c:axId val="8777192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9539171"/>
        <c:crosses val="autoZero"/>
        <c:auto val="1"/>
        <c:lblAlgn val="ctr"/>
        <c:lblOffset val="100"/>
        <c:noMultiLvlLbl val="0"/>
      </c:catAx>
      <c:valAx>
        <c:axId val="129539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SLO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77719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max 99th with diff thresholds in webServer  </a:t>
            </a:r>
            <a:endParaRPr lang="en-US" altLang="zh-CN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SLO!$C$15:$G$15</c:f>
              <c:numCache>
                <c:formatCode>General</c:formatCode>
                <c:ptCount val="5"/>
                <c:pt idx="0">
                  <c:v>0.5</c:v>
                </c:pt>
                <c:pt idx="1">
                  <c:v>0.584</c:v>
                </c:pt>
                <c:pt idx="2">
                  <c:v>0.688</c:v>
                </c:pt>
                <c:pt idx="3">
                  <c:v>0.96</c:v>
                </c:pt>
                <c:pt idx="4">
                  <c:v>0.936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SLO!$C$16:$G$16</c:f>
              <c:numCache>
                <c:formatCode>General</c:formatCode>
                <c:ptCount val="5"/>
                <c:pt idx="0">
                  <c:v>0.588</c:v>
                </c:pt>
                <c:pt idx="1">
                  <c:v>0.8</c:v>
                </c:pt>
                <c:pt idx="2">
                  <c:v>0.902</c:v>
                </c:pt>
                <c:pt idx="3">
                  <c:v>0.894</c:v>
                </c:pt>
                <c:pt idx="4">
                  <c:v>0.868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SLO!$C$17:$G$17</c:f>
              <c:numCache>
                <c:formatCode>General</c:formatCode>
                <c:ptCount val="5"/>
                <c:pt idx="0">
                  <c:v>0.472</c:v>
                </c:pt>
                <c:pt idx="1">
                  <c:v>0.682</c:v>
                </c:pt>
                <c:pt idx="2">
                  <c:v>0.84</c:v>
                </c:pt>
                <c:pt idx="3">
                  <c:v>0.82</c:v>
                </c:pt>
                <c:pt idx="4">
                  <c:v>0.884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SLO!$C$18:$G$18</c:f>
              <c:numCache>
                <c:formatCode>General</c:formatCode>
                <c:ptCount val="5"/>
                <c:pt idx="0">
                  <c:v>0.408</c:v>
                </c:pt>
                <c:pt idx="1">
                  <c:v>0.58</c:v>
                </c:pt>
                <c:pt idx="2">
                  <c:v>0.66</c:v>
                </c:pt>
                <c:pt idx="3">
                  <c:v>0.764</c:v>
                </c:pt>
                <c:pt idx="4">
                  <c:v>0.868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SLO!$C$19:$G$19</c:f>
              <c:numCache>
                <c:formatCode>General</c:formatCode>
                <c:ptCount val="5"/>
                <c:pt idx="0">
                  <c:v>0.46</c:v>
                </c:pt>
                <c:pt idx="1">
                  <c:v>0.72</c:v>
                </c:pt>
                <c:pt idx="2">
                  <c:v>0.78</c:v>
                </c:pt>
                <c:pt idx="3">
                  <c:v>0.88</c:v>
                </c:pt>
                <c:pt idx="4">
                  <c:v>0.958</c:v>
                </c:pt>
              </c:numCache>
            </c:numRef>
          </c:val>
          <c:smooth val="0"/>
        </c:ser>
        <c:ser>
          <c:idx val="3"/>
          <c:order val="5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SLO!$C$20:$G$20</c:f>
              <c:numCache>
                <c:formatCode>General</c:formatCode>
                <c:ptCount val="5"/>
                <c:pt idx="0">
                  <c:v>0.38</c:v>
                </c:pt>
                <c:pt idx="1">
                  <c:v>0.51</c:v>
                </c:pt>
                <c:pt idx="2">
                  <c:v>0.608</c:v>
                </c:pt>
                <c:pt idx="3">
                  <c:v>0.72</c:v>
                </c:pt>
                <c:pt idx="4">
                  <c:v>0.825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19283"/>
        <c:axId val="129539171"/>
      </c:lineChart>
      <c:catAx>
        <c:axId val="8777192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9539171"/>
        <c:crosses val="autoZero"/>
        <c:auto val="1"/>
        <c:lblAlgn val="ctr"/>
        <c:lblOffset val="100"/>
        <c:noMultiLvlLbl val="0"/>
      </c:catAx>
      <c:valAx>
        <c:axId val="1295391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SLO</a:t>
                </a:r>
                <a:endParaRPr lang="en-US" altLang="zh-CN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77719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CPU utilization of webServer with BE Tasks</a:t>
            </a:r>
            <a:endParaRPr lang="en-US" altLang="zh-CN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"LLC-same"</c:f>
              <c:strCache>
                <c:ptCount val="1"/>
                <c:pt idx="0">
                  <c:v>LLC-same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CPU!$I$51:$M$51</c:f>
              <c:numCache>
                <c:formatCode>General</c:formatCode>
                <c:ptCount val="5"/>
                <c:pt idx="0">
                  <c:v>26.08</c:v>
                </c:pt>
                <c:pt idx="1">
                  <c:v>27.02</c:v>
                </c:pt>
                <c:pt idx="2">
                  <c:v>31.16</c:v>
                </c:pt>
                <c:pt idx="3">
                  <c:v>24.54</c:v>
                </c:pt>
                <c:pt idx="4">
                  <c:v>14.86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"LLC-diff"</c:f>
              <c:strCache>
                <c:ptCount val="1"/>
                <c:pt idx="0">
                  <c:v>LLC-diff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CPU!$I$52:$M$52</c:f>
              <c:numCache>
                <c:formatCode>General</c:formatCode>
                <c:ptCount val="5"/>
                <c:pt idx="0">
                  <c:v>32.65</c:v>
                </c:pt>
                <c:pt idx="1">
                  <c:v>32.32</c:v>
                </c:pt>
                <c:pt idx="2">
                  <c:v>32.24</c:v>
                </c:pt>
                <c:pt idx="3">
                  <c:v>27.79</c:v>
                </c:pt>
                <c:pt idx="4">
                  <c:v>19.03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"DRAM-same"</c:f>
              <c:strCache>
                <c:ptCount val="1"/>
                <c:pt idx="0">
                  <c:v>DRAM-same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CPU!$I$53:$M$53</c:f>
              <c:numCache>
                <c:formatCode>General</c:formatCode>
                <c:ptCount val="5"/>
                <c:pt idx="0">
                  <c:v>24.97</c:v>
                </c:pt>
                <c:pt idx="1">
                  <c:v>22.46</c:v>
                </c:pt>
                <c:pt idx="2">
                  <c:v>19.98</c:v>
                </c:pt>
                <c:pt idx="3">
                  <c:v>20.295</c:v>
                </c:pt>
                <c:pt idx="4">
                  <c:v>14.32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"DRAM-diff"</c:f>
              <c:strCache>
                <c:ptCount val="1"/>
                <c:pt idx="0">
                  <c:v>DRAM-diff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CPU!$I$54:$M$54</c:f>
              <c:numCache>
                <c:formatCode>General</c:formatCode>
                <c:ptCount val="5"/>
                <c:pt idx="0">
                  <c:v>26.92</c:v>
                </c:pt>
                <c:pt idx="1">
                  <c:v>28.7</c:v>
                </c:pt>
                <c:pt idx="2">
                  <c:v>29.28</c:v>
                </c:pt>
                <c:pt idx="3">
                  <c:v>24.835</c:v>
                </c:pt>
                <c:pt idx="4">
                  <c:v>20.625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"CPU-same"</c:f>
              <c:strCache>
                <c:ptCount val="1"/>
                <c:pt idx="0">
                  <c:v>CPU-same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CPU!$I$55:$M$55</c:f>
              <c:numCache>
                <c:formatCode>General</c:formatCode>
                <c:ptCount val="5"/>
                <c:pt idx="0">
                  <c:v>78.635</c:v>
                </c:pt>
                <c:pt idx="1">
                  <c:v>76.655</c:v>
                </c:pt>
                <c:pt idx="2">
                  <c:v>45.315</c:v>
                </c:pt>
                <c:pt idx="3">
                  <c:v>37.795</c:v>
                </c:pt>
                <c:pt idx="4">
                  <c:v>15.04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"CPU-diff"</c:f>
              <c:strCache>
                <c:ptCount val="1"/>
                <c:pt idx="0">
                  <c:v>CPU-diff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CPU!$I$56:$M$56</c:f>
              <c:numCache>
                <c:formatCode>General</c:formatCode>
                <c:ptCount val="5"/>
                <c:pt idx="0">
                  <c:v>78.76</c:v>
                </c:pt>
                <c:pt idx="1">
                  <c:v>79.825</c:v>
                </c:pt>
                <c:pt idx="2">
                  <c:v>51.17</c:v>
                </c:pt>
                <c:pt idx="3">
                  <c:v>44.715</c:v>
                </c:pt>
                <c:pt idx="4">
                  <c:v>25.885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"LSTM-Heracles"</c:f>
              <c:strCache>
                <c:ptCount val="1"/>
                <c:pt idx="0">
                  <c:v>LSTM-Heracles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CPU!$L$4:$P$4</c:f>
              <c:numCache>
                <c:formatCode>General</c:formatCode>
                <c:ptCount val="5"/>
                <c:pt idx="0">
                  <c:v>66.238</c:v>
                </c:pt>
                <c:pt idx="1">
                  <c:v>65.955</c:v>
                </c:pt>
                <c:pt idx="2">
                  <c:v>63.14</c:v>
                </c:pt>
                <c:pt idx="3">
                  <c:v>55.73</c:v>
                </c:pt>
                <c:pt idx="4">
                  <c:v>13.66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"LSTM-Hebe"</c:f>
              <c:strCache>
                <c:ptCount val="1"/>
                <c:pt idx="0">
                  <c:v>LSTM-Hebe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CPU!$L$17:$P$17</c:f>
              <c:numCache>
                <c:formatCode>General</c:formatCode>
                <c:ptCount val="5"/>
                <c:pt idx="0">
                  <c:v>68.69</c:v>
                </c:pt>
                <c:pt idx="1">
                  <c:v>66.935</c:v>
                </c:pt>
                <c:pt idx="2">
                  <c:v>64.39</c:v>
                </c:pt>
                <c:pt idx="3">
                  <c:v>60.42</c:v>
                </c:pt>
                <c:pt idx="4">
                  <c:v>40.85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CPU!$I$57:$M$57</c:f>
              <c:numCache>
                <c:formatCode>General</c:formatCode>
                <c:ptCount val="5"/>
                <c:pt idx="0">
                  <c:v>1.48</c:v>
                </c:pt>
                <c:pt idx="1">
                  <c:v>5.78</c:v>
                </c:pt>
                <c:pt idx="2">
                  <c:v>7.9</c:v>
                </c:pt>
                <c:pt idx="3">
                  <c:v>11.18</c:v>
                </c:pt>
                <c:pt idx="4">
                  <c:v>14.14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% of load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CPU utilization rate %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49</xdr:col>
      <xdr:colOff>497840</xdr:colOff>
      <xdr:row>8</xdr:row>
      <xdr:rowOff>81280</xdr:rowOff>
    </xdr:from>
    <xdr:to>
      <xdr:col>57</xdr:col>
      <xdr:colOff>398780</xdr:colOff>
      <xdr:row>23</xdr:row>
      <xdr:rowOff>80645</xdr:rowOff>
    </xdr:to>
    <xdr:graphicFrame>
      <xdr:nvGraphicFramePr>
        <xdr:cNvPr id="3" name="图表 2"/>
        <xdr:cNvGraphicFramePr/>
      </xdr:nvGraphicFramePr>
      <xdr:xfrm>
        <a:off x="32859980" y="1544320"/>
        <a:ext cx="483870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422910</xdr:colOff>
      <xdr:row>9</xdr:row>
      <xdr:rowOff>30480</xdr:rowOff>
    </xdr:from>
    <xdr:to>
      <xdr:col>48</xdr:col>
      <xdr:colOff>323850</xdr:colOff>
      <xdr:row>24</xdr:row>
      <xdr:rowOff>20955</xdr:rowOff>
    </xdr:to>
    <xdr:graphicFrame>
      <xdr:nvGraphicFramePr>
        <xdr:cNvPr id="4" name="图表 3"/>
        <xdr:cNvGraphicFramePr/>
      </xdr:nvGraphicFramePr>
      <xdr:xfrm>
        <a:off x="27230070" y="1676400"/>
        <a:ext cx="48387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564515</xdr:colOff>
      <xdr:row>25</xdr:row>
      <xdr:rowOff>72390</xdr:rowOff>
    </xdr:from>
    <xdr:to>
      <xdr:col>48</xdr:col>
      <xdr:colOff>449580</xdr:colOff>
      <xdr:row>40</xdr:row>
      <xdr:rowOff>72390</xdr:rowOff>
    </xdr:to>
    <xdr:graphicFrame>
      <xdr:nvGraphicFramePr>
        <xdr:cNvPr id="5" name="图表 4"/>
        <xdr:cNvGraphicFramePr/>
      </xdr:nvGraphicFramePr>
      <xdr:xfrm>
        <a:off x="27371675" y="4672965"/>
        <a:ext cx="4822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461010</xdr:colOff>
      <xdr:row>8</xdr:row>
      <xdr:rowOff>17780</xdr:rowOff>
    </xdr:from>
    <xdr:to>
      <xdr:col>25</xdr:col>
      <xdr:colOff>422275</xdr:colOff>
      <xdr:row>30</xdr:row>
      <xdr:rowOff>110490</xdr:rowOff>
    </xdr:to>
    <xdr:graphicFrame>
      <xdr:nvGraphicFramePr>
        <xdr:cNvPr id="9" name="图表 8"/>
        <xdr:cNvGraphicFramePr/>
      </xdr:nvGraphicFramePr>
      <xdr:xfrm>
        <a:off x="12721590" y="1480820"/>
        <a:ext cx="5249545" cy="414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607695</xdr:colOff>
      <xdr:row>28</xdr:row>
      <xdr:rowOff>128905</xdr:rowOff>
    </xdr:from>
    <xdr:to>
      <xdr:col>17</xdr:col>
      <xdr:colOff>748665</xdr:colOff>
      <xdr:row>45</xdr:row>
      <xdr:rowOff>57150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7480935" y="5278120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17</xdr:col>
      <xdr:colOff>758190</xdr:colOff>
      <xdr:row>64</xdr:row>
      <xdr:rowOff>111125</xdr:rowOff>
    </xdr:to>
    <xdr:graphicFrame>
      <xdr:nvGraphicFramePr>
        <xdr:cNvPr id="6" name="图表 5"/>
        <xdr:cNvGraphicFramePr>
          <a:graphicFrameLocks noChangeAspect="1"/>
        </xdr:cNvGraphicFramePr>
      </xdr:nvGraphicFramePr>
      <xdr:xfrm>
        <a:off x="7490460" y="8806815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190500</xdr:colOff>
      <xdr:row>0</xdr:row>
      <xdr:rowOff>92075</xdr:rowOff>
    </xdr:from>
    <xdr:to>
      <xdr:col>18</xdr:col>
      <xdr:colOff>29845</xdr:colOff>
      <xdr:row>19</xdr:row>
      <xdr:rowOff>161925</xdr:rowOff>
    </xdr:to>
    <xdr:graphicFrame>
      <xdr:nvGraphicFramePr>
        <xdr:cNvPr id="2" name="图表 1"/>
        <xdr:cNvGraphicFramePr/>
      </xdr:nvGraphicFramePr>
      <xdr:xfrm>
        <a:off x="6073140" y="92075"/>
        <a:ext cx="5661025" cy="3563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20</xdr:row>
      <xdr:rowOff>30480</xdr:rowOff>
    </xdr:from>
    <xdr:to>
      <xdr:col>18</xdr:col>
      <xdr:colOff>52705</xdr:colOff>
      <xdr:row>38</xdr:row>
      <xdr:rowOff>119380</xdr:rowOff>
    </xdr:to>
    <xdr:graphicFrame>
      <xdr:nvGraphicFramePr>
        <xdr:cNvPr id="4" name="图表 3"/>
        <xdr:cNvGraphicFramePr/>
      </xdr:nvGraphicFramePr>
      <xdr:xfrm>
        <a:off x="6096000" y="3716655"/>
        <a:ext cx="5661025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328930</xdr:colOff>
      <xdr:row>35</xdr:row>
      <xdr:rowOff>136525</xdr:rowOff>
    </xdr:from>
    <xdr:to>
      <xdr:col>22</xdr:col>
      <xdr:colOff>290195</xdr:colOff>
      <xdr:row>58</xdr:row>
      <xdr:rowOff>74930</xdr:rowOff>
    </xdr:to>
    <xdr:graphicFrame>
      <xdr:nvGraphicFramePr>
        <xdr:cNvPr id="3" name="图表 2"/>
        <xdr:cNvGraphicFramePr/>
      </xdr:nvGraphicFramePr>
      <xdr:xfrm>
        <a:off x="9465310" y="6594475"/>
        <a:ext cx="5165725" cy="4182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420370</xdr:colOff>
      <xdr:row>25</xdr:row>
      <xdr:rowOff>147320</xdr:rowOff>
    </xdr:from>
    <xdr:to>
      <xdr:col>17</xdr:col>
      <xdr:colOff>127000</xdr:colOff>
      <xdr:row>42</xdr:row>
      <xdr:rowOff>56515</xdr:rowOff>
    </xdr:to>
    <xdr:graphicFrame>
      <xdr:nvGraphicFramePr>
        <xdr:cNvPr id="4" name="图表 3"/>
        <xdr:cNvGraphicFramePr>
          <a:graphicFrameLocks noChangeAspect="1"/>
        </xdr:cNvGraphicFramePr>
      </xdr:nvGraphicFramePr>
      <xdr:xfrm>
        <a:off x="5586730" y="4776470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42</xdr:row>
      <xdr:rowOff>74930</xdr:rowOff>
    </xdr:from>
    <xdr:to>
      <xdr:col>17</xdr:col>
      <xdr:colOff>135255</xdr:colOff>
      <xdr:row>58</xdr:row>
      <xdr:rowOff>167005</xdr:rowOff>
    </xdr:to>
    <xdr:graphicFrame>
      <xdr:nvGraphicFramePr>
        <xdr:cNvPr id="8" name="图表 7"/>
        <xdr:cNvGraphicFramePr>
          <a:graphicFrameLocks noChangeAspect="1"/>
        </xdr:cNvGraphicFramePr>
      </xdr:nvGraphicFramePr>
      <xdr:xfrm>
        <a:off x="5594985" y="7832090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581025</xdr:colOff>
      <xdr:row>6</xdr:row>
      <xdr:rowOff>101600</xdr:rowOff>
    </xdr:from>
    <xdr:to>
      <xdr:col>27</xdr:col>
      <xdr:colOff>603250</xdr:colOff>
      <xdr:row>29</xdr:row>
      <xdr:rowOff>1905</xdr:rowOff>
    </xdr:to>
    <xdr:graphicFrame>
      <xdr:nvGraphicFramePr>
        <xdr:cNvPr id="3" name="图表 2"/>
        <xdr:cNvGraphicFramePr/>
      </xdr:nvGraphicFramePr>
      <xdr:xfrm>
        <a:off x="13161645" y="1198880"/>
        <a:ext cx="4899025" cy="417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179705</xdr:colOff>
      <xdr:row>26</xdr:row>
      <xdr:rowOff>12700</xdr:rowOff>
    </xdr:from>
    <xdr:to>
      <xdr:col>16</xdr:col>
      <xdr:colOff>556895</xdr:colOff>
      <xdr:row>42</xdr:row>
      <xdr:rowOff>123825</xdr:rowOff>
    </xdr:to>
    <xdr:graphicFrame>
      <xdr:nvGraphicFramePr>
        <xdr:cNvPr id="5" name="图表 4"/>
        <xdr:cNvGraphicFramePr>
          <a:graphicFrameLocks noChangeAspect="1"/>
        </xdr:cNvGraphicFramePr>
      </xdr:nvGraphicFramePr>
      <xdr:xfrm>
        <a:off x="5422265" y="4834255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196850</xdr:colOff>
      <xdr:row>42</xdr:row>
      <xdr:rowOff>137795</xdr:rowOff>
    </xdr:from>
    <xdr:to>
      <xdr:col>16</xdr:col>
      <xdr:colOff>574040</xdr:colOff>
      <xdr:row>59</xdr:row>
      <xdr:rowOff>66040</xdr:rowOff>
    </xdr:to>
    <xdr:graphicFrame>
      <xdr:nvGraphicFramePr>
        <xdr:cNvPr id="6" name="图表 5"/>
        <xdr:cNvGraphicFramePr>
          <a:graphicFrameLocks noChangeAspect="1"/>
        </xdr:cNvGraphicFramePr>
      </xdr:nvGraphicFramePr>
      <xdr:xfrm>
        <a:off x="5439410" y="7885430"/>
        <a:ext cx="552831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871220</xdr:colOff>
      <xdr:row>33</xdr:row>
      <xdr:rowOff>69850</xdr:rowOff>
    </xdr:from>
    <xdr:to>
      <xdr:col>8</xdr:col>
      <xdr:colOff>109220</xdr:colOff>
      <xdr:row>51</xdr:row>
      <xdr:rowOff>69850</xdr:rowOff>
    </xdr:to>
    <xdr:graphicFrame>
      <xdr:nvGraphicFramePr>
        <xdr:cNvPr id="5" name="图表 4"/>
        <xdr:cNvGraphicFramePr/>
      </xdr:nvGraphicFramePr>
      <xdr:xfrm>
        <a:off x="871220" y="6142990"/>
        <a:ext cx="4572000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7620</xdr:colOff>
      <xdr:row>5</xdr:row>
      <xdr:rowOff>7620</xdr:rowOff>
    </xdr:from>
    <xdr:to>
      <xdr:col>23</xdr:col>
      <xdr:colOff>335280</xdr:colOff>
      <xdr:row>19</xdr:row>
      <xdr:rowOff>180975</xdr:rowOff>
    </xdr:to>
    <xdr:graphicFrame>
      <xdr:nvGraphicFramePr>
        <xdr:cNvPr id="2" name="图表 1"/>
        <xdr:cNvGraphicFramePr/>
      </xdr:nvGraphicFramePr>
      <xdr:xfrm>
        <a:off x="10576560" y="92202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56;&#21516;&#19981;&#21516;&#38408;&#20540;%20-&#22823;&#35268;&#27169;red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U"/>
      <sheetName val="SLO"/>
      <sheetName val="CPU"/>
      <sheetName val="DRAM"/>
      <sheetName val="TDP"/>
      <sheetName val="net"/>
      <sheetName val="Sheet1"/>
    </sheetNames>
    <sheetDataSet>
      <sheetData sheetId="0">
        <row r="28">
          <cell r="B28">
            <v>5</v>
          </cell>
          <cell r="C28">
            <v>25</v>
          </cell>
          <cell r="D28">
            <v>45</v>
          </cell>
          <cell r="E28">
            <v>65</v>
          </cell>
          <cell r="F28">
            <v>85</v>
          </cell>
        </row>
        <row r="29">
          <cell r="A29" t="str">
            <v>llc-Heracles</v>
          </cell>
        </row>
        <row r="30">
          <cell r="A30" t="str">
            <v>llc-Hebe</v>
          </cell>
        </row>
        <row r="31">
          <cell r="A31" t="str">
            <v>dram-Heracles</v>
          </cell>
        </row>
        <row r="32">
          <cell r="A32" t="str">
            <v>dram-Hebe</v>
          </cell>
        </row>
        <row r="33">
          <cell r="A33" t="str">
            <v>iperf-Heracles</v>
          </cell>
        </row>
        <row r="34">
          <cell r="A34" t="str">
            <v>iperf-Hebe</v>
          </cell>
        </row>
        <row r="35">
          <cell r="A35" t="str">
            <v>stress-Heracles</v>
          </cell>
        </row>
        <row r="36">
          <cell r="A36" t="str">
            <v>stress-Hebe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85" zoomScaleNormal="85" topLeftCell="A28" workbookViewId="0">
      <selection activeCell="H49" sqref="H49"/>
    </sheetView>
  </sheetViews>
  <sheetFormatPr defaultColWidth="9" defaultRowHeight="14.4"/>
  <cols>
    <col min="1" max="1" width="13.4444444444444" customWidth="1"/>
    <col min="2" max="2" width="10.3333333333333" customWidth="1"/>
    <col min="9" max="9" width="13.4444444444444" customWidth="1"/>
    <col min="12" max="12" width="12.8888888888889"/>
    <col min="14" max="14" width="12.8888888888889"/>
    <col min="16" max="17" width="12.8888888888889"/>
    <col min="18" max="18" width="14.1111111111111"/>
  </cols>
  <sheetData>
    <row r="1" spans="1:16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5</v>
      </c>
      <c r="L1" s="4">
        <v>25</v>
      </c>
      <c r="M1" s="4">
        <v>45</v>
      </c>
      <c r="N1" s="4">
        <v>65</v>
      </c>
      <c r="O1" s="5">
        <v>85</v>
      </c>
      <c r="P1" t="s">
        <v>1</v>
      </c>
    </row>
    <row r="2" spans="1:18">
      <c r="A2" s="6" t="s">
        <v>2</v>
      </c>
      <c r="B2" t="s">
        <v>3</v>
      </c>
      <c r="C2">
        <v>1.22</v>
      </c>
      <c r="D2">
        <v>1.31</v>
      </c>
      <c r="E2">
        <v>1.296</v>
      </c>
      <c r="F2">
        <v>1.468</v>
      </c>
      <c r="G2" s="28">
        <v>0.87</v>
      </c>
      <c r="I2" s="6" t="s">
        <v>2</v>
      </c>
      <c r="J2" t="s">
        <v>3</v>
      </c>
      <c r="K2">
        <f>(C2+C8)/2</f>
        <v>1.13</v>
      </c>
      <c r="L2">
        <f>(D2+D8)/2</f>
        <v>1.32</v>
      </c>
      <c r="M2">
        <f>(E2+E8)/2</f>
        <v>1.29</v>
      </c>
      <c r="N2">
        <f>(F2+F8)/2</f>
        <v>1.3215</v>
      </c>
      <c r="O2">
        <f>(G2+G8)/2</f>
        <v>0.87</v>
      </c>
      <c r="P2">
        <f>AVERAGE(K2:O2)</f>
        <v>1.1863</v>
      </c>
      <c r="Q2">
        <v>1.4562</v>
      </c>
      <c r="R2">
        <f t="shared" ref="R2:R7" si="0">(Q2-P2)/Q2</f>
        <v>0.185345419585222</v>
      </c>
    </row>
    <row r="3" spans="1:18">
      <c r="A3" s="6"/>
      <c r="B3" t="s">
        <v>4</v>
      </c>
      <c r="C3">
        <v>0.864</v>
      </c>
      <c r="D3">
        <v>1.096</v>
      </c>
      <c r="E3">
        <v>1.12</v>
      </c>
      <c r="F3">
        <v>1.27</v>
      </c>
      <c r="G3" s="28">
        <v>0.87</v>
      </c>
      <c r="I3" s="6"/>
      <c r="J3" t="s">
        <v>4</v>
      </c>
      <c r="K3">
        <f>(C3+C9)/2</f>
        <v>0.812</v>
      </c>
      <c r="L3">
        <f>(D3+D9)/2</f>
        <v>1.008</v>
      </c>
      <c r="M3">
        <f>(E3+E9)/2</f>
        <v>1.142</v>
      </c>
      <c r="N3">
        <f>(F3+F9)/2</f>
        <v>1.2735</v>
      </c>
      <c r="O3">
        <f>(G3+G9)/2</f>
        <v>0.87</v>
      </c>
      <c r="P3">
        <f>AVERAGE(K3:O3)</f>
        <v>1.0211</v>
      </c>
      <c r="Q3">
        <v>1.1844</v>
      </c>
      <c r="R3">
        <f t="shared" si="0"/>
        <v>0.137875717662952</v>
      </c>
    </row>
    <row r="4" spans="1:18">
      <c r="A4" s="6"/>
      <c r="B4" t="s">
        <v>5</v>
      </c>
      <c r="C4">
        <v>29</v>
      </c>
      <c r="D4">
        <v>32</v>
      </c>
      <c r="E4">
        <v>30</v>
      </c>
      <c r="F4">
        <v>29</v>
      </c>
      <c r="G4" s="7">
        <v>0</v>
      </c>
      <c r="I4" s="6"/>
      <c r="J4" t="s">
        <v>6</v>
      </c>
      <c r="K4">
        <f>(C4+C10)/2/50+K6</f>
        <v>0.63</v>
      </c>
      <c r="L4">
        <f>(D4+D10)/2/50+L6</f>
        <v>0.89</v>
      </c>
      <c r="M4">
        <f>(E4+E10)/2/50+M6</f>
        <v>1.07</v>
      </c>
      <c r="N4">
        <f>(F4+F10)/2/50+N6</f>
        <v>1.24</v>
      </c>
      <c r="O4">
        <f>(G4+G10)/2/50+O6</f>
        <v>0.87</v>
      </c>
      <c r="P4">
        <f>AVERAGE(K4:O4)</f>
        <v>0.94</v>
      </c>
      <c r="Q4">
        <v>1.028</v>
      </c>
      <c r="R4">
        <f t="shared" si="0"/>
        <v>0.085603112840467</v>
      </c>
    </row>
    <row r="5" spans="1:18">
      <c r="A5" s="6"/>
      <c r="B5" t="s">
        <v>7</v>
      </c>
      <c r="C5">
        <v>0.858</v>
      </c>
      <c r="D5">
        <v>1.02</v>
      </c>
      <c r="E5">
        <v>0.836</v>
      </c>
      <c r="F5">
        <v>1.03</v>
      </c>
      <c r="G5" s="7">
        <v>0.87</v>
      </c>
      <c r="I5" s="6"/>
      <c r="J5" t="s">
        <v>7</v>
      </c>
      <c r="K5">
        <f>(C5+C11)/2</f>
        <v>0.8335</v>
      </c>
      <c r="L5">
        <f>(D5+D11)/2</f>
        <v>1.025</v>
      </c>
      <c r="M5">
        <f>(E5+E11)/2</f>
        <v>0.908</v>
      </c>
      <c r="N5">
        <f>(F5+F11)/2</f>
        <v>1.015</v>
      </c>
      <c r="O5">
        <f>(G5+G11)/2</f>
        <v>0.87</v>
      </c>
      <c r="P5">
        <f>AVERAGE(K5:O5)</f>
        <v>0.9303</v>
      </c>
      <c r="Q5">
        <v>1.00058</v>
      </c>
      <c r="R5">
        <f t="shared" si="0"/>
        <v>0.0702392612284875</v>
      </c>
    </row>
    <row r="6" spans="1:18">
      <c r="A6" s="6"/>
      <c r="B6" s="8" t="s">
        <v>8</v>
      </c>
      <c r="C6" s="8">
        <v>0.07</v>
      </c>
      <c r="D6" s="8">
        <v>0.27</v>
      </c>
      <c r="E6" s="8">
        <v>0.47</v>
      </c>
      <c r="F6" s="8">
        <v>0.67</v>
      </c>
      <c r="G6" s="9">
        <v>0.87</v>
      </c>
      <c r="I6" s="6"/>
      <c r="J6" s="8" t="s">
        <v>8</v>
      </c>
      <c r="K6" s="8">
        <f>AVERAGE(C6,C12)</f>
        <v>0.07</v>
      </c>
      <c r="L6" s="8">
        <f>AVERAGE(D6,D12)</f>
        <v>0.27</v>
      </c>
      <c r="M6" s="8">
        <f>AVERAGE(E6,E12)</f>
        <v>0.47</v>
      </c>
      <c r="N6" s="8">
        <f>AVERAGE(F6,F12)</f>
        <v>0.67</v>
      </c>
      <c r="O6" s="8">
        <f>AVERAGE(G6,G12)</f>
        <v>0.87</v>
      </c>
      <c r="P6">
        <f>AVERAGE(K6:O6)</f>
        <v>0.47</v>
      </c>
      <c r="Q6">
        <v>0.47</v>
      </c>
      <c r="R6">
        <f t="shared" si="0"/>
        <v>0</v>
      </c>
    </row>
    <row r="7" spans="1:18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  <c r="R7" t="e">
        <f t="shared" si="0"/>
        <v>#DIV/0!</v>
      </c>
    </row>
    <row r="8" spans="1:15">
      <c r="A8" s="6" t="s">
        <v>9</v>
      </c>
      <c r="B8" t="s">
        <v>3</v>
      </c>
      <c r="C8">
        <v>1.04</v>
      </c>
      <c r="D8">
        <v>1.33</v>
      </c>
      <c r="E8">
        <v>1.284</v>
      </c>
      <c r="F8">
        <v>1.175</v>
      </c>
      <c r="G8" s="28">
        <v>0.87</v>
      </c>
      <c r="I8" s="6"/>
      <c r="J8">
        <f>K4/50</f>
        <v>0.0126</v>
      </c>
      <c r="O8" s="7"/>
    </row>
    <row r="9" spans="1:15">
      <c r="A9" s="6"/>
      <c r="B9" t="s">
        <v>4</v>
      </c>
      <c r="C9">
        <v>0.76</v>
      </c>
      <c r="D9">
        <v>0.92</v>
      </c>
      <c r="E9">
        <v>1.164</v>
      </c>
      <c r="F9">
        <v>1.277</v>
      </c>
      <c r="G9" s="29">
        <v>0.87</v>
      </c>
      <c r="I9" s="6"/>
      <c r="O9" s="7"/>
    </row>
    <row r="10" spans="1:15">
      <c r="A10" s="6"/>
      <c r="B10" t="s">
        <v>6</v>
      </c>
      <c r="C10">
        <v>27</v>
      </c>
      <c r="D10">
        <v>30</v>
      </c>
      <c r="E10">
        <v>30</v>
      </c>
      <c r="F10">
        <v>28</v>
      </c>
      <c r="G10" s="7">
        <v>0</v>
      </c>
      <c r="I10" s="6"/>
      <c r="O10" s="7"/>
    </row>
    <row r="11" spans="1:15">
      <c r="A11" s="6"/>
      <c r="B11" t="s">
        <v>7</v>
      </c>
      <c r="C11">
        <v>0.809</v>
      </c>
      <c r="D11">
        <v>1.03</v>
      </c>
      <c r="E11">
        <v>0.98</v>
      </c>
      <c r="F11">
        <v>1</v>
      </c>
      <c r="G11" s="7">
        <v>0.87</v>
      </c>
      <c r="I11" s="6"/>
      <c r="O11" s="7"/>
    </row>
    <row r="12" ht="15.15" spans="1:15">
      <c r="A12" s="6"/>
      <c r="B12" s="15" t="s">
        <v>8</v>
      </c>
      <c r="C12" s="15">
        <v>0.07</v>
      </c>
      <c r="D12" s="15">
        <v>0.27</v>
      </c>
      <c r="E12" s="15">
        <v>0.47</v>
      </c>
      <c r="F12" s="15">
        <v>0.67</v>
      </c>
      <c r="G12" s="16">
        <v>0.87</v>
      </c>
      <c r="I12" s="14"/>
      <c r="J12" s="17"/>
      <c r="K12" s="17"/>
      <c r="L12" s="17"/>
      <c r="M12" s="17"/>
      <c r="N12" s="17"/>
      <c r="O12" s="18"/>
    </row>
    <row r="13" ht="15.15" spans="1:1">
      <c r="A13" t="s">
        <v>10</v>
      </c>
    </row>
    <row r="14" spans="1:16">
      <c r="A14" s="2"/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7</v>
      </c>
      <c r="L14" s="4">
        <v>27</v>
      </c>
      <c r="M14" s="4">
        <v>47</v>
      </c>
      <c r="N14" s="4">
        <v>67</v>
      </c>
      <c r="O14" s="5">
        <v>87</v>
      </c>
      <c r="P14">
        <f t="shared" ref="P14:P19" si="1">AVERAGE(K14:O14)</f>
        <v>47</v>
      </c>
    </row>
    <row r="15" spans="1:16">
      <c r="A15" s="6" t="s">
        <v>2</v>
      </c>
      <c r="B15" t="s">
        <v>3</v>
      </c>
      <c r="C15">
        <v>1.566</v>
      </c>
      <c r="D15">
        <v>1.74</v>
      </c>
      <c r="E15">
        <v>1.796</v>
      </c>
      <c r="F15">
        <v>1.78</v>
      </c>
      <c r="G15" s="28">
        <v>1.5</v>
      </c>
      <c r="I15" s="6" t="s">
        <v>9</v>
      </c>
      <c r="J15" t="s">
        <v>3</v>
      </c>
      <c r="K15">
        <f>AVERAGE(C15,C21)</f>
        <v>1.373</v>
      </c>
      <c r="L15">
        <f>AVERAGE(D15,D21)</f>
        <v>1.47</v>
      </c>
      <c r="M15">
        <f>AVERAGE(E15,E21)</f>
        <v>1.653</v>
      </c>
      <c r="N15">
        <f>AVERAGE(F15,F21)</f>
        <v>1.6</v>
      </c>
      <c r="O15">
        <f>AVERAGE(G15,G21)</f>
        <v>1.185</v>
      </c>
      <c r="P15">
        <f t="shared" si="1"/>
        <v>1.4562</v>
      </c>
    </row>
    <row r="16" spans="1:16">
      <c r="A16" s="6"/>
      <c r="B16" t="s">
        <v>4</v>
      </c>
      <c r="C16">
        <v>1.03</v>
      </c>
      <c r="D16">
        <v>1.218</v>
      </c>
      <c r="E16">
        <v>1.444</v>
      </c>
      <c r="F16">
        <v>1.422</v>
      </c>
      <c r="G16" s="28">
        <v>1.554</v>
      </c>
      <c r="I16" s="6"/>
      <c r="J16" t="s">
        <v>4</v>
      </c>
      <c r="K16">
        <f>(C16+C22)/2</f>
        <v>0.875</v>
      </c>
      <c r="L16">
        <f>(D16+D22)/2</f>
        <v>1.149</v>
      </c>
      <c r="M16">
        <f>(E16+E22)/2</f>
        <v>1.342</v>
      </c>
      <c r="N16">
        <f>(F16+F22)/2</f>
        <v>1.344</v>
      </c>
      <c r="O16">
        <f>(G16+G22)/2</f>
        <v>1.212</v>
      </c>
      <c r="P16">
        <f t="shared" si="1"/>
        <v>1.1844</v>
      </c>
    </row>
    <row r="17" spans="1:16">
      <c r="A17" s="6"/>
      <c r="B17" t="s">
        <v>6</v>
      </c>
      <c r="C17">
        <v>32</v>
      </c>
      <c r="D17">
        <v>33</v>
      </c>
      <c r="E17">
        <v>30</v>
      </c>
      <c r="F17">
        <v>31</v>
      </c>
      <c r="G17" s="7">
        <v>31</v>
      </c>
      <c r="I17" s="6"/>
      <c r="J17" t="s">
        <v>6</v>
      </c>
      <c r="K17">
        <f>(C17+C23)/2/50+K6</f>
        <v>0.67</v>
      </c>
      <c r="L17">
        <f>(D17+D23)/2/50+L6</f>
        <v>0.89</v>
      </c>
      <c r="M17">
        <f>(E17+E23)/2/50+M6</f>
        <v>1.1</v>
      </c>
      <c r="N17">
        <f>(F17+F23)/2/50+N6</f>
        <v>1.3</v>
      </c>
      <c r="O17">
        <f>(G17+G23)/2/50+O6</f>
        <v>1.18</v>
      </c>
      <c r="P17">
        <f t="shared" si="1"/>
        <v>1.028</v>
      </c>
    </row>
    <row r="18" spans="1:16">
      <c r="A18" s="6"/>
      <c r="B18" t="s">
        <v>7</v>
      </c>
      <c r="C18">
        <v>0.859</v>
      </c>
      <c r="D18">
        <v>1.056</v>
      </c>
      <c r="E18">
        <v>0.978</v>
      </c>
      <c r="F18">
        <v>1.095</v>
      </c>
      <c r="G18" s="7">
        <v>1.246</v>
      </c>
      <c r="I18" s="6"/>
      <c r="J18" t="s">
        <v>7</v>
      </c>
      <c r="K18">
        <f>(C18+C24)/2</f>
        <v>0.833</v>
      </c>
      <c r="L18">
        <f>(D18+D24)/2</f>
        <v>1.048</v>
      </c>
      <c r="M18">
        <f>(E18+E24)/2</f>
        <v>0.9814</v>
      </c>
      <c r="N18">
        <f>(F18+F24)/2</f>
        <v>1.0825</v>
      </c>
      <c r="O18">
        <f>(G18+G24)/2</f>
        <v>1.058</v>
      </c>
      <c r="P18">
        <f t="shared" si="1"/>
        <v>1.00058</v>
      </c>
    </row>
    <row r="19" spans="1:16">
      <c r="A19" s="6"/>
      <c r="B19" s="8" t="s">
        <v>8</v>
      </c>
      <c r="C19" s="8">
        <v>0.07</v>
      </c>
      <c r="D19" s="8">
        <v>0.27</v>
      </c>
      <c r="E19" s="8">
        <v>0.47</v>
      </c>
      <c r="F19" s="8">
        <v>0.67</v>
      </c>
      <c r="G19" s="9">
        <v>0.87</v>
      </c>
      <c r="I19" s="6"/>
      <c r="J19" s="8" t="s">
        <v>8</v>
      </c>
      <c r="K19" s="8">
        <f>AVERAGEA(C19,C25)</f>
        <v>0.07</v>
      </c>
      <c r="L19" s="8">
        <f>AVERAGEA(D19,D25)</f>
        <v>0.27</v>
      </c>
      <c r="M19" s="8">
        <f>AVERAGEA(E19,E25)</f>
        <v>0.47</v>
      </c>
      <c r="N19" s="8">
        <f>AVERAGEA(F19,F25)</f>
        <v>0.67</v>
      </c>
      <c r="O19" s="8">
        <f>AVERAGEA(G19,G25)</f>
        <v>0.87</v>
      </c>
      <c r="P19">
        <f t="shared" si="1"/>
        <v>0.47</v>
      </c>
    </row>
    <row r="20" spans="1:15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</row>
    <row r="21" spans="1:15">
      <c r="A21" s="6" t="s">
        <v>9</v>
      </c>
      <c r="B21" t="s">
        <v>3</v>
      </c>
      <c r="C21">
        <v>1.18</v>
      </c>
      <c r="D21">
        <v>1.2</v>
      </c>
      <c r="E21">
        <v>1.51</v>
      </c>
      <c r="F21">
        <v>1.42</v>
      </c>
      <c r="G21" s="28">
        <v>0.87</v>
      </c>
      <c r="I21" s="6"/>
      <c r="O21" s="7"/>
    </row>
    <row r="22" spans="1:15">
      <c r="A22" s="6"/>
      <c r="B22" t="s">
        <v>4</v>
      </c>
      <c r="C22">
        <v>0.72</v>
      </c>
      <c r="D22">
        <v>1.08</v>
      </c>
      <c r="E22">
        <v>1.24</v>
      </c>
      <c r="F22">
        <v>1.266</v>
      </c>
      <c r="G22" s="28">
        <v>0.87</v>
      </c>
      <c r="I22" s="6"/>
      <c r="O22" s="7"/>
    </row>
    <row r="23" spans="1:15">
      <c r="A23" s="6"/>
      <c r="B23" t="s">
        <v>6</v>
      </c>
      <c r="C23">
        <v>28</v>
      </c>
      <c r="D23">
        <v>29</v>
      </c>
      <c r="E23">
        <v>33</v>
      </c>
      <c r="F23">
        <v>32</v>
      </c>
      <c r="G23" s="28">
        <v>0</v>
      </c>
      <c r="I23" s="6"/>
      <c r="O23" s="7"/>
    </row>
    <row r="24" spans="1:15">
      <c r="A24" s="6"/>
      <c r="B24" t="s">
        <v>7</v>
      </c>
      <c r="C24">
        <v>0.807</v>
      </c>
      <c r="D24">
        <v>1.04</v>
      </c>
      <c r="E24">
        <v>0.9848</v>
      </c>
      <c r="F24">
        <v>1.07</v>
      </c>
      <c r="G24" s="7">
        <v>0.87</v>
      </c>
      <c r="I24" s="6"/>
      <c r="O24" s="7"/>
    </row>
    <row r="25" ht="15.15" spans="1:15">
      <c r="A25" s="14"/>
      <c r="B25" s="15" t="s">
        <v>8</v>
      </c>
      <c r="C25" s="15">
        <v>0.07</v>
      </c>
      <c r="D25" s="15">
        <v>0.27</v>
      </c>
      <c r="E25" s="15">
        <v>0.47</v>
      </c>
      <c r="F25" s="15">
        <v>0.67</v>
      </c>
      <c r="G25" s="16">
        <v>0.87</v>
      </c>
      <c r="I25" s="14"/>
      <c r="J25" s="17"/>
      <c r="K25" s="17"/>
      <c r="L25" s="17"/>
      <c r="M25" s="17"/>
      <c r="N25" s="17"/>
      <c r="O25" s="18"/>
    </row>
    <row r="27" spans="2:17">
      <c r="B27" s="8">
        <v>0.07</v>
      </c>
      <c r="C27" s="8">
        <v>0.27</v>
      </c>
      <c r="D27" s="8">
        <v>0.47</v>
      </c>
      <c r="E27" s="8">
        <v>0.67</v>
      </c>
      <c r="F27" s="30">
        <v>0.87</v>
      </c>
      <c r="G27" s="23"/>
      <c r="M27" t="s">
        <v>11</v>
      </c>
      <c r="N27" t="s">
        <v>0</v>
      </c>
      <c r="O27" t="s">
        <v>10</v>
      </c>
      <c r="Q27" t="s">
        <v>12</v>
      </c>
    </row>
    <row r="28" spans="2:17">
      <c r="B28">
        <v>1.15</v>
      </c>
      <c r="C28">
        <v>1.04</v>
      </c>
      <c r="D28">
        <v>0.826</v>
      </c>
      <c r="E28">
        <v>0.798</v>
      </c>
      <c r="F28">
        <v>0</v>
      </c>
      <c r="G28" s="23"/>
      <c r="L28" t="s">
        <v>13</v>
      </c>
      <c r="M28">
        <v>0.45</v>
      </c>
      <c r="N28">
        <v>1.1863</v>
      </c>
      <c r="O28">
        <v>1.4562</v>
      </c>
      <c r="Q28">
        <f>(O28-N28)/N28</f>
        <v>0.227514119531316</v>
      </c>
    </row>
    <row r="29" spans="2:17">
      <c r="B29">
        <v>1.496</v>
      </c>
      <c r="C29">
        <v>1.47</v>
      </c>
      <c r="D29">
        <v>1.326</v>
      </c>
      <c r="E29">
        <v>1.11</v>
      </c>
      <c r="F29" s="31">
        <v>0.63</v>
      </c>
      <c r="G29" s="23"/>
      <c r="L29" t="s">
        <v>14</v>
      </c>
      <c r="M29">
        <v>0.45</v>
      </c>
      <c r="N29">
        <v>1.0211</v>
      </c>
      <c r="O29">
        <v>1.1844</v>
      </c>
      <c r="Q29">
        <f>(O29-N29)/N29</f>
        <v>0.159925570463226</v>
      </c>
    </row>
    <row r="30" spans="2:17">
      <c r="B30">
        <v>0.794</v>
      </c>
      <c r="C30">
        <v>0.826</v>
      </c>
      <c r="D30">
        <v>0.65</v>
      </c>
      <c r="E30">
        <v>0.6</v>
      </c>
      <c r="F30">
        <v>0</v>
      </c>
      <c r="G30" s="23"/>
      <c r="L30" t="s">
        <v>15</v>
      </c>
      <c r="M30">
        <v>0.45</v>
      </c>
      <c r="N30">
        <v>0.944</v>
      </c>
      <c r="O30">
        <v>1.026</v>
      </c>
      <c r="Q30">
        <f>(O30-N30)/N30</f>
        <v>0.0868644067796611</v>
      </c>
    </row>
    <row r="31" spans="2:17">
      <c r="B31">
        <v>0.96</v>
      </c>
      <c r="C31">
        <v>0.948</v>
      </c>
      <c r="D31">
        <v>0.974</v>
      </c>
      <c r="E31">
        <v>0.752</v>
      </c>
      <c r="F31" s="31">
        <v>0.684</v>
      </c>
      <c r="G31" s="23"/>
      <c r="L31" t="s">
        <v>16</v>
      </c>
      <c r="M31">
        <v>0.45</v>
      </c>
      <c r="N31">
        <v>0.9303</v>
      </c>
      <c r="O31">
        <v>1.00058</v>
      </c>
      <c r="Q31">
        <f>(O31-N31)/N31</f>
        <v>0.0755455229495862</v>
      </c>
    </row>
    <row r="32" spans="2:7">
      <c r="B32">
        <v>0.58</v>
      </c>
      <c r="C32">
        <v>0.64</v>
      </c>
      <c r="D32">
        <v>0.6</v>
      </c>
      <c r="E32">
        <v>0.58</v>
      </c>
      <c r="F32">
        <v>0</v>
      </c>
      <c r="G32" s="23"/>
    </row>
    <row r="33" spans="2:14">
      <c r="B33">
        <v>0.64</v>
      </c>
      <c r="C33">
        <v>0.66</v>
      </c>
      <c r="D33">
        <v>0.6</v>
      </c>
      <c r="E33">
        <v>0.62</v>
      </c>
      <c r="F33" s="24">
        <v>0.62</v>
      </c>
      <c r="G33" s="23"/>
      <c r="J33">
        <v>1.13</v>
      </c>
      <c r="K33">
        <v>1.32</v>
      </c>
      <c r="L33">
        <v>1.29</v>
      </c>
      <c r="M33">
        <v>1.3215</v>
      </c>
      <c r="N33">
        <v>0.87</v>
      </c>
    </row>
    <row r="34" spans="2:14">
      <c r="B34">
        <v>0.788</v>
      </c>
      <c r="C34">
        <v>0.75</v>
      </c>
      <c r="D34">
        <v>0.366</v>
      </c>
      <c r="E34">
        <v>0.36</v>
      </c>
      <c r="F34">
        <v>0</v>
      </c>
      <c r="G34" s="23"/>
      <c r="J34">
        <v>1.373</v>
      </c>
      <c r="K34">
        <v>1.47</v>
      </c>
      <c r="L34">
        <v>1.653</v>
      </c>
      <c r="M34">
        <v>1.6</v>
      </c>
      <c r="N34">
        <v>1.185</v>
      </c>
    </row>
    <row r="35" spans="2:14">
      <c r="B35">
        <v>0.789</v>
      </c>
      <c r="C35">
        <v>0.786</v>
      </c>
      <c r="D35">
        <v>0.508</v>
      </c>
      <c r="E35">
        <v>0.425</v>
      </c>
      <c r="F35" s="24">
        <v>0.376</v>
      </c>
      <c r="G35" s="23"/>
      <c r="J35">
        <v>0.812</v>
      </c>
      <c r="K35">
        <v>1.008</v>
      </c>
      <c r="L35">
        <v>1.142</v>
      </c>
      <c r="M35">
        <v>1.2735</v>
      </c>
      <c r="N35">
        <v>0.87</v>
      </c>
    </row>
    <row r="36" spans="10:14">
      <c r="J36">
        <v>0.875</v>
      </c>
      <c r="K36">
        <v>1.149</v>
      </c>
      <c r="L36">
        <v>1.342</v>
      </c>
      <c r="M36">
        <v>1.344</v>
      </c>
      <c r="N36">
        <v>1.212</v>
      </c>
    </row>
    <row r="37" spans="2:14">
      <c r="B37">
        <v>1.04</v>
      </c>
      <c r="C37">
        <v>1.33</v>
      </c>
      <c r="D37">
        <v>1.284</v>
      </c>
      <c r="E37">
        <v>1.175</v>
      </c>
      <c r="F37" s="31">
        <v>0.87</v>
      </c>
      <c r="G37" s="23"/>
      <c r="J37">
        <v>0.8335</v>
      </c>
      <c r="K37">
        <v>1.025</v>
      </c>
      <c r="L37">
        <v>0.908</v>
      </c>
      <c r="M37">
        <v>1.015</v>
      </c>
      <c r="N37">
        <v>0.87</v>
      </c>
    </row>
    <row r="38" spans="2:14">
      <c r="B38">
        <v>1.18</v>
      </c>
      <c r="C38">
        <v>1.2</v>
      </c>
      <c r="D38">
        <v>1.51</v>
      </c>
      <c r="E38">
        <v>1.42</v>
      </c>
      <c r="F38" s="31">
        <v>0.87</v>
      </c>
      <c r="G38" s="23"/>
      <c r="J38">
        <v>0.833</v>
      </c>
      <c r="K38">
        <v>1.048</v>
      </c>
      <c r="L38">
        <v>0.9814</v>
      </c>
      <c r="M38">
        <v>1.0825</v>
      </c>
      <c r="N38">
        <v>1.058</v>
      </c>
    </row>
    <row r="39" spans="2:14">
      <c r="B39">
        <v>0.76</v>
      </c>
      <c r="C39">
        <v>0.92</v>
      </c>
      <c r="D39">
        <v>1.164</v>
      </c>
      <c r="E39">
        <v>1.277</v>
      </c>
      <c r="F39" s="31">
        <v>0.87</v>
      </c>
      <c r="G39" s="23"/>
      <c r="J39">
        <v>0.07</v>
      </c>
      <c r="K39">
        <v>0.27</v>
      </c>
      <c r="L39">
        <v>0.47</v>
      </c>
      <c r="M39">
        <v>0.67</v>
      </c>
      <c r="N39">
        <v>0.87</v>
      </c>
    </row>
    <row r="40" spans="2:7">
      <c r="B40">
        <v>0.72</v>
      </c>
      <c r="C40">
        <v>1.08</v>
      </c>
      <c r="D40">
        <v>1.24</v>
      </c>
      <c r="E40">
        <v>1.266</v>
      </c>
      <c r="F40" s="31">
        <v>0.87</v>
      </c>
      <c r="G40" s="23"/>
    </row>
    <row r="41" spans="2:7">
      <c r="B41">
        <v>27</v>
      </c>
      <c r="C41">
        <v>30</v>
      </c>
      <c r="D41">
        <v>30</v>
      </c>
      <c r="E41">
        <v>28</v>
      </c>
      <c r="F41" s="24">
        <v>0</v>
      </c>
      <c r="G41" s="23"/>
    </row>
    <row r="42" spans="2:7">
      <c r="B42">
        <v>28</v>
      </c>
      <c r="C42">
        <v>29</v>
      </c>
      <c r="D42">
        <v>33</v>
      </c>
      <c r="E42">
        <v>32</v>
      </c>
      <c r="F42" s="31">
        <v>0</v>
      </c>
      <c r="G42" s="23"/>
    </row>
    <row r="43" spans="2:7">
      <c r="B43">
        <v>0.809</v>
      </c>
      <c r="C43">
        <v>1.03</v>
      </c>
      <c r="D43">
        <v>0.98</v>
      </c>
      <c r="E43">
        <v>1</v>
      </c>
      <c r="F43" s="24">
        <v>0.87</v>
      </c>
      <c r="G43" s="23"/>
    </row>
    <row r="44" spans="2:7">
      <c r="B44">
        <v>0.807</v>
      </c>
      <c r="C44">
        <v>1.04</v>
      </c>
      <c r="D44">
        <v>0.9848</v>
      </c>
      <c r="E44">
        <v>1.07</v>
      </c>
      <c r="F44" s="24">
        <v>0.87</v>
      </c>
      <c r="G44" s="23"/>
    </row>
    <row r="47" spans="2:6">
      <c r="B47">
        <f>B37-B27</f>
        <v>0.97</v>
      </c>
      <c r="C47">
        <f>C37-C27</f>
        <v>1.06</v>
      </c>
      <c r="D47">
        <f>D37-D27</f>
        <v>0.814</v>
      </c>
      <c r="E47">
        <f>E37-E27</f>
        <v>0.505</v>
      </c>
      <c r="F47">
        <f>F37-F27</f>
        <v>0</v>
      </c>
    </row>
    <row r="48" spans="2:6">
      <c r="B48">
        <v>1</v>
      </c>
      <c r="C48">
        <v>1.02</v>
      </c>
      <c r="D48">
        <v>0.83</v>
      </c>
      <c r="E48">
        <v>0.52</v>
      </c>
      <c r="F48">
        <f>F38-F27</f>
        <v>0</v>
      </c>
    </row>
    <row r="49" spans="2:6">
      <c r="B49">
        <f>B39-B27</f>
        <v>0.69</v>
      </c>
      <c r="C49">
        <f>C39-C27</f>
        <v>0.65</v>
      </c>
      <c r="D49">
        <f>D39-D27</f>
        <v>0.694</v>
      </c>
      <c r="E49">
        <f>E39-E27</f>
        <v>0.607</v>
      </c>
      <c r="F49">
        <f>F39-F27</f>
        <v>0</v>
      </c>
    </row>
    <row r="50" spans="2:6">
      <c r="B50">
        <f>B40-B27</f>
        <v>0.65</v>
      </c>
      <c r="C50">
        <f>C40-C27</f>
        <v>0.81</v>
      </c>
      <c r="D50">
        <f>D40-D27</f>
        <v>0.77</v>
      </c>
      <c r="E50">
        <f>E40-E27</f>
        <v>0.596</v>
      </c>
      <c r="F50">
        <f>F40-F27</f>
        <v>0</v>
      </c>
    </row>
    <row r="51" spans="2:6">
      <c r="B51">
        <f>B41/50</f>
        <v>0.54</v>
      </c>
      <c r="C51">
        <f>C41/50</f>
        <v>0.6</v>
      </c>
      <c r="D51">
        <f>D41/50</f>
        <v>0.6</v>
      </c>
      <c r="E51">
        <f>E41/50</f>
        <v>0.56</v>
      </c>
      <c r="F51">
        <f>F41/50</f>
        <v>0</v>
      </c>
    </row>
    <row r="52" spans="2:6">
      <c r="B52">
        <f>B42/50</f>
        <v>0.56</v>
      </c>
      <c r="C52">
        <f>C42/50</f>
        <v>0.58</v>
      </c>
      <c r="D52">
        <f>D42/50</f>
        <v>0.66</v>
      </c>
      <c r="E52">
        <f>E42/50</f>
        <v>0.64</v>
      </c>
      <c r="F52">
        <f>F42/50</f>
        <v>0</v>
      </c>
    </row>
    <row r="53" spans="2:6">
      <c r="B53">
        <f>B43-B27</f>
        <v>0.739</v>
      </c>
      <c r="C53">
        <f>C43-C27</f>
        <v>0.76</v>
      </c>
      <c r="D53">
        <f>D43-D27</f>
        <v>0.51</v>
      </c>
      <c r="E53">
        <f>E43-E27</f>
        <v>0.33</v>
      </c>
      <c r="F53">
        <f>F43-F27</f>
        <v>0</v>
      </c>
    </row>
    <row r="54" spans="2:6">
      <c r="B54">
        <f>B44-B27</f>
        <v>0.737</v>
      </c>
      <c r="C54">
        <f>C44-C27</f>
        <v>0.77</v>
      </c>
      <c r="D54">
        <f>D44-D27</f>
        <v>0.5148</v>
      </c>
      <c r="E54">
        <f>E44-E27</f>
        <v>0.4</v>
      </c>
      <c r="F54">
        <f>F44-F27</f>
        <v>0</v>
      </c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zoomScale="85" zoomScaleNormal="85" workbookViewId="0">
      <selection activeCell="F23" sqref="F23"/>
    </sheetView>
  </sheetViews>
  <sheetFormatPr defaultColWidth="9" defaultRowHeight="14.4" outlineLevelCol="6"/>
  <cols>
    <col min="1" max="1" width="13.7777777777778" customWidth="1"/>
    <col min="13" max="13" width="12.8888888888889"/>
  </cols>
  <sheetData>
    <row r="1" spans="1:7">
      <c r="A1" s="2" t="s">
        <v>0</v>
      </c>
      <c r="B1" s="19" t="s">
        <v>17</v>
      </c>
      <c r="C1" s="19">
        <v>5</v>
      </c>
      <c r="D1" s="19">
        <v>25</v>
      </c>
      <c r="E1" s="19">
        <v>45</v>
      </c>
      <c r="F1" s="19">
        <v>65</v>
      </c>
      <c r="G1" s="20">
        <v>85</v>
      </c>
    </row>
    <row r="2" spans="1:7">
      <c r="A2" s="6" t="s">
        <v>2</v>
      </c>
      <c r="B2" t="s">
        <v>3</v>
      </c>
      <c r="C2">
        <v>0.408</v>
      </c>
      <c r="D2">
        <v>0.86</v>
      </c>
      <c r="E2">
        <v>0.793</v>
      </c>
      <c r="F2">
        <v>0.9529</v>
      </c>
      <c r="G2" s="7">
        <v>0.8964</v>
      </c>
    </row>
    <row r="3" spans="1:7">
      <c r="A3" s="6"/>
      <c r="B3" t="s">
        <v>4</v>
      </c>
      <c r="C3">
        <v>0.465</v>
      </c>
      <c r="D3">
        <v>0.664</v>
      </c>
      <c r="E3">
        <v>0.88</v>
      </c>
      <c r="F3" s="25">
        <v>0.87</v>
      </c>
      <c r="G3" s="7">
        <v>0.95</v>
      </c>
    </row>
    <row r="4" spans="1:7">
      <c r="A4" s="6"/>
      <c r="B4" t="s">
        <v>6</v>
      </c>
      <c r="C4">
        <v>0.46</v>
      </c>
      <c r="D4">
        <v>0.72</v>
      </c>
      <c r="E4">
        <v>0.78</v>
      </c>
      <c r="F4">
        <v>0.84</v>
      </c>
      <c r="G4">
        <v>0.937</v>
      </c>
    </row>
    <row r="5" spans="1:7">
      <c r="A5" s="6"/>
      <c r="B5" t="s">
        <v>7</v>
      </c>
      <c r="C5">
        <v>0.708</v>
      </c>
      <c r="D5">
        <v>0.925</v>
      </c>
      <c r="E5">
        <v>0.889</v>
      </c>
      <c r="F5">
        <v>0.9</v>
      </c>
      <c r="G5" s="7">
        <v>0.885</v>
      </c>
    </row>
    <row r="6" ht="15.15" spans="1:7">
      <c r="A6" s="6"/>
      <c r="B6" s="22" t="s">
        <v>8</v>
      </c>
      <c r="C6">
        <v>0.38</v>
      </c>
      <c r="D6">
        <v>0.51</v>
      </c>
      <c r="E6">
        <v>0.608</v>
      </c>
      <c r="F6">
        <v>0.72</v>
      </c>
      <c r="G6">
        <v>0.825</v>
      </c>
    </row>
    <row r="7" spans="2:7">
      <c r="B7" s="13"/>
      <c r="C7" s="26" t="s">
        <v>18</v>
      </c>
      <c r="D7" s="26"/>
      <c r="E7" s="26"/>
      <c r="F7" s="26"/>
      <c r="G7" s="26"/>
    </row>
    <row r="8" spans="1:1">
      <c r="A8" s="27"/>
    </row>
    <row r="9" spans="1:1">
      <c r="A9" s="27"/>
    </row>
    <row r="10" spans="1:1">
      <c r="A10" s="27"/>
    </row>
    <row r="11" spans="1:1">
      <c r="A11" s="27"/>
    </row>
    <row r="12" spans="1:1">
      <c r="A12" s="27"/>
    </row>
    <row r="13" ht="15.15" spans="1:1">
      <c r="A13" t="s">
        <v>10</v>
      </c>
    </row>
    <row r="14" spans="1:7">
      <c r="A14" s="2"/>
      <c r="B14" s="19" t="s">
        <v>17</v>
      </c>
      <c r="C14" s="19">
        <v>5</v>
      </c>
      <c r="D14" s="19">
        <v>25</v>
      </c>
      <c r="E14" s="19">
        <v>45</v>
      </c>
      <c r="F14" s="19">
        <v>65</v>
      </c>
      <c r="G14" s="20">
        <v>85</v>
      </c>
    </row>
    <row r="15" spans="1:7">
      <c r="A15" s="6" t="s">
        <v>9</v>
      </c>
      <c r="B15" t="s">
        <v>3</v>
      </c>
      <c r="C15">
        <v>0.5</v>
      </c>
      <c r="D15">
        <v>0.584</v>
      </c>
      <c r="E15">
        <v>0.688</v>
      </c>
      <c r="F15">
        <v>0.96</v>
      </c>
      <c r="G15" s="7">
        <v>0.936</v>
      </c>
    </row>
    <row r="16" spans="1:7">
      <c r="A16" s="6"/>
      <c r="B16" t="s">
        <v>4</v>
      </c>
      <c r="C16">
        <v>0.588</v>
      </c>
      <c r="D16">
        <v>0.8</v>
      </c>
      <c r="E16">
        <v>0.902</v>
      </c>
      <c r="F16" s="25">
        <v>0.894</v>
      </c>
      <c r="G16" s="7">
        <v>0.868</v>
      </c>
    </row>
    <row r="17" spans="1:7">
      <c r="A17" s="6"/>
      <c r="B17" t="s">
        <v>7</v>
      </c>
      <c r="C17">
        <v>0.472</v>
      </c>
      <c r="D17">
        <v>0.682</v>
      </c>
      <c r="E17">
        <v>0.84</v>
      </c>
      <c r="F17">
        <v>0.82</v>
      </c>
      <c r="G17" s="7">
        <v>0.884</v>
      </c>
    </row>
    <row r="18" spans="1:7">
      <c r="A18" s="6"/>
      <c r="B18" t="s">
        <v>6</v>
      </c>
      <c r="C18">
        <v>0.408</v>
      </c>
      <c r="D18">
        <v>0.58</v>
      </c>
      <c r="E18">
        <v>0.66</v>
      </c>
      <c r="F18">
        <v>0.764</v>
      </c>
      <c r="G18" s="7">
        <v>0.868</v>
      </c>
    </row>
    <row r="19" spans="1:7">
      <c r="A19" s="6"/>
      <c r="B19" t="s">
        <v>19</v>
      </c>
      <c r="C19">
        <v>0.46</v>
      </c>
      <c r="D19">
        <v>0.72</v>
      </c>
      <c r="E19">
        <v>0.78</v>
      </c>
      <c r="F19">
        <v>0.88</v>
      </c>
      <c r="G19">
        <v>0.958</v>
      </c>
    </row>
    <row r="20" ht="15.15" spans="1:7">
      <c r="A20" s="14"/>
      <c r="B20" s="22" t="s">
        <v>8</v>
      </c>
      <c r="C20">
        <v>0.38</v>
      </c>
      <c r="D20">
        <v>0.51</v>
      </c>
      <c r="E20">
        <v>0.608</v>
      </c>
      <c r="F20">
        <v>0.72</v>
      </c>
      <c r="G20">
        <v>0.825</v>
      </c>
    </row>
    <row r="21" spans="2:7">
      <c r="B21" s="13"/>
      <c r="C21" s="13"/>
      <c r="D21" s="13"/>
      <c r="E21" s="13"/>
      <c r="F21" s="13"/>
      <c r="G21" s="13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</sheetData>
  <mergeCells count="5">
    <mergeCell ref="C7:G7"/>
    <mergeCell ref="A2:A6"/>
    <mergeCell ref="A8:A12"/>
    <mergeCell ref="A15:A20"/>
    <mergeCell ref="A22:A2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abSelected="1" zoomScale="85" zoomScaleNormal="85" topLeftCell="A26" workbookViewId="0">
      <selection activeCell="I46" sqref="I46"/>
    </sheetView>
  </sheetViews>
  <sheetFormatPr defaultColWidth="9" defaultRowHeight="14.4"/>
  <cols>
    <col min="1" max="1" width="12.3333333333333" customWidth="1"/>
    <col min="14" max="14" width="12.8888888888889"/>
    <col min="19" max="19" width="12.8888888888889"/>
  </cols>
  <sheetData>
    <row r="1" spans="1:16">
      <c r="A1" s="2" t="s">
        <v>0</v>
      </c>
      <c r="B1" s="19" t="s">
        <v>17</v>
      </c>
      <c r="C1" s="19">
        <v>7</v>
      </c>
      <c r="D1" s="19">
        <v>27</v>
      </c>
      <c r="E1" s="19">
        <v>47</v>
      </c>
      <c r="F1" s="19">
        <v>67</v>
      </c>
      <c r="G1" s="20">
        <v>87</v>
      </c>
      <c r="J1" s="2"/>
      <c r="K1" s="3"/>
      <c r="L1" s="4">
        <v>7</v>
      </c>
      <c r="M1" s="4">
        <v>27</v>
      </c>
      <c r="N1" s="4">
        <v>47</v>
      </c>
      <c r="O1" s="4">
        <v>67</v>
      </c>
      <c r="P1" s="5">
        <v>87</v>
      </c>
    </row>
    <row r="2" spans="1:19">
      <c r="A2" s="6" t="s">
        <v>2</v>
      </c>
      <c r="B2" t="s">
        <v>3</v>
      </c>
      <c r="C2">
        <v>27.84</v>
      </c>
      <c r="D2">
        <v>26.61</v>
      </c>
      <c r="E2">
        <v>31.89</v>
      </c>
      <c r="F2">
        <v>22.8</v>
      </c>
      <c r="G2" s="7">
        <v>13.6</v>
      </c>
      <c r="J2" s="6" t="s">
        <v>0</v>
      </c>
      <c r="K2" t="s">
        <v>3</v>
      </c>
      <c r="L2">
        <f>(C2+C8)/2</f>
        <v>26.08</v>
      </c>
      <c r="M2">
        <f>(D2+D8)/2</f>
        <v>27.02</v>
      </c>
      <c r="N2">
        <f>(E2+E8)/2</f>
        <v>31.16</v>
      </c>
      <c r="O2">
        <f>(F2+F8)/2</f>
        <v>24.54</v>
      </c>
      <c r="P2">
        <f>(G2+G8)/2</f>
        <v>14.86</v>
      </c>
      <c r="Q2">
        <f>AVERAGEA(L2:P2)</f>
        <v>24.732</v>
      </c>
      <c r="R2">
        <v>28.806</v>
      </c>
      <c r="S2">
        <f>(R2-Q2)/Q2</f>
        <v>0.164725861232412</v>
      </c>
    </row>
    <row r="3" spans="1:19">
      <c r="A3" s="6"/>
      <c r="B3" t="s">
        <v>4</v>
      </c>
      <c r="C3">
        <v>28.26</v>
      </c>
      <c r="D3">
        <v>24.83</v>
      </c>
      <c r="E3">
        <v>19.4</v>
      </c>
      <c r="F3">
        <v>20.44</v>
      </c>
      <c r="G3">
        <v>12.6</v>
      </c>
      <c r="J3" s="6"/>
      <c r="K3" t="s">
        <v>4</v>
      </c>
      <c r="L3">
        <f>(C3+C9)/2</f>
        <v>24.97</v>
      </c>
      <c r="M3">
        <f>(D3+D9)/2</f>
        <v>22.46</v>
      </c>
      <c r="N3">
        <f>(E3+E9)/2</f>
        <v>19.98</v>
      </c>
      <c r="O3">
        <f>(F3+F9)/2</f>
        <v>20.295</v>
      </c>
      <c r="P3">
        <f>(G3+G9)/2</f>
        <v>14.32</v>
      </c>
      <c r="Q3">
        <f>AVERAGEA(L3:P3)</f>
        <v>20.405</v>
      </c>
      <c r="R3">
        <v>26.072</v>
      </c>
      <c r="S3">
        <f>(R3-Q3)/Q3</f>
        <v>0.277726047537368</v>
      </c>
    </row>
    <row r="4" spans="1:19">
      <c r="A4" s="6"/>
      <c r="B4" t="s">
        <v>20</v>
      </c>
      <c r="C4">
        <v>66.81</v>
      </c>
      <c r="D4">
        <v>66.14</v>
      </c>
      <c r="E4">
        <v>62.57</v>
      </c>
      <c r="F4">
        <v>56.02</v>
      </c>
      <c r="G4">
        <v>13.84</v>
      </c>
      <c r="J4" s="6"/>
      <c r="K4" t="s">
        <v>6</v>
      </c>
      <c r="L4">
        <f>(C4+C10)/2</f>
        <v>66.238</v>
      </c>
      <c r="M4">
        <f>(D4+D10)/2</f>
        <v>65.955</v>
      </c>
      <c r="N4">
        <f>(E4+E10)/2</f>
        <v>63.14</v>
      </c>
      <c r="O4">
        <f>(F4+F10)/2</f>
        <v>55.73</v>
      </c>
      <c r="P4">
        <f>(G4+G10)/2</f>
        <v>13.66</v>
      </c>
      <c r="Q4">
        <f>AVERAGEA(L4:P4)</f>
        <v>52.9446</v>
      </c>
      <c r="R4">
        <v>60.257</v>
      </c>
      <c r="S4">
        <f>(R4-Q4)/Q4</f>
        <v>0.138114179727489</v>
      </c>
    </row>
    <row r="5" spans="1:19">
      <c r="A5" s="6"/>
      <c r="B5" t="s">
        <v>7</v>
      </c>
      <c r="C5">
        <v>78.2</v>
      </c>
      <c r="D5">
        <v>76.3</v>
      </c>
      <c r="E5">
        <v>36.65</v>
      </c>
      <c r="F5">
        <v>38.9</v>
      </c>
      <c r="G5" s="7">
        <v>14</v>
      </c>
      <c r="J5" s="6"/>
      <c r="K5" t="s">
        <v>7</v>
      </c>
      <c r="L5">
        <f>(C5+C11)/2</f>
        <v>78.635</v>
      </c>
      <c r="M5">
        <f>(D5+D11)/2</f>
        <v>76.655</v>
      </c>
      <c r="N5">
        <f>(E5+E11)/2</f>
        <v>45.315</v>
      </c>
      <c r="O5">
        <f>(F5+F11)/2</f>
        <v>37.795</v>
      </c>
      <c r="P5">
        <f>(G5+G11)/2</f>
        <v>15.04</v>
      </c>
      <c r="Q5">
        <f>AVERAGEA(L5:P5)</f>
        <v>50.688</v>
      </c>
      <c r="R5">
        <v>56.071</v>
      </c>
      <c r="S5">
        <f>(R5-Q5)/Q5</f>
        <v>0.106198705808081</v>
      </c>
    </row>
    <row r="6" spans="1:17">
      <c r="A6" s="6"/>
      <c r="B6" t="s">
        <v>8</v>
      </c>
      <c r="C6">
        <v>1.12</v>
      </c>
      <c r="D6">
        <v>6.4</v>
      </c>
      <c r="E6">
        <v>7.2</v>
      </c>
      <c r="F6">
        <v>10.72</v>
      </c>
      <c r="G6" s="7">
        <v>12.56</v>
      </c>
      <c r="J6" s="6"/>
      <c r="K6" s="8" t="s">
        <v>8</v>
      </c>
      <c r="L6" s="8">
        <f>AVERAGE(C6,C12)</f>
        <v>1.48</v>
      </c>
      <c r="M6" s="8">
        <f>AVERAGE(D6,D12)</f>
        <v>5.78</v>
      </c>
      <c r="N6" s="8">
        <f>AVERAGE(E6,E12)</f>
        <v>7.9</v>
      </c>
      <c r="O6" s="8">
        <f>AVERAGE(F6,F12)</f>
        <v>11.18</v>
      </c>
      <c r="P6" s="8">
        <f>AVERAGE(G6,G12)</f>
        <v>14.14</v>
      </c>
      <c r="Q6">
        <f>AVERAGEA(L6:P6)</f>
        <v>8.096</v>
      </c>
    </row>
    <row r="7" spans="1:17">
      <c r="A7" s="10"/>
      <c r="B7" s="8" t="s">
        <v>17</v>
      </c>
      <c r="C7" s="8">
        <v>7</v>
      </c>
      <c r="D7" s="8">
        <v>27</v>
      </c>
      <c r="E7" s="8">
        <v>47</v>
      </c>
      <c r="F7" s="8">
        <v>67</v>
      </c>
      <c r="G7" s="9">
        <v>87</v>
      </c>
      <c r="J7" s="10"/>
      <c r="L7" s="11"/>
      <c r="M7" s="11"/>
      <c r="N7" s="11"/>
      <c r="O7" s="11"/>
      <c r="P7" s="12"/>
      <c r="Q7" t="e">
        <f t="shared" ref="Q7:Q19" si="0">AVERAGEA(L7:P7)</f>
        <v>#DIV/0!</v>
      </c>
    </row>
    <row r="8" ht="15.15" spans="1:19">
      <c r="A8" s="6" t="s">
        <v>9</v>
      </c>
      <c r="B8" t="s">
        <v>3</v>
      </c>
      <c r="C8">
        <v>24.32</v>
      </c>
      <c r="D8">
        <v>27.43</v>
      </c>
      <c r="E8">
        <v>30.43</v>
      </c>
      <c r="F8">
        <v>26.28</v>
      </c>
      <c r="G8" s="21">
        <v>16.12</v>
      </c>
      <c r="J8" s="6"/>
      <c r="L8">
        <f>4*L6</f>
        <v>5.92</v>
      </c>
      <c r="M8">
        <f>4*M6</f>
        <v>23.12</v>
      </c>
      <c r="N8">
        <f>4*N6</f>
        <v>31.6</v>
      </c>
      <c r="O8">
        <f>4*O6</f>
        <v>44.72</v>
      </c>
      <c r="P8">
        <f>4*P6</f>
        <v>56.56</v>
      </c>
      <c r="Q8">
        <f t="shared" si="0"/>
        <v>32.384</v>
      </c>
      <c r="S8">
        <f>AVERAGE(S2:S5)</f>
        <v>0.171691198576337</v>
      </c>
    </row>
    <row r="9" ht="15.15" spans="1:19">
      <c r="A9" s="6"/>
      <c r="B9" t="s">
        <v>4</v>
      </c>
      <c r="C9">
        <v>21.68</v>
      </c>
      <c r="D9">
        <v>20.09</v>
      </c>
      <c r="E9">
        <v>20.56</v>
      </c>
      <c r="F9">
        <v>20.15</v>
      </c>
      <c r="G9" s="21">
        <v>16.04</v>
      </c>
      <c r="J9" s="6"/>
      <c r="P9" s="7"/>
      <c r="Q9" t="e">
        <f t="shared" si="0"/>
        <v>#DIV/0!</v>
      </c>
      <c r="S9">
        <v>24</v>
      </c>
    </row>
    <row r="10" spans="1:17">
      <c r="A10" s="6"/>
      <c r="B10" t="s">
        <v>20</v>
      </c>
      <c r="C10">
        <v>65.666</v>
      </c>
      <c r="D10">
        <v>65.77</v>
      </c>
      <c r="E10">
        <v>63.71</v>
      </c>
      <c r="F10">
        <v>55.44</v>
      </c>
      <c r="G10">
        <v>13.48</v>
      </c>
      <c r="J10" s="6"/>
      <c r="P10" s="7"/>
      <c r="Q10" t="e">
        <f t="shared" si="0"/>
        <v>#DIV/0!</v>
      </c>
    </row>
    <row r="11" spans="1:17">
      <c r="A11" s="6"/>
      <c r="B11" t="s">
        <v>7</v>
      </c>
      <c r="C11">
        <v>79.07</v>
      </c>
      <c r="D11">
        <v>77.01</v>
      </c>
      <c r="E11">
        <v>53.98</v>
      </c>
      <c r="F11">
        <v>36.69</v>
      </c>
      <c r="G11" s="7">
        <v>16.08</v>
      </c>
      <c r="J11" s="6"/>
      <c r="P11" s="7"/>
      <c r="Q11" t="e">
        <f t="shared" si="0"/>
        <v>#DIV/0!</v>
      </c>
    </row>
    <row r="12" ht="15.15" spans="1:17">
      <c r="A12" s="14"/>
      <c r="B12" s="22" t="s">
        <v>8</v>
      </c>
      <c r="C12" s="22">
        <v>1.84</v>
      </c>
      <c r="D12" s="22">
        <v>5.16</v>
      </c>
      <c r="E12">
        <v>8.6</v>
      </c>
      <c r="F12" s="22">
        <v>11.64</v>
      </c>
      <c r="G12" s="22">
        <v>15.72</v>
      </c>
      <c r="J12" s="14"/>
      <c r="K12" s="15"/>
      <c r="L12" s="15"/>
      <c r="M12" s="15"/>
      <c r="N12" s="15"/>
      <c r="O12" s="15"/>
      <c r="P12" s="16"/>
      <c r="Q12" t="e">
        <f t="shared" si="0"/>
        <v>#DIV/0!</v>
      </c>
    </row>
    <row r="13" ht="15.15" spans="17:17">
      <c r="Q13" t="e">
        <f t="shared" si="0"/>
        <v>#DIV/0!</v>
      </c>
    </row>
    <row r="14" spans="1:17">
      <c r="A14" s="2" t="s">
        <v>10</v>
      </c>
      <c r="B14" s="19" t="s">
        <v>17</v>
      </c>
      <c r="C14" s="19">
        <v>7</v>
      </c>
      <c r="D14" s="19">
        <v>27</v>
      </c>
      <c r="E14" s="19">
        <v>47</v>
      </c>
      <c r="F14" s="19">
        <v>67</v>
      </c>
      <c r="G14" s="20">
        <v>87</v>
      </c>
      <c r="J14" s="2"/>
      <c r="K14" s="3"/>
      <c r="L14" s="4">
        <v>7</v>
      </c>
      <c r="M14" s="4">
        <v>27</v>
      </c>
      <c r="N14" s="4">
        <v>47</v>
      </c>
      <c r="O14" s="4">
        <v>67</v>
      </c>
      <c r="P14" s="5">
        <v>87</v>
      </c>
      <c r="Q14">
        <f t="shared" si="0"/>
        <v>47</v>
      </c>
    </row>
    <row r="15" spans="1:17">
      <c r="A15" s="6" t="s">
        <v>2</v>
      </c>
      <c r="B15" t="s">
        <v>3</v>
      </c>
      <c r="C15">
        <v>36.47</v>
      </c>
      <c r="D15">
        <v>37.7</v>
      </c>
      <c r="E15">
        <v>33.66</v>
      </c>
      <c r="F15">
        <v>30.48</v>
      </c>
      <c r="G15" s="7">
        <v>20.5</v>
      </c>
      <c r="J15" s="6" t="s">
        <v>10</v>
      </c>
      <c r="K15" t="s">
        <v>3</v>
      </c>
      <c r="L15">
        <f>(C15+C21)/2</f>
        <v>32.65</v>
      </c>
      <c r="M15">
        <f>(D15+D21)/2</f>
        <v>32.32</v>
      </c>
      <c r="N15">
        <f>(E15+E21)/2</f>
        <v>32.24</v>
      </c>
      <c r="O15">
        <f>(F15+F21)/2</f>
        <v>27.79</v>
      </c>
      <c r="P15">
        <f>(G15+G21)/2</f>
        <v>19.03</v>
      </c>
      <c r="Q15">
        <f t="shared" si="0"/>
        <v>28.806</v>
      </c>
    </row>
    <row r="16" spans="1:17">
      <c r="A16" s="6"/>
      <c r="B16" t="s">
        <v>4</v>
      </c>
      <c r="C16">
        <v>29.01</v>
      </c>
      <c r="D16">
        <v>29.52</v>
      </c>
      <c r="E16">
        <v>30.46</v>
      </c>
      <c r="F16">
        <v>26.17</v>
      </c>
      <c r="G16" s="7">
        <v>24.77</v>
      </c>
      <c r="J16" s="6"/>
      <c r="K16" t="s">
        <v>4</v>
      </c>
      <c r="L16">
        <f>(C16+C22)/2</f>
        <v>26.92</v>
      </c>
      <c r="M16">
        <f>(D16+D22)/2</f>
        <v>28.7</v>
      </c>
      <c r="N16">
        <f>(E16+E22)/2</f>
        <v>29.28</v>
      </c>
      <c r="O16">
        <f>(F16+F22)/2</f>
        <v>24.835</v>
      </c>
      <c r="P16">
        <f>(G16+G22)/2</f>
        <v>20.625</v>
      </c>
      <c r="Q16">
        <f t="shared" si="0"/>
        <v>26.072</v>
      </c>
    </row>
    <row r="17" spans="1:17">
      <c r="A17" s="6"/>
      <c r="B17" t="s">
        <v>20</v>
      </c>
      <c r="C17">
        <v>70.46</v>
      </c>
      <c r="D17">
        <v>69.68</v>
      </c>
      <c r="E17">
        <v>65.47</v>
      </c>
      <c r="F17">
        <v>64.56</v>
      </c>
      <c r="G17" s="7">
        <v>65.7</v>
      </c>
      <c r="J17" s="6"/>
      <c r="K17" t="s">
        <v>6</v>
      </c>
      <c r="L17">
        <f>(C17+C23)/2</f>
        <v>68.69</v>
      </c>
      <c r="M17">
        <f>(D17+D23)/2</f>
        <v>66.935</v>
      </c>
      <c r="N17">
        <f>(E17+E23)/2</f>
        <v>64.39</v>
      </c>
      <c r="O17">
        <f>(F17+F23)/2</f>
        <v>60.42</v>
      </c>
      <c r="P17">
        <f>(G17+G23)/2</f>
        <v>40.85</v>
      </c>
      <c r="Q17">
        <f t="shared" si="0"/>
        <v>60.257</v>
      </c>
    </row>
    <row r="18" spans="1:17">
      <c r="A18" s="6"/>
      <c r="B18" t="s">
        <v>7</v>
      </c>
      <c r="C18">
        <v>78.37</v>
      </c>
      <c r="D18">
        <v>79</v>
      </c>
      <c r="E18">
        <v>50.77</v>
      </c>
      <c r="F18">
        <v>44.43</v>
      </c>
      <c r="G18" s="7">
        <v>34.09</v>
      </c>
      <c r="J18" s="6"/>
      <c r="K18" t="s">
        <v>7</v>
      </c>
      <c r="L18">
        <f>(C18+C24)/2</f>
        <v>78.76</v>
      </c>
      <c r="M18">
        <f>(D18+D24)/2</f>
        <v>79.825</v>
      </c>
      <c r="N18">
        <f>(E18+E24)/2</f>
        <v>51.17</v>
      </c>
      <c r="O18">
        <f>(F18+F24)/2</f>
        <v>44.715</v>
      </c>
      <c r="P18">
        <f>(G18+G24)/2</f>
        <v>25.885</v>
      </c>
      <c r="Q18">
        <f t="shared" si="0"/>
        <v>56.071</v>
      </c>
    </row>
    <row r="19" ht="15.15" spans="1:17">
      <c r="A19" s="6"/>
      <c r="B19" t="s">
        <v>8</v>
      </c>
      <c r="C19">
        <v>1.12</v>
      </c>
      <c r="D19">
        <v>6.4</v>
      </c>
      <c r="E19">
        <v>7.2</v>
      </c>
      <c r="F19">
        <v>10.72</v>
      </c>
      <c r="G19" s="7">
        <v>12.56</v>
      </c>
      <c r="J19" s="14"/>
      <c r="K19" s="8" t="s">
        <v>8</v>
      </c>
      <c r="L19" s="8">
        <f>AVERAGE(C19,C25)</f>
        <v>1.48</v>
      </c>
      <c r="M19" s="8">
        <f>AVERAGE(D19,D25)</f>
        <v>5.78</v>
      </c>
      <c r="N19" s="8">
        <f>AVERAGE(E19,E25)</f>
        <v>7.9</v>
      </c>
      <c r="O19" s="8">
        <f>AVERAGE(F19,F25)</f>
        <v>11.18</v>
      </c>
      <c r="P19" s="8">
        <f>AVERAGE(G19,G25)</f>
        <v>14.14</v>
      </c>
      <c r="Q19">
        <f t="shared" si="0"/>
        <v>8.096</v>
      </c>
    </row>
    <row r="20" spans="1:16">
      <c r="A20" s="10"/>
      <c r="B20" s="8" t="s">
        <v>17</v>
      </c>
      <c r="C20" s="8">
        <v>7</v>
      </c>
      <c r="D20" s="8">
        <v>27</v>
      </c>
      <c r="E20" s="8">
        <v>47</v>
      </c>
      <c r="F20" s="8">
        <v>67</v>
      </c>
      <c r="G20" s="9">
        <v>87</v>
      </c>
      <c r="J20" s="10"/>
      <c r="L20" s="11"/>
      <c r="M20" s="11"/>
      <c r="N20" s="11"/>
      <c r="O20" s="11"/>
      <c r="P20" s="12"/>
    </row>
    <row r="21" spans="1:16">
      <c r="A21" s="6" t="s">
        <v>9</v>
      </c>
      <c r="B21" t="s">
        <v>3</v>
      </c>
      <c r="C21">
        <v>28.83</v>
      </c>
      <c r="D21">
        <v>26.94</v>
      </c>
      <c r="E21">
        <v>30.82</v>
      </c>
      <c r="F21">
        <v>25.1</v>
      </c>
      <c r="G21" s="7">
        <v>17.56</v>
      </c>
      <c r="J21" s="6"/>
      <c r="P21" s="7"/>
    </row>
    <row r="22" spans="1:16">
      <c r="A22" s="6"/>
      <c r="B22" t="s">
        <v>4</v>
      </c>
      <c r="C22">
        <v>24.83</v>
      </c>
      <c r="D22">
        <v>27.88</v>
      </c>
      <c r="E22">
        <v>28.1</v>
      </c>
      <c r="F22">
        <v>23.5</v>
      </c>
      <c r="G22" s="7">
        <v>16.48</v>
      </c>
      <c r="J22" s="6"/>
      <c r="P22" s="7"/>
    </row>
    <row r="23" spans="1:16">
      <c r="A23" s="6"/>
      <c r="B23" t="s">
        <v>20</v>
      </c>
      <c r="C23">
        <v>66.92</v>
      </c>
      <c r="D23">
        <v>64.19</v>
      </c>
      <c r="E23">
        <v>63.31</v>
      </c>
      <c r="F23">
        <v>56.28</v>
      </c>
      <c r="G23">
        <v>16</v>
      </c>
      <c r="J23" s="6"/>
      <c r="P23" s="7"/>
    </row>
    <row r="24" spans="1:16">
      <c r="A24" s="6"/>
      <c r="B24" t="s">
        <v>7</v>
      </c>
      <c r="C24">
        <v>79.15</v>
      </c>
      <c r="D24">
        <v>80.65</v>
      </c>
      <c r="E24">
        <v>51.57</v>
      </c>
      <c r="F24">
        <v>45</v>
      </c>
      <c r="G24" s="7">
        <v>17.68</v>
      </c>
      <c r="J24" s="6"/>
      <c r="P24" s="7"/>
    </row>
    <row r="25" ht="15.15" spans="1:16">
      <c r="A25" s="14"/>
      <c r="B25" s="22" t="s">
        <v>8</v>
      </c>
      <c r="C25" s="22">
        <v>1.84</v>
      </c>
      <c r="D25" s="22">
        <v>5.16</v>
      </c>
      <c r="E25" s="22">
        <v>8.6</v>
      </c>
      <c r="F25" s="22">
        <v>11.64</v>
      </c>
      <c r="G25" s="21">
        <v>15.72</v>
      </c>
      <c r="J25" s="14"/>
      <c r="K25" s="15"/>
      <c r="L25" s="15"/>
      <c r="M25" s="15"/>
      <c r="N25" s="15"/>
      <c r="O25" s="15"/>
      <c r="P25" s="16"/>
    </row>
    <row r="26" spans="3:3">
      <c r="C26" t="s">
        <v>21</v>
      </c>
    </row>
    <row r="28" spans="2:6">
      <c r="B28">
        <v>26.72</v>
      </c>
      <c r="C28">
        <v>20.21</v>
      </c>
      <c r="D28">
        <v>24.69</v>
      </c>
      <c r="E28">
        <v>12.08</v>
      </c>
      <c r="F28" s="7">
        <v>0</v>
      </c>
    </row>
    <row r="29" spans="2:13">
      <c r="B29">
        <v>35.35</v>
      </c>
      <c r="C29">
        <v>31.3</v>
      </c>
      <c r="D29">
        <v>26.46</v>
      </c>
      <c r="E29">
        <v>19.76</v>
      </c>
      <c r="F29" s="7">
        <v>7.94</v>
      </c>
      <c r="K29" t="s">
        <v>22</v>
      </c>
      <c r="L29" t="s">
        <v>0</v>
      </c>
      <c r="M29" t="s">
        <v>10</v>
      </c>
    </row>
    <row r="30" spans="2:14">
      <c r="B30">
        <v>27.14</v>
      </c>
      <c r="C30">
        <v>18.43</v>
      </c>
      <c r="D30">
        <v>12.2</v>
      </c>
      <c r="E30">
        <v>9.72</v>
      </c>
      <c r="F30">
        <v>0</v>
      </c>
      <c r="J30" t="s">
        <v>3</v>
      </c>
      <c r="K30">
        <f>AVERAGE(L6:P6)</f>
        <v>8.096</v>
      </c>
      <c r="L30">
        <f>AVERAGE(L2:P2)</f>
        <v>24.732</v>
      </c>
      <c r="M30">
        <f>AVERAGE(L15:P15)</f>
        <v>28.806</v>
      </c>
      <c r="N30">
        <f>(M30-L30)/L30</f>
        <v>0.164725861232412</v>
      </c>
    </row>
    <row r="31" spans="2:14">
      <c r="B31">
        <v>27.89</v>
      </c>
      <c r="C31">
        <v>23.12</v>
      </c>
      <c r="D31">
        <v>23.26</v>
      </c>
      <c r="E31">
        <v>15.45</v>
      </c>
      <c r="F31" s="7">
        <v>12.21</v>
      </c>
      <c r="J31" t="s">
        <v>23</v>
      </c>
      <c r="K31">
        <f>AVERAGE(L6:P6)</f>
        <v>8.096</v>
      </c>
      <c r="L31">
        <f>AVERAGE(L3:P3)</f>
        <v>20.405</v>
      </c>
      <c r="M31">
        <f>AVERAGE(L16:P16)</f>
        <v>26.072</v>
      </c>
      <c r="N31">
        <f>(M31-L31)/L31</f>
        <v>0.277726047537368</v>
      </c>
    </row>
    <row r="32" spans="2:14">
      <c r="B32">
        <v>65.69</v>
      </c>
      <c r="C32">
        <v>59.74</v>
      </c>
      <c r="D32">
        <v>55.37</v>
      </c>
      <c r="E32">
        <v>45.3</v>
      </c>
      <c r="F32">
        <v>0</v>
      </c>
      <c r="J32" t="s">
        <v>15</v>
      </c>
      <c r="K32">
        <f>AVERAGE(L6:P6)</f>
        <v>8.096</v>
      </c>
      <c r="L32">
        <f>AVERAGE(L5:P5)</f>
        <v>50.688</v>
      </c>
      <c r="M32">
        <f>AVERAGE(L18:P18)</f>
        <v>56.071</v>
      </c>
      <c r="N32">
        <f>(M32-L32)/L32</f>
        <v>0.106198705808081</v>
      </c>
    </row>
    <row r="33" spans="2:6">
      <c r="B33">
        <v>69.34</v>
      </c>
      <c r="C33">
        <v>63.28</v>
      </c>
      <c r="D33">
        <v>58.27</v>
      </c>
      <c r="E33">
        <v>53.84</v>
      </c>
      <c r="F33" s="7">
        <v>53.14</v>
      </c>
    </row>
    <row r="34" spans="2:6">
      <c r="B34">
        <v>77.08</v>
      </c>
      <c r="C34">
        <v>69.9</v>
      </c>
      <c r="D34">
        <v>29.45</v>
      </c>
      <c r="E34">
        <v>28.18</v>
      </c>
      <c r="F34" s="7">
        <v>0</v>
      </c>
    </row>
    <row r="35" spans="2:6">
      <c r="B35">
        <v>77.25</v>
      </c>
      <c r="C35">
        <v>72.6</v>
      </c>
      <c r="D35">
        <v>43.57</v>
      </c>
      <c r="E35">
        <v>33.71</v>
      </c>
      <c r="F35" s="7">
        <v>21.53</v>
      </c>
    </row>
    <row r="39" ht="15.15" spans="2:6">
      <c r="B39">
        <v>24.32</v>
      </c>
      <c r="C39">
        <v>27.43</v>
      </c>
      <c r="D39">
        <v>30.43</v>
      </c>
      <c r="E39">
        <v>26.28</v>
      </c>
      <c r="F39" s="21">
        <v>16.12</v>
      </c>
    </row>
    <row r="40" spans="2:6">
      <c r="B40">
        <v>28.83</v>
      </c>
      <c r="C40">
        <v>26.94</v>
      </c>
      <c r="D40">
        <v>30.82</v>
      </c>
      <c r="E40">
        <v>25.1</v>
      </c>
      <c r="F40" s="7">
        <v>17.56</v>
      </c>
    </row>
    <row r="41" ht="15.15" spans="2:6">
      <c r="B41">
        <v>21.68</v>
      </c>
      <c r="C41">
        <v>20.09</v>
      </c>
      <c r="D41">
        <v>20.56</v>
      </c>
      <c r="E41">
        <v>20.15</v>
      </c>
      <c r="F41" s="21">
        <v>16.04</v>
      </c>
    </row>
    <row r="42" spans="2:6">
      <c r="B42">
        <v>24.83</v>
      </c>
      <c r="C42">
        <v>27.88</v>
      </c>
      <c r="D42">
        <v>28.1</v>
      </c>
      <c r="E42">
        <v>23.5</v>
      </c>
      <c r="F42" s="7">
        <v>16.48</v>
      </c>
    </row>
    <row r="43" spans="2:6">
      <c r="B43">
        <v>65.666</v>
      </c>
      <c r="C43">
        <v>65.77</v>
      </c>
      <c r="D43">
        <v>63.71</v>
      </c>
      <c r="E43">
        <v>55.44</v>
      </c>
      <c r="F43">
        <v>13.48</v>
      </c>
    </row>
    <row r="44" spans="2:6">
      <c r="B44">
        <v>66.92</v>
      </c>
      <c r="C44">
        <v>64.19</v>
      </c>
      <c r="D44">
        <v>63.31</v>
      </c>
      <c r="E44">
        <v>56.28</v>
      </c>
      <c r="F44">
        <v>16</v>
      </c>
    </row>
    <row r="45" spans="2:6">
      <c r="B45">
        <v>79.07</v>
      </c>
      <c r="C45">
        <v>77.01</v>
      </c>
      <c r="D45">
        <v>53.98</v>
      </c>
      <c r="E45">
        <v>36.69</v>
      </c>
      <c r="F45" s="7">
        <v>16.08</v>
      </c>
    </row>
    <row r="46" spans="2:6">
      <c r="B46">
        <v>79.15</v>
      </c>
      <c r="C46">
        <v>80.65</v>
      </c>
      <c r="D46">
        <v>51.57</v>
      </c>
      <c r="E46">
        <v>45</v>
      </c>
      <c r="F46" s="7">
        <v>17.68</v>
      </c>
    </row>
    <row r="47" ht="15.15" spans="2:6">
      <c r="B47" s="22">
        <v>1.84</v>
      </c>
      <c r="C47" s="22">
        <v>5.16</v>
      </c>
      <c r="D47">
        <v>8.6</v>
      </c>
      <c r="E47" s="22">
        <v>11.64</v>
      </c>
      <c r="F47" s="22">
        <v>15.72</v>
      </c>
    </row>
    <row r="49" spans="2:6">
      <c r="B49">
        <f>B39-B47</f>
        <v>22.48</v>
      </c>
      <c r="C49">
        <f>C39-C47</f>
        <v>22.27</v>
      </c>
      <c r="D49">
        <f>D39-D47</f>
        <v>21.83</v>
      </c>
      <c r="E49">
        <f>E39-E47</f>
        <v>14.64</v>
      </c>
      <c r="F49">
        <v>0</v>
      </c>
    </row>
    <row r="50" spans="2:6">
      <c r="B50">
        <f>B40-B47</f>
        <v>26.99</v>
      </c>
      <c r="C50">
        <f>C40-C47</f>
        <v>21.78</v>
      </c>
      <c r="D50">
        <f>D40-D47</f>
        <v>22.22</v>
      </c>
      <c r="E50">
        <f>E40-E47</f>
        <v>13.46</v>
      </c>
      <c r="F50">
        <v>0</v>
      </c>
    </row>
    <row r="51" spans="2:13">
      <c r="B51">
        <f>B41-B47</f>
        <v>19.84</v>
      </c>
      <c r="C51">
        <f>C41-C47</f>
        <v>14.93</v>
      </c>
      <c r="D51">
        <f>D41-D47</f>
        <v>11.96</v>
      </c>
      <c r="E51">
        <f>E41-E47</f>
        <v>8.51</v>
      </c>
      <c r="F51">
        <v>0</v>
      </c>
      <c r="I51">
        <v>26.08</v>
      </c>
      <c r="J51">
        <v>27.02</v>
      </c>
      <c r="K51">
        <v>31.16</v>
      </c>
      <c r="L51">
        <v>24.54</v>
      </c>
      <c r="M51">
        <v>14.86</v>
      </c>
    </row>
    <row r="52" spans="2:13">
      <c r="B52">
        <f>B42-B47</f>
        <v>22.99</v>
      </c>
      <c r="C52">
        <f>C42-C47</f>
        <v>22.72</v>
      </c>
      <c r="D52">
        <f>D42-D47</f>
        <v>19.5</v>
      </c>
      <c r="E52">
        <f>E42-E47</f>
        <v>11.86</v>
      </c>
      <c r="F52">
        <v>0</v>
      </c>
      <c r="I52">
        <v>32.65</v>
      </c>
      <c r="J52">
        <v>32.32</v>
      </c>
      <c r="K52">
        <v>32.24</v>
      </c>
      <c r="L52">
        <v>27.79</v>
      </c>
      <c r="M52">
        <v>19.03</v>
      </c>
    </row>
    <row r="53" ht="15.15" spans="2:13">
      <c r="B53" s="22">
        <f>B43-B47</f>
        <v>63.826</v>
      </c>
      <c r="C53" s="22">
        <f>C43-C47</f>
        <v>60.61</v>
      </c>
      <c r="D53" s="22">
        <f>D43-D47</f>
        <v>55.11</v>
      </c>
      <c r="E53" s="22">
        <f>E43-E47</f>
        <v>43.8</v>
      </c>
      <c r="F53" s="22">
        <v>0</v>
      </c>
      <c r="I53">
        <v>24.97</v>
      </c>
      <c r="J53">
        <v>22.46</v>
      </c>
      <c r="K53">
        <v>19.98</v>
      </c>
      <c r="L53">
        <v>20.295</v>
      </c>
      <c r="M53">
        <v>14.32</v>
      </c>
    </row>
    <row r="54" spans="2:13">
      <c r="B54">
        <f>B44-B47</f>
        <v>65.08</v>
      </c>
      <c r="C54">
        <f>C44-C47</f>
        <v>59.03</v>
      </c>
      <c r="D54">
        <f>D44-D47</f>
        <v>54.71</v>
      </c>
      <c r="E54">
        <f>E44-E47</f>
        <v>44.64</v>
      </c>
      <c r="F54">
        <v>0</v>
      </c>
      <c r="I54">
        <v>26.92</v>
      </c>
      <c r="J54">
        <v>28.7</v>
      </c>
      <c r="K54">
        <v>29.28</v>
      </c>
      <c r="L54">
        <v>24.835</v>
      </c>
      <c r="M54">
        <v>20.625</v>
      </c>
    </row>
    <row r="55" spans="2:13">
      <c r="B55">
        <f>B45-B47</f>
        <v>77.23</v>
      </c>
      <c r="C55">
        <f>C45-C47</f>
        <v>71.85</v>
      </c>
      <c r="D55">
        <f>D45-D47</f>
        <v>45.38</v>
      </c>
      <c r="E55">
        <f>E45-E47</f>
        <v>25.05</v>
      </c>
      <c r="F55">
        <v>0</v>
      </c>
      <c r="I55">
        <v>78.635</v>
      </c>
      <c r="J55">
        <v>76.655</v>
      </c>
      <c r="K55">
        <v>45.315</v>
      </c>
      <c r="L55">
        <v>37.795</v>
      </c>
      <c r="M55">
        <v>15.04</v>
      </c>
    </row>
    <row r="56" spans="2:13">
      <c r="B56">
        <f>B46-B47</f>
        <v>77.31</v>
      </c>
      <c r="C56">
        <f>C46-C47</f>
        <v>75.49</v>
      </c>
      <c r="D56">
        <f>D46-D47</f>
        <v>42.97</v>
      </c>
      <c r="E56">
        <f>E46-E47</f>
        <v>33.36</v>
      </c>
      <c r="F56">
        <v>0</v>
      </c>
      <c r="I56">
        <v>78.76</v>
      </c>
      <c r="J56">
        <v>79.825</v>
      </c>
      <c r="K56">
        <v>51.17</v>
      </c>
      <c r="L56">
        <v>44.715</v>
      </c>
      <c r="M56">
        <v>25.885</v>
      </c>
    </row>
    <row r="57" spans="9:13">
      <c r="I57">
        <v>1.48</v>
      </c>
      <c r="J57">
        <v>5.78</v>
      </c>
      <c r="K57">
        <v>7.9</v>
      </c>
      <c r="L57">
        <v>11.18</v>
      </c>
      <c r="M57">
        <v>14.14</v>
      </c>
    </row>
  </sheetData>
  <mergeCells count="8">
    <mergeCell ref="A2:A6"/>
    <mergeCell ref="A8:A12"/>
    <mergeCell ref="A15:A19"/>
    <mergeCell ref="A21:A25"/>
    <mergeCell ref="J2:J6"/>
    <mergeCell ref="J8:J12"/>
    <mergeCell ref="J15:J19"/>
    <mergeCell ref="J21:J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zoomScale="85" zoomScaleNormal="85" topLeftCell="A19" workbookViewId="0">
      <selection activeCell="S43" sqref="S43"/>
    </sheetView>
  </sheetViews>
  <sheetFormatPr defaultColWidth="8.88888888888889" defaultRowHeight="14.4"/>
  <cols>
    <col min="1" max="1" width="14.2222222222222" customWidth="1"/>
    <col min="11" max="11" width="12.8888888888889"/>
    <col min="19" max="19" width="14.1111111111111"/>
  </cols>
  <sheetData>
    <row r="1" spans="1:16">
      <c r="A1" s="2" t="s">
        <v>0</v>
      </c>
      <c r="B1" s="19" t="s">
        <v>17</v>
      </c>
      <c r="C1" s="19">
        <v>7</v>
      </c>
      <c r="D1" s="19">
        <v>27</v>
      </c>
      <c r="E1" s="19">
        <v>47</v>
      </c>
      <c r="F1" s="19">
        <v>67</v>
      </c>
      <c r="G1" s="20">
        <v>87</v>
      </c>
      <c r="J1" s="2"/>
      <c r="K1" s="3"/>
      <c r="L1" s="4">
        <v>7</v>
      </c>
      <c r="M1" s="4">
        <v>27</v>
      </c>
      <c r="N1" s="4">
        <v>47</v>
      </c>
      <c r="O1" s="4">
        <v>67</v>
      </c>
      <c r="P1" s="5">
        <v>87</v>
      </c>
    </row>
    <row r="2" spans="1:19">
      <c r="A2" s="6" t="s">
        <v>2</v>
      </c>
      <c r="B2" t="s">
        <v>3</v>
      </c>
      <c r="C2">
        <v>0.718</v>
      </c>
      <c r="D2">
        <v>0.637</v>
      </c>
      <c r="E2">
        <v>0.662</v>
      </c>
      <c r="F2">
        <v>0.544</v>
      </c>
      <c r="G2" s="7">
        <v>0.15</v>
      </c>
      <c r="J2" s="6" t="s">
        <v>0</v>
      </c>
      <c r="K2" t="s">
        <v>3</v>
      </c>
      <c r="L2">
        <f>(C2+C8)/2</f>
        <v>0.717</v>
      </c>
      <c r="M2">
        <f>(D2+D8)/2</f>
        <v>0.648</v>
      </c>
      <c r="N2">
        <f>(E2+E8)/2</f>
        <v>0.6655</v>
      </c>
      <c r="O2">
        <f>(F2+F8)/2</f>
        <v>0.579</v>
      </c>
      <c r="P2">
        <f>(G2+G8)/2</f>
        <v>0.19</v>
      </c>
      <c r="Q2">
        <f>AVERAGEA(L2:P2)</f>
        <v>0.5599</v>
      </c>
      <c r="R2">
        <v>0.6354</v>
      </c>
      <c r="S2">
        <f>(R2-Q2)/Q2</f>
        <v>0.134845508126451</v>
      </c>
    </row>
    <row r="3" spans="1:19">
      <c r="A3" s="6"/>
      <c r="B3" t="s">
        <v>4</v>
      </c>
      <c r="C3">
        <v>0.68</v>
      </c>
      <c r="D3">
        <v>0.617</v>
      </c>
      <c r="E3">
        <v>0.731</v>
      </c>
      <c r="F3">
        <v>0.632</v>
      </c>
      <c r="G3" s="7">
        <v>0.13</v>
      </c>
      <c r="J3" s="6"/>
      <c r="K3" t="s">
        <v>4</v>
      </c>
      <c r="L3">
        <f>(C3+C9)/2</f>
        <v>0.594</v>
      </c>
      <c r="M3">
        <f>(D3+D9)/2</f>
        <v>0.6755</v>
      </c>
      <c r="N3">
        <f>(E3+E9)/2</f>
        <v>0.616</v>
      </c>
      <c r="O3">
        <f>(F3+F9)/2</f>
        <v>0.5705</v>
      </c>
      <c r="P3">
        <f>(G3+G9)/2</f>
        <v>0.18</v>
      </c>
      <c r="Q3">
        <f t="shared" ref="Q3:Q19" si="0">AVERAGEA(L3:P3)</f>
        <v>0.5272</v>
      </c>
      <c r="R3">
        <v>0.6546</v>
      </c>
      <c r="S3">
        <f>(R3-Q3)/Q3</f>
        <v>0.24165402124431</v>
      </c>
    </row>
    <row r="4" spans="1:19">
      <c r="A4" s="6"/>
      <c r="B4" t="s">
        <v>20</v>
      </c>
      <c r="C4">
        <v>0.18</v>
      </c>
      <c r="D4">
        <v>0.16</v>
      </c>
      <c r="E4">
        <v>0.15</v>
      </c>
      <c r="F4">
        <v>0.11</v>
      </c>
      <c r="G4" s="7">
        <v>0</v>
      </c>
      <c r="J4" s="6"/>
      <c r="K4" t="s">
        <v>6</v>
      </c>
      <c r="L4">
        <f>(C4+C10)/2+L6</f>
        <v>0.206</v>
      </c>
      <c r="M4">
        <f>(D4+D10)/2+M6</f>
        <v>0.235</v>
      </c>
      <c r="N4">
        <f>(E4+E10)/2+N6</f>
        <v>0.245</v>
      </c>
      <c r="O4">
        <f>(F4+F10)/2+O6</f>
        <v>0.25</v>
      </c>
      <c r="P4">
        <f>(G4+G10)/2+P6</f>
        <v>0.19</v>
      </c>
      <c r="Q4">
        <f t="shared" si="0"/>
        <v>0.2252</v>
      </c>
      <c r="R4">
        <v>0.2824</v>
      </c>
      <c r="S4">
        <f>(R4-Q4)/Q4</f>
        <v>0.253996447602131</v>
      </c>
    </row>
    <row r="5" spans="1:17">
      <c r="A5" s="6"/>
      <c r="B5" t="s">
        <v>7</v>
      </c>
      <c r="G5" s="7"/>
      <c r="J5" s="6"/>
      <c r="K5" t="s">
        <v>7</v>
      </c>
      <c r="L5">
        <f>(C5+C11)/2</f>
        <v>0</v>
      </c>
      <c r="M5">
        <f>(D5+D11)/2</f>
        <v>0</v>
      </c>
      <c r="N5">
        <f>(E5+E11)/2</f>
        <v>0</v>
      </c>
      <c r="O5">
        <f>(F5+F11)/2</f>
        <v>0</v>
      </c>
      <c r="P5" s="7">
        <f>(G5+G11)/2</f>
        <v>0</v>
      </c>
      <c r="Q5">
        <f t="shared" si="0"/>
        <v>0</v>
      </c>
    </row>
    <row r="6" spans="1:17">
      <c r="A6" s="6"/>
      <c r="B6" t="s">
        <v>8</v>
      </c>
      <c r="C6">
        <v>0.03</v>
      </c>
      <c r="D6">
        <v>0.06</v>
      </c>
      <c r="E6">
        <v>0.09</v>
      </c>
      <c r="F6">
        <v>0.12</v>
      </c>
      <c r="G6" s="7">
        <v>0.15</v>
      </c>
      <c r="J6" s="6"/>
      <c r="K6" s="13" t="s">
        <v>8</v>
      </c>
      <c r="L6">
        <f>AVERAGE(C6,C12)</f>
        <v>0.04</v>
      </c>
      <c r="M6">
        <f>AVERAGE(D6,D12)</f>
        <v>0.09</v>
      </c>
      <c r="N6">
        <f>AVERAGE(E6,E12)</f>
        <v>0.12</v>
      </c>
      <c r="O6">
        <f>AVERAGE(F6,F12)</f>
        <v>0.155</v>
      </c>
      <c r="P6">
        <f>AVERAGE(G6,G12)</f>
        <v>0.19</v>
      </c>
      <c r="Q6">
        <f t="shared" si="0"/>
        <v>0.119</v>
      </c>
    </row>
    <row r="7" spans="1:17">
      <c r="A7" s="10"/>
      <c r="B7" s="8" t="s">
        <v>17</v>
      </c>
      <c r="C7" s="8">
        <v>7</v>
      </c>
      <c r="D7" s="8">
        <v>27</v>
      </c>
      <c r="E7" s="8">
        <v>47</v>
      </c>
      <c r="F7" s="8">
        <v>67</v>
      </c>
      <c r="G7" s="9">
        <v>87</v>
      </c>
      <c r="J7" s="10"/>
      <c r="L7" s="11"/>
      <c r="M7" s="11"/>
      <c r="N7" s="11"/>
      <c r="O7" s="11"/>
      <c r="P7" s="12"/>
      <c r="Q7" t="e">
        <f t="shared" si="0"/>
        <v>#DIV/0!</v>
      </c>
    </row>
    <row r="8" spans="1:17">
      <c r="A8" s="6" t="s">
        <v>9</v>
      </c>
      <c r="B8" t="s">
        <v>3</v>
      </c>
      <c r="C8">
        <v>0.716</v>
      </c>
      <c r="D8">
        <v>0.659</v>
      </c>
      <c r="E8">
        <v>0.669</v>
      </c>
      <c r="F8">
        <v>0.614</v>
      </c>
      <c r="G8" s="7">
        <v>0.23</v>
      </c>
      <c r="J8" s="6"/>
      <c r="P8" s="7"/>
      <c r="Q8" t="e">
        <f t="shared" si="0"/>
        <v>#DIV/0!</v>
      </c>
    </row>
    <row r="9" spans="1:17">
      <c r="A9" s="6"/>
      <c r="B9" t="s">
        <v>4</v>
      </c>
      <c r="C9">
        <v>0.508</v>
      </c>
      <c r="D9">
        <v>0.734</v>
      </c>
      <c r="E9">
        <v>0.501</v>
      </c>
      <c r="F9">
        <v>0.509</v>
      </c>
      <c r="G9" s="7">
        <v>0.23</v>
      </c>
      <c r="J9" s="6"/>
      <c r="P9" s="7"/>
      <c r="Q9" t="e">
        <f t="shared" si="0"/>
        <v>#DIV/0!</v>
      </c>
    </row>
    <row r="10" ht="15.15" spans="1:17">
      <c r="A10" s="6"/>
      <c r="B10" t="s">
        <v>20</v>
      </c>
      <c r="C10">
        <v>0.152</v>
      </c>
      <c r="D10">
        <v>0.13</v>
      </c>
      <c r="E10">
        <v>0.1</v>
      </c>
      <c r="F10">
        <v>0.08</v>
      </c>
      <c r="G10" s="21">
        <v>0</v>
      </c>
      <c r="J10" s="6"/>
      <c r="P10" s="7"/>
      <c r="Q10" t="e">
        <f t="shared" si="0"/>
        <v>#DIV/0!</v>
      </c>
    </row>
    <row r="11" spans="1:17">
      <c r="A11" s="6"/>
      <c r="B11" t="s">
        <v>7</v>
      </c>
      <c r="G11" s="7"/>
      <c r="J11" s="6"/>
      <c r="P11" s="7"/>
      <c r="Q11" t="e">
        <f t="shared" si="0"/>
        <v>#DIV/0!</v>
      </c>
    </row>
    <row r="12" ht="15.15" spans="1:17">
      <c r="A12" s="14"/>
      <c r="B12" s="22" t="s">
        <v>8</v>
      </c>
      <c r="C12" s="22">
        <v>0.05</v>
      </c>
      <c r="D12" s="22">
        <v>0.12</v>
      </c>
      <c r="E12" s="22">
        <v>0.15</v>
      </c>
      <c r="F12" s="22">
        <v>0.19</v>
      </c>
      <c r="G12" s="21">
        <v>0.23</v>
      </c>
      <c r="J12" s="14"/>
      <c r="K12" s="15"/>
      <c r="L12" s="15"/>
      <c r="M12" s="15"/>
      <c r="N12" s="15"/>
      <c r="O12" s="15"/>
      <c r="P12" s="16"/>
      <c r="Q12" t="e">
        <f t="shared" si="0"/>
        <v>#DIV/0!</v>
      </c>
    </row>
    <row r="13" ht="15.15" spans="17:17">
      <c r="Q13" t="e">
        <f t="shared" si="0"/>
        <v>#DIV/0!</v>
      </c>
    </row>
    <row r="14" spans="1:17">
      <c r="A14" s="2" t="s">
        <v>10</v>
      </c>
      <c r="B14" s="19" t="s">
        <v>17</v>
      </c>
      <c r="C14" s="19">
        <v>7</v>
      </c>
      <c r="D14" s="19">
        <v>27</v>
      </c>
      <c r="E14" s="19">
        <v>47</v>
      </c>
      <c r="F14" s="19">
        <v>67</v>
      </c>
      <c r="G14" s="20">
        <v>87</v>
      </c>
      <c r="J14" s="2"/>
      <c r="K14" s="3"/>
      <c r="L14" s="4">
        <v>7</v>
      </c>
      <c r="M14" s="4">
        <v>27</v>
      </c>
      <c r="N14" s="4">
        <v>47</v>
      </c>
      <c r="O14" s="4">
        <v>67</v>
      </c>
      <c r="P14" s="5">
        <v>87</v>
      </c>
      <c r="Q14">
        <f t="shared" si="0"/>
        <v>47</v>
      </c>
    </row>
    <row r="15" spans="1:17">
      <c r="A15" s="6" t="s">
        <v>2</v>
      </c>
      <c r="B15" t="s">
        <v>3</v>
      </c>
      <c r="C15">
        <v>0.83</v>
      </c>
      <c r="D15">
        <v>0.822</v>
      </c>
      <c r="E15">
        <v>0.756</v>
      </c>
      <c r="F15">
        <v>0.732</v>
      </c>
      <c r="G15" s="7">
        <v>0.494</v>
      </c>
      <c r="J15" s="6" t="s">
        <v>10</v>
      </c>
      <c r="K15" t="s">
        <v>3</v>
      </c>
      <c r="L15">
        <f>(C15+C21)/2</f>
        <v>0.745</v>
      </c>
      <c r="M15">
        <f>(D15+D21)/2</f>
        <v>0.7275</v>
      </c>
      <c r="N15">
        <f>(E15+E21)/2</f>
        <v>0.7095</v>
      </c>
      <c r="O15">
        <f>(F15+F21)/2</f>
        <v>0.633</v>
      </c>
      <c r="P15">
        <f>(G15+G21)/2</f>
        <v>0.362</v>
      </c>
      <c r="Q15">
        <f t="shared" si="0"/>
        <v>0.6354</v>
      </c>
    </row>
    <row r="16" spans="1:17">
      <c r="A16" s="6"/>
      <c r="B16" t="s">
        <v>4</v>
      </c>
      <c r="C16">
        <v>0.839</v>
      </c>
      <c r="D16">
        <v>0.836</v>
      </c>
      <c r="E16">
        <v>0.789</v>
      </c>
      <c r="F16">
        <v>0.708</v>
      </c>
      <c r="G16" s="7">
        <v>0.627</v>
      </c>
      <c r="J16" s="6"/>
      <c r="K16" t="s">
        <v>4</v>
      </c>
      <c r="L16">
        <f>(C16+C22)/2</f>
        <v>0.786</v>
      </c>
      <c r="M16">
        <f>(D16+D22)/2</f>
        <v>0.76</v>
      </c>
      <c r="N16">
        <f>(E16+E22)/2</f>
        <v>0.6945</v>
      </c>
      <c r="O16">
        <f>(F16+F22)/2</f>
        <v>0.604</v>
      </c>
      <c r="P16">
        <f>(G16+G22)/2</f>
        <v>0.4285</v>
      </c>
      <c r="Q16">
        <f t="shared" si="0"/>
        <v>0.6546</v>
      </c>
    </row>
    <row r="17" spans="1:17">
      <c r="A17" s="6"/>
      <c r="B17" t="s">
        <v>20</v>
      </c>
      <c r="C17">
        <v>0.268</v>
      </c>
      <c r="D17">
        <v>0.257</v>
      </c>
      <c r="E17">
        <v>0.162</v>
      </c>
      <c r="F17">
        <v>0.13</v>
      </c>
      <c r="G17" s="7"/>
      <c r="J17" s="6"/>
      <c r="K17" t="s">
        <v>6</v>
      </c>
      <c r="L17">
        <f>(C17+C23)/2+L19</f>
        <v>0.308</v>
      </c>
      <c r="M17">
        <f>(D17+D23)/2+M19</f>
        <v>0.347</v>
      </c>
      <c r="N17">
        <f>(E17+E23)/2+N19</f>
        <v>0.282</v>
      </c>
      <c r="O17">
        <f>(F17+F23)/2+O19</f>
        <v>0.285</v>
      </c>
      <c r="P17">
        <f>(G17+G23)/2+P19</f>
        <v>0.19</v>
      </c>
      <c r="Q17">
        <f t="shared" si="0"/>
        <v>0.2824</v>
      </c>
    </row>
    <row r="18" spans="1:17">
      <c r="A18" s="6"/>
      <c r="B18" t="s">
        <v>7</v>
      </c>
      <c r="G18" s="7"/>
      <c r="J18" s="6"/>
      <c r="K18" t="s">
        <v>7</v>
      </c>
      <c r="L18">
        <f t="shared" ref="L18:P18" si="1">(C18+C24)/2</f>
        <v>0</v>
      </c>
      <c r="M18">
        <f t="shared" si="1"/>
        <v>0</v>
      </c>
      <c r="N18">
        <f t="shared" si="1"/>
        <v>0</v>
      </c>
      <c r="O18">
        <f t="shared" si="1"/>
        <v>0</v>
      </c>
      <c r="P18" s="7">
        <f t="shared" si="1"/>
        <v>0</v>
      </c>
      <c r="Q18">
        <f t="shared" si="0"/>
        <v>0</v>
      </c>
    </row>
    <row r="19" ht="15.15" spans="1:17">
      <c r="A19" s="6"/>
      <c r="B19" t="s">
        <v>8</v>
      </c>
      <c r="C19">
        <v>0.03</v>
      </c>
      <c r="D19">
        <v>0.06</v>
      </c>
      <c r="E19">
        <v>0.09</v>
      </c>
      <c r="F19">
        <v>0.12</v>
      </c>
      <c r="G19" s="21">
        <v>0.15</v>
      </c>
      <c r="J19" s="14"/>
      <c r="K19" s="13" t="s">
        <v>8</v>
      </c>
      <c r="L19">
        <f>AVERAGE(C19,C25)</f>
        <v>0.04</v>
      </c>
      <c r="M19">
        <f>AVERAGE(D19,D25)</f>
        <v>0.09</v>
      </c>
      <c r="N19">
        <f>AVERAGE(E19,E25)</f>
        <v>0.12</v>
      </c>
      <c r="O19">
        <f>AVERAGE(F19,F25)</f>
        <v>0.155</v>
      </c>
      <c r="P19">
        <f>AVERAGE(G19,G25)</f>
        <v>0.19</v>
      </c>
      <c r="Q19">
        <f t="shared" si="0"/>
        <v>0.119</v>
      </c>
    </row>
    <row r="20" spans="1:16">
      <c r="A20" s="10"/>
      <c r="B20" s="8" t="s">
        <v>17</v>
      </c>
      <c r="C20" s="8">
        <v>7</v>
      </c>
      <c r="D20" s="8">
        <v>27</v>
      </c>
      <c r="E20" s="8">
        <v>47</v>
      </c>
      <c r="F20" s="8">
        <v>67</v>
      </c>
      <c r="G20" s="9">
        <v>87</v>
      </c>
      <c r="J20" s="10"/>
      <c r="L20" s="11"/>
      <c r="M20" s="11"/>
      <c r="N20" s="11"/>
      <c r="O20" s="11"/>
      <c r="P20" s="12"/>
    </row>
    <row r="21" ht="15.15" spans="1:16">
      <c r="A21" s="6" t="s">
        <v>9</v>
      </c>
      <c r="B21" t="s">
        <v>3</v>
      </c>
      <c r="C21">
        <v>0.66</v>
      </c>
      <c r="D21">
        <v>0.633</v>
      </c>
      <c r="E21">
        <v>0.663</v>
      </c>
      <c r="F21">
        <v>0.534</v>
      </c>
      <c r="G21" s="21">
        <v>0.23</v>
      </c>
      <c r="J21" s="6"/>
      <c r="P21" s="7"/>
    </row>
    <row r="22" ht="15.15" spans="1:16">
      <c r="A22" s="6"/>
      <c r="B22" t="s">
        <v>4</v>
      </c>
      <c r="C22">
        <v>0.733</v>
      </c>
      <c r="D22">
        <v>0.684</v>
      </c>
      <c r="E22">
        <v>0.6</v>
      </c>
      <c r="F22">
        <v>0.5</v>
      </c>
      <c r="G22" s="21">
        <v>0.23</v>
      </c>
      <c r="J22" s="6"/>
      <c r="P22" s="7"/>
    </row>
    <row r="23" spans="1:16">
      <c r="A23" s="6"/>
      <c r="B23" t="s">
        <v>20</v>
      </c>
      <c r="C23">
        <v>0.268</v>
      </c>
      <c r="D23">
        <v>0.257</v>
      </c>
      <c r="E23">
        <v>0.162</v>
      </c>
      <c r="F23">
        <v>0.13</v>
      </c>
      <c r="G23" s="7"/>
      <c r="J23" s="6"/>
      <c r="P23" s="7"/>
    </row>
    <row r="24" spans="1:16">
      <c r="A24" s="6"/>
      <c r="B24" t="s">
        <v>7</v>
      </c>
      <c r="G24" s="7"/>
      <c r="J24" s="6"/>
      <c r="P24" s="7"/>
    </row>
    <row r="25" ht="15.15" spans="1:16">
      <c r="A25" s="14"/>
      <c r="B25" s="22" t="s">
        <v>8</v>
      </c>
      <c r="C25" s="22">
        <v>0.05</v>
      </c>
      <c r="D25" s="22">
        <v>0.12</v>
      </c>
      <c r="E25" s="22">
        <v>0.15</v>
      </c>
      <c r="F25" s="22">
        <v>0.19</v>
      </c>
      <c r="G25" s="21">
        <v>0.23</v>
      </c>
      <c r="J25" s="14"/>
      <c r="K25" s="15"/>
      <c r="L25" s="15"/>
      <c r="M25" s="15"/>
      <c r="N25" s="15"/>
      <c r="O25" s="15"/>
      <c r="P25" s="16"/>
    </row>
    <row r="28" spans="7:16">
      <c r="G28" s="23"/>
      <c r="I28">
        <f>AVERAGE(L2:P2)</f>
        <v>0.5599</v>
      </c>
      <c r="J28">
        <f>AVERAGE(L15:P15)</f>
        <v>0.6354</v>
      </c>
      <c r="K28">
        <f>(J28-I28)/J28</f>
        <v>0.11882278879446</v>
      </c>
      <c r="L28">
        <v>71.7</v>
      </c>
      <c r="M28">
        <v>64.8</v>
      </c>
      <c r="N28">
        <v>66.55</v>
      </c>
      <c r="O28">
        <v>57.9</v>
      </c>
      <c r="P28">
        <v>19</v>
      </c>
    </row>
    <row r="29" spans="2:16">
      <c r="B29">
        <v>0.668</v>
      </c>
      <c r="C29">
        <v>0.517</v>
      </c>
      <c r="D29">
        <v>0.512</v>
      </c>
      <c r="E29">
        <v>0.354</v>
      </c>
      <c r="F29" s="24">
        <v>0</v>
      </c>
      <c r="G29" s="23"/>
      <c r="I29">
        <f>AVERAGE(L3:P3)</f>
        <v>0.5272</v>
      </c>
      <c r="J29">
        <f>AVERAGE(L16:P16)</f>
        <v>0.6546</v>
      </c>
      <c r="K29">
        <f>(J29-I29)/J29</f>
        <v>0.194622670333028</v>
      </c>
      <c r="L29">
        <v>74.5</v>
      </c>
      <c r="M29">
        <v>72.75</v>
      </c>
      <c r="N29">
        <v>70.95</v>
      </c>
      <c r="O29">
        <v>63.3</v>
      </c>
      <c r="P29">
        <v>32.2</v>
      </c>
    </row>
    <row r="30" spans="2:16">
      <c r="B30">
        <v>0.78</v>
      </c>
      <c r="C30">
        <v>0.702</v>
      </c>
      <c r="D30">
        <v>0.606</v>
      </c>
      <c r="E30">
        <v>0.542</v>
      </c>
      <c r="F30" s="24">
        <v>0.264</v>
      </c>
      <c r="G30" s="23"/>
      <c r="L30">
        <v>59.4</v>
      </c>
      <c r="M30">
        <v>67.55</v>
      </c>
      <c r="N30">
        <v>61.6</v>
      </c>
      <c r="O30">
        <v>57.05</v>
      </c>
      <c r="P30">
        <v>18.5</v>
      </c>
    </row>
    <row r="31" spans="2:16">
      <c r="B31">
        <v>0.63</v>
      </c>
      <c r="C31">
        <v>0.497</v>
      </c>
      <c r="D31">
        <v>0.581</v>
      </c>
      <c r="E31">
        <v>0.442</v>
      </c>
      <c r="F31" s="24">
        <v>0</v>
      </c>
      <c r="G31" s="23"/>
      <c r="L31">
        <v>78.6</v>
      </c>
      <c r="M31">
        <v>76</v>
      </c>
      <c r="N31">
        <v>69.45</v>
      </c>
      <c r="O31">
        <v>60.4</v>
      </c>
      <c r="P31">
        <v>38.85</v>
      </c>
    </row>
    <row r="32" spans="2:16">
      <c r="B32">
        <v>0.789</v>
      </c>
      <c r="C32">
        <v>0.716</v>
      </c>
      <c r="D32">
        <v>0.639</v>
      </c>
      <c r="E32">
        <v>0.518</v>
      </c>
      <c r="F32" s="24">
        <v>0.397</v>
      </c>
      <c r="G32" s="23"/>
      <c r="L32">
        <f>L4*100</f>
        <v>20.6</v>
      </c>
      <c r="M32">
        <f>M4*100</f>
        <v>23.5</v>
      </c>
      <c r="N32">
        <f>N4*100</f>
        <v>24.5</v>
      </c>
      <c r="O32">
        <f>O4*100</f>
        <v>25</v>
      </c>
      <c r="P32">
        <f>P4*100</f>
        <v>19</v>
      </c>
    </row>
    <row r="33" spans="2:16">
      <c r="B33">
        <v>0.18</v>
      </c>
      <c r="C33">
        <v>0.16</v>
      </c>
      <c r="D33">
        <v>0.15</v>
      </c>
      <c r="E33">
        <v>0.11</v>
      </c>
      <c r="F33" s="24">
        <v>0</v>
      </c>
      <c r="G33" s="23"/>
      <c r="L33">
        <f>L17*100</f>
        <v>30.8</v>
      </c>
      <c r="M33">
        <f>M17*100</f>
        <v>34.7</v>
      </c>
      <c r="N33">
        <f>N17*100</f>
        <v>28.2</v>
      </c>
      <c r="O33">
        <f>O17*100</f>
        <v>28.5</v>
      </c>
      <c r="P33">
        <f>P17*100</f>
        <v>19</v>
      </c>
    </row>
    <row r="34" spans="2:16">
      <c r="B34">
        <v>0.268</v>
      </c>
      <c r="C34">
        <v>0.257</v>
      </c>
      <c r="D34">
        <v>0.162</v>
      </c>
      <c r="E34">
        <v>0.13</v>
      </c>
      <c r="F34" s="24">
        <v>0.15</v>
      </c>
      <c r="G34" s="23"/>
      <c r="L34">
        <v>4</v>
      </c>
      <c r="M34">
        <v>3.6</v>
      </c>
      <c r="N34">
        <v>12</v>
      </c>
      <c r="O34">
        <v>15.5</v>
      </c>
      <c r="P34">
        <v>19</v>
      </c>
    </row>
    <row r="35" spans="2:7">
      <c r="B35">
        <v>0.002</v>
      </c>
      <c r="C35">
        <v>0.002</v>
      </c>
      <c r="D35">
        <v>0.003</v>
      </c>
      <c r="E35">
        <v>0.002</v>
      </c>
      <c r="F35">
        <v>0.003</v>
      </c>
      <c r="G35" s="23"/>
    </row>
    <row r="36" spans="2:6">
      <c r="B36">
        <v>0.002</v>
      </c>
      <c r="C36">
        <v>0.002</v>
      </c>
      <c r="D36">
        <v>0.0018</v>
      </c>
      <c r="E36">
        <v>0.0019</v>
      </c>
      <c r="F36">
        <v>0.0025</v>
      </c>
    </row>
    <row r="37" spans="6:6">
      <c r="F37" s="23"/>
    </row>
    <row r="38" spans="6:6">
      <c r="F38" s="23"/>
    </row>
    <row r="39" spans="2:6">
      <c r="B39">
        <v>0.666</v>
      </c>
      <c r="C39">
        <v>0.539</v>
      </c>
      <c r="D39">
        <v>0.519</v>
      </c>
      <c r="E39">
        <v>0.424</v>
      </c>
      <c r="F39" s="24">
        <v>0</v>
      </c>
    </row>
    <row r="40" spans="2:6">
      <c r="B40">
        <v>0.61</v>
      </c>
      <c r="C40">
        <v>0.513</v>
      </c>
      <c r="D40">
        <v>0.513</v>
      </c>
      <c r="E40">
        <v>0.344</v>
      </c>
      <c r="F40" s="24">
        <v>0</v>
      </c>
    </row>
    <row r="41" spans="2:6">
      <c r="B41">
        <v>0.458</v>
      </c>
      <c r="C41">
        <v>0.614</v>
      </c>
      <c r="D41">
        <v>0.371</v>
      </c>
      <c r="E41">
        <v>0.319</v>
      </c>
      <c r="F41" s="24">
        <v>0</v>
      </c>
    </row>
    <row r="42" spans="2:6">
      <c r="B42">
        <v>0.483</v>
      </c>
      <c r="C42">
        <v>0.594</v>
      </c>
      <c r="D42">
        <v>0.38</v>
      </c>
      <c r="E42">
        <v>0.31</v>
      </c>
      <c r="F42" s="24">
        <v>0</v>
      </c>
    </row>
    <row r="43" spans="2:6">
      <c r="B43">
        <v>0.152</v>
      </c>
      <c r="C43">
        <v>0.13</v>
      </c>
      <c r="D43">
        <v>0.15</v>
      </c>
      <c r="E43">
        <v>0.1</v>
      </c>
      <c r="F43" s="24">
        <v>0</v>
      </c>
    </row>
    <row r="44" spans="2:6">
      <c r="B44">
        <v>0.168</v>
      </c>
      <c r="C44">
        <v>0.157</v>
      </c>
      <c r="D44">
        <v>0.162</v>
      </c>
      <c r="E44">
        <v>0.09</v>
      </c>
      <c r="F44" s="24">
        <v>0</v>
      </c>
    </row>
    <row r="45" spans="2:6">
      <c r="B45">
        <v>0.002</v>
      </c>
      <c r="C45">
        <v>0.0014</v>
      </c>
      <c r="D45">
        <v>0.002</v>
      </c>
      <c r="E45">
        <v>0.0023</v>
      </c>
      <c r="F45">
        <v>0</v>
      </c>
    </row>
    <row r="46" spans="2:6">
      <c r="B46">
        <v>0.0016</v>
      </c>
      <c r="C46">
        <v>0.0017</v>
      </c>
      <c r="D46">
        <v>0.0019</v>
      </c>
      <c r="E46">
        <v>0.0022</v>
      </c>
      <c r="F46">
        <v>0</v>
      </c>
    </row>
  </sheetData>
  <mergeCells count="8">
    <mergeCell ref="A2:A6"/>
    <mergeCell ref="A8:A12"/>
    <mergeCell ref="A15:A19"/>
    <mergeCell ref="A21:A25"/>
    <mergeCell ref="J2:J6"/>
    <mergeCell ref="J8:J12"/>
    <mergeCell ref="J15:J19"/>
    <mergeCell ref="J21:J25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3"/>
  <sheetViews>
    <sheetView topLeftCell="A19" workbookViewId="0">
      <selection activeCell="Q38" sqref="Q38"/>
    </sheetView>
  </sheetViews>
  <sheetFormatPr defaultColWidth="8.88888888888889" defaultRowHeight="14.4"/>
  <cols>
    <col min="1" max="1" width="13.4444444444444" customWidth="1"/>
    <col min="2" max="2" width="10.3333333333333" customWidth="1"/>
    <col min="3" max="8" width="9"/>
    <col min="9" max="9" width="13.4444444444444" customWidth="1"/>
    <col min="10" max="15" width="9"/>
    <col min="21" max="21" width="8.55555555555556" customWidth="1"/>
  </cols>
  <sheetData>
    <row r="1" spans="1:24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7</v>
      </c>
      <c r="L1" s="4">
        <v>27</v>
      </c>
      <c r="M1" s="4">
        <v>47</v>
      </c>
      <c r="N1" s="4">
        <v>67</v>
      </c>
      <c r="O1" s="5">
        <v>87</v>
      </c>
      <c r="S1" s="1"/>
      <c r="X1" s="1"/>
    </row>
    <row r="2" spans="1:24">
      <c r="A2" s="6" t="s">
        <v>2</v>
      </c>
      <c r="B2" t="s">
        <v>3</v>
      </c>
      <c r="C2">
        <v>38.58</v>
      </c>
      <c r="D2">
        <v>38.513</v>
      </c>
      <c r="E2">
        <v>38.69</v>
      </c>
      <c r="F2">
        <v>38.68</v>
      </c>
      <c r="G2" s="7">
        <v>38.05</v>
      </c>
      <c r="I2" s="6" t="s">
        <v>2</v>
      </c>
      <c r="J2" t="s">
        <v>3</v>
      </c>
      <c r="K2">
        <f>(C2+C8)/2</f>
        <v>39.26</v>
      </c>
      <c r="L2">
        <f>(D2+D8)/2</f>
        <v>39.1515</v>
      </c>
      <c r="M2">
        <f>(E2+E8)/2</f>
        <v>39.355</v>
      </c>
      <c r="N2">
        <f>(F2+F8)/2</f>
        <v>39.15</v>
      </c>
      <c r="O2">
        <f>(G2+G8)/2</f>
        <v>38.735</v>
      </c>
      <c r="Q2">
        <f>AVERAGE(K2:O2)</f>
        <v>39.1303</v>
      </c>
      <c r="R2">
        <f>Q2*2</f>
        <v>78.2606</v>
      </c>
      <c r="S2" s="1"/>
      <c r="X2" s="1"/>
    </row>
    <row r="3" spans="1:24">
      <c r="A3" s="6"/>
      <c r="B3" t="s">
        <v>4</v>
      </c>
      <c r="C3">
        <v>38.6</v>
      </c>
      <c r="D3">
        <v>38.75</v>
      </c>
      <c r="E3">
        <v>39</v>
      </c>
      <c r="F3">
        <v>38.59</v>
      </c>
      <c r="G3" s="7">
        <v>21.27</v>
      </c>
      <c r="I3" s="6"/>
      <c r="J3" t="s">
        <v>4</v>
      </c>
      <c r="K3">
        <f>(C3+C9)/2</f>
        <v>39.15</v>
      </c>
      <c r="L3">
        <f>(D3+D9)/2</f>
        <v>39.52</v>
      </c>
      <c r="M3">
        <f>(E3+E9)/2</f>
        <v>39.36</v>
      </c>
      <c r="N3">
        <f>(F3+F9)/2</f>
        <v>39.173</v>
      </c>
      <c r="O3">
        <f>(G3+G9)/2</f>
        <v>21.615</v>
      </c>
      <c r="Q3">
        <f>AVERAGE(K3:O3)</f>
        <v>35.7636</v>
      </c>
      <c r="R3">
        <f>Q3*2</f>
        <v>71.5272</v>
      </c>
      <c r="S3" s="1"/>
      <c r="X3" s="1"/>
    </row>
    <row r="4" spans="1:24">
      <c r="A4" s="6"/>
      <c r="B4" t="s">
        <v>24</v>
      </c>
      <c r="C4">
        <v>39.39</v>
      </c>
      <c r="D4">
        <v>39.4</v>
      </c>
      <c r="E4">
        <v>39.28</v>
      </c>
      <c r="F4">
        <v>39.357</v>
      </c>
      <c r="G4" s="7">
        <v>22.43</v>
      </c>
      <c r="I4" s="6"/>
      <c r="J4" t="s">
        <v>6</v>
      </c>
      <c r="K4">
        <f>AVERAGE(C4,C10)</f>
        <v>39.8795</v>
      </c>
      <c r="L4">
        <f>AVERAGE(D4,D10)</f>
        <v>39.93</v>
      </c>
      <c r="M4">
        <f>AVERAGE(E4,E10)</f>
        <v>39.8535</v>
      </c>
      <c r="N4">
        <f>AVERAGE(F4,F10)</f>
        <v>39.0035</v>
      </c>
      <c r="O4">
        <f>AVERAGE(G4,G10)</f>
        <v>22.215</v>
      </c>
      <c r="Q4">
        <f>AVERAGE(K4:O4)</f>
        <v>36.1763</v>
      </c>
      <c r="R4">
        <f>Q4*2</f>
        <v>72.3526</v>
      </c>
      <c r="S4" s="1"/>
      <c r="X4" s="1"/>
    </row>
    <row r="5" spans="1:24">
      <c r="A5" s="6"/>
      <c r="B5" t="s">
        <v>7</v>
      </c>
      <c r="C5">
        <v>38.86</v>
      </c>
      <c r="D5">
        <v>39.01</v>
      </c>
      <c r="E5">
        <v>38.72</v>
      </c>
      <c r="F5" s="7">
        <v>38.77</v>
      </c>
      <c r="G5">
        <v>37.95</v>
      </c>
      <c r="I5" s="6"/>
      <c r="J5" t="s">
        <v>7</v>
      </c>
      <c r="K5">
        <f>(C5+C11)/2</f>
        <v>39.45</v>
      </c>
      <c r="L5">
        <f>(D5+D11)/2</f>
        <v>39.615</v>
      </c>
      <c r="M5">
        <f>(E5+E11)/2</f>
        <v>39.38</v>
      </c>
      <c r="N5">
        <f>(F5+F11)/2</f>
        <v>39.295</v>
      </c>
      <c r="O5">
        <f>(G5+G11)/2</f>
        <v>38.675</v>
      </c>
      <c r="Q5">
        <f>AVERAGE(K5:O5)</f>
        <v>39.283</v>
      </c>
      <c r="R5">
        <f>Q5*2</f>
        <v>78.566</v>
      </c>
      <c r="S5" s="1"/>
      <c r="X5" s="1"/>
    </row>
    <row r="6" spans="1:24">
      <c r="A6" s="6"/>
      <c r="B6" s="8" t="s">
        <v>8</v>
      </c>
      <c r="C6" s="8">
        <v>22.17</v>
      </c>
      <c r="D6" s="8">
        <v>25.9</v>
      </c>
      <c r="E6" s="8">
        <v>36.93</v>
      </c>
      <c r="F6" s="8">
        <v>37.77</v>
      </c>
      <c r="G6" s="9">
        <v>38.03</v>
      </c>
      <c r="I6" s="6"/>
      <c r="J6" s="8" t="s">
        <v>8</v>
      </c>
      <c r="K6" s="8">
        <f>AVERAGE(C6,C12)</f>
        <v>22.54</v>
      </c>
      <c r="L6" s="8">
        <f>AVERAGE(D6,D12)</f>
        <v>29.85</v>
      </c>
      <c r="M6" s="8">
        <f>AVERAGE(E6,E12)</f>
        <v>37.245</v>
      </c>
      <c r="N6" s="8">
        <f>AVERAGE(F6,F12)</f>
        <v>38.055</v>
      </c>
      <c r="O6" s="8">
        <f>AVERAGE(G6,G12)</f>
        <v>38.56</v>
      </c>
      <c r="Q6">
        <f>AVERAGE(K6:O6)</f>
        <v>33.25</v>
      </c>
      <c r="R6">
        <f>Q6*2</f>
        <v>66.5</v>
      </c>
      <c r="S6" s="1"/>
      <c r="X6" s="1"/>
    </row>
    <row r="7" customFormat="1" spans="1:19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  <c r="S7" s="1"/>
    </row>
    <row r="8" customFormat="1" spans="1:19">
      <c r="A8" s="6" t="s">
        <v>9</v>
      </c>
      <c r="B8" t="s">
        <v>3</v>
      </c>
      <c r="C8">
        <v>39.94</v>
      </c>
      <c r="D8">
        <v>39.79</v>
      </c>
      <c r="E8">
        <v>40.02</v>
      </c>
      <c r="F8">
        <v>39.62</v>
      </c>
      <c r="G8" s="7">
        <v>39.42</v>
      </c>
      <c r="I8" s="6"/>
      <c r="O8" s="7"/>
      <c r="S8" s="1"/>
    </row>
    <row r="9" customFormat="1" spans="1:19">
      <c r="A9" s="6"/>
      <c r="B9" t="s">
        <v>4</v>
      </c>
      <c r="C9">
        <v>39.7</v>
      </c>
      <c r="D9">
        <v>40.29</v>
      </c>
      <c r="E9">
        <v>39.72</v>
      </c>
      <c r="F9">
        <v>39.756</v>
      </c>
      <c r="G9" s="7">
        <v>21.96</v>
      </c>
      <c r="I9" s="6"/>
      <c r="O9" s="7"/>
      <c r="S9" s="1"/>
    </row>
    <row r="10" spans="1:24">
      <c r="A10" s="6"/>
      <c r="B10" t="s">
        <v>24</v>
      </c>
      <c r="C10">
        <v>40.369</v>
      </c>
      <c r="D10">
        <v>40.46</v>
      </c>
      <c r="E10">
        <v>40.427</v>
      </c>
      <c r="F10">
        <v>38.65</v>
      </c>
      <c r="G10" s="7">
        <v>22</v>
      </c>
      <c r="I10" s="6"/>
      <c r="O10" s="7"/>
      <c r="S10" s="1"/>
      <c r="X10" s="1"/>
    </row>
    <row r="11" spans="1:24">
      <c r="A11" s="6"/>
      <c r="B11" t="s">
        <v>7</v>
      </c>
      <c r="C11">
        <v>40.04</v>
      </c>
      <c r="D11">
        <v>40.22</v>
      </c>
      <c r="E11">
        <v>40.04</v>
      </c>
      <c r="F11">
        <v>39.82</v>
      </c>
      <c r="G11" s="7">
        <v>39.4</v>
      </c>
      <c r="I11" s="6"/>
      <c r="O11" s="7"/>
      <c r="S11" s="1"/>
      <c r="X11" s="1"/>
    </row>
    <row r="12" ht="15.15" spans="1:24">
      <c r="A12" s="14"/>
      <c r="B12" s="15" t="s">
        <v>8</v>
      </c>
      <c r="C12" s="15">
        <v>22.91</v>
      </c>
      <c r="D12" s="15">
        <v>33.8</v>
      </c>
      <c r="E12" s="15">
        <v>37.56</v>
      </c>
      <c r="F12" s="15">
        <v>38.34</v>
      </c>
      <c r="G12" s="16">
        <v>39.09</v>
      </c>
      <c r="I12" s="14"/>
      <c r="J12" s="17"/>
      <c r="K12" s="17"/>
      <c r="L12" s="17"/>
      <c r="M12" s="17"/>
      <c r="N12" s="17"/>
      <c r="O12" s="18"/>
      <c r="S12" s="1"/>
      <c r="X12" s="1"/>
    </row>
    <row r="13" customFormat="1" ht="15.15" spans="19:19">
      <c r="S13" s="1"/>
    </row>
    <row r="14" customFormat="1" spans="1:19">
      <c r="A14" s="2" t="s">
        <v>10</v>
      </c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5</v>
      </c>
      <c r="L14" s="4">
        <v>25</v>
      </c>
      <c r="M14" s="4">
        <v>45</v>
      </c>
      <c r="N14" s="4">
        <v>65</v>
      </c>
      <c r="O14" s="5">
        <v>85</v>
      </c>
      <c r="S14" s="1"/>
    </row>
    <row r="15" customFormat="1" spans="1:19">
      <c r="A15" s="6" t="s">
        <v>2</v>
      </c>
      <c r="B15" t="s">
        <v>3</v>
      </c>
      <c r="C15">
        <v>38.65</v>
      </c>
      <c r="D15">
        <v>38.89</v>
      </c>
      <c r="E15">
        <v>38.85</v>
      </c>
      <c r="F15">
        <v>38.88</v>
      </c>
      <c r="G15">
        <v>38.775</v>
      </c>
      <c r="I15" s="6" t="s">
        <v>9</v>
      </c>
      <c r="J15" t="s">
        <v>3</v>
      </c>
      <c r="K15">
        <f>(C15+C21)/2</f>
        <v>39.235</v>
      </c>
      <c r="L15">
        <f>(D15+D21)/2</f>
        <v>39.428</v>
      </c>
      <c r="M15">
        <f>(E15+E21)/2</f>
        <v>39.47</v>
      </c>
      <c r="N15">
        <f>(F15+F21)/2</f>
        <v>39.47</v>
      </c>
      <c r="O15">
        <f>(G15+G21)/2</f>
        <v>39.2325</v>
      </c>
      <c r="Q15">
        <f>AVERAGE(K15:O15)</f>
        <v>39.3671</v>
      </c>
      <c r="R15">
        <f>Q15*2</f>
        <v>78.7342</v>
      </c>
      <c r="S15" s="1"/>
    </row>
    <row r="16" customFormat="1" spans="1:19">
      <c r="A16" s="6"/>
      <c r="B16" t="s">
        <v>4</v>
      </c>
      <c r="C16">
        <v>38.65</v>
      </c>
      <c r="D16">
        <v>38.9</v>
      </c>
      <c r="E16">
        <v>38.9</v>
      </c>
      <c r="F16">
        <v>38.9</v>
      </c>
      <c r="G16" s="7">
        <v>38.79</v>
      </c>
      <c r="I16" s="6"/>
      <c r="J16" t="s">
        <v>4</v>
      </c>
      <c r="K16">
        <f>(C16+C22)/2</f>
        <v>39.438</v>
      </c>
      <c r="L16">
        <f>(D16+D22)/2</f>
        <v>39.51</v>
      </c>
      <c r="M16">
        <f>(E16+E22)/2</f>
        <v>39.505</v>
      </c>
      <c r="N16">
        <f>(F16+F22)/2</f>
        <v>39.41</v>
      </c>
      <c r="O16">
        <f>(G16+G22)/2</f>
        <v>39.15</v>
      </c>
      <c r="Q16">
        <f>AVERAGE(K16:O16)</f>
        <v>39.4026</v>
      </c>
      <c r="R16">
        <f>Q16*2</f>
        <v>78.8052</v>
      </c>
      <c r="S16" s="1"/>
    </row>
    <row r="17" customFormat="1" spans="1:19">
      <c r="A17" s="6"/>
      <c r="B17" t="s">
        <v>24</v>
      </c>
      <c r="C17">
        <v>39.53</v>
      </c>
      <c r="D17">
        <v>39.64</v>
      </c>
      <c r="E17">
        <v>39.61</v>
      </c>
      <c r="F17">
        <v>39.48</v>
      </c>
      <c r="G17" s="7">
        <v>39.46</v>
      </c>
      <c r="I17" s="6"/>
      <c r="J17" t="s">
        <v>6</v>
      </c>
      <c r="K17">
        <f>AVERAGE(C17,C23)</f>
        <v>40.095</v>
      </c>
      <c r="L17">
        <f>AVERAGE(D17,D23)</f>
        <v>40.17</v>
      </c>
      <c r="M17">
        <f>AVERAGE(E17,E23)</f>
        <v>40.138</v>
      </c>
      <c r="N17">
        <f>AVERAGE(F17,F23)</f>
        <v>40.035</v>
      </c>
      <c r="O17">
        <f>AVERAGE(G17,G23)</f>
        <v>30.76</v>
      </c>
      <c r="Q17">
        <f>AVERAGE(K17:O17)</f>
        <v>38.2396</v>
      </c>
      <c r="R17">
        <f>Q17*2</f>
        <v>76.4792</v>
      </c>
      <c r="S17" s="1"/>
    </row>
    <row r="18" spans="1:24">
      <c r="A18" s="6"/>
      <c r="B18" t="s">
        <v>7</v>
      </c>
      <c r="C18">
        <v>38.99</v>
      </c>
      <c r="D18">
        <v>39.21</v>
      </c>
      <c r="E18">
        <v>38.96</v>
      </c>
      <c r="F18">
        <v>38.94</v>
      </c>
      <c r="G18" s="7">
        <v>38.6</v>
      </c>
      <c r="I18" s="6"/>
      <c r="J18" t="s">
        <v>7</v>
      </c>
      <c r="K18">
        <f>(C18+C24)/2</f>
        <v>39.535</v>
      </c>
      <c r="L18">
        <f>(D18+D24)/2</f>
        <v>39.77</v>
      </c>
      <c r="M18">
        <f>(E18+E24)/2</f>
        <v>39.53</v>
      </c>
      <c r="N18">
        <f>(F18+F24)/2</f>
        <v>39.48</v>
      </c>
      <c r="O18">
        <f>(G18+G24)/2</f>
        <v>39.05</v>
      </c>
      <c r="Q18">
        <f>AVERAGE(K18:O18)</f>
        <v>39.473</v>
      </c>
      <c r="R18">
        <f>Q18*2</f>
        <v>78.946</v>
      </c>
      <c r="S18" s="1"/>
      <c r="X18" s="1"/>
    </row>
    <row r="19" ht="15.15" spans="1:24">
      <c r="A19" s="6"/>
      <c r="B19" s="8" t="s">
        <v>8</v>
      </c>
      <c r="C19" s="8">
        <v>22.17</v>
      </c>
      <c r="D19" s="8">
        <v>25.9</v>
      </c>
      <c r="E19" s="8">
        <v>36.93</v>
      </c>
      <c r="F19" s="8">
        <v>37.77</v>
      </c>
      <c r="G19" s="9">
        <v>38.03</v>
      </c>
      <c r="I19" s="14"/>
      <c r="J19" s="8" t="s">
        <v>8</v>
      </c>
      <c r="K19" s="8">
        <f>AVERAGE(C19,C25)</f>
        <v>22.54</v>
      </c>
      <c r="L19" s="8">
        <f>AVERAGE(D19,D25)</f>
        <v>29.85</v>
      </c>
      <c r="M19" s="8">
        <f>AVERAGE(E19,E25)</f>
        <v>37.245</v>
      </c>
      <c r="N19" s="8">
        <f>AVERAGE(F19,F25)</f>
        <v>38.055</v>
      </c>
      <c r="O19" s="8">
        <f>AVERAGE(G19,G25)</f>
        <v>38.56</v>
      </c>
      <c r="Q19">
        <f>AVERAGE(K19:O19)</f>
        <v>33.25</v>
      </c>
      <c r="R19">
        <f>Q19*2</f>
        <v>66.5</v>
      </c>
      <c r="S19" s="1"/>
      <c r="X19" s="1"/>
    </row>
    <row r="20" customFormat="1" spans="1:19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  <c r="S20" s="1"/>
    </row>
    <row r="21" customFormat="1" spans="1:19">
      <c r="A21" s="6" t="s">
        <v>9</v>
      </c>
      <c r="B21" t="s">
        <v>3</v>
      </c>
      <c r="C21">
        <v>39.82</v>
      </c>
      <c r="D21">
        <v>39.966</v>
      </c>
      <c r="E21">
        <v>40.09</v>
      </c>
      <c r="F21">
        <v>40.06</v>
      </c>
      <c r="G21" s="7">
        <v>39.69</v>
      </c>
      <c r="I21" s="6"/>
      <c r="O21" s="7"/>
      <c r="S21" s="1"/>
    </row>
    <row r="22" spans="1:24">
      <c r="A22" s="6"/>
      <c r="B22" t="s">
        <v>4</v>
      </c>
      <c r="C22">
        <v>40.226</v>
      </c>
      <c r="D22">
        <v>40.12</v>
      </c>
      <c r="E22">
        <v>40.11</v>
      </c>
      <c r="F22">
        <v>39.92</v>
      </c>
      <c r="G22" s="7">
        <v>39.51</v>
      </c>
      <c r="I22" s="6"/>
      <c r="O22" s="7"/>
      <c r="S22" s="1"/>
      <c r="X22" s="1"/>
    </row>
    <row r="23" spans="1:24">
      <c r="A23" s="6"/>
      <c r="B23" t="s">
        <v>24</v>
      </c>
      <c r="C23">
        <v>40.66</v>
      </c>
      <c r="D23">
        <v>40.7</v>
      </c>
      <c r="E23">
        <v>40.666</v>
      </c>
      <c r="F23">
        <v>40.59</v>
      </c>
      <c r="G23" s="7">
        <v>22.06</v>
      </c>
      <c r="I23" s="6"/>
      <c r="O23" s="7"/>
      <c r="S23" s="1"/>
      <c r="X23" s="1"/>
    </row>
    <row r="24" spans="1:24">
      <c r="A24" s="6"/>
      <c r="B24" t="s">
        <v>7</v>
      </c>
      <c r="C24">
        <v>40.08</v>
      </c>
      <c r="D24">
        <v>40.33</v>
      </c>
      <c r="E24">
        <v>40.1</v>
      </c>
      <c r="F24">
        <v>40.02</v>
      </c>
      <c r="G24" s="7">
        <v>39.5</v>
      </c>
      <c r="I24" s="6"/>
      <c r="O24" s="7"/>
      <c r="S24" s="1"/>
      <c r="X24" s="1"/>
    </row>
    <row r="25" ht="15.15" spans="1:24">
      <c r="A25" s="14"/>
      <c r="B25" s="15" t="s">
        <v>8</v>
      </c>
      <c r="C25" s="15">
        <v>22.91</v>
      </c>
      <c r="D25" s="15">
        <v>33.8</v>
      </c>
      <c r="E25" s="15">
        <v>37.56</v>
      </c>
      <c r="F25" s="15">
        <v>38.34</v>
      </c>
      <c r="G25" s="16">
        <v>39.09</v>
      </c>
      <c r="I25" s="14"/>
      <c r="J25" s="17"/>
      <c r="K25" s="17"/>
      <c r="L25" s="17"/>
      <c r="M25" s="17"/>
      <c r="N25" s="17"/>
      <c r="O25" s="18"/>
      <c r="S25" s="1"/>
      <c r="X25" s="1"/>
    </row>
    <row r="26" spans="19:24">
      <c r="S26" s="1"/>
      <c r="X26" s="1"/>
    </row>
    <row r="27" spans="10:24">
      <c r="J27" t="s">
        <v>25</v>
      </c>
      <c r="K27" t="s">
        <v>26</v>
      </c>
      <c r="L27" t="s">
        <v>27</v>
      </c>
      <c r="M27" t="s">
        <v>11</v>
      </c>
      <c r="S27" s="1"/>
      <c r="X27" s="1"/>
    </row>
    <row r="28" spans="19:24">
      <c r="S28" s="1"/>
      <c r="X28" s="1"/>
    </row>
    <row r="29" spans="10:24">
      <c r="J29">
        <v>78.52</v>
      </c>
      <c r="K29">
        <v>78.303</v>
      </c>
      <c r="L29">
        <v>78.71</v>
      </c>
      <c r="M29">
        <v>78.3</v>
      </c>
      <c r="N29">
        <v>77.47</v>
      </c>
      <c r="O29" t="s">
        <v>28</v>
      </c>
      <c r="S29" s="1"/>
      <c r="X29" s="1"/>
    </row>
    <row r="30" spans="10:24">
      <c r="J30">
        <v>78.47</v>
      </c>
      <c r="K30">
        <v>78.856</v>
      </c>
      <c r="L30">
        <v>78.94</v>
      </c>
      <c r="M30">
        <v>78.94</v>
      </c>
      <c r="N30">
        <v>78.465</v>
      </c>
      <c r="O30" t="s">
        <v>29</v>
      </c>
      <c r="X30" s="1"/>
    </row>
    <row r="31" spans="10:24">
      <c r="J31">
        <v>78.3</v>
      </c>
      <c r="K31">
        <v>79.04</v>
      </c>
      <c r="L31">
        <v>78.72</v>
      </c>
      <c r="M31">
        <v>78.346</v>
      </c>
      <c r="N31">
        <v>78.1</v>
      </c>
      <c r="O31" t="s">
        <v>30</v>
      </c>
      <c r="X31" s="1"/>
    </row>
    <row r="32" spans="10:24">
      <c r="J32">
        <v>78.876</v>
      </c>
      <c r="K32">
        <v>79.02</v>
      </c>
      <c r="L32">
        <v>79.01</v>
      </c>
      <c r="M32">
        <v>78.82</v>
      </c>
      <c r="N32">
        <v>78.3</v>
      </c>
      <c r="O32" t="s">
        <v>31</v>
      </c>
      <c r="S32" s="1"/>
      <c r="X32" s="1"/>
    </row>
    <row r="33" spans="10:24">
      <c r="J33">
        <v>78.9</v>
      </c>
      <c r="K33">
        <v>79.23</v>
      </c>
      <c r="L33">
        <v>78.76</v>
      </c>
      <c r="M33">
        <v>78.59</v>
      </c>
      <c r="N33">
        <v>77.35</v>
      </c>
      <c r="O33" t="s">
        <v>32</v>
      </c>
      <c r="S33" s="1"/>
      <c r="X33" s="1"/>
    </row>
    <row r="34" spans="10:24">
      <c r="J34">
        <v>79.07</v>
      </c>
      <c r="K34">
        <v>79.54</v>
      </c>
      <c r="L34">
        <v>79.06</v>
      </c>
      <c r="M34">
        <v>78.96</v>
      </c>
      <c r="N34">
        <v>78.1</v>
      </c>
      <c r="O34" t="s">
        <v>33</v>
      </c>
      <c r="S34" s="1"/>
      <c r="X34" s="1"/>
    </row>
    <row r="35" spans="10:24">
      <c r="J35">
        <v>79.759</v>
      </c>
      <c r="K35">
        <v>79.86</v>
      </c>
      <c r="L35">
        <v>79.707</v>
      </c>
      <c r="M35">
        <v>78.007</v>
      </c>
      <c r="N35">
        <v>44.43</v>
      </c>
      <c r="O35" t="s">
        <v>34</v>
      </c>
      <c r="S35" s="1"/>
      <c r="X35" s="1"/>
    </row>
    <row r="36" spans="10:24">
      <c r="J36">
        <f>K17*2</f>
        <v>80.19</v>
      </c>
      <c r="K36">
        <f>L17*2</f>
        <v>80.34</v>
      </c>
      <c r="L36">
        <f>M17*2</f>
        <v>80.276</v>
      </c>
      <c r="M36">
        <f>N17*2</f>
        <v>80.07</v>
      </c>
      <c r="N36">
        <f>O17*2</f>
        <v>61.52</v>
      </c>
      <c r="O36" t="s">
        <v>35</v>
      </c>
      <c r="S36" s="1"/>
      <c r="X36" s="1"/>
    </row>
    <row r="37" spans="19:24">
      <c r="S37" s="1"/>
      <c r="X37" s="1"/>
    </row>
    <row r="38" spans="19:24">
      <c r="S38" s="1"/>
      <c r="X38" s="1"/>
    </row>
    <row r="39" spans="10:24">
      <c r="J39">
        <f t="shared" ref="J39:J44" si="0">J29*2</f>
        <v>157.04</v>
      </c>
      <c r="K39">
        <f t="shared" ref="K39:K44" si="1">K29*2</f>
        <v>156.606</v>
      </c>
      <c r="L39">
        <f t="shared" ref="L39:L44" si="2">L29*2</f>
        <v>157.42</v>
      </c>
      <c r="M39">
        <f t="shared" ref="M39:M44" si="3">M29*2</f>
        <v>156.6</v>
      </c>
      <c r="N39">
        <f t="shared" ref="N39:N44" si="4">N29*2</f>
        <v>154.94</v>
      </c>
      <c r="S39" s="1"/>
      <c r="X39" s="1"/>
    </row>
    <row r="40" spans="10:24">
      <c r="J40">
        <f t="shared" si="0"/>
        <v>156.94</v>
      </c>
      <c r="K40">
        <f t="shared" si="1"/>
        <v>157.712</v>
      </c>
      <c r="L40">
        <f t="shared" si="2"/>
        <v>157.88</v>
      </c>
      <c r="M40">
        <f t="shared" si="3"/>
        <v>157.88</v>
      </c>
      <c r="N40">
        <f t="shared" si="4"/>
        <v>156.93</v>
      </c>
      <c r="S40" s="1"/>
      <c r="X40" s="1"/>
    </row>
    <row r="41" spans="10:24">
      <c r="J41">
        <f t="shared" si="0"/>
        <v>156.6</v>
      </c>
      <c r="K41">
        <f t="shared" si="1"/>
        <v>158.08</v>
      </c>
      <c r="L41">
        <f t="shared" si="2"/>
        <v>157.44</v>
      </c>
      <c r="M41">
        <f t="shared" si="3"/>
        <v>156.692</v>
      </c>
      <c r="N41">
        <f t="shared" si="4"/>
        <v>156.2</v>
      </c>
      <c r="S41" s="1"/>
      <c r="X41" s="1"/>
    </row>
    <row r="42" spans="10:24">
      <c r="J42">
        <f t="shared" si="0"/>
        <v>157.752</v>
      </c>
      <c r="K42">
        <f t="shared" si="1"/>
        <v>158.04</v>
      </c>
      <c r="L42">
        <f t="shared" si="2"/>
        <v>158.02</v>
      </c>
      <c r="M42">
        <f t="shared" si="3"/>
        <v>157.64</v>
      </c>
      <c r="N42">
        <f t="shared" si="4"/>
        <v>156.6</v>
      </c>
      <c r="S42" s="1"/>
      <c r="X42" s="1"/>
    </row>
    <row r="43" spans="10:24">
      <c r="J43">
        <f t="shared" si="0"/>
        <v>157.8</v>
      </c>
      <c r="K43">
        <f t="shared" si="1"/>
        <v>158.46</v>
      </c>
      <c r="L43">
        <f t="shared" si="2"/>
        <v>157.52</v>
      </c>
      <c r="M43">
        <f t="shared" si="3"/>
        <v>157.18</v>
      </c>
      <c r="N43">
        <f t="shared" si="4"/>
        <v>154.7</v>
      </c>
      <c r="S43" s="1"/>
      <c r="X43" s="1"/>
    </row>
    <row r="44" spans="10:24">
      <c r="J44">
        <f t="shared" si="0"/>
        <v>158.14</v>
      </c>
      <c r="K44">
        <f t="shared" si="1"/>
        <v>159.08</v>
      </c>
      <c r="L44">
        <f t="shared" si="2"/>
        <v>158.12</v>
      </c>
      <c r="M44">
        <f t="shared" si="3"/>
        <v>157.92</v>
      </c>
      <c r="N44">
        <f t="shared" si="4"/>
        <v>156.2</v>
      </c>
      <c r="S44" s="1"/>
      <c r="X44" s="1"/>
    </row>
    <row r="45" spans="19:24">
      <c r="S45" s="1"/>
      <c r="X45" s="1"/>
    </row>
    <row r="46" spans="19:24">
      <c r="S46" s="1"/>
      <c r="X46" s="1"/>
    </row>
    <row r="47" spans="19:24">
      <c r="S47" s="1"/>
      <c r="X47" s="1"/>
    </row>
    <row r="48" spans="19:24">
      <c r="S48" s="1"/>
      <c r="X48" s="1"/>
    </row>
    <row r="49" spans="19:24">
      <c r="S49" s="1"/>
      <c r="X49" s="1"/>
    </row>
    <row r="50" customFormat="1" spans="19:19">
      <c r="S50" s="1"/>
    </row>
    <row r="51" customFormat="1" spans="19:19">
      <c r="S51" s="1"/>
    </row>
    <row r="52" customFormat="1" spans="19:19">
      <c r="S52" s="1"/>
    </row>
    <row r="53" customFormat="1" spans="19:19">
      <c r="S53" s="1"/>
    </row>
    <row r="54" customFormat="1" spans="19:19">
      <c r="S54" s="1"/>
    </row>
    <row r="55" customFormat="1" spans="19:19">
      <c r="S55" s="1"/>
    </row>
    <row r="56" customFormat="1" spans="19:19">
      <c r="S56" s="1"/>
    </row>
    <row r="57" customFormat="1" spans="19:19">
      <c r="S57" s="1"/>
    </row>
    <row r="58" customFormat="1" spans="19:19">
      <c r="S58" s="1"/>
    </row>
    <row r="59" customFormat="1" spans="19:19">
      <c r="S59" s="1"/>
    </row>
    <row r="60" customFormat="1" spans="19:19">
      <c r="S60" s="1"/>
    </row>
    <row r="61" customFormat="1" spans="19:19">
      <c r="S61" s="1"/>
    </row>
    <row r="62" customFormat="1" spans="19:19">
      <c r="S62" s="1"/>
    </row>
    <row r="63" customFormat="1" spans="19:19">
      <c r="S63" s="1"/>
    </row>
    <row r="64" customFormat="1" spans="19:19">
      <c r="S64" s="1"/>
    </row>
    <row r="65" customFormat="1" spans="19:19">
      <c r="S65" s="1"/>
    </row>
    <row r="66" customFormat="1" spans="19:19">
      <c r="S66" s="1"/>
    </row>
    <row r="67" customFormat="1" spans="19:19">
      <c r="S67" s="1"/>
    </row>
    <row r="68" customFormat="1" spans="19:19">
      <c r="S68" s="1"/>
    </row>
    <row r="69" customFormat="1" spans="19:19">
      <c r="S69" s="1"/>
    </row>
    <row r="70" customFormat="1" spans="19:19">
      <c r="S70" s="1"/>
    </row>
    <row r="71" customFormat="1" spans="19:19">
      <c r="S71" s="1"/>
    </row>
    <row r="72" customFormat="1" spans="19:19">
      <c r="S72" s="1"/>
    </row>
    <row r="73" customFormat="1" spans="19:19">
      <c r="S73" s="1"/>
    </row>
    <row r="74" customFormat="1" spans="19:19">
      <c r="S74" s="1"/>
    </row>
    <row r="75" customFormat="1" spans="19:19">
      <c r="S75" s="1"/>
    </row>
    <row r="76" customFormat="1" spans="19:19">
      <c r="S76" s="1"/>
    </row>
    <row r="77" customFormat="1" spans="19:19">
      <c r="S77" s="1"/>
    </row>
    <row r="78" customFormat="1" spans="19:19">
      <c r="S78" s="1"/>
    </row>
    <row r="79" customFormat="1" spans="19:19">
      <c r="S79" s="1"/>
    </row>
    <row r="80" customFormat="1" spans="19:19">
      <c r="S80" s="1"/>
    </row>
    <row r="81" customFormat="1" spans="19:19">
      <c r="S81" s="1"/>
    </row>
    <row r="82" customFormat="1" spans="19:19">
      <c r="S82" s="1"/>
    </row>
    <row r="83" customFormat="1" spans="19:19">
      <c r="S83" s="1"/>
    </row>
    <row r="84" customFormat="1" spans="19:19">
      <c r="S84" s="1"/>
    </row>
    <row r="85" customFormat="1" spans="19:19">
      <c r="S85" s="1"/>
    </row>
    <row r="86" customFormat="1" spans="19:19">
      <c r="S86" s="1"/>
    </row>
    <row r="87" customFormat="1" spans="19:19">
      <c r="S87" s="1"/>
    </row>
    <row r="88" customFormat="1" spans="19:19">
      <c r="S88" s="1"/>
    </row>
    <row r="89" customFormat="1" spans="19:19">
      <c r="S89" s="1"/>
    </row>
    <row r="90" customFormat="1" spans="19:19">
      <c r="S90" s="1"/>
    </row>
    <row r="91" customFormat="1" spans="19:19">
      <c r="S91" s="1"/>
    </row>
    <row r="92" customFormat="1" spans="19:19">
      <c r="S92" s="1"/>
    </row>
    <row r="93" customFormat="1" spans="19:19">
      <c r="S93" s="1"/>
    </row>
    <row r="94" customFormat="1" spans="19:19">
      <c r="S94" s="1"/>
    </row>
    <row r="95" customFormat="1" spans="19:19">
      <c r="S95" s="1"/>
    </row>
    <row r="96" customFormat="1" spans="19:19">
      <c r="S96" s="1"/>
    </row>
    <row r="97" customFormat="1" spans="19:19">
      <c r="S97" s="1"/>
    </row>
    <row r="98" customFormat="1" spans="19:19">
      <c r="S98" s="1"/>
    </row>
    <row r="99" customFormat="1" spans="19:19">
      <c r="S99" s="1"/>
    </row>
    <row r="100" customFormat="1" spans="19:19">
      <c r="S100" s="1"/>
    </row>
    <row r="101" customFormat="1" spans="19:19">
      <c r="S101" s="1"/>
    </row>
    <row r="102" customFormat="1" spans="19:19">
      <c r="S102" s="1"/>
    </row>
    <row r="103" customFormat="1" spans="19:19">
      <c r="S103" s="1"/>
    </row>
    <row r="104" customFormat="1" spans="19:19">
      <c r="S104" s="1"/>
    </row>
    <row r="105" customFormat="1" spans="19:19">
      <c r="S105" s="1"/>
    </row>
    <row r="106" customFormat="1" spans="19:19">
      <c r="S106" s="1"/>
    </row>
    <row r="107" customFormat="1" spans="19:19">
      <c r="S107" s="1"/>
    </row>
    <row r="108" customFormat="1" spans="19:19">
      <c r="S108" s="1"/>
    </row>
    <row r="109" customFormat="1" spans="19:19">
      <c r="S109" s="1"/>
    </row>
    <row r="110" customFormat="1" spans="19:19">
      <c r="S110" s="1"/>
    </row>
    <row r="111" customFormat="1" spans="19:19">
      <c r="S111" s="1"/>
    </row>
    <row r="112" customFormat="1" spans="19:19">
      <c r="S112" s="1"/>
    </row>
    <row r="113" customFormat="1" spans="19:19">
      <c r="S113" s="1"/>
    </row>
    <row r="114" customFormat="1" spans="19:19">
      <c r="S114" s="1"/>
    </row>
    <row r="115" customFormat="1" spans="19:19">
      <c r="S115" s="1"/>
    </row>
    <row r="116" customFormat="1" spans="19:19">
      <c r="S116" s="1"/>
    </row>
    <row r="117" customFormat="1" spans="19:19">
      <c r="S117" s="1"/>
    </row>
    <row r="118" customFormat="1" spans="19:19">
      <c r="S118" s="1"/>
    </row>
    <row r="119" customFormat="1" spans="19:19">
      <c r="S119" s="1"/>
    </row>
    <row r="120" customFormat="1" spans="19:19">
      <c r="S120" s="1"/>
    </row>
    <row r="121" customFormat="1" spans="19:19">
      <c r="S121" s="1"/>
    </row>
    <row r="122" customFormat="1" spans="19:19">
      <c r="S122" s="1"/>
    </row>
    <row r="123" customFormat="1" spans="19:19">
      <c r="S123" s="1"/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workbookViewId="0">
      <selection activeCell="J31" sqref="J31"/>
    </sheetView>
  </sheetViews>
  <sheetFormatPr defaultColWidth="8.88888888888889" defaultRowHeight="14.4"/>
  <cols>
    <col min="1" max="1" width="13.4444444444444" customWidth="1"/>
    <col min="2" max="2" width="10.3333333333333" customWidth="1"/>
    <col min="3" max="8" width="9"/>
    <col min="9" max="9" width="13.4444444444444" customWidth="1"/>
    <col min="10" max="15" width="9"/>
    <col min="21" max="21" width="8.55555555555556" customWidth="1"/>
  </cols>
  <sheetData>
    <row r="1" spans="1:24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7</v>
      </c>
      <c r="L1" s="4">
        <v>27</v>
      </c>
      <c r="M1" s="4">
        <v>47</v>
      </c>
      <c r="N1" s="4">
        <v>67</v>
      </c>
      <c r="O1" s="5">
        <v>87</v>
      </c>
      <c r="S1" s="1"/>
      <c r="X1" s="1"/>
    </row>
    <row r="2" spans="1:24">
      <c r="A2" s="6" t="s">
        <v>2</v>
      </c>
      <c r="B2" t="s">
        <v>3</v>
      </c>
      <c r="C2">
        <v>0.175</v>
      </c>
      <c r="D2">
        <v>0.693</v>
      </c>
      <c r="E2">
        <v>1.21</v>
      </c>
      <c r="F2">
        <v>1.707</v>
      </c>
      <c r="G2" s="7">
        <v>2.346</v>
      </c>
      <c r="I2" s="6" t="s">
        <v>2</v>
      </c>
      <c r="J2" t="s">
        <v>3</v>
      </c>
      <c r="K2">
        <f>(C2+C8)/2</f>
        <v>0.176</v>
      </c>
      <c r="L2">
        <f>(D2+D8)/2</f>
        <v>0.688</v>
      </c>
      <c r="M2">
        <f>(E2+E8)/2</f>
        <v>1.2</v>
      </c>
      <c r="N2">
        <f>(F2+F8)/2</f>
        <v>1.695</v>
      </c>
      <c r="O2">
        <f>(G2+G8)/2</f>
        <v>2.338</v>
      </c>
      <c r="S2" s="1"/>
      <c r="X2" s="1"/>
    </row>
    <row r="3" spans="1:24">
      <c r="A3" s="6"/>
      <c r="B3" t="s">
        <v>4</v>
      </c>
      <c r="C3">
        <v>0.174</v>
      </c>
      <c r="D3">
        <v>0.693</v>
      </c>
      <c r="E3">
        <v>1.24</v>
      </c>
      <c r="F3">
        <v>1.75</v>
      </c>
      <c r="G3" s="7">
        <v>2.4</v>
      </c>
      <c r="I3" s="6"/>
      <c r="J3" t="s">
        <v>4</v>
      </c>
      <c r="K3">
        <f>(C3+C9)/2</f>
        <v>0.1745</v>
      </c>
      <c r="L3">
        <f>(D3+D9)/2</f>
        <v>0.676</v>
      </c>
      <c r="M3">
        <f>(E3+E9)/2</f>
        <v>1.235</v>
      </c>
      <c r="N3">
        <f>(F3+F9)/2</f>
        <v>1.735</v>
      </c>
      <c r="O3">
        <f>(G3+G9)/2</f>
        <v>2.39</v>
      </c>
      <c r="S3" s="1"/>
      <c r="X3" s="1"/>
    </row>
    <row r="4" spans="1:24">
      <c r="A4" s="6"/>
      <c r="B4" t="s">
        <v>6</v>
      </c>
      <c r="C4">
        <v>88.93</v>
      </c>
      <c r="D4">
        <v>88</v>
      </c>
      <c r="E4">
        <v>85.4</v>
      </c>
      <c r="F4">
        <v>82.17</v>
      </c>
      <c r="G4" s="7">
        <v>80</v>
      </c>
      <c r="I4" s="6"/>
      <c r="J4" t="s">
        <v>6</v>
      </c>
      <c r="K4">
        <f>(C4+C10)/2</f>
        <v>89.915</v>
      </c>
      <c r="L4">
        <f>(D4+D10)/2</f>
        <v>89.925</v>
      </c>
      <c r="M4">
        <f>(E4+E10)/2</f>
        <v>88.45</v>
      </c>
      <c r="N4">
        <f>(F4+F10)/2</f>
        <v>86.985</v>
      </c>
      <c r="O4">
        <f>(G4+G10)/2</f>
        <v>85</v>
      </c>
      <c r="S4" s="1"/>
      <c r="X4" s="1"/>
    </row>
    <row r="5" spans="1:24">
      <c r="A5" s="6"/>
      <c r="B5" t="s">
        <v>7</v>
      </c>
      <c r="C5">
        <v>0.175</v>
      </c>
      <c r="D5">
        <v>0.691</v>
      </c>
      <c r="E5">
        <v>1.2</v>
      </c>
      <c r="F5">
        <v>1.69</v>
      </c>
      <c r="G5" s="7">
        <v>2.33</v>
      </c>
      <c r="I5" s="6"/>
      <c r="J5" t="s">
        <v>7</v>
      </c>
      <c r="K5">
        <f>(C5+C11)/2</f>
        <v>0.1755</v>
      </c>
      <c r="L5">
        <f>(D5+D11)/2</f>
        <v>0.686</v>
      </c>
      <c r="M5">
        <f>(E5+E11)/2</f>
        <v>1.195</v>
      </c>
      <c r="N5">
        <f>(F5+F11)/2</f>
        <v>1.68</v>
      </c>
      <c r="O5">
        <f>(G5+G11)/2</f>
        <v>2.28</v>
      </c>
      <c r="S5" s="1"/>
      <c r="X5" s="1"/>
    </row>
    <row r="6" spans="1:24">
      <c r="A6" s="6"/>
      <c r="B6" s="8" t="s">
        <v>8</v>
      </c>
      <c r="C6" s="8">
        <v>0.17</v>
      </c>
      <c r="D6" s="8">
        <v>0.695</v>
      </c>
      <c r="E6" s="8">
        <v>1.22</v>
      </c>
      <c r="F6" s="8">
        <v>1.71</v>
      </c>
      <c r="G6" s="9">
        <v>2.36</v>
      </c>
      <c r="I6" s="6"/>
      <c r="J6" s="8" t="s">
        <v>8</v>
      </c>
      <c r="K6" s="8">
        <f>AVERAGE(C6,C12)</f>
        <v>0.1735</v>
      </c>
      <c r="L6" s="8">
        <f>AVERAGE(D6,D12)</f>
        <v>0.6885</v>
      </c>
      <c r="M6" s="8">
        <f>AVERAGE(E6,E12)</f>
        <v>1.215</v>
      </c>
      <c r="N6" s="8">
        <f>AVERAGE(F6,F12)</f>
        <v>1.69</v>
      </c>
      <c r="O6" s="8">
        <f>AVERAGE(G6,G12)</f>
        <v>2.34</v>
      </c>
      <c r="S6" s="1"/>
      <c r="X6" s="1"/>
    </row>
    <row r="7" spans="1:19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  <c r="S7" s="1"/>
    </row>
    <row r="8" spans="1:19">
      <c r="A8" s="6" t="s">
        <v>9</v>
      </c>
      <c r="B8" t="s">
        <v>3</v>
      </c>
      <c r="C8">
        <v>0.177</v>
      </c>
      <c r="D8">
        <v>0.683</v>
      </c>
      <c r="E8">
        <v>1.19</v>
      </c>
      <c r="F8">
        <v>1.683</v>
      </c>
      <c r="G8" s="7">
        <v>2.33</v>
      </c>
      <c r="I8" s="6"/>
      <c r="O8" s="7"/>
      <c r="S8" s="1"/>
    </row>
    <row r="9" spans="1:19">
      <c r="A9" s="6"/>
      <c r="B9" t="s">
        <v>4</v>
      </c>
      <c r="C9">
        <v>0.175</v>
      </c>
      <c r="D9">
        <v>0.659</v>
      </c>
      <c r="E9" s="13">
        <v>1.23</v>
      </c>
      <c r="F9">
        <v>1.72</v>
      </c>
      <c r="G9" s="7">
        <v>2.38</v>
      </c>
      <c r="I9" s="6"/>
      <c r="O9" s="7"/>
      <c r="S9" s="1"/>
    </row>
    <row r="10" spans="1:24">
      <c r="A10" s="6"/>
      <c r="B10" t="s">
        <v>6</v>
      </c>
      <c r="C10">
        <v>90.9</v>
      </c>
      <c r="D10">
        <v>91.85</v>
      </c>
      <c r="E10">
        <v>91.5</v>
      </c>
      <c r="F10">
        <v>91.8</v>
      </c>
      <c r="G10">
        <v>90</v>
      </c>
      <c r="I10" s="6"/>
      <c r="O10" s="7"/>
      <c r="S10" s="1"/>
      <c r="X10" s="1"/>
    </row>
    <row r="11" spans="1:24">
      <c r="A11" s="6"/>
      <c r="B11" t="s">
        <v>7</v>
      </c>
      <c r="C11">
        <v>0.176</v>
      </c>
      <c r="D11">
        <v>0.681</v>
      </c>
      <c r="E11">
        <v>1.19</v>
      </c>
      <c r="F11">
        <v>1.67</v>
      </c>
      <c r="G11" s="7">
        <v>2.23</v>
      </c>
      <c r="I11" s="6"/>
      <c r="O11" s="7"/>
      <c r="S11" s="1"/>
      <c r="X11" s="1"/>
    </row>
    <row r="12" ht="15.15" spans="1:24">
      <c r="A12" s="14"/>
      <c r="B12" s="15" t="s">
        <v>8</v>
      </c>
      <c r="C12" s="15">
        <v>0.177</v>
      </c>
      <c r="D12" s="15">
        <v>0.682</v>
      </c>
      <c r="E12" s="15">
        <v>1.21</v>
      </c>
      <c r="F12" s="15">
        <v>1.67</v>
      </c>
      <c r="G12" s="16">
        <v>2.32</v>
      </c>
      <c r="I12" s="14"/>
      <c r="J12" s="17"/>
      <c r="K12" s="17"/>
      <c r="L12" s="17"/>
      <c r="M12" s="17"/>
      <c r="N12" s="17"/>
      <c r="O12" s="18"/>
      <c r="S12" s="1"/>
      <c r="X12" s="1"/>
    </row>
    <row r="13" ht="15.15" spans="19:19">
      <c r="S13" s="1"/>
    </row>
    <row r="14" spans="1:19">
      <c r="A14" s="2" t="s">
        <v>10</v>
      </c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7</v>
      </c>
      <c r="L14" s="4">
        <v>27</v>
      </c>
      <c r="M14" s="4">
        <v>47</v>
      </c>
      <c r="N14" s="4">
        <v>67</v>
      </c>
      <c r="O14" s="5">
        <v>87</v>
      </c>
      <c r="S14" s="1"/>
    </row>
    <row r="15" spans="1:19">
      <c r="A15" s="6" t="s">
        <v>2</v>
      </c>
      <c r="B15" t="s">
        <v>3</v>
      </c>
      <c r="C15">
        <v>0.175</v>
      </c>
      <c r="D15">
        <v>0.696</v>
      </c>
      <c r="E15">
        <v>1.22</v>
      </c>
      <c r="F15">
        <v>1.7</v>
      </c>
      <c r="G15" s="7">
        <v>2.34</v>
      </c>
      <c r="I15" s="6" t="s">
        <v>9</v>
      </c>
      <c r="J15" t="s">
        <v>3</v>
      </c>
      <c r="K15">
        <f>(C15+C21)/2</f>
        <v>0.175</v>
      </c>
      <c r="L15">
        <f>(D15+D21)/2</f>
        <v>0.688</v>
      </c>
      <c r="M15">
        <f>(E15+E21)/2</f>
        <v>1.205</v>
      </c>
      <c r="N15">
        <f>(F15+F21)/2</f>
        <v>1.685</v>
      </c>
      <c r="O15">
        <f>(G15+G21)/2</f>
        <v>2.33</v>
      </c>
      <c r="S15" s="1"/>
    </row>
    <row r="16" spans="1:19">
      <c r="A16" s="6"/>
      <c r="B16" t="s">
        <v>4</v>
      </c>
      <c r="C16">
        <v>0.175</v>
      </c>
      <c r="D16">
        <v>0.695</v>
      </c>
      <c r="E16">
        <v>1.21</v>
      </c>
      <c r="F16">
        <v>1.71</v>
      </c>
      <c r="G16" s="7">
        <v>2.33</v>
      </c>
      <c r="I16" s="6"/>
      <c r="J16" t="s">
        <v>4</v>
      </c>
      <c r="K16">
        <f>(C16+C22)/2</f>
        <v>0.1755</v>
      </c>
      <c r="L16">
        <f>(D16+D22)/2</f>
        <v>0.6885</v>
      </c>
      <c r="M16">
        <f>(E16+E22)/2</f>
        <v>1.2</v>
      </c>
      <c r="N16">
        <f>(F16+F22)/2</f>
        <v>1.69</v>
      </c>
      <c r="O16">
        <f>(G16+G22)/2</f>
        <v>2.326</v>
      </c>
      <c r="S16" s="1"/>
    </row>
    <row r="17" spans="1:19">
      <c r="A17" s="6"/>
      <c r="B17" t="s">
        <v>6</v>
      </c>
      <c r="C17">
        <v>88.98</v>
      </c>
      <c r="D17">
        <v>88.76</v>
      </c>
      <c r="E17">
        <v>88.5</v>
      </c>
      <c r="F17">
        <v>88.36</v>
      </c>
      <c r="G17" s="7">
        <v>76.83</v>
      </c>
      <c r="I17" s="6"/>
      <c r="J17" t="s">
        <v>6</v>
      </c>
      <c r="K17">
        <f>(C17+C23)/2</f>
        <v>90.44</v>
      </c>
      <c r="L17">
        <f>(D17+D23)/2</f>
        <v>90.355</v>
      </c>
      <c r="M17">
        <f>(E17+E23)/2</f>
        <v>90.245</v>
      </c>
      <c r="N17">
        <f>(F17+F23)/2</f>
        <v>90.17</v>
      </c>
      <c r="O17">
        <f>(G17+G23)/2</f>
        <v>83.415</v>
      </c>
      <c r="S17" s="1"/>
    </row>
    <row r="18" spans="1:24">
      <c r="A18" s="6"/>
      <c r="B18" t="s">
        <v>7</v>
      </c>
      <c r="C18">
        <v>0.187</v>
      </c>
      <c r="D18">
        <v>0.706</v>
      </c>
      <c r="E18">
        <v>1.22</v>
      </c>
      <c r="F18">
        <v>1.71</v>
      </c>
      <c r="G18" s="7">
        <v>2.32</v>
      </c>
      <c r="I18" s="6"/>
      <c r="J18" t="s">
        <v>7</v>
      </c>
      <c r="K18">
        <f>(C18+C24)/2</f>
        <v>0.1815</v>
      </c>
      <c r="L18">
        <f>(D18+D24)/2</f>
        <v>0.693</v>
      </c>
      <c r="M18">
        <f>(E18+E24)/2</f>
        <v>1.205</v>
      </c>
      <c r="N18">
        <f>(F18+F24)/2</f>
        <v>1.69</v>
      </c>
      <c r="O18">
        <f>(G18+G24)/2</f>
        <v>2.325</v>
      </c>
      <c r="S18" s="1"/>
      <c r="X18" s="1"/>
    </row>
    <row r="19" ht="15.15" spans="1:24">
      <c r="A19" s="6"/>
      <c r="B19" s="8" t="s">
        <v>8</v>
      </c>
      <c r="C19" s="8">
        <v>0.17</v>
      </c>
      <c r="D19" s="8">
        <v>0.695</v>
      </c>
      <c r="E19" s="8">
        <v>1.22</v>
      </c>
      <c r="F19" s="8">
        <v>1.71</v>
      </c>
      <c r="G19" s="9">
        <v>2.36</v>
      </c>
      <c r="I19" s="14"/>
      <c r="J19" s="8" t="s">
        <v>8</v>
      </c>
      <c r="K19" s="8">
        <f>AVERAGE(C19,C25)</f>
        <v>0.1735</v>
      </c>
      <c r="L19" s="8">
        <f>AVERAGE(D19,D25)</f>
        <v>0.6885</v>
      </c>
      <c r="M19" s="8">
        <f>AVERAGE(E19,E25)</f>
        <v>1.215</v>
      </c>
      <c r="N19" s="8">
        <f>AVERAGE(F19,F25)</f>
        <v>1.69</v>
      </c>
      <c r="O19" s="8">
        <f>AVERAGE(G19,G25)</f>
        <v>2.34</v>
      </c>
      <c r="S19" s="1"/>
      <c r="X19" s="1"/>
    </row>
    <row r="20" spans="1:19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  <c r="S20" s="1"/>
    </row>
    <row r="21" spans="1:19">
      <c r="A21" s="6" t="s">
        <v>9</v>
      </c>
      <c r="B21" t="s">
        <v>3</v>
      </c>
      <c r="C21">
        <v>0.175</v>
      </c>
      <c r="D21">
        <v>0.68</v>
      </c>
      <c r="E21">
        <v>1.19</v>
      </c>
      <c r="F21">
        <v>1.67</v>
      </c>
      <c r="G21" s="7">
        <v>2.32</v>
      </c>
      <c r="I21" s="6"/>
      <c r="O21" s="7"/>
      <c r="S21" s="1"/>
    </row>
    <row r="22" spans="1:24">
      <c r="A22" s="6"/>
      <c r="B22" t="s">
        <v>4</v>
      </c>
      <c r="C22">
        <v>0.176</v>
      </c>
      <c r="D22">
        <v>0.682</v>
      </c>
      <c r="E22">
        <v>1.19</v>
      </c>
      <c r="F22">
        <v>1.67</v>
      </c>
      <c r="G22">
        <v>2.322</v>
      </c>
      <c r="I22" s="6"/>
      <c r="O22" s="7"/>
      <c r="S22" s="1"/>
      <c r="X22" s="1"/>
    </row>
    <row r="23" spans="1:24">
      <c r="A23" s="6"/>
      <c r="B23" t="s">
        <v>6</v>
      </c>
      <c r="C23">
        <v>91.9</v>
      </c>
      <c r="D23">
        <v>91.95</v>
      </c>
      <c r="E23">
        <v>91.99</v>
      </c>
      <c r="F23">
        <v>91.98</v>
      </c>
      <c r="G23">
        <v>90</v>
      </c>
      <c r="I23" s="6"/>
      <c r="O23" s="7"/>
      <c r="S23" s="1"/>
      <c r="X23" s="1"/>
    </row>
    <row r="24" spans="1:24">
      <c r="A24" s="6"/>
      <c r="B24" t="s">
        <v>7</v>
      </c>
      <c r="C24">
        <v>0.176</v>
      </c>
      <c r="D24">
        <v>0.68</v>
      </c>
      <c r="E24">
        <v>1.19</v>
      </c>
      <c r="F24">
        <v>1.67</v>
      </c>
      <c r="G24" s="7">
        <v>2.33</v>
      </c>
      <c r="I24" s="6"/>
      <c r="O24" s="7"/>
      <c r="S24" s="1"/>
      <c r="X24" s="1"/>
    </row>
    <row r="25" ht="15.15" spans="1:24">
      <c r="A25" s="14"/>
      <c r="B25" s="15" t="s">
        <v>8</v>
      </c>
      <c r="C25" s="15">
        <v>0.177</v>
      </c>
      <c r="D25" s="15">
        <v>0.682</v>
      </c>
      <c r="E25" s="15">
        <v>1.21</v>
      </c>
      <c r="F25" s="15">
        <v>1.67</v>
      </c>
      <c r="G25" s="16">
        <v>2.32</v>
      </c>
      <c r="I25" s="14"/>
      <c r="J25" s="17"/>
      <c r="K25" s="17"/>
      <c r="L25" s="17"/>
      <c r="M25" s="17"/>
      <c r="N25" s="17"/>
      <c r="O25" s="18"/>
      <c r="S25" s="1"/>
      <c r="X25" s="1"/>
    </row>
    <row r="26" spans="19:24">
      <c r="S26" s="1"/>
      <c r="X26" s="1"/>
    </row>
    <row r="27" spans="10:24">
      <c r="J27" t="s">
        <v>25</v>
      </c>
      <c r="K27" t="s">
        <v>26</v>
      </c>
      <c r="L27" t="s">
        <v>27</v>
      </c>
      <c r="M27" t="s">
        <v>11</v>
      </c>
      <c r="S27" s="1"/>
      <c r="X27" s="1"/>
    </row>
    <row r="28" spans="19:24">
      <c r="S28" s="1"/>
      <c r="X28" s="1"/>
    </row>
    <row r="29" spans="10:24">
      <c r="J29">
        <v>89.915</v>
      </c>
      <c r="K29">
        <v>91.925</v>
      </c>
      <c r="L29">
        <v>88.45</v>
      </c>
      <c r="M29">
        <v>86.985</v>
      </c>
      <c r="N29">
        <v>85</v>
      </c>
      <c r="S29" s="1"/>
      <c r="X29" s="1"/>
    </row>
    <row r="30" spans="10:24">
      <c r="J30">
        <v>90.44</v>
      </c>
      <c r="K30">
        <v>89.355</v>
      </c>
      <c r="L30">
        <v>89.245</v>
      </c>
      <c r="M30">
        <v>90.17</v>
      </c>
      <c r="N30">
        <v>83.415</v>
      </c>
      <c r="X30" s="1"/>
    </row>
    <row r="31" spans="10:24">
      <c r="J31">
        <v>1.735</v>
      </c>
      <c r="K31">
        <v>6.885</v>
      </c>
      <c r="L31">
        <v>12.15</v>
      </c>
      <c r="M31">
        <v>16.9</v>
      </c>
      <c r="N31">
        <v>23.4</v>
      </c>
      <c r="X31" s="1"/>
    </row>
    <row r="32" spans="19:24">
      <c r="S32" s="1"/>
      <c r="X32" s="1"/>
    </row>
    <row r="33" spans="19:24">
      <c r="S33" s="1"/>
      <c r="X33" s="1"/>
    </row>
    <row r="34" spans="19:24">
      <c r="S34" s="1"/>
      <c r="X34" s="1"/>
    </row>
    <row r="35" spans="19:24">
      <c r="S35" s="1"/>
      <c r="X35" s="1"/>
    </row>
    <row r="36" spans="19:24">
      <c r="S36" s="1"/>
      <c r="X36" s="1"/>
    </row>
    <row r="37" spans="19:24">
      <c r="S37" s="1"/>
      <c r="X37" s="1"/>
    </row>
    <row r="38" spans="19:24">
      <c r="S38" s="1"/>
      <c r="X38" s="1"/>
    </row>
    <row r="39" spans="19:24">
      <c r="S39" s="1"/>
      <c r="X39" s="1"/>
    </row>
    <row r="40" spans="19:24">
      <c r="S40" s="1"/>
      <c r="X40" s="1"/>
    </row>
    <row r="41" spans="19:24">
      <c r="S41" s="1"/>
      <c r="X41" s="1"/>
    </row>
    <row r="42" spans="19:24">
      <c r="S42" s="1"/>
      <c r="X42" s="1"/>
    </row>
    <row r="43" spans="19:24">
      <c r="S43" s="1"/>
      <c r="X43" s="1"/>
    </row>
    <row r="44" spans="19:24">
      <c r="S44" s="1"/>
      <c r="X44" s="1"/>
    </row>
    <row r="45" spans="19:24">
      <c r="S45" s="1"/>
      <c r="X45" s="1"/>
    </row>
    <row r="46" spans="19:24">
      <c r="S46" s="1"/>
      <c r="X46" s="1"/>
    </row>
    <row r="47" spans="19:19">
      <c r="S47" s="1"/>
    </row>
    <row r="48" spans="19:19">
      <c r="S48" s="1"/>
    </row>
    <row r="49" spans="19:19">
      <c r="S49" s="1"/>
    </row>
    <row r="50" spans="19:19">
      <c r="S50" s="1"/>
    </row>
    <row r="51" spans="19:19">
      <c r="S51" s="1"/>
    </row>
    <row r="52" spans="19:19">
      <c r="S52" s="1"/>
    </row>
    <row r="53" spans="19:19">
      <c r="S53" s="1"/>
    </row>
    <row r="54" spans="19:19">
      <c r="S54" s="1"/>
    </row>
    <row r="55" spans="19:19">
      <c r="S55" s="1"/>
    </row>
    <row r="56" spans="19:19">
      <c r="S56" s="1"/>
    </row>
    <row r="57" spans="19:19">
      <c r="S57" s="1"/>
    </row>
    <row r="58" spans="19:19">
      <c r="S58" s="1"/>
    </row>
    <row r="59" spans="19:19">
      <c r="S59" s="1"/>
    </row>
    <row r="60" spans="19:19">
      <c r="S60" s="1"/>
    </row>
    <row r="61" spans="19:19">
      <c r="S61" s="1"/>
    </row>
    <row r="62" spans="19:19">
      <c r="S62" s="1"/>
    </row>
    <row r="63" spans="19:19">
      <c r="S63" s="1"/>
    </row>
    <row r="64" spans="19:19">
      <c r="S64" s="1"/>
    </row>
    <row r="65" spans="19:19">
      <c r="S65" s="1"/>
    </row>
    <row r="66" spans="19:19">
      <c r="S66" s="1"/>
    </row>
    <row r="67" spans="19:19">
      <c r="S67" s="1"/>
    </row>
    <row r="68" spans="19:19">
      <c r="S68" s="1"/>
    </row>
    <row r="69" spans="19:19">
      <c r="S69" s="1"/>
    </row>
    <row r="70" spans="19:19">
      <c r="S70" s="1"/>
    </row>
    <row r="71" spans="19:19">
      <c r="S71" s="1"/>
    </row>
    <row r="72" spans="19:19">
      <c r="S72" s="1"/>
    </row>
    <row r="73" spans="19:19">
      <c r="S73" s="1"/>
    </row>
    <row r="74" spans="19:19">
      <c r="S74" s="1"/>
    </row>
    <row r="75" spans="19:19">
      <c r="S75" s="1"/>
    </row>
    <row r="76" spans="19:19">
      <c r="S76" s="1"/>
    </row>
    <row r="77" spans="19:19">
      <c r="S77" s="1"/>
    </row>
    <row r="78" spans="19:19">
      <c r="S78" s="1"/>
    </row>
    <row r="79" spans="19:19">
      <c r="S79" s="1"/>
    </row>
    <row r="80" spans="19:19">
      <c r="S80" s="1"/>
    </row>
    <row r="81" spans="19:19">
      <c r="S81" s="1"/>
    </row>
    <row r="82" spans="19:19">
      <c r="S82" s="1"/>
    </row>
    <row r="83" spans="19:19">
      <c r="S83" s="1"/>
    </row>
    <row r="84" spans="19:19">
      <c r="S84" s="1"/>
    </row>
    <row r="85" spans="19:19">
      <c r="S85" s="1"/>
    </row>
    <row r="86" spans="19:19">
      <c r="S86" s="1"/>
    </row>
    <row r="87" spans="19:19">
      <c r="S87" s="1"/>
    </row>
    <row r="88" spans="19:19">
      <c r="S88" s="1"/>
    </row>
    <row r="89" spans="19:19">
      <c r="S89" s="1"/>
    </row>
    <row r="90" spans="19:19">
      <c r="S90" s="1"/>
    </row>
    <row r="91" spans="19:19">
      <c r="S91" s="1"/>
    </row>
    <row r="92" spans="19:19">
      <c r="S92" s="1"/>
    </row>
    <row r="93" spans="19:19">
      <c r="S93" s="1"/>
    </row>
    <row r="94" spans="19:19">
      <c r="S94" s="1"/>
    </row>
    <row r="95" spans="19:19">
      <c r="S95" s="1"/>
    </row>
    <row r="96" spans="19:19">
      <c r="S96" s="1"/>
    </row>
    <row r="97" spans="19:19">
      <c r="S97" s="1"/>
    </row>
    <row r="98" spans="19:19">
      <c r="S98" s="1"/>
    </row>
    <row r="99" spans="19:19">
      <c r="S99" s="1"/>
    </row>
    <row r="100" spans="19:19">
      <c r="S100" s="1"/>
    </row>
    <row r="101" spans="19:19">
      <c r="S101" s="1"/>
    </row>
    <row r="102" spans="19:19">
      <c r="S102" s="1"/>
    </row>
    <row r="103" spans="19:19">
      <c r="S103" s="1"/>
    </row>
    <row r="104" spans="19:19">
      <c r="S104" s="1"/>
    </row>
    <row r="105" spans="19:19">
      <c r="S105" s="1"/>
    </row>
    <row r="106" spans="19:19">
      <c r="S106" s="1"/>
    </row>
    <row r="107" spans="19:19">
      <c r="S107" s="1"/>
    </row>
    <row r="108" spans="19:19">
      <c r="S108" s="1"/>
    </row>
    <row r="109" spans="19:19">
      <c r="S109" s="1"/>
    </row>
    <row r="110" spans="19:19">
      <c r="S110" s="1"/>
    </row>
    <row r="111" spans="19:19">
      <c r="S111" s="1"/>
    </row>
    <row r="112" spans="19:19">
      <c r="S112" s="1"/>
    </row>
    <row r="113" spans="19:19">
      <c r="S113" s="1"/>
    </row>
    <row r="114" spans="19:19">
      <c r="S114" s="1"/>
    </row>
    <row r="115" spans="19:19">
      <c r="S115" s="1"/>
    </row>
    <row r="116" spans="19:19">
      <c r="S116" s="1"/>
    </row>
    <row r="117" spans="19:19">
      <c r="S117" s="1"/>
    </row>
    <row r="118" spans="19:19">
      <c r="S118" s="1"/>
    </row>
    <row r="119" spans="19:19">
      <c r="S119" s="1"/>
    </row>
    <row r="120" spans="19:19">
      <c r="S120" s="1"/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00"/>
  <sheetViews>
    <sheetView workbookViewId="0">
      <selection activeCell="H1" sqref="H$1:H$1048576"/>
    </sheetView>
  </sheetViews>
  <sheetFormatPr defaultColWidth="8.88888888888889" defaultRowHeight="14.4"/>
  <cols>
    <col min="3" max="3" width="11.7777777777778" customWidth="1"/>
    <col min="4" max="4" width="10" customWidth="1"/>
    <col min="7" max="7" width="9.66666666666667"/>
    <col min="8" max="8" width="17" customWidth="1"/>
    <col min="10" max="10" width="11.7777777777778"/>
    <col min="12" max="12" width="8.55555555555556" customWidth="1"/>
    <col min="17" max="19" width="12.8888888888889"/>
  </cols>
  <sheetData>
    <row r="1" spans="1:17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Q1">
        <v>75</v>
      </c>
    </row>
    <row r="2" spans="1:19">
      <c r="A2">
        <v>0.87</v>
      </c>
      <c r="B2">
        <v>0</v>
      </c>
      <c r="C2">
        <v>0.87</v>
      </c>
      <c r="D2">
        <v>0</v>
      </c>
      <c r="E2">
        <v>0</v>
      </c>
      <c r="F2">
        <v>0</v>
      </c>
      <c r="G2" s="1">
        <v>0.000113281254</v>
      </c>
      <c r="H2" s="1">
        <v>23.81318</v>
      </c>
      <c r="I2">
        <v>0</v>
      </c>
      <c r="J2" s="1">
        <v>0</v>
      </c>
      <c r="K2">
        <v>0</v>
      </c>
      <c r="L2" s="1">
        <v>0</v>
      </c>
      <c r="M2">
        <v>1</v>
      </c>
      <c r="N2">
        <v>2</v>
      </c>
      <c r="O2">
        <v>0</v>
      </c>
      <c r="Q2">
        <v>7</v>
      </c>
      <c r="R2">
        <f>AVERAGE(Q2:Q1800)</f>
        <v>8.99482490272353</v>
      </c>
      <c r="S2">
        <f>R2/75</f>
        <v>0.11993099870298</v>
      </c>
    </row>
    <row r="3" spans="1:19">
      <c r="A3">
        <v>0.87</v>
      </c>
      <c r="B3">
        <v>0</v>
      </c>
      <c r="C3">
        <v>0.87</v>
      </c>
      <c r="D3">
        <v>0.037222218</v>
      </c>
      <c r="E3">
        <v>0</v>
      </c>
      <c r="F3">
        <v>0.033499997</v>
      </c>
      <c r="G3" s="1">
        <v>1.5625e-5</v>
      </c>
      <c r="H3" s="1">
        <v>22.458979</v>
      </c>
      <c r="I3">
        <v>0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Q3">
        <v>8.99</v>
      </c>
      <c r="R3">
        <f>MAX(Q2:Q1800)</f>
        <v>11</v>
      </c>
      <c r="S3">
        <f>R3/Q1</f>
        <v>0.146666666666667</v>
      </c>
    </row>
    <row r="4" spans="1:17">
      <c r="A4">
        <v>0.87</v>
      </c>
      <c r="B4">
        <v>0</v>
      </c>
      <c r="C4">
        <v>0.87</v>
      </c>
      <c r="D4">
        <v>0.032222226</v>
      </c>
      <c r="E4">
        <v>0</v>
      </c>
      <c r="F4">
        <v>0.029000003</v>
      </c>
      <c r="G4" s="1">
        <v>1.5625e-5</v>
      </c>
      <c r="H4" s="1">
        <v>21.725328</v>
      </c>
      <c r="I4">
        <v>0</v>
      </c>
      <c r="J4" s="1">
        <v>0</v>
      </c>
      <c r="K4">
        <v>0</v>
      </c>
      <c r="L4" s="1">
        <v>0</v>
      </c>
      <c r="M4">
        <v>1</v>
      </c>
      <c r="N4">
        <v>2</v>
      </c>
      <c r="O4">
        <v>0</v>
      </c>
      <c r="Q4">
        <v>8</v>
      </c>
    </row>
    <row r="5" spans="1:17">
      <c r="A5">
        <v>0.87</v>
      </c>
      <c r="B5">
        <v>0</v>
      </c>
      <c r="C5">
        <v>0.87</v>
      </c>
      <c r="D5">
        <v>0.027777778</v>
      </c>
      <c r="E5">
        <v>0</v>
      </c>
      <c r="F5">
        <v>0.025</v>
      </c>
      <c r="G5" s="1">
        <v>1.953125e-5</v>
      </c>
      <c r="H5" s="1">
        <v>22.867075</v>
      </c>
      <c r="I5">
        <v>0</v>
      </c>
      <c r="J5" s="1">
        <v>0</v>
      </c>
      <c r="K5">
        <v>0</v>
      </c>
      <c r="L5" s="1">
        <v>0</v>
      </c>
      <c r="M5">
        <v>1</v>
      </c>
      <c r="N5">
        <v>2</v>
      </c>
      <c r="O5">
        <v>0</v>
      </c>
      <c r="Q5">
        <v>8</v>
      </c>
    </row>
    <row r="6" spans="1:17">
      <c r="A6">
        <v>0.87</v>
      </c>
      <c r="B6">
        <v>0</v>
      </c>
      <c r="C6">
        <v>0.87</v>
      </c>
      <c r="D6">
        <v>0.027777778</v>
      </c>
      <c r="E6">
        <v>0</v>
      </c>
      <c r="F6">
        <v>0.025</v>
      </c>
      <c r="G6" s="1">
        <v>1.953125e-5</v>
      </c>
      <c r="H6" s="1">
        <v>20.611721</v>
      </c>
      <c r="I6">
        <v>0</v>
      </c>
      <c r="J6" s="1">
        <v>0</v>
      </c>
      <c r="K6">
        <v>0</v>
      </c>
      <c r="L6" s="1">
        <v>0</v>
      </c>
      <c r="M6">
        <v>1</v>
      </c>
      <c r="N6">
        <v>2</v>
      </c>
      <c r="O6">
        <v>0</v>
      </c>
      <c r="Q6">
        <v>8</v>
      </c>
    </row>
    <row r="7" spans="1:17">
      <c r="A7">
        <v>0.87</v>
      </c>
      <c r="B7">
        <v>0</v>
      </c>
      <c r="C7">
        <v>0.87</v>
      </c>
      <c r="D7">
        <v>0.033888888</v>
      </c>
      <c r="E7">
        <v>0</v>
      </c>
      <c r="F7">
        <v>0.030499998</v>
      </c>
      <c r="G7" s="1">
        <v>2.7343749e-5</v>
      </c>
      <c r="H7" s="1">
        <v>21.490751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Q7">
        <v>9</v>
      </c>
    </row>
    <row r="8" spans="1:17">
      <c r="A8">
        <v>0.87</v>
      </c>
      <c r="B8">
        <v>0</v>
      </c>
      <c r="C8">
        <v>0.87</v>
      </c>
      <c r="D8">
        <v>0.018333334</v>
      </c>
      <c r="E8">
        <v>0</v>
      </c>
      <c r="F8">
        <v>0.0165</v>
      </c>
      <c r="G8" s="1">
        <v>5.4687498e-5</v>
      </c>
      <c r="H8" s="1">
        <v>21.494669</v>
      </c>
      <c r="I8">
        <v>0</v>
      </c>
      <c r="J8" s="1">
        <v>0</v>
      </c>
      <c r="K8">
        <v>0</v>
      </c>
      <c r="L8" s="1">
        <v>0</v>
      </c>
      <c r="M8">
        <v>1</v>
      </c>
      <c r="N8">
        <v>2</v>
      </c>
      <c r="O8">
        <v>0</v>
      </c>
      <c r="Q8">
        <v>9</v>
      </c>
    </row>
    <row r="9" spans="1:19">
      <c r="A9">
        <v>0.87</v>
      </c>
      <c r="B9">
        <v>0</v>
      </c>
      <c r="C9">
        <v>0.87</v>
      </c>
      <c r="D9">
        <v>0.037222218</v>
      </c>
      <c r="E9">
        <v>0</v>
      </c>
      <c r="F9">
        <v>0.033499997</v>
      </c>
      <c r="G9" s="1">
        <v>1.953125e-5</v>
      </c>
      <c r="H9" s="1">
        <v>20.958294</v>
      </c>
      <c r="I9">
        <v>0</v>
      </c>
      <c r="J9">
        <v>0</v>
      </c>
      <c r="K9">
        <v>0</v>
      </c>
      <c r="L9">
        <v>0</v>
      </c>
      <c r="M9">
        <v>1</v>
      </c>
      <c r="N9">
        <v>2</v>
      </c>
      <c r="O9">
        <v>0</v>
      </c>
      <c r="Q9">
        <v>9.98</v>
      </c>
      <c r="S9">
        <f>1437/1.5</f>
        <v>958</v>
      </c>
    </row>
    <row r="10" spans="1:17">
      <c r="A10">
        <v>0.87</v>
      </c>
      <c r="B10">
        <v>0</v>
      </c>
      <c r="C10">
        <v>0.87</v>
      </c>
      <c r="D10">
        <v>0.032222226</v>
      </c>
      <c r="E10">
        <v>0</v>
      </c>
      <c r="F10">
        <v>0.029000003</v>
      </c>
      <c r="G10" s="1">
        <v>1.5625e-5</v>
      </c>
      <c r="H10" s="1">
        <v>21.42372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0</v>
      </c>
      <c r="Q10">
        <v>9</v>
      </c>
    </row>
    <row r="11" spans="1:17">
      <c r="A11">
        <v>0.87</v>
      </c>
      <c r="B11">
        <v>0</v>
      </c>
      <c r="C11">
        <v>0.87</v>
      </c>
      <c r="D11">
        <v>0.028888887</v>
      </c>
      <c r="E11">
        <v>0</v>
      </c>
      <c r="F11">
        <v>0.025999999</v>
      </c>
      <c r="G11" s="1">
        <v>3.125e-5</v>
      </c>
      <c r="H11" s="1">
        <v>23.023464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Q11">
        <v>9</v>
      </c>
    </row>
    <row r="12" spans="1:17">
      <c r="A12">
        <v>0.87</v>
      </c>
      <c r="B12">
        <v>0</v>
      </c>
      <c r="C12">
        <v>0.87</v>
      </c>
      <c r="D12">
        <v>0.028888887</v>
      </c>
      <c r="E12">
        <v>0</v>
      </c>
      <c r="F12">
        <v>0.025999999</v>
      </c>
      <c r="G12" s="1">
        <v>3.125e-5</v>
      </c>
      <c r="H12" s="1">
        <v>22.855824</v>
      </c>
      <c r="I12">
        <v>0</v>
      </c>
      <c r="J12" s="1">
        <v>0</v>
      </c>
      <c r="K12">
        <v>0</v>
      </c>
      <c r="L12" s="1">
        <v>0</v>
      </c>
      <c r="M12">
        <v>1</v>
      </c>
      <c r="N12">
        <v>2</v>
      </c>
      <c r="O12">
        <v>0</v>
      </c>
      <c r="Q12">
        <v>9</v>
      </c>
    </row>
    <row r="13" spans="1:17">
      <c r="A13">
        <v>0.87</v>
      </c>
      <c r="B13">
        <v>0</v>
      </c>
      <c r="C13">
        <v>0.87</v>
      </c>
      <c r="D13">
        <v>0.03444444</v>
      </c>
      <c r="E13">
        <v>0</v>
      </c>
      <c r="F13">
        <v>0.030999998</v>
      </c>
      <c r="G13" s="1">
        <v>3.90625e-6</v>
      </c>
      <c r="H13" s="1">
        <v>22.657965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Q13">
        <v>9</v>
      </c>
    </row>
    <row r="14" spans="1:17">
      <c r="A14">
        <v>0.87</v>
      </c>
      <c r="B14">
        <v>0</v>
      </c>
      <c r="C14">
        <v>0.87</v>
      </c>
      <c r="D14">
        <v>0.03</v>
      </c>
      <c r="E14">
        <v>0</v>
      </c>
      <c r="F14">
        <v>0.026999999</v>
      </c>
      <c r="G14" s="1">
        <v>1.171875e-5</v>
      </c>
      <c r="H14" s="1">
        <v>22.642658</v>
      </c>
      <c r="I14">
        <v>0</v>
      </c>
      <c r="J14" s="1">
        <v>0</v>
      </c>
      <c r="K14">
        <v>0</v>
      </c>
      <c r="L14" s="1">
        <v>0</v>
      </c>
      <c r="M14">
        <v>1</v>
      </c>
      <c r="N14">
        <v>2</v>
      </c>
      <c r="O14">
        <v>0</v>
      </c>
      <c r="Q14">
        <v>8</v>
      </c>
    </row>
    <row r="15" spans="1:17">
      <c r="A15">
        <v>0.87</v>
      </c>
      <c r="B15">
        <v>0</v>
      </c>
      <c r="C15">
        <v>0.87</v>
      </c>
      <c r="D15">
        <v>0.03444444</v>
      </c>
      <c r="E15">
        <v>0</v>
      </c>
      <c r="F15">
        <v>0.030999998</v>
      </c>
      <c r="G15" s="1">
        <v>0</v>
      </c>
      <c r="H15" s="1">
        <v>23.903662</v>
      </c>
      <c r="I15">
        <v>0</v>
      </c>
      <c r="J15">
        <v>0</v>
      </c>
      <c r="K15">
        <v>0</v>
      </c>
      <c r="L15">
        <v>0</v>
      </c>
      <c r="M15">
        <v>1</v>
      </c>
      <c r="N15">
        <v>2</v>
      </c>
      <c r="O15">
        <v>0</v>
      </c>
      <c r="Q15">
        <v>9</v>
      </c>
    </row>
    <row r="16" spans="1:17">
      <c r="A16">
        <v>0.87</v>
      </c>
      <c r="B16">
        <v>0</v>
      </c>
      <c r="C16">
        <v>0.87</v>
      </c>
      <c r="D16">
        <v>0.032222223</v>
      </c>
      <c r="E16">
        <v>0</v>
      </c>
      <c r="F16">
        <v>0.029</v>
      </c>
      <c r="G16" s="1">
        <v>0</v>
      </c>
      <c r="H16" s="1">
        <v>22.569372</v>
      </c>
      <c r="I16">
        <v>0</v>
      </c>
      <c r="J16">
        <v>0</v>
      </c>
      <c r="K16">
        <v>0</v>
      </c>
      <c r="L16">
        <v>0</v>
      </c>
      <c r="M16">
        <v>1</v>
      </c>
      <c r="N16">
        <v>2</v>
      </c>
      <c r="O16">
        <v>0</v>
      </c>
      <c r="Q16">
        <v>8</v>
      </c>
    </row>
    <row r="17" spans="1:17">
      <c r="A17">
        <v>0.87</v>
      </c>
      <c r="B17">
        <v>0</v>
      </c>
      <c r="C17">
        <v>0.87</v>
      </c>
      <c r="D17">
        <v>0.03111111</v>
      </c>
      <c r="E17">
        <v>0</v>
      </c>
      <c r="F17">
        <v>0.028</v>
      </c>
      <c r="G17" s="1">
        <v>1.953125e-5</v>
      </c>
      <c r="H17" s="1">
        <v>21.127195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  <c r="O17">
        <v>0</v>
      </c>
      <c r="Q17">
        <v>8</v>
      </c>
    </row>
    <row r="18" spans="1:17">
      <c r="A18">
        <v>0.87</v>
      </c>
      <c r="B18">
        <v>0</v>
      </c>
      <c r="C18">
        <v>0.87</v>
      </c>
      <c r="D18">
        <v>0.03111111</v>
      </c>
      <c r="E18">
        <v>0</v>
      </c>
      <c r="F18">
        <v>0.028</v>
      </c>
      <c r="G18" s="1">
        <v>1.953125e-5</v>
      </c>
      <c r="H18" s="1">
        <v>22.63906</v>
      </c>
      <c r="I18">
        <v>0</v>
      </c>
      <c r="J18">
        <v>0</v>
      </c>
      <c r="K18">
        <v>0</v>
      </c>
      <c r="L18">
        <v>0</v>
      </c>
      <c r="M18">
        <v>1</v>
      </c>
      <c r="N18">
        <v>2</v>
      </c>
      <c r="O18">
        <v>0</v>
      </c>
      <c r="Q18">
        <v>8</v>
      </c>
    </row>
    <row r="19" spans="1:17">
      <c r="A19">
        <v>0.87</v>
      </c>
      <c r="B19">
        <v>0</v>
      </c>
      <c r="C19">
        <v>0.87</v>
      </c>
      <c r="D19">
        <v>0.03111111</v>
      </c>
      <c r="E19">
        <v>0</v>
      </c>
      <c r="F19">
        <v>0.028</v>
      </c>
      <c r="G19" s="1">
        <v>7.8125e-6</v>
      </c>
      <c r="H19" s="1">
        <v>23.296093</v>
      </c>
      <c r="I19">
        <v>0</v>
      </c>
      <c r="J19">
        <v>0</v>
      </c>
      <c r="K19">
        <v>0</v>
      </c>
      <c r="L19">
        <v>0</v>
      </c>
      <c r="M19">
        <v>1</v>
      </c>
      <c r="N19">
        <v>2</v>
      </c>
      <c r="O19">
        <v>0</v>
      </c>
      <c r="Q19">
        <v>8</v>
      </c>
    </row>
    <row r="20" spans="1:17">
      <c r="A20">
        <v>0.87</v>
      </c>
      <c r="B20">
        <v>0</v>
      </c>
      <c r="C20">
        <v>0.87</v>
      </c>
      <c r="D20">
        <v>0.031666666</v>
      </c>
      <c r="E20">
        <v>0</v>
      </c>
      <c r="F20">
        <v>0.0285</v>
      </c>
      <c r="G20" s="1">
        <v>1.171875e-5</v>
      </c>
      <c r="H20" s="1">
        <v>21.95308</v>
      </c>
      <c r="I20">
        <v>0</v>
      </c>
      <c r="J20">
        <v>0</v>
      </c>
      <c r="K20">
        <v>0</v>
      </c>
      <c r="L20">
        <v>0</v>
      </c>
      <c r="M20">
        <v>1</v>
      </c>
      <c r="N20">
        <v>2</v>
      </c>
      <c r="O20">
        <v>0</v>
      </c>
      <c r="Q20">
        <v>8</v>
      </c>
    </row>
    <row r="21" spans="1:17">
      <c r="A21">
        <v>0.87</v>
      </c>
      <c r="B21">
        <v>0</v>
      </c>
      <c r="C21">
        <v>0.87</v>
      </c>
      <c r="D21">
        <v>0.04</v>
      </c>
      <c r="E21">
        <v>0</v>
      </c>
      <c r="F21">
        <v>0.036</v>
      </c>
      <c r="G21" s="1">
        <v>7.8125e-6</v>
      </c>
      <c r="H21" s="1">
        <v>22.98682</v>
      </c>
      <c r="I21">
        <v>0</v>
      </c>
      <c r="J21" s="1">
        <v>0</v>
      </c>
      <c r="K21">
        <v>0</v>
      </c>
      <c r="L21" s="1">
        <v>0</v>
      </c>
      <c r="M21">
        <v>1</v>
      </c>
      <c r="N21">
        <v>2</v>
      </c>
      <c r="O21">
        <v>0</v>
      </c>
      <c r="Q21">
        <v>9</v>
      </c>
    </row>
    <row r="22" spans="1:17">
      <c r="A22">
        <v>0.87</v>
      </c>
      <c r="B22">
        <v>0</v>
      </c>
      <c r="C22">
        <v>0.87</v>
      </c>
      <c r="D22">
        <v>0.031666666</v>
      </c>
      <c r="E22">
        <v>0</v>
      </c>
      <c r="F22">
        <v>0.0285</v>
      </c>
      <c r="G22" s="1">
        <v>0</v>
      </c>
      <c r="H22" s="1">
        <v>23.344147</v>
      </c>
      <c r="I22">
        <v>0</v>
      </c>
      <c r="J22">
        <v>0</v>
      </c>
      <c r="K22">
        <v>0</v>
      </c>
      <c r="L22">
        <v>0</v>
      </c>
      <c r="M22">
        <v>1</v>
      </c>
      <c r="N22">
        <v>2</v>
      </c>
      <c r="O22">
        <v>0</v>
      </c>
      <c r="Q22">
        <v>9</v>
      </c>
    </row>
    <row r="23" spans="1:17">
      <c r="A23">
        <v>0.87</v>
      </c>
      <c r="B23">
        <v>0</v>
      </c>
      <c r="C23">
        <v>0.87</v>
      </c>
      <c r="D23">
        <v>0.027777778</v>
      </c>
      <c r="E23">
        <v>0</v>
      </c>
      <c r="F23">
        <v>0.025</v>
      </c>
      <c r="G23" s="1">
        <v>1.5625e-5</v>
      </c>
      <c r="H23" s="1">
        <v>22.214212</v>
      </c>
      <c r="I23">
        <v>0</v>
      </c>
      <c r="J23">
        <v>0</v>
      </c>
      <c r="K23">
        <v>0</v>
      </c>
      <c r="L23">
        <v>0</v>
      </c>
      <c r="M23">
        <v>1</v>
      </c>
      <c r="N23">
        <v>2</v>
      </c>
      <c r="O23">
        <v>0</v>
      </c>
      <c r="Q23">
        <v>10</v>
      </c>
    </row>
    <row r="24" spans="1:17">
      <c r="A24">
        <v>0.87</v>
      </c>
      <c r="B24">
        <v>0</v>
      </c>
      <c r="C24">
        <v>0.87</v>
      </c>
      <c r="D24">
        <v>0.027777778</v>
      </c>
      <c r="E24">
        <v>0</v>
      </c>
      <c r="F24">
        <v>0.025</v>
      </c>
      <c r="G24" s="1">
        <v>1.5625e-5</v>
      </c>
      <c r="H24" s="1">
        <v>22.352364</v>
      </c>
      <c r="I24">
        <v>0</v>
      </c>
      <c r="J24">
        <v>0</v>
      </c>
      <c r="K24">
        <v>0</v>
      </c>
      <c r="L24">
        <v>0</v>
      </c>
      <c r="M24">
        <v>1</v>
      </c>
      <c r="N24">
        <v>2</v>
      </c>
      <c r="O24">
        <v>0</v>
      </c>
      <c r="Q24">
        <v>8</v>
      </c>
    </row>
    <row r="25" spans="1:17">
      <c r="A25">
        <v>0.87</v>
      </c>
      <c r="B25">
        <v>0</v>
      </c>
      <c r="C25">
        <v>0.87</v>
      </c>
      <c r="D25">
        <v>0.03555556</v>
      </c>
      <c r="E25">
        <v>0</v>
      </c>
      <c r="F25">
        <v>0.032</v>
      </c>
      <c r="G25" s="1">
        <v>3.90625e-6</v>
      </c>
      <c r="H25" s="1">
        <v>22.385206</v>
      </c>
      <c r="I25">
        <v>0</v>
      </c>
      <c r="J25">
        <v>0</v>
      </c>
      <c r="K25">
        <v>0</v>
      </c>
      <c r="L25">
        <v>0</v>
      </c>
      <c r="M25">
        <v>1</v>
      </c>
      <c r="N25">
        <v>2</v>
      </c>
      <c r="O25">
        <v>0</v>
      </c>
      <c r="Q25">
        <v>8</v>
      </c>
    </row>
    <row r="26" spans="1:17">
      <c r="A26">
        <v>0.87</v>
      </c>
      <c r="B26">
        <v>0</v>
      </c>
      <c r="C26">
        <v>0.87</v>
      </c>
      <c r="D26">
        <v>0.030555554</v>
      </c>
      <c r="E26">
        <v>0</v>
      </c>
      <c r="F26">
        <v>0.027499998</v>
      </c>
      <c r="G26" s="1">
        <v>7.8125e-6</v>
      </c>
      <c r="H26" s="1">
        <v>21.779156</v>
      </c>
      <c r="I26">
        <v>0</v>
      </c>
      <c r="J26">
        <v>0</v>
      </c>
      <c r="K26">
        <v>0</v>
      </c>
      <c r="L26">
        <v>0</v>
      </c>
      <c r="M26">
        <v>1</v>
      </c>
      <c r="N26">
        <v>2</v>
      </c>
      <c r="O26">
        <v>0</v>
      </c>
      <c r="Q26">
        <v>9</v>
      </c>
    </row>
    <row r="27" spans="1:17">
      <c r="A27">
        <v>0.87</v>
      </c>
      <c r="B27">
        <v>0</v>
      </c>
      <c r="C27">
        <v>0.87</v>
      </c>
      <c r="D27">
        <v>0.040000007</v>
      </c>
      <c r="E27">
        <v>0</v>
      </c>
      <c r="F27">
        <v>0.036000006</v>
      </c>
      <c r="G27" s="1">
        <v>0</v>
      </c>
      <c r="H27" s="1">
        <v>23.350197</v>
      </c>
      <c r="I27">
        <v>0</v>
      </c>
      <c r="J27">
        <v>0</v>
      </c>
      <c r="K27">
        <v>0</v>
      </c>
      <c r="L27">
        <v>0</v>
      </c>
      <c r="M27">
        <v>1</v>
      </c>
      <c r="N27">
        <v>2</v>
      </c>
      <c r="O27">
        <v>0</v>
      </c>
      <c r="Q27">
        <v>9</v>
      </c>
    </row>
    <row r="28" spans="1:17">
      <c r="A28">
        <v>0.87</v>
      </c>
      <c r="B28">
        <v>0</v>
      </c>
      <c r="C28">
        <v>0.87</v>
      </c>
      <c r="D28">
        <v>0.031666666</v>
      </c>
      <c r="E28">
        <v>0</v>
      </c>
      <c r="F28">
        <v>0.0285</v>
      </c>
      <c r="G28" s="1">
        <v>3.90625e-6</v>
      </c>
      <c r="H28" s="1">
        <v>22.021088</v>
      </c>
      <c r="I28">
        <v>0</v>
      </c>
      <c r="J28">
        <v>0</v>
      </c>
      <c r="K28">
        <v>0</v>
      </c>
      <c r="L28">
        <v>0</v>
      </c>
      <c r="M28">
        <v>1</v>
      </c>
      <c r="N28">
        <v>2</v>
      </c>
      <c r="O28">
        <v>0</v>
      </c>
      <c r="Q28">
        <v>9</v>
      </c>
    </row>
    <row r="29" spans="1:17">
      <c r="A29">
        <v>0.87</v>
      </c>
      <c r="B29">
        <v>0</v>
      </c>
      <c r="C29">
        <v>0.87</v>
      </c>
      <c r="D29">
        <v>0.032222223</v>
      </c>
      <c r="E29">
        <v>0</v>
      </c>
      <c r="F29">
        <v>0.029</v>
      </c>
      <c r="G29" s="1">
        <v>1.5625e-5</v>
      </c>
      <c r="H29" s="1">
        <v>22.679193</v>
      </c>
      <c r="I29">
        <v>0</v>
      </c>
      <c r="J29">
        <v>0</v>
      </c>
      <c r="K29">
        <v>0</v>
      </c>
      <c r="L29">
        <v>0</v>
      </c>
      <c r="M29">
        <v>1</v>
      </c>
      <c r="N29">
        <v>2</v>
      </c>
      <c r="O29">
        <v>0</v>
      </c>
      <c r="Q29">
        <v>9</v>
      </c>
    </row>
    <row r="30" spans="1:17">
      <c r="A30">
        <v>0.87</v>
      </c>
      <c r="B30">
        <v>0</v>
      </c>
      <c r="C30">
        <v>0.87</v>
      </c>
      <c r="D30">
        <v>0.032222223</v>
      </c>
      <c r="E30">
        <v>0</v>
      </c>
      <c r="F30">
        <v>0.029</v>
      </c>
      <c r="G30" s="1">
        <v>1.5625e-5</v>
      </c>
      <c r="H30" s="1">
        <v>22.68982</v>
      </c>
      <c r="I30">
        <v>0</v>
      </c>
      <c r="J30">
        <v>0</v>
      </c>
      <c r="K30">
        <v>0</v>
      </c>
      <c r="L30">
        <v>0</v>
      </c>
      <c r="M30">
        <v>1</v>
      </c>
      <c r="N30">
        <v>2</v>
      </c>
      <c r="O30">
        <v>0</v>
      </c>
      <c r="Q30">
        <v>9.99</v>
      </c>
    </row>
    <row r="31" spans="1:17">
      <c r="A31">
        <v>0.87</v>
      </c>
      <c r="B31">
        <v>0</v>
      </c>
      <c r="C31">
        <v>0.87</v>
      </c>
      <c r="D31">
        <v>0.03722222</v>
      </c>
      <c r="E31">
        <v>0</v>
      </c>
      <c r="F31">
        <v>0.0335</v>
      </c>
      <c r="G31" s="1">
        <v>0</v>
      </c>
      <c r="H31" s="1">
        <v>21.774347</v>
      </c>
      <c r="I31">
        <v>0</v>
      </c>
      <c r="J31">
        <v>0</v>
      </c>
      <c r="K31">
        <v>0</v>
      </c>
      <c r="L31">
        <v>0</v>
      </c>
      <c r="M31">
        <v>1</v>
      </c>
      <c r="N31">
        <v>2</v>
      </c>
      <c r="O31">
        <v>0</v>
      </c>
      <c r="Q31">
        <v>9.99</v>
      </c>
    </row>
    <row r="32" spans="1:17">
      <c r="A32">
        <v>0.87</v>
      </c>
      <c r="B32">
        <v>0</v>
      </c>
      <c r="C32">
        <v>0.87</v>
      </c>
      <c r="D32">
        <v>0.03333333</v>
      </c>
      <c r="E32">
        <v>0</v>
      </c>
      <c r="F32">
        <v>0.029999997</v>
      </c>
      <c r="G32" s="1">
        <v>7.8125e-6</v>
      </c>
      <c r="H32" s="1">
        <v>22.400673</v>
      </c>
      <c r="I32">
        <v>0</v>
      </c>
      <c r="J32" s="1">
        <v>0</v>
      </c>
      <c r="K32">
        <v>0</v>
      </c>
      <c r="L32" s="1">
        <v>0</v>
      </c>
      <c r="M32">
        <v>1</v>
      </c>
      <c r="N32">
        <v>2</v>
      </c>
      <c r="O32">
        <v>0</v>
      </c>
      <c r="Q32">
        <v>9</v>
      </c>
    </row>
    <row r="33" spans="1:17">
      <c r="A33">
        <v>0.87</v>
      </c>
      <c r="B33">
        <v>0</v>
      </c>
      <c r="C33">
        <v>0.87</v>
      </c>
      <c r="D33">
        <v>0.037777778</v>
      </c>
      <c r="E33">
        <v>0</v>
      </c>
      <c r="F33">
        <v>0.033999998</v>
      </c>
      <c r="G33" s="1">
        <v>3.90625e-6</v>
      </c>
      <c r="H33" s="1">
        <v>23.120897</v>
      </c>
      <c r="I33">
        <v>0</v>
      </c>
      <c r="J33">
        <v>0</v>
      </c>
      <c r="K33">
        <v>0</v>
      </c>
      <c r="L33">
        <v>0</v>
      </c>
      <c r="M33">
        <v>1</v>
      </c>
      <c r="N33">
        <v>2</v>
      </c>
      <c r="O33">
        <v>0</v>
      </c>
      <c r="Q33">
        <v>8</v>
      </c>
    </row>
    <row r="34" spans="1:17">
      <c r="A34">
        <v>0.87</v>
      </c>
      <c r="B34">
        <v>0</v>
      </c>
      <c r="C34">
        <v>0.87</v>
      </c>
      <c r="D34">
        <v>0.031666666</v>
      </c>
      <c r="E34">
        <v>0</v>
      </c>
      <c r="F34">
        <v>0.0285</v>
      </c>
      <c r="G34" s="1">
        <v>1.171875e-5</v>
      </c>
      <c r="H34" s="1">
        <v>21.817804</v>
      </c>
      <c r="I34">
        <v>0</v>
      </c>
      <c r="J34">
        <v>0</v>
      </c>
      <c r="K34">
        <v>0</v>
      </c>
      <c r="L34">
        <v>0</v>
      </c>
      <c r="M34">
        <v>1</v>
      </c>
      <c r="N34">
        <v>2</v>
      </c>
      <c r="O34">
        <v>0</v>
      </c>
      <c r="Q34">
        <v>10</v>
      </c>
    </row>
    <row r="35" spans="1:17">
      <c r="A35">
        <v>0.87</v>
      </c>
      <c r="B35">
        <v>0</v>
      </c>
      <c r="C35">
        <v>0.87</v>
      </c>
      <c r="D35">
        <v>0.03111111</v>
      </c>
      <c r="E35">
        <v>0</v>
      </c>
      <c r="F35">
        <v>0.028</v>
      </c>
      <c r="G35" s="1">
        <v>1.171875e-5</v>
      </c>
      <c r="H35" s="1">
        <v>22.87889</v>
      </c>
      <c r="I35">
        <v>0</v>
      </c>
      <c r="J35" s="1">
        <v>0</v>
      </c>
      <c r="K35">
        <v>0</v>
      </c>
      <c r="L35" s="1">
        <v>0</v>
      </c>
      <c r="M35">
        <v>1</v>
      </c>
      <c r="N35">
        <v>2</v>
      </c>
      <c r="O35">
        <v>0</v>
      </c>
      <c r="Q35">
        <v>9</v>
      </c>
    </row>
    <row r="36" spans="1:17">
      <c r="A36">
        <v>0.87</v>
      </c>
      <c r="B36">
        <v>0</v>
      </c>
      <c r="C36">
        <v>0.87</v>
      </c>
      <c r="D36">
        <v>0.03111111</v>
      </c>
      <c r="E36">
        <v>0</v>
      </c>
      <c r="F36">
        <v>0.028</v>
      </c>
      <c r="G36" s="1">
        <v>1.171875e-5</v>
      </c>
      <c r="H36" s="1">
        <v>23.295053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0</v>
      </c>
      <c r="Q36">
        <v>8</v>
      </c>
    </row>
    <row r="37" spans="1:17">
      <c r="A37">
        <v>0.87</v>
      </c>
      <c r="B37">
        <v>0</v>
      </c>
      <c r="C37">
        <v>0.87</v>
      </c>
      <c r="D37">
        <v>0.036666665</v>
      </c>
      <c r="E37">
        <v>0</v>
      </c>
      <c r="F37">
        <v>0.033</v>
      </c>
      <c r="G37" s="1">
        <v>7.03125e-5</v>
      </c>
      <c r="H37" s="1">
        <v>22.939373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0</v>
      </c>
      <c r="Q37">
        <v>9</v>
      </c>
    </row>
    <row r="38" spans="1:17">
      <c r="A38">
        <v>0.87</v>
      </c>
      <c r="B38">
        <v>0</v>
      </c>
      <c r="C38">
        <v>0.87</v>
      </c>
      <c r="D38">
        <v>0.031666666</v>
      </c>
      <c r="E38">
        <v>0</v>
      </c>
      <c r="F38">
        <v>0.0285</v>
      </c>
      <c r="G38" s="1">
        <v>2.7343749e-5</v>
      </c>
      <c r="H38" s="1">
        <v>22.58795</v>
      </c>
      <c r="I38">
        <v>0</v>
      </c>
      <c r="J38" s="1">
        <v>0</v>
      </c>
      <c r="K38">
        <v>0</v>
      </c>
      <c r="L38" s="1">
        <v>0</v>
      </c>
      <c r="M38">
        <v>1</v>
      </c>
      <c r="N38">
        <v>2</v>
      </c>
      <c r="O38">
        <v>0</v>
      </c>
      <c r="Q38">
        <v>9</v>
      </c>
    </row>
    <row r="39" spans="1:17">
      <c r="A39">
        <v>0.87</v>
      </c>
      <c r="B39">
        <v>0</v>
      </c>
      <c r="C39">
        <v>0.87</v>
      </c>
      <c r="D39">
        <v>0.035555556</v>
      </c>
      <c r="E39">
        <v>0</v>
      </c>
      <c r="F39">
        <v>0.031999998</v>
      </c>
      <c r="G39" s="1">
        <v>1.171875e-5</v>
      </c>
      <c r="H39" s="1">
        <v>21.60778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0</v>
      </c>
      <c r="Q39">
        <v>9</v>
      </c>
    </row>
    <row r="40" spans="1:17">
      <c r="A40">
        <v>0.87</v>
      </c>
      <c r="B40">
        <v>0</v>
      </c>
      <c r="C40">
        <v>0.87</v>
      </c>
      <c r="D40">
        <v>0.031111106</v>
      </c>
      <c r="E40">
        <v>0</v>
      </c>
      <c r="F40">
        <v>0.027999997</v>
      </c>
      <c r="G40" s="1">
        <v>1.953125e-5</v>
      </c>
      <c r="H40" s="1">
        <v>21.93534</v>
      </c>
      <c r="I40">
        <v>0</v>
      </c>
      <c r="J40" s="1">
        <v>0</v>
      </c>
      <c r="K40">
        <v>0</v>
      </c>
      <c r="L40" s="1">
        <v>0</v>
      </c>
      <c r="M40">
        <v>1</v>
      </c>
      <c r="N40">
        <v>2</v>
      </c>
      <c r="O40">
        <v>0</v>
      </c>
      <c r="Q40">
        <v>9</v>
      </c>
    </row>
    <row r="41" spans="1:17">
      <c r="A41">
        <v>0.87</v>
      </c>
      <c r="B41">
        <v>0</v>
      </c>
      <c r="C41">
        <v>0.87</v>
      </c>
      <c r="D41">
        <v>0.031666666</v>
      </c>
      <c r="E41">
        <v>0</v>
      </c>
      <c r="F41">
        <v>0.0285</v>
      </c>
      <c r="G41" s="1">
        <v>2.34375e-5</v>
      </c>
      <c r="H41" s="1">
        <v>22.007162</v>
      </c>
      <c r="I41">
        <v>0</v>
      </c>
      <c r="J41" s="1">
        <v>0</v>
      </c>
      <c r="K41">
        <v>0</v>
      </c>
      <c r="L41" s="1">
        <v>0</v>
      </c>
      <c r="M41">
        <v>1</v>
      </c>
      <c r="N41">
        <v>2</v>
      </c>
      <c r="O41">
        <v>0</v>
      </c>
      <c r="Q41">
        <v>8</v>
      </c>
    </row>
    <row r="42" spans="1:17">
      <c r="A42">
        <v>0.87</v>
      </c>
      <c r="B42">
        <v>0</v>
      </c>
      <c r="C42">
        <v>0.87</v>
      </c>
      <c r="D42">
        <v>0.031666666</v>
      </c>
      <c r="E42">
        <v>0</v>
      </c>
      <c r="F42">
        <v>0.0285</v>
      </c>
      <c r="G42" s="1">
        <v>2.34375e-5</v>
      </c>
      <c r="H42" s="1">
        <v>21.657574</v>
      </c>
      <c r="I42">
        <v>0</v>
      </c>
      <c r="J42" s="1">
        <v>0</v>
      </c>
      <c r="K42">
        <v>0</v>
      </c>
      <c r="L42" s="1">
        <v>0</v>
      </c>
      <c r="M42">
        <v>1</v>
      </c>
      <c r="N42">
        <v>2</v>
      </c>
      <c r="O42">
        <v>0</v>
      </c>
      <c r="Q42">
        <v>9</v>
      </c>
    </row>
    <row r="43" spans="1:17">
      <c r="A43">
        <v>0.87</v>
      </c>
      <c r="B43">
        <v>0</v>
      </c>
      <c r="C43">
        <v>0.87</v>
      </c>
      <c r="D43">
        <v>0.03333333</v>
      </c>
      <c r="E43">
        <v>0</v>
      </c>
      <c r="F43">
        <v>0.029999997</v>
      </c>
      <c r="G43" s="1">
        <v>7.8125e-6</v>
      </c>
      <c r="H43" s="1">
        <v>23.310795</v>
      </c>
      <c r="I43">
        <v>0</v>
      </c>
      <c r="J43" s="1">
        <v>0.00012207031</v>
      </c>
      <c r="K43">
        <v>0</v>
      </c>
      <c r="L43" s="1">
        <v>0.00012207031</v>
      </c>
      <c r="M43">
        <v>1</v>
      </c>
      <c r="N43">
        <v>2</v>
      </c>
      <c r="O43">
        <v>0</v>
      </c>
      <c r="Q43">
        <v>9</v>
      </c>
    </row>
    <row r="44" spans="1:17">
      <c r="A44">
        <v>0.87</v>
      </c>
      <c r="B44">
        <v>0</v>
      </c>
      <c r="C44">
        <v>0.87</v>
      </c>
      <c r="D44">
        <v>0.03111111</v>
      </c>
      <c r="E44">
        <v>0</v>
      </c>
      <c r="F44">
        <v>0.028</v>
      </c>
      <c r="G44" s="1">
        <v>1.953125e-5</v>
      </c>
      <c r="H44" s="1">
        <v>22.299366</v>
      </c>
      <c r="I44">
        <v>0</v>
      </c>
      <c r="J44">
        <v>0</v>
      </c>
      <c r="K44">
        <v>0</v>
      </c>
      <c r="L44">
        <v>0</v>
      </c>
      <c r="M44">
        <v>1</v>
      </c>
      <c r="N44">
        <v>2</v>
      </c>
      <c r="O44">
        <v>0</v>
      </c>
      <c r="Q44">
        <v>9</v>
      </c>
    </row>
    <row r="45" spans="1:17">
      <c r="A45">
        <v>0.87</v>
      </c>
      <c r="B45">
        <v>0</v>
      </c>
      <c r="C45">
        <v>0.87</v>
      </c>
      <c r="D45">
        <v>0.040000003</v>
      </c>
      <c r="E45">
        <v>0</v>
      </c>
      <c r="F45">
        <v>0.036000002</v>
      </c>
      <c r="G45" s="1">
        <v>1.5625e-5</v>
      </c>
      <c r="H45" s="1">
        <v>22.393158</v>
      </c>
      <c r="I45">
        <v>0</v>
      </c>
      <c r="J45">
        <v>0</v>
      </c>
      <c r="K45">
        <v>0</v>
      </c>
      <c r="L45">
        <v>0</v>
      </c>
      <c r="M45">
        <v>1</v>
      </c>
      <c r="N45">
        <v>2</v>
      </c>
      <c r="O45">
        <v>0</v>
      </c>
      <c r="Q45">
        <v>9</v>
      </c>
    </row>
    <row r="46" spans="1:17">
      <c r="A46">
        <v>0.87</v>
      </c>
      <c r="B46">
        <v>0</v>
      </c>
      <c r="C46">
        <v>0.87</v>
      </c>
      <c r="D46">
        <v>0.033333335</v>
      </c>
      <c r="E46">
        <v>0</v>
      </c>
      <c r="F46">
        <v>0.030000001</v>
      </c>
      <c r="G46" s="1">
        <v>3.90625e-6</v>
      </c>
      <c r="H46" s="1">
        <v>22.545076</v>
      </c>
      <c r="I46">
        <v>0</v>
      </c>
      <c r="J46">
        <v>0</v>
      </c>
      <c r="K46">
        <v>0</v>
      </c>
      <c r="L46">
        <v>0</v>
      </c>
      <c r="M46">
        <v>1</v>
      </c>
      <c r="N46">
        <v>2</v>
      </c>
      <c r="O46">
        <v>0</v>
      </c>
      <c r="Q46">
        <v>9</v>
      </c>
    </row>
    <row r="47" spans="1:17">
      <c r="A47">
        <v>0.87</v>
      </c>
      <c r="B47">
        <v>0</v>
      </c>
      <c r="C47">
        <v>0.87</v>
      </c>
      <c r="D47">
        <v>0.030555556</v>
      </c>
      <c r="E47">
        <v>0</v>
      </c>
      <c r="F47">
        <v>0.0275</v>
      </c>
      <c r="G47" s="1">
        <v>7.8125e-6</v>
      </c>
      <c r="H47" s="1">
        <v>21.87055</v>
      </c>
      <c r="I47">
        <v>0</v>
      </c>
      <c r="J47">
        <v>0</v>
      </c>
      <c r="K47">
        <v>0</v>
      </c>
      <c r="L47">
        <v>0</v>
      </c>
      <c r="M47">
        <v>1</v>
      </c>
      <c r="N47">
        <v>2</v>
      </c>
      <c r="O47">
        <v>0</v>
      </c>
      <c r="Q47">
        <v>9</v>
      </c>
    </row>
    <row r="48" spans="1:17">
      <c r="A48">
        <v>0.87</v>
      </c>
      <c r="B48">
        <v>0</v>
      </c>
      <c r="C48">
        <v>0.87</v>
      </c>
      <c r="D48">
        <v>0.030555556</v>
      </c>
      <c r="E48">
        <v>0</v>
      </c>
      <c r="F48">
        <v>0.0275</v>
      </c>
      <c r="G48" s="1">
        <v>7.8125e-6</v>
      </c>
      <c r="H48" s="1">
        <v>22.111166</v>
      </c>
      <c r="I48">
        <v>0</v>
      </c>
      <c r="J48">
        <v>0</v>
      </c>
      <c r="K48">
        <v>0</v>
      </c>
      <c r="L48">
        <v>0</v>
      </c>
      <c r="M48">
        <v>1</v>
      </c>
      <c r="N48">
        <v>2</v>
      </c>
      <c r="O48">
        <v>0</v>
      </c>
      <c r="Q48">
        <v>10</v>
      </c>
    </row>
    <row r="49" spans="1:17">
      <c r="A49">
        <v>0.87</v>
      </c>
      <c r="B49">
        <v>0</v>
      </c>
      <c r="C49">
        <v>0.87</v>
      </c>
      <c r="D49">
        <v>0.032222223</v>
      </c>
      <c r="E49">
        <v>0</v>
      </c>
      <c r="F49">
        <v>0.029</v>
      </c>
      <c r="G49" s="1">
        <v>1.5625e-5</v>
      </c>
      <c r="H49" s="1">
        <v>22.697727</v>
      </c>
      <c r="I49">
        <v>0</v>
      </c>
      <c r="J49" s="1">
        <v>0</v>
      </c>
      <c r="K49">
        <v>0</v>
      </c>
      <c r="L49" s="1">
        <v>0</v>
      </c>
      <c r="M49">
        <v>1</v>
      </c>
      <c r="N49">
        <v>2</v>
      </c>
      <c r="O49">
        <v>0</v>
      </c>
      <c r="Q49">
        <v>10</v>
      </c>
    </row>
    <row r="50" spans="1:17">
      <c r="A50">
        <v>0.87</v>
      </c>
      <c r="B50">
        <v>0</v>
      </c>
      <c r="C50">
        <v>0.87</v>
      </c>
      <c r="D50">
        <v>0.031666666</v>
      </c>
      <c r="E50">
        <v>0</v>
      </c>
      <c r="F50">
        <v>0.0285</v>
      </c>
      <c r="G50" s="1">
        <v>1.953125e-5</v>
      </c>
      <c r="H50" s="1">
        <v>21.58085</v>
      </c>
      <c r="I50">
        <v>0</v>
      </c>
      <c r="J50">
        <v>0</v>
      </c>
      <c r="K50">
        <v>0</v>
      </c>
      <c r="L50">
        <v>0</v>
      </c>
      <c r="M50">
        <v>1</v>
      </c>
      <c r="N50">
        <v>2</v>
      </c>
      <c r="O50">
        <v>0</v>
      </c>
      <c r="Q50">
        <v>8</v>
      </c>
    </row>
    <row r="51" spans="1:17">
      <c r="A51">
        <v>0.87</v>
      </c>
      <c r="B51">
        <v>0</v>
      </c>
      <c r="C51">
        <v>0.87</v>
      </c>
      <c r="D51">
        <v>0.035</v>
      </c>
      <c r="E51">
        <v>0</v>
      </c>
      <c r="F51">
        <v>0.0315</v>
      </c>
      <c r="G51" s="1">
        <v>1.5625e-5</v>
      </c>
      <c r="H51" s="1">
        <v>21.581625</v>
      </c>
      <c r="I51">
        <v>0</v>
      </c>
      <c r="J51">
        <v>0</v>
      </c>
      <c r="K51">
        <v>0</v>
      </c>
      <c r="L51">
        <v>0</v>
      </c>
      <c r="M51">
        <v>1</v>
      </c>
      <c r="N51">
        <v>2</v>
      </c>
      <c r="O51">
        <v>0</v>
      </c>
      <c r="Q51">
        <v>8</v>
      </c>
    </row>
    <row r="52" spans="1:17">
      <c r="A52">
        <v>0.87</v>
      </c>
      <c r="B52">
        <v>0</v>
      </c>
      <c r="C52">
        <v>0.87</v>
      </c>
      <c r="D52">
        <v>0.03277778</v>
      </c>
      <c r="E52">
        <v>0</v>
      </c>
      <c r="F52">
        <v>0.029500002</v>
      </c>
      <c r="G52" s="1">
        <v>3.90625e-6</v>
      </c>
      <c r="H52" s="1">
        <v>22.995335</v>
      </c>
      <c r="I52">
        <v>0</v>
      </c>
      <c r="J52" s="1">
        <v>0</v>
      </c>
      <c r="K52">
        <v>0</v>
      </c>
      <c r="L52" s="1">
        <v>0</v>
      </c>
      <c r="M52">
        <v>1</v>
      </c>
      <c r="N52">
        <v>2</v>
      </c>
      <c r="O52">
        <v>0</v>
      </c>
      <c r="Q52">
        <v>9</v>
      </c>
    </row>
    <row r="53" spans="1:17">
      <c r="A53">
        <v>0.87</v>
      </c>
      <c r="B53">
        <v>0</v>
      </c>
      <c r="C53">
        <v>0.87</v>
      </c>
      <c r="D53">
        <v>0.029444445</v>
      </c>
      <c r="E53">
        <v>0</v>
      </c>
      <c r="F53">
        <v>0.026499998</v>
      </c>
      <c r="G53" s="1">
        <v>7.8125e-6</v>
      </c>
      <c r="H53" s="1">
        <v>21.966763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0</v>
      </c>
      <c r="Q53">
        <v>9</v>
      </c>
    </row>
    <row r="54" spans="1:17">
      <c r="A54">
        <v>0.87</v>
      </c>
      <c r="B54">
        <v>0</v>
      </c>
      <c r="C54">
        <v>0.87</v>
      </c>
      <c r="D54">
        <v>0.029444445</v>
      </c>
      <c r="E54">
        <v>0</v>
      </c>
      <c r="F54">
        <v>0.026499998</v>
      </c>
      <c r="G54" s="1">
        <v>7.8125e-6</v>
      </c>
      <c r="H54" s="1">
        <v>22.315903</v>
      </c>
      <c r="I54">
        <v>0</v>
      </c>
      <c r="J54" s="1">
        <v>0</v>
      </c>
      <c r="K54">
        <v>0</v>
      </c>
      <c r="L54" s="1">
        <v>0</v>
      </c>
      <c r="M54">
        <v>1</v>
      </c>
      <c r="N54">
        <v>2</v>
      </c>
      <c r="O54">
        <v>0</v>
      </c>
      <c r="Q54">
        <v>9</v>
      </c>
    </row>
    <row r="55" spans="1:17">
      <c r="A55">
        <v>0.87</v>
      </c>
      <c r="B55">
        <v>0</v>
      </c>
      <c r="C55">
        <v>0.87</v>
      </c>
      <c r="D55">
        <v>0.035</v>
      </c>
      <c r="E55">
        <v>0</v>
      </c>
      <c r="F55">
        <v>0.0315</v>
      </c>
      <c r="G55" s="1">
        <v>2.7343749e-5</v>
      </c>
      <c r="H55" s="1">
        <v>24.307598</v>
      </c>
      <c r="I55">
        <v>0</v>
      </c>
      <c r="J55">
        <v>0</v>
      </c>
      <c r="K55">
        <v>0</v>
      </c>
      <c r="L55">
        <v>0</v>
      </c>
      <c r="M55">
        <v>1</v>
      </c>
      <c r="N55">
        <v>2</v>
      </c>
      <c r="O55">
        <v>0</v>
      </c>
      <c r="Q55">
        <v>9</v>
      </c>
    </row>
    <row r="56" spans="1:17">
      <c r="A56">
        <v>0.87</v>
      </c>
      <c r="B56">
        <v>0</v>
      </c>
      <c r="C56">
        <v>0.87</v>
      </c>
      <c r="D56">
        <v>0.03333333</v>
      </c>
      <c r="E56">
        <v>0</v>
      </c>
      <c r="F56">
        <v>0.029999997</v>
      </c>
      <c r="G56" s="1">
        <v>1.171875e-5</v>
      </c>
      <c r="H56" s="1">
        <v>24.35618</v>
      </c>
      <c r="I56">
        <v>0</v>
      </c>
      <c r="J56">
        <v>0</v>
      </c>
      <c r="K56">
        <v>0</v>
      </c>
      <c r="L56">
        <v>0</v>
      </c>
      <c r="M56">
        <v>1</v>
      </c>
      <c r="N56">
        <v>2</v>
      </c>
      <c r="O56">
        <v>0</v>
      </c>
      <c r="Q56">
        <v>9</v>
      </c>
    </row>
    <row r="57" spans="1:17">
      <c r="A57">
        <v>0.87</v>
      </c>
      <c r="B57">
        <v>0</v>
      </c>
      <c r="C57">
        <v>0.87</v>
      </c>
      <c r="D57">
        <v>0.04055555</v>
      </c>
      <c r="E57">
        <v>0</v>
      </c>
      <c r="F57">
        <v>0.0365</v>
      </c>
      <c r="G57" s="1">
        <v>2.34375e-5</v>
      </c>
      <c r="H57" s="1">
        <v>21.321127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0</v>
      </c>
      <c r="Q57">
        <v>9</v>
      </c>
    </row>
    <row r="58" spans="1:17">
      <c r="A58">
        <v>0.87</v>
      </c>
      <c r="B58">
        <v>0</v>
      </c>
      <c r="C58">
        <v>0.87</v>
      </c>
      <c r="D58">
        <v>0.031666663</v>
      </c>
      <c r="E58">
        <v>0</v>
      </c>
      <c r="F58">
        <v>0.028499996</v>
      </c>
      <c r="G58" s="1">
        <v>9.375e-5</v>
      </c>
      <c r="H58" s="1">
        <v>21.772257</v>
      </c>
      <c r="I58">
        <v>0</v>
      </c>
      <c r="J58" s="1">
        <v>0</v>
      </c>
      <c r="K58">
        <v>0</v>
      </c>
      <c r="L58" s="1">
        <v>0</v>
      </c>
      <c r="M58">
        <v>1</v>
      </c>
      <c r="N58">
        <v>2</v>
      </c>
      <c r="O58">
        <v>0</v>
      </c>
      <c r="Q58">
        <v>9</v>
      </c>
    </row>
    <row r="59" spans="1:17">
      <c r="A59">
        <v>0.87</v>
      </c>
      <c r="B59">
        <v>0</v>
      </c>
      <c r="C59">
        <v>0.87</v>
      </c>
      <c r="D59">
        <v>0.02833333</v>
      </c>
      <c r="E59">
        <v>0</v>
      </c>
      <c r="F59">
        <v>0.025499996</v>
      </c>
      <c r="G59" s="1">
        <v>8.203125e-5</v>
      </c>
      <c r="H59" s="1">
        <v>22.932228</v>
      </c>
      <c r="I59">
        <v>0</v>
      </c>
      <c r="J59">
        <v>0</v>
      </c>
      <c r="K59">
        <v>0</v>
      </c>
      <c r="L59">
        <v>0</v>
      </c>
      <c r="M59">
        <v>1</v>
      </c>
      <c r="N59">
        <v>2</v>
      </c>
      <c r="O59">
        <v>0</v>
      </c>
      <c r="Q59">
        <v>8</v>
      </c>
    </row>
    <row r="60" spans="1:17">
      <c r="A60">
        <v>0.87</v>
      </c>
      <c r="B60">
        <v>0</v>
      </c>
      <c r="C60">
        <v>0.87</v>
      </c>
      <c r="D60">
        <v>0.02833333</v>
      </c>
      <c r="E60">
        <v>0</v>
      </c>
      <c r="F60">
        <v>0.025499996</v>
      </c>
      <c r="G60" s="1">
        <v>8.203125e-5</v>
      </c>
      <c r="H60" s="1">
        <v>23.191666</v>
      </c>
      <c r="I60">
        <v>0</v>
      </c>
      <c r="J60">
        <v>0</v>
      </c>
      <c r="K60">
        <v>0</v>
      </c>
      <c r="L60">
        <v>0</v>
      </c>
      <c r="M60">
        <v>1</v>
      </c>
      <c r="N60">
        <v>2</v>
      </c>
      <c r="O60">
        <v>0</v>
      </c>
      <c r="Q60">
        <v>8</v>
      </c>
    </row>
    <row r="61" spans="1:17">
      <c r="A61">
        <v>0.87</v>
      </c>
      <c r="B61">
        <v>0</v>
      </c>
      <c r="C61">
        <v>0.87</v>
      </c>
      <c r="D61">
        <v>0.03611111</v>
      </c>
      <c r="E61">
        <v>0</v>
      </c>
      <c r="F61">
        <v>0.0325</v>
      </c>
      <c r="G61" s="1">
        <v>7.03125e-5</v>
      </c>
      <c r="H61" s="1">
        <v>22.181318</v>
      </c>
      <c r="I61">
        <v>0</v>
      </c>
      <c r="J61">
        <v>0</v>
      </c>
      <c r="K61">
        <v>0</v>
      </c>
      <c r="L61">
        <v>0</v>
      </c>
      <c r="M61">
        <v>1</v>
      </c>
      <c r="N61">
        <v>2</v>
      </c>
      <c r="O61">
        <v>0</v>
      </c>
      <c r="Q61">
        <v>8</v>
      </c>
    </row>
    <row r="62" spans="1:17">
      <c r="A62">
        <v>0.87</v>
      </c>
      <c r="B62">
        <v>0</v>
      </c>
      <c r="C62">
        <v>0.87</v>
      </c>
      <c r="D62">
        <v>0.029444445</v>
      </c>
      <c r="E62">
        <v>0</v>
      </c>
      <c r="F62">
        <v>0.026499998</v>
      </c>
      <c r="G62" s="1">
        <v>7.421875e-5</v>
      </c>
      <c r="H62" s="1">
        <v>23.509832</v>
      </c>
      <c r="I62">
        <v>0</v>
      </c>
      <c r="J62">
        <v>0</v>
      </c>
      <c r="K62">
        <v>0</v>
      </c>
      <c r="L62">
        <v>0</v>
      </c>
      <c r="M62">
        <v>1</v>
      </c>
      <c r="N62">
        <v>2</v>
      </c>
      <c r="O62">
        <v>0</v>
      </c>
      <c r="Q62">
        <v>8</v>
      </c>
    </row>
    <row r="63" spans="1:17">
      <c r="A63">
        <v>0.87</v>
      </c>
      <c r="B63">
        <v>0</v>
      </c>
      <c r="C63">
        <v>0.87</v>
      </c>
      <c r="D63">
        <v>0.038888887</v>
      </c>
      <c r="E63">
        <v>0</v>
      </c>
      <c r="F63">
        <v>0.035</v>
      </c>
      <c r="G63" s="1">
        <v>1.171875e-5</v>
      </c>
      <c r="H63" s="1">
        <v>21.673794</v>
      </c>
      <c r="I63">
        <v>0</v>
      </c>
      <c r="J63">
        <v>0</v>
      </c>
      <c r="K63">
        <v>0</v>
      </c>
      <c r="L63">
        <v>0</v>
      </c>
      <c r="M63">
        <v>1</v>
      </c>
      <c r="N63">
        <v>2</v>
      </c>
      <c r="O63">
        <v>0</v>
      </c>
      <c r="Q63">
        <v>9</v>
      </c>
    </row>
    <row r="64" spans="1:17">
      <c r="A64">
        <v>0.87</v>
      </c>
      <c r="B64">
        <v>0</v>
      </c>
      <c r="C64">
        <v>0.87</v>
      </c>
      <c r="D64">
        <v>0.033888888</v>
      </c>
      <c r="E64">
        <v>0</v>
      </c>
      <c r="F64">
        <v>0.030499998</v>
      </c>
      <c r="G64" s="1">
        <v>7.8125e-6</v>
      </c>
      <c r="H64" s="1">
        <v>23.60043</v>
      </c>
      <c r="I64">
        <v>0</v>
      </c>
      <c r="J64">
        <v>0</v>
      </c>
      <c r="K64">
        <v>0</v>
      </c>
      <c r="L64">
        <v>0</v>
      </c>
      <c r="M64">
        <v>1</v>
      </c>
      <c r="N64">
        <v>2</v>
      </c>
      <c r="O64">
        <v>0</v>
      </c>
      <c r="Q64">
        <v>9</v>
      </c>
    </row>
    <row r="65" spans="1:17">
      <c r="A65">
        <v>0.87</v>
      </c>
      <c r="B65">
        <v>0</v>
      </c>
      <c r="C65">
        <v>0.87</v>
      </c>
      <c r="D65">
        <v>0.026666664</v>
      </c>
      <c r="E65">
        <v>0</v>
      </c>
      <c r="F65">
        <v>0.023999998</v>
      </c>
      <c r="G65" s="1">
        <v>8.59375e-5</v>
      </c>
      <c r="H65" s="1">
        <v>23.553545</v>
      </c>
      <c r="I65">
        <v>0</v>
      </c>
      <c r="J65" s="1">
        <v>0</v>
      </c>
      <c r="K65">
        <v>0</v>
      </c>
      <c r="L65" s="1">
        <v>0</v>
      </c>
      <c r="M65">
        <v>1</v>
      </c>
      <c r="N65">
        <v>2</v>
      </c>
      <c r="O65">
        <v>0</v>
      </c>
      <c r="Q65">
        <v>9</v>
      </c>
    </row>
    <row r="66" spans="1:17">
      <c r="A66">
        <v>0.87</v>
      </c>
      <c r="B66">
        <v>0</v>
      </c>
      <c r="C66">
        <v>0.87</v>
      </c>
      <c r="D66">
        <v>0.026666664</v>
      </c>
      <c r="E66">
        <v>0</v>
      </c>
      <c r="F66">
        <v>0.023999998</v>
      </c>
      <c r="G66" s="1">
        <v>8.59375e-5</v>
      </c>
      <c r="H66" s="1">
        <v>20.783043</v>
      </c>
      <c r="I66">
        <v>0</v>
      </c>
      <c r="J66">
        <v>0</v>
      </c>
      <c r="K66">
        <v>0</v>
      </c>
      <c r="L66">
        <v>0</v>
      </c>
      <c r="M66">
        <v>1</v>
      </c>
      <c r="N66">
        <v>2</v>
      </c>
      <c r="O66">
        <v>0</v>
      </c>
      <c r="Q66">
        <v>10</v>
      </c>
    </row>
    <row r="67" spans="1:17">
      <c r="A67">
        <v>0.87</v>
      </c>
      <c r="B67">
        <v>0</v>
      </c>
      <c r="C67">
        <v>0.87</v>
      </c>
      <c r="D67">
        <v>0.034999996</v>
      </c>
      <c r="E67">
        <v>0</v>
      </c>
      <c r="F67">
        <v>0.031499997</v>
      </c>
      <c r="G67" s="1">
        <v>0.0001875</v>
      </c>
      <c r="H67" s="1">
        <v>22.50786</v>
      </c>
      <c r="I67">
        <v>0</v>
      </c>
      <c r="J67">
        <v>0</v>
      </c>
      <c r="K67">
        <v>0</v>
      </c>
      <c r="L67">
        <v>0</v>
      </c>
      <c r="M67">
        <v>1</v>
      </c>
      <c r="N67">
        <v>2</v>
      </c>
      <c r="O67">
        <v>0</v>
      </c>
      <c r="Q67">
        <v>8</v>
      </c>
    </row>
    <row r="68" spans="1:17">
      <c r="A68">
        <v>0.87</v>
      </c>
      <c r="B68">
        <v>0</v>
      </c>
      <c r="C68">
        <v>0.87</v>
      </c>
      <c r="D68">
        <v>0.032222223</v>
      </c>
      <c r="E68">
        <v>0</v>
      </c>
      <c r="F68">
        <v>0.029</v>
      </c>
      <c r="G68" s="1">
        <v>1.171875e-5</v>
      </c>
      <c r="H68" s="1">
        <v>21.86591</v>
      </c>
      <c r="I68">
        <v>0</v>
      </c>
      <c r="J68">
        <v>0</v>
      </c>
      <c r="K68">
        <v>0</v>
      </c>
      <c r="L68">
        <v>0</v>
      </c>
      <c r="M68">
        <v>1</v>
      </c>
      <c r="N68">
        <v>2</v>
      </c>
      <c r="O68">
        <v>0</v>
      </c>
      <c r="Q68">
        <v>7</v>
      </c>
    </row>
    <row r="69" spans="1:17">
      <c r="A69">
        <v>0.87</v>
      </c>
      <c r="B69">
        <v>0</v>
      </c>
      <c r="C69">
        <v>0.87</v>
      </c>
      <c r="D69">
        <v>0.039444447</v>
      </c>
      <c r="E69">
        <v>0</v>
      </c>
      <c r="F69">
        <v>0.035499997</v>
      </c>
      <c r="G69" s="1">
        <v>7.8125e-5</v>
      </c>
      <c r="H69" s="1">
        <v>24.332787</v>
      </c>
      <c r="I69">
        <v>0</v>
      </c>
      <c r="J69" s="1">
        <v>0</v>
      </c>
      <c r="K69">
        <v>0</v>
      </c>
      <c r="L69" s="1">
        <v>0</v>
      </c>
      <c r="M69">
        <v>1</v>
      </c>
      <c r="N69">
        <v>2</v>
      </c>
      <c r="O69">
        <v>0</v>
      </c>
      <c r="Q69">
        <v>8</v>
      </c>
    </row>
    <row r="70" spans="1:17">
      <c r="A70">
        <v>0.87</v>
      </c>
      <c r="B70">
        <v>0</v>
      </c>
      <c r="C70">
        <v>0.87</v>
      </c>
      <c r="D70">
        <v>0.028333332</v>
      </c>
      <c r="E70">
        <v>0</v>
      </c>
      <c r="F70">
        <v>0.0255</v>
      </c>
      <c r="G70" s="1">
        <v>5.859375e-5</v>
      </c>
      <c r="H70" s="1">
        <v>24.543573</v>
      </c>
      <c r="I70">
        <v>0</v>
      </c>
      <c r="J70">
        <v>0</v>
      </c>
      <c r="K70">
        <v>0</v>
      </c>
      <c r="L70">
        <v>0</v>
      </c>
      <c r="M70">
        <v>1</v>
      </c>
      <c r="N70">
        <v>2</v>
      </c>
      <c r="O70">
        <v>0</v>
      </c>
      <c r="Q70">
        <v>8</v>
      </c>
    </row>
    <row r="71" spans="1:17">
      <c r="A71">
        <v>0.87</v>
      </c>
      <c r="B71">
        <v>0</v>
      </c>
      <c r="C71">
        <v>0.87</v>
      </c>
      <c r="D71">
        <v>0.028888887</v>
      </c>
      <c r="E71">
        <v>0</v>
      </c>
      <c r="F71">
        <v>0.025999999</v>
      </c>
      <c r="G71" s="1">
        <v>0.00010546875</v>
      </c>
      <c r="H71" s="1">
        <v>21.022364</v>
      </c>
      <c r="I71">
        <v>0</v>
      </c>
      <c r="J71">
        <v>0</v>
      </c>
      <c r="K71">
        <v>0</v>
      </c>
      <c r="L71">
        <v>0</v>
      </c>
      <c r="M71">
        <v>1</v>
      </c>
      <c r="N71">
        <v>2</v>
      </c>
      <c r="O71">
        <v>0</v>
      </c>
      <c r="Q71">
        <v>9</v>
      </c>
    </row>
    <row r="72" spans="1:17">
      <c r="A72">
        <v>0.87</v>
      </c>
      <c r="B72">
        <v>0</v>
      </c>
      <c r="C72">
        <v>0.87</v>
      </c>
      <c r="D72">
        <v>0.028888887</v>
      </c>
      <c r="E72">
        <v>0</v>
      </c>
      <c r="F72">
        <v>0.025999999</v>
      </c>
      <c r="G72" s="1">
        <v>0.00010546875</v>
      </c>
      <c r="H72" s="1">
        <v>23.136044</v>
      </c>
      <c r="I72">
        <v>0</v>
      </c>
      <c r="J72" s="1">
        <v>0</v>
      </c>
      <c r="K72">
        <v>0</v>
      </c>
      <c r="L72" s="1">
        <v>0</v>
      </c>
      <c r="M72">
        <v>1</v>
      </c>
      <c r="N72">
        <v>2</v>
      </c>
      <c r="O72">
        <v>0</v>
      </c>
      <c r="Q72">
        <v>9</v>
      </c>
    </row>
    <row r="73" spans="1:17">
      <c r="A73">
        <v>0.87</v>
      </c>
      <c r="B73">
        <v>0</v>
      </c>
      <c r="C73">
        <v>0.87</v>
      </c>
      <c r="D73">
        <v>0.026666667</v>
      </c>
      <c r="E73">
        <v>0</v>
      </c>
      <c r="F73">
        <v>0.024</v>
      </c>
      <c r="G73" s="1">
        <v>0.0001171875</v>
      </c>
      <c r="H73" s="1">
        <v>22.919044</v>
      </c>
      <c r="I73">
        <v>0</v>
      </c>
      <c r="J73">
        <v>0</v>
      </c>
      <c r="K73">
        <v>0</v>
      </c>
      <c r="L73">
        <v>0</v>
      </c>
      <c r="M73">
        <v>1</v>
      </c>
      <c r="N73">
        <v>2</v>
      </c>
      <c r="O73">
        <v>0</v>
      </c>
      <c r="Q73">
        <v>10</v>
      </c>
    </row>
    <row r="74" spans="1:17">
      <c r="A74">
        <v>0.87</v>
      </c>
      <c r="B74">
        <v>0</v>
      </c>
      <c r="C74">
        <v>0.87</v>
      </c>
      <c r="D74">
        <v>0.031666666</v>
      </c>
      <c r="E74">
        <v>0</v>
      </c>
      <c r="F74">
        <v>0.0285</v>
      </c>
      <c r="G74" s="1">
        <v>0.000109374996</v>
      </c>
      <c r="H74" s="1">
        <v>22.34138</v>
      </c>
      <c r="I74">
        <v>0</v>
      </c>
      <c r="J74">
        <v>0</v>
      </c>
      <c r="K74">
        <v>0</v>
      </c>
      <c r="L74">
        <v>0</v>
      </c>
      <c r="M74">
        <v>1</v>
      </c>
      <c r="N74">
        <v>2</v>
      </c>
      <c r="O74">
        <v>0</v>
      </c>
      <c r="Q74">
        <v>8</v>
      </c>
    </row>
    <row r="75" spans="1:17">
      <c r="A75">
        <v>0.87</v>
      </c>
      <c r="B75">
        <v>0</v>
      </c>
      <c r="C75">
        <v>0.87</v>
      </c>
      <c r="D75">
        <v>0.037777778</v>
      </c>
      <c r="E75">
        <v>0</v>
      </c>
      <c r="F75">
        <v>0.033999998</v>
      </c>
      <c r="G75" s="1">
        <v>9.375e-5</v>
      </c>
      <c r="H75" s="1">
        <v>22.716547</v>
      </c>
      <c r="I75">
        <v>0</v>
      </c>
      <c r="J75" s="1">
        <v>0</v>
      </c>
      <c r="K75">
        <v>0</v>
      </c>
      <c r="L75" s="1">
        <v>0</v>
      </c>
      <c r="M75">
        <v>1</v>
      </c>
      <c r="N75">
        <v>2</v>
      </c>
      <c r="O75">
        <v>0</v>
      </c>
      <c r="Q75">
        <v>9</v>
      </c>
    </row>
    <row r="76" spans="1:17">
      <c r="A76">
        <v>0.87</v>
      </c>
      <c r="B76">
        <v>0</v>
      </c>
      <c r="C76">
        <v>0.87</v>
      </c>
      <c r="D76">
        <v>0.029444445</v>
      </c>
      <c r="E76">
        <v>0</v>
      </c>
      <c r="F76">
        <v>0.026499998</v>
      </c>
      <c r="G76" s="1">
        <v>2.34375e-5</v>
      </c>
      <c r="H76" s="1">
        <v>21.765537</v>
      </c>
      <c r="I76">
        <v>0</v>
      </c>
      <c r="J76">
        <v>0</v>
      </c>
      <c r="K76">
        <v>0</v>
      </c>
      <c r="L76">
        <v>0</v>
      </c>
      <c r="M76">
        <v>1</v>
      </c>
      <c r="N76">
        <v>2</v>
      </c>
      <c r="O76">
        <v>0</v>
      </c>
      <c r="Q76">
        <v>9</v>
      </c>
    </row>
    <row r="77" spans="1:17">
      <c r="A77">
        <v>0.87</v>
      </c>
      <c r="B77">
        <v>0</v>
      </c>
      <c r="C77">
        <v>0.87</v>
      </c>
      <c r="D77">
        <v>0.032777775</v>
      </c>
      <c r="E77">
        <v>0</v>
      </c>
      <c r="F77">
        <v>0.029499998</v>
      </c>
      <c r="G77" s="1">
        <v>7.8125e-6</v>
      </c>
      <c r="H77" s="1">
        <v>22.033953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0</v>
      </c>
      <c r="Q77">
        <v>8</v>
      </c>
    </row>
    <row r="78" spans="1:17">
      <c r="A78">
        <v>0.87</v>
      </c>
      <c r="B78">
        <v>0</v>
      </c>
      <c r="C78">
        <v>0.87</v>
      </c>
      <c r="D78">
        <v>0.032777775</v>
      </c>
      <c r="E78">
        <v>0</v>
      </c>
      <c r="F78">
        <v>0.029499998</v>
      </c>
      <c r="G78" s="1">
        <v>7.8125e-6</v>
      </c>
      <c r="H78" s="1">
        <v>21.82448</v>
      </c>
      <c r="I78">
        <v>0</v>
      </c>
      <c r="J78" s="1">
        <v>0</v>
      </c>
      <c r="K78">
        <v>0</v>
      </c>
      <c r="L78" s="1">
        <v>0</v>
      </c>
      <c r="M78">
        <v>1</v>
      </c>
      <c r="N78">
        <v>2</v>
      </c>
      <c r="O78">
        <v>0</v>
      </c>
      <c r="Q78">
        <v>8</v>
      </c>
    </row>
    <row r="79" spans="1:17">
      <c r="A79">
        <v>0.87</v>
      </c>
      <c r="B79">
        <v>0</v>
      </c>
      <c r="C79">
        <v>0.87</v>
      </c>
      <c r="D79">
        <v>0.03555555</v>
      </c>
      <c r="E79">
        <v>0</v>
      </c>
      <c r="F79">
        <v>0.031999998</v>
      </c>
      <c r="G79" s="1">
        <v>4.6875e-5</v>
      </c>
      <c r="H79" s="1">
        <v>24.303202</v>
      </c>
      <c r="I79">
        <v>0</v>
      </c>
      <c r="J79">
        <v>0</v>
      </c>
      <c r="K79">
        <v>0</v>
      </c>
      <c r="L79">
        <v>0</v>
      </c>
      <c r="M79">
        <v>1</v>
      </c>
      <c r="N79">
        <v>2</v>
      </c>
      <c r="O79">
        <v>0</v>
      </c>
      <c r="Q79">
        <v>8</v>
      </c>
    </row>
    <row r="80" spans="1:17">
      <c r="A80">
        <v>0.87</v>
      </c>
      <c r="B80">
        <v>0</v>
      </c>
      <c r="C80">
        <v>0.87</v>
      </c>
      <c r="D80">
        <v>0.024999999</v>
      </c>
      <c r="E80">
        <v>0</v>
      </c>
      <c r="F80">
        <v>0.022499999</v>
      </c>
      <c r="G80" s="1">
        <v>5.4687498e-5</v>
      </c>
      <c r="H80" s="1">
        <v>23.950602</v>
      </c>
      <c r="I80">
        <v>0</v>
      </c>
      <c r="J80" s="1">
        <v>0</v>
      </c>
      <c r="K80">
        <v>0</v>
      </c>
      <c r="L80" s="1">
        <v>0</v>
      </c>
      <c r="M80">
        <v>1</v>
      </c>
      <c r="N80">
        <v>2</v>
      </c>
      <c r="O80">
        <v>0</v>
      </c>
      <c r="Q80">
        <v>8</v>
      </c>
    </row>
    <row r="81" spans="1:17">
      <c r="A81">
        <v>0.87</v>
      </c>
      <c r="B81">
        <v>0</v>
      </c>
      <c r="C81">
        <v>0.87</v>
      </c>
      <c r="D81">
        <v>0.033888888</v>
      </c>
      <c r="E81">
        <v>0</v>
      </c>
      <c r="F81">
        <v>0.030499998</v>
      </c>
      <c r="G81" s="1">
        <v>7.03125e-5</v>
      </c>
      <c r="H81" s="1">
        <v>23.412432</v>
      </c>
      <c r="I81">
        <v>0</v>
      </c>
      <c r="J81" s="1">
        <v>0</v>
      </c>
      <c r="K81">
        <v>0</v>
      </c>
      <c r="L81" s="1">
        <v>0</v>
      </c>
      <c r="M81">
        <v>1</v>
      </c>
      <c r="N81">
        <v>2</v>
      </c>
      <c r="O81">
        <v>0</v>
      </c>
      <c r="Q81">
        <v>7.99</v>
      </c>
    </row>
    <row r="82" spans="1:17">
      <c r="A82">
        <v>0.87</v>
      </c>
      <c r="B82">
        <v>0</v>
      </c>
      <c r="C82">
        <v>0.87</v>
      </c>
      <c r="D82">
        <v>0.032777775</v>
      </c>
      <c r="E82">
        <v>0</v>
      </c>
      <c r="F82">
        <v>0.029499998</v>
      </c>
      <c r="G82" s="1">
        <v>1.953125e-5</v>
      </c>
      <c r="H82" s="1">
        <v>23.165361</v>
      </c>
      <c r="I82">
        <v>0</v>
      </c>
      <c r="J82">
        <v>0</v>
      </c>
      <c r="K82">
        <v>0</v>
      </c>
      <c r="L82">
        <v>0</v>
      </c>
      <c r="M82">
        <v>1</v>
      </c>
      <c r="N82">
        <v>2</v>
      </c>
      <c r="O82">
        <v>0</v>
      </c>
      <c r="Q82">
        <v>9</v>
      </c>
    </row>
    <row r="83" spans="1:17">
      <c r="A83">
        <v>0.87</v>
      </c>
      <c r="B83">
        <v>0</v>
      </c>
      <c r="C83">
        <v>0.87</v>
      </c>
      <c r="D83">
        <v>0.032222226</v>
      </c>
      <c r="E83">
        <v>0</v>
      </c>
      <c r="F83">
        <v>0.029000003</v>
      </c>
      <c r="G83" s="1">
        <v>1.171875e-5</v>
      </c>
      <c r="H83" s="1">
        <v>23.86877</v>
      </c>
      <c r="I83">
        <v>0</v>
      </c>
      <c r="J83" s="1">
        <v>0</v>
      </c>
      <c r="K83">
        <v>0</v>
      </c>
      <c r="L83" s="1">
        <v>0</v>
      </c>
      <c r="M83">
        <v>1</v>
      </c>
      <c r="N83">
        <v>2</v>
      </c>
      <c r="O83">
        <v>0</v>
      </c>
      <c r="Q83">
        <v>9</v>
      </c>
    </row>
    <row r="84" spans="1:17">
      <c r="A84">
        <v>0.87</v>
      </c>
      <c r="B84">
        <v>0</v>
      </c>
      <c r="C84">
        <v>0.87</v>
      </c>
      <c r="D84">
        <v>0.032222226</v>
      </c>
      <c r="E84">
        <v>0</v>
      </c>
      <c r="F84">
        <v>0.029000003</v>
      </c>
      <c r="G84" s="1">
        <v>1.171875e-5</v>
      </c>
      <c r="H84" s="1">
        <v>22.439959</v>
      </c>
      <c r="I84">
        <v>0</v>
      </c>
      <c r="J84" s="1">
        <v>0</v>
      </c>
      <c r="K84">
        <v>0</v>
      </c>
      <c r="L84" s="1">
        <v>0</v>
      </c>
      <c r="M84">
        <v>1</v>
      </c>
      <c r="N84">
        <v>2</v>
      </c>
      <c r="O84">
        <v>0</v>
      </c>
      <c r="Q84">
        <v>8</v>
      </c>
    </row>
    <row r="85" spans="1:17">
      <c r="A85">
        <v>0.87</v>
      </c>
      <c r="B85">
        <v>0</v>
      </c>
      <c r="C85">
        <v>0.87</v>
      </c>
      <c r="D85">
        <v>0.03</v>
      </c>
      <c r="E85">
        <v>0</v>
      </c>
      <c r="F85">
        <v>0.026999999</v>
      </c>
      <c r="G85" s="1">
        <v>1.5625e-5</v>
      </c>
      <c r="H85" s="1">
        <v>22.197824</v>
      </c>
      <c r="I85">
        <v>0</v>
      </c>
      <c r="J85">
        <v>0</v>
      </c>
      <c r="K85">
        <v>0</v>
      </c>
      <c r="L85">
        <v>0</v>
      </c>
      <c r="M85">
        <v>1</v>
      </c>
      <c r="N85">
        <v>2</v>
      </c>
      <c r="O85">
        <v>0</v>
      </c>
      <c r="Q85">
        <v>7</v>
      </c>
    </row>
    <row r="86" spans="1:17">
      <c r="A86">
        <v>0.87</v>
      </c>
      <c r="B86">
        <v>0</v>
      </c>
      <c r="C86">
        <v>0.87</v>
      </c>
      <c r="D86">
        <v>0.031666666</v>
      </c>
      <c r="E86">
        <v>0</v>
      </c>
      <c r="F86">
        <v>0.0285</v>
      </c>
      <c r="G86" s="1">
        <v>7.8125e-5</v>
      </c>
      <c r="H86" s="1">
        <v>23.910572</v>
      </c>
      <c r="I86">
        <v>0</v>
      </c>
      <c r="J86">
        <v>0</v>
      </c>
      <c r="K86">
        <v>0</v>
      </c>
      <c r="L86">
        <v>0</v>
      </c>
      <c r="M86">
        <v>1</v>
      </c>
      <c r="N86">
        <v>2</v>
      </c>
      <c r="O86">
        <v>0</v>
      </c>
      <c r="Q86">
        <v>7</v>
      </c>
    </row>
    <row r="87" spans="1:17">
      <c r="A87">
        <v>0.87</v>
      </c>
      <c r="B87">
        <v>0</v>
      </c>
      <c r="C87">
        <v>0.87</v>
      </c>
      <c r="D87">
        <v>0.033888888</v>
      </c>
      <c r="E87">
        <v>0</v>
      </c>
      <c r="F87">
        <v>0.030499998</v>
      </c>
      <c r="G87" s="1">
        <v>3.125e-5</v>
      </c>
      <c r="H87" s="1">
        <v>26.39994</v>
      </c>
      <c r="I87">
        <v>0</v>
      </c>
      <c r="J87">
        <v>0</v>
      </c>
      <c r="K87">
        <v>0</v>
      </c>
      <c r="L87">
        <v>0</v>
      </c>
      <c r="M87">
        <v>1</v>
      </c>
      <c r="N87">
        <v>2</v>
      </c>
      <c r="O87">
        <v>0</v>
      </c>
      <c r="Q87">
        <v>9</v>
      </c>
    </row>
    <row r="88" spans="1:17">
      <c r="A88">
        <v>0.87</v>
      </c>
      <c r="B88">
        <v>0</v>
      </c>
      <c r="C88">
        <v>0.87</v>
      </c>
      <c r="D88">
        <v>0.043333337</v>
      </c>
      <c r="E88">
        <v>0</v>
      </c>
      <c r="F88">
        <v>0.039</v>
      </c>
      <c r="G88" s="1">
        <v>3.515625e-5</v>
      </c>
      <c r="H88" s="1">
        <v>22.97644</v>
      </c>
      <c r="I88">
        <v>0</v>
      </c>
      <c r="J88">
        <v>0</v>
      </c>
      <c r="K88">
        <v>0</v>
      </c>
      <c r="L88">
        <v>0</v>
      </c>
      <c r="M88">
        <v>1</v>
      </c>
      <c r="N88">
        <v>2</v>
      </c>
      <c r="O88">
        <v>0</v>
      </c>
      <c r="Q88">
        <v>8</v>
      </c>
    </row>
    <row r="89" spans="1:17">
      <c r="A89">
        <v>0.87</v>
      </c>
      <c r="B89">
        <v>0</v>
      </c>
      <c r="C89">
        <v>0.87</v>
      </c>
      <c r="D89">
        <v>0.03722222</v>
      </c>
      <c r="E89">
        <v>0</v>
      </c>
      <c r="F89">
        <v>0.0335</v>
      </c>
      <c r="G89" s="1">
        <v>3.515625e-5</v>
      </c>
      <c r="H89" s="1">
        <v>22.154856</v>
      </c>
      <c r="I89">
        <v>0</v>
      </c>
      <c r="J89">
        <v>0</v>
      </c>
      <c r="K89">
        <v>0</v>
      </c>
      <c r="L89">
        <v>0</v>
      </c>
      <c r="M89">
        <v>1</v>
      </c>
      <c r="N89">
        <v>2</v>
      </c>
      <c r="O89">
        <v>0</v>
      </c>
      <c r="Q89">
        <v>9</v>
      </c>
    </row>
    <row r="90" spans="1:17">
      <c r="A90">
        <v>0.87</v>
      </c>
      <c r="B90">
        <v>0</v>
      </c>
      <c r="C90">
        <v>0.87</v>
      </c>
      <c r="D90">
        <v>0.03722222</v>
      </c>
      <c r="E90">
        <v>0</v>
      </c>
      <c r="F90">
        <v>0.0335</v>
      </c>
      <c r="G90" s="1">
        <v>3.515625e-5</v>
      </c>
      <c r="H90" s="1">
        <v>22.141312</v>
      </c>
      <c r="I90">
        <v>0</v>
      </c>
      <c r="J90" s="1">
        <v>0</v>
      </c>
      <c r="K90">
        <v>0</v>
      </c>
      <c r="L90" s="1">
        <v>0</v>
      </c>
      <c r="M90">
        <v>1</v>
      </c>
      <c r="N90">
        <v>2</v>
      </c>
      <c r="O90">
        <v>0</v>
      </c>
      <c r="Q90">
        <v>9</v>
      </c>
    </row>
    <row r="91" spans="1:17">
      <c r="A91">
        <v>0.87</v>
      </c>
      <c r="B91">
        <v>0</v>
      </c>
      <c r="C91">
        <v>0.87</v>
      </c>
      <c r="D91">
        <v>0.028333332</v>
      </c>
      <c r="E91">
        <v>0</v>
      </c>
      <c r="F91">
        <v>0.0255</v>
      </c>
      <c r="G91" s="1">
        <v>7.421875e-5</v>
      </c>
      <c r="H91" s="1">
        <v>21.521503</v>
      </c>
      <c r="I91">
        <v>0</v>
      </c>
      <c r="J91">
        <v>0</v>
      </c>
      <c r="K91">
        <v>0</v>
      </c>
      <c r="L91">
        <v>0</v>
      </c>
      <c r="M91">
        <v>1</v>
      </c>
      <c r="N91">
        <v>2</v>
      </c>
      <c r="O91">
        <v>0</v>
      </c>
      <c r="Q91">
        <v>9</v>
      </c>
    </row>
    <row r="92" spans="1:17">
      <c r="A92">
        <v>0.87</v>
      </c>
      <c r="B92">
        <v>0</v>
      </c>
      <c r="C92">
        <v>0.87</v>
      </c>
      <c r="D92">
        <v>0.028333332</v>
      </c>
      <c r="E92">
        <v>0</v>
      </c>
      <c r="F92">
        <v>0.0255</v>
      </c>
      <c r="G92" s="1">
        <v>3.90625e-5</v>
      </c>
      <c r="H92" s="1">
        <v>22.913345</v>
      </c>
      <c r="I92">
        <v>0</v>
      </c>
      <c r="J92" s="1">
        <v>0</v>
      </c>
      <c r="K92">
        <v>0</v>
      </c>
      <c r="L92" s="1">
        <v>0</v>
      </c>
      <c r="M92">
        <v>1</v>
      </c>
      <c r="N92">
        <v>2</v>
      </c>
      <c r="O92">
        <v>0</v>
      </c>
      <c r="Q92">
        <v>9</v>
      </c>
    </row>
    <row r="93" spans="1:17">
      <c r="A93">
        <v>0.87</v>
      </c>
      <c r="B93">
        <v>0</v>
      </c>
      <c r="C93">
        <v>0.87</v>
      </c>
      <c r="D93">
        <v>0.027777778</v>
      </c>
      <c r="E93">
        <v>0</v>
      </c>
      <c r="F93">
        <v>0.025</v>
      </c>
      <c r="G93" s="1">
        <v>7.8125e-5</v>
      </c>
      <c r="H93" s="1">
        <v>22.574427</v>
      </c>
      <c r="I93">
        <v>0</v>
      </c>
      <c r="J93">
        <v>0</v>
      </c>
      <c r="K93">
        <v>0</v>
      </c>
      <c r="L93">
        <v>0</v>
      </c>
      <c r="M93">
        <v>1</v>
      </c>
      <c r="N93">
        <v>2</v>
      </c>
      <c r="O93">
        <v>0</v>
      </c>
      <c r="Q93">
        <v>9</v>
      </c>
    </row>
    <row r="94" spans="1:17">
      <c r="A94">
        <v>0.87</v>
      </c>
      <c r="B94">
        <v>0</v>
      </c>
      <c r="C94">
        <v>0.87</v>
      </c>
      <c r="D94">
        <v>0.036666665</v>
      </c>
      <c r="E94">
        <v>0</v>
      </c>
      <c r="F94">
        <v>0.033</v>
      </c>
      <c r="G94" s="1">
        <v>7.03125e-5</v>
      </c>
      <c r="H94" s="1">
        <v>22.769463</v>
      </c>
      <c r="I94">
        <v>0</v>
      </c>
      <c r="J94" s="1">
        <v>0</v>
      </c>
      <c r="K94">
        <v>0</v>
      </c>
      <c r="L94" s="1">
        <v>0</v>
      </c>
      <c r="M94">
        <v>1</v>
      </c>
      <c r="N94">
        <v>2</v>
      </c>
      <c r="O94">
        <v>0</v>
      </c>
      <c r="Q94">
        <v>8.98</v>
      </c>
    </row>
    <row r="95" spans="1:17">
      <c r="A95">
        <v>0.87</v>
      </c>
      <c r="B95">
        <v>0</v>
      </c>
      <c r="C95">
        <v>0.87</v>
      </c>
      <c r="D95">
        <v>0.028333332</v>
      </c>
      <c r="E95">
        <v>0</v>
      </c>
      <c r="F95">
        <v>0.0255</v>
      </c>
      <c r="G95" s="1">
        <v>0.00012890625</v>
      </c>
      <c r="H95" s="1">
        <v>24.721724</v>
      </c>
      <c r="I95">
        <v>0</v>
      </c>
      <c r="J95" s="1">
        <v>0</v>
      </c>
      <c r="K95">
        <v>0</v>
      </c>
      <c r="L95" s="1">
        <v>0</v>
      </c>
      <c r="M95">
        <v>1</v>
      </c>
      <c r="N95">
        <v>2</v>
      </c>
      <c r="O95">
        <v>0</v>
      </c>
      <c r="Q95">
        <v>8</v>
      </c>
    </row>
    <row r="96" spans="1:17">
      <c r="A96">
        <v>0.87</v>
      </c>
      <c r="B96">
        <v>0</v>
      </c>
      <c r="C96">
        <v>0.87</v>
      </c>
      <c r="D96">
        <v>0.028333332</v>
      </c>
      <c r="E96">
        <v>0</v>
      </c>
      <c r="F96">
        <v>0.0255</v>
      </c>
      <c r="G96" s="1">
        <v>0.00012890625</v>
      </c>
      <c r="H96" s="1">
        <v>21.024826</v>
      </c>
      <c r="I96">
        <v>0</v>
      </c>
      <c r="J96">
        <v>0</v>
      </c>
      <c r="K96">
        <v>0</v>
      </c>
      <c r="L96">
        <v>0</v>
      </c>
      <c r="M96">
        <v>1</v>
      </c>
      <c r="N96">
        <v>2</v>
      </c>
      <c r="O96">
        <v>0</v>
      </c>
      <c r="Q96">
        <v>8</v>
      </c>
    </row>
    <row r="97" spans="1:17">
      <c r="A97">
        <v>0.87</v>
      </c>
      <c r="B97">
        <v>0</v>
      </c>
      <c r="C97">
        <v>0.87</v>
      </c>
      <c r="D97">
        <v>0.02611111</v>
      </c>
      <c r="E97">
        <v>0</v>
      </c>
      <c r="F97">
        <v>0.0235</v>
      </c>
      <c r="G97" s="1">
        <v>7.03125e-5</v>
      </c>
      <c r="H97" s="1">
        <v>21.331032</v>
      </c>
      <c r="I97">
        <v>0</v>
      </c>
      <c r="J97">
        <v>0</v>
      </c>
      <c r="K97">
        <v>0</v>
      </c>
      <c r="L97">
        <v>0</v>
      </c>
      <c r="M97">
        <v>1</v>
      </c>
      <c r="N97">
        <v>2</v>
      </c>
      <c r="O97">
        <v>0</v>
      </c>
      <c r="Q97">
        <v>8</v>
      </c>
    </row>
    <row r="98" spans="1:17">
      <c r="A98">
        <v>0.87</v>
      </c>
      <c r="B98">
        <v>0</v>
      </c>
      <c r="C98">
        <v>0.87</v>
      </c>
      <c r="D98">
        <v>0.027222224</v>
      </c>
      <c r="E98">
        <v>0</v>
      </c>
      <c r="F98">
        <v>0.024500001</v>
      </c>
      <c r="G98" s="1">
        <v>7.03125e-5</v>
      </c>
      <c r="H98" s="1">
        <v>22.237894</v>
      </c>
      <c r="I98">
        <v>0</v>
      </c>
      <c r="J98" s="1">
        <v>0</v>
      </c>
      <c r="K98">
        <v>0</v>
      </c>
      <c r="L98" s="1">
        <v>0</v>
      </c>
      <c r="M98">
        <v>1</v>
      </c>
      <c r="N98">
        <v>2</v>
      </c>
      <c r="O98">
        <v>0</v>
      </c>
      <c r="Q98">
        <v>8</v>
      </c>
    </row>
    <row r="99" spans="1:17">
      <c r="A99">
        <v>0.87</v>
      </c>
      <c r="B99">
        <v>0</v>
      </c>
      <c r="C99">
        <v>0.87</v>
      </c>
      <c r="D99">
        <v>0.03333333</v>
      </c>
      <c r="E99">
        <v>0</v>
      </c>
      <c r="F99">
        <v>0.029999997</v>
      </c>
      <c r="G99" s="1">
        <v>1.953125e-5</v>
      </c>
      <c r="H99" s="1">
        <v>21.982737</v>
      </c>
      <c r="I99">
        <v>0</v>
      </c>
      <c r="J99" s="1">
        <v>0</v>
      </c>
      <c r="K99">
        <v>0</v>
      </c>
      <c r="L99" s="1">
        <v>0</v>
      </c>
      <c r="M99">
        <v>1</v>
      </c>
      <c r="N99">
        <v>2</v>
      </c>
      <c r="O99">
        <v>0</v>
      </c>
      <c r="Q99">
        <v>9</v>
      </c>
    </row>
    <row r="100" spans="1:17">
      <c r="A100">
        <v>0.87</v>
      </c>
      <c r="B100">
        <v>0</v>
      </c>
      <c r="C100">
        <v>0.87</v>
      </c>
      <c r="D100">
        <v>0.04388889</v>
      </c>
      <c r="E100">
        <v>0</v>
      </c>
      <c r="F100">
        <v>0.039499998</v>
      </c>
      <c r="G100" s="1">
        <v>7.8125e-5</v>
      </c>
      <c r="H100" s="1">
        <v>22.115995</v>
      </c>
      <c r="I100">
        <v>0</v>
      </c>
      <c r="J100" s="1">
        <v>0</v>
      </c>
      <c r="K100">
        <v>0</v>
      </c>
      <c r="L100" s="1">
        <v>0</v>
      </c>
      <c r="M100">
        <v>1</v>
      </c>
      <c r="N100">
        <v>2</v>
      </c>
      <c r="O100">
        <v>0</v>
      </c>
      <c r="Q100">
        <v>10</v>
      </c>
    </row>
    <row r="101" spans="1:17">
      <c r="A101">
        <v>0.87</v>
      </c>
      <c r="B101">
        <v>0</v>
      </c>
      <c r="C101">
        <v>0.87</v>
      </c>
      <c r="D101">
        <v>0.034444444</v>
      </c>
      <c r="E101">
        <v>0</v>
      </c>
      <c r="F101">
        <v>0.031</v>
      </c>
      <c r="G101" s="1">
        <v>0.000101562495</v>
      </c>
      <c r="H101" s="1">
        <v>23.058695</v>
      </c>
      <c r="I101">
        <v>0</v>
      </c>
      <c r="J101" s="1">
        <v>0</v>
      </c>
      <c r="K101">
        <v>0</v>
      </c>
      <c r="L101" s="1">
        <v>0</v>
      </c>
      <c r="M101">
        <v>1</v>
      </c>
      <c r="N101">
        <v>2</v>
      </c>
      <c r="O101">
        <v>0</v>
      </c>
      <c r="Q101">
        <v>8</v>
      </c>
    </row>
    <row r="102" spans="1:17">
      <c r="A102">
        <v>0.87</v>
      </c>
      <c r="B102">
        <v>0</v>
      </c>
      <c r="C102">
        <v>0.87</v>
      </c>
      <c r="D102">
        <v>0.034444444</v>
      </c>
      <c r="E102">
        <v>0</v>
      </c>
      <c r="F102">
        <v>0.031</v>
      </c>
      <c r="G102" s="1">
        <v>0.000101562495</v>
      </c>
      <c r="H102" s="1">
        <v>22.293814</v>
      </c>
      <c r="I102">
        <v>0</v>
      </c>
      <c r="J102" s="1">
        <v>0</v>
      </c>
      <c r="K102">
        <v>0</v>
      </c>
      <c r="L102" s="1">
        <v>0</v>
      </c>
      <c r="M102">
        <v>1</v>
      </c>
      <c r="N102">
        <v>2</v>
      </c>
      <c r="O102">
        <v>0</v>
      </c>
      <c r="Q102">
        <v>10</v>
      </c>
    </row>
    <row r="103" spans="1:17">
      <c r="A103">
        <v>0.87</v>
      </c>
      <c r="B103">
        <v>0</v>
      </c>
      <c r="C103">
        <v>0.87</v>
      </c>
      <c r="D103">
        <v>0.025555555</v>
      </c>
      <c r="E103">
        <v>0</v>
      </c>
      <c r="F103">
        <v>0.022999998</v>
      </c>
      <c r="G103" s="1">
        <v>8.59375e-5</v>
      </c>
      <c r="H103" s="1">
        <v>23.430243</v>
      </c>
      <c r="I103">
        <v>0</v>
      </c>
      <c r="J103" s="1">
        <v>0.00012207031</v>
      </c>
      <c r="K103">
        <v>0</v>
      </c>
      <c r="L103" s="1">
        <v>0.00012207031</v>
      </c>
      <c r="M103">
        <v>1</v>
      </c>
      <c r="N103">
        <v>2</v>
      </c>
      <c r="O103">
        <v>0</v>
      </c>
      <c r="Q103">
        <v>10</v>
      </c>
    </row>
    <row r="104" spans="1:17">
      <c r="A104">
        <v>0.87</v>
      </c>
      <c r="B104">
        <v>0</v>
      </c>
      <c r="C104">
        <v>0.87</v>
      </c>
      <c r="D104">
        <v>0.028888887</v>
      </c>
      <c r="E104">
        <v>0</v>
      </c>
      <c r="F104">
        <v>0.025999999</v>
      </c>
      <c r="G104" s="1">
        <v>0.000140625</v>
      </c>
      <c r="H104" s="1">
        <v>21.538454</v>
      </c>
      <c r="I104">
        <v>0</v>
      </c>
      <c r="J104" s="1">
        <v>0</v>
      </c>
      <c r="K104">
        <v>0</v>
      </c>
      <c r="L104" s="1">
        <v>0</v>
      </c>
      <c r="M104">
        <v>1</v>
      </c>
      <c r="N104">
        <v>2</v>
      </c>
      <c r="O104">
        <v>0</v>
      </c>
      <c r="Q104">
        <v>8</v>
      </c>
    </row>
    <row r="105" spans="1:17">
      <c r="A105">
        <v>0.87</v>
      </c>
      <c r="B105">
        <v>0</v>
      </c>
      <c r="C105">
        <v>0.87</v>
      </c>
      <c r="D105">
        <v>0.03555555</v>
      </c>
      <c r="E105">
        <v>0</v>
      </c>
      <c r="F105">
        <v>0.031999998</v>
      </c>
      <c r="G105" s="1">
        <v>1.953125e-5</v>
      </c>
      <c r="H105" s="1">
        <v>22.983593</v>
      </c>
      <c r="I105">
        <v>0</v>
      </c>
      <c r="J105" s="1">
        <v>0</v>
      </c>
      <c r="K105">
        <v>0</v>
      </c>
      <c r="L105" s="1">
        <v>0</v>
      </c>
      <c r="M105">
        <v>1</v>
      </c>
      <c r="N105">
        <v>2</v>
      </c>
      <c r="O105">
        <v>0</v>
      </c>
      <c r="Q105">
        <v>7</v>
      </c>
    </row>
    <row r="106" spans="1:17">
      <c r="A106">
        <v>0.87</v>
      </c>
      <c r="B106">
        <v>0</v>
      </c>
      <c r="C106">
        <v>0.87</v>
      </c>
      <c r="D106">
        <v>0.04</v>
      </c>
      <c r="E106">
        <v>0</v>
      </c>
      <c r="F106">
        <v>0.036</v>
      </c>
      <c r="G106" s="1">
        <v>6.25e-5</v>
      </c>
      <c r="H106" s="1">
        <v>22.631332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2</v>
      </c>
      <c r="O106">
        <v>0</v>
      </c>
      <c r="Q106">
        <v>9</v>
      </c>
    </row>
    <row r="107" spans="1:17">
      <c r="A107">
        <v>0.87</v>
      </c>
      <c r="B107">
        <v>0</v>
      </c>
      <c r="C107">
        <v>0.87</v>
      </c>
      <c r="D107">
        <v>0.03388889</v>
      </c>
      <c r="E107">
        <v>0</v>
      </c>
      <c r="F107">
        <v>0.0305</v>
      </c>
      <c r="G107" s="1">
        <v>7.8125e-6</v>
      </c>
      <c r="H107" s="1">
        <v>22.428728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2</v>
      </c>
      <c r="O107">
        <v>0</v>
      </c>
      <c r="Q107">
        <v>9</v>
      </c>
    </row>
    <row r="108" spans="1:17">
      <c r="A108">
        <v>0.87</v>
      </c>
      <c r="B108">
        <v>0</v>
      </c>
      <c r="C108">
        <v>0.87</v>
      </c>
      <c r="D108">
        <v>0.03388889</v>
      </c>
      <c r="E108">
        <v>0</v>
      </c>
      <c r="F108">
        <v>0.0305</v>
      </c>
      <c r="G108" s="1">
        <v>7.8125e-6</v>
      </c>
      <c r="H108" s="1">
        <v>21.958025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2</v>
      </c>
      <c r="O108">
        <v>0</v>
      </c>
      <c r="Q108">
        <v>8.99</v>
      </c>
    </row>
    <row r="109" spans="1:17">
      <c r="A109">
        <v>0.87</v>
      </c>
      <c r="B109">
        <v>0</v>
      </c>
      <c r="C109">
        <v>0.87</v>
      </c>
      <c r="D109">
        <v>0.03111111</v>
      </c>
      <c r="E109">
        <v>0</v>
      </c>
      <c r="F109">
        <v>0.028</v>
      </c>
      <c r="G109" s="1">
        <v>1.5625e-5</v>
      </c>
      <c r="H109" s="1">
        <v>23.241056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2</v>
      </c>
      <c r="O109">
        <v>0</v>
      </c>
      <c r="Q109">
        <v>9</v>
      </c>
    </row>
    <row r="110" spans="1:17">
      <c r="A110">
        <v>0.87</v>
      </c>
      <c r="B110">
        <v>0</v>
      </c>
      <c r="C110">
        <v>0.87</v>
      </c>
      <c r="D110">
        <v>0.027777778</v>
      </c>
      <c r="E110">
        <v>0</v>
      </c>
      <c r="F110">
        <v>0.025</v>
      </c>
      <c r="G110" s="1">
        <v>5.0781247e-5</v>
      </c>
      <c r="H110" s="1">
        <v>20.403288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2</v>
      </c>
      <c r="O110">
        <v>0</v>
      </c>
      <c r="Q110">
        <v>9</v>
      </c>
    </row>
    <row r="111" spans="1:17">
      <c r="A111">
        <v>0.87</v>
      </c>
      <c r="B111">
        <v>0</v>
      </c>
      <c r="C111">
        <v>0.87</v>
      </c>
      <c r="D111">
        <v>0.03611111</v>
      </c>
      <c r="E111">
        <v>0</v>
      </c>
      <c r="F111">
        <v>0.0325</v>
      </c>
      <c r="G111" s="1">
        <v>9.765625e-5</v>
      </c>
      <c r="H111" s="1">
        <v>22.069767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2</v>
      </c>
      <c r="O111">
        <v>0</v>
      </c>
      <c r="Q111">
        <v>9</v>
      </c>
    </row>
    <row r="112" spans="1:17">
      <c r="A112">
        <v>0.87</v>
      </c>
      <c r="B112">
        <v>0</v>
      </c>
      <c r="C112">
        <v>0.87</v>
      </c>
      <c r="D112">
        <v>0.036666665</v>
      </c>
      <c r="E112">
        <v>0</v>
      </c>
      <c r="F112">
        <v>0.033</v>
      </c>
      <c r="G112" s="1">
        <v>1.5625e-5</v>
      </c>
      <c r="H112" s="1">
        <v>22.003628</v>
      </c>
      <c r="I112">
        <v>0</v>
      </c>
      <c r="J112" s="1">
        <v>0</v>
      </c>
      <c r="K112">
        <v>0</v>
      </c>
      <c r="L112" s="1">
        <v>0</v>
      </c>
      <c r="M112">
        <v>1</v>
      </c>
      <c r="N112">
        <v>2</v>
      </c>
      <c r="O112">
        <v>0</v>
      </c>
      <c r="Q112">
        <v>9</v>
      </c>
    </row>
    <row r="113" spans="1:17">
      <c r="A113">
        <v>0.87</v>
      </c>
      <c r="B113">
        <v>0</v>
      </c>
      <c r="C113">
        <v>0.87</v>
      </c>
      <c r="D113">
        <v>0.032222223</v>
      </c>
      <c r="E113">
        <v>0</v>
      </c>
      <c r="F113">
        <v>0.029</v>
      </c>
      <c r="G113" s="1">
        <v>2.34375e-5</v>
      </c>
      <c r="H113" s="1">
        <v>21.596422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2</v>
      </c>
      <c r="O113">
        <v>0</v>
      </c>
      <c r="Q113">
        <v>8</v>
      </c>
    </row>
    <row r="114" spans="1:17">
      <c r="A114">
        <v>0.87</v>
      </c>
      <c r="B114">
        <v>0</v>
      </c>
      <c r="C114">
        <v>0.87</v>
      </c>
      <c r="D114">
        <v>0.032222223</v>
      </c>
      <c r="E114">
        <v>0</v>
      </c>
      <c r="F114">
        <v>0.029</v>
      </c>
      <c r="G114" s="1">
        <v>2.34375e-5</v>
      </c>
      <c r="H114" s="1">
        <v>22.363722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2</v>
      </c>
      <c r="O114">
        <v>0</v>
      </c>
      <c r="Q114">
        <v>9</v>
      </c>
    </row>
    <row r="115" spans="1:17">
      <c r="A115">
        <v>0.87</v>
      </c>
      <c r="B115">
        <v>0</v>
      </c>
      <c r="C115">
        <v>0.87</v>
      </c>
      <c r="D115">
        <v>0.026666664</v>
      </c>
      <c r="E115">
        <v>0</v>
      </c>
      <c r="F115">
        <v>0.023999998</v>
      </c>
      <c r="G115" s="1">
        <v>1.5625e-5</v>
      </c>
      <c r="H115" s="1">
        <v>24.81944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2</v>
      </c>
      <c r="O115">
        <v>0</v>
      </c>
      <c r="Q115">
        <v>8</v>
      </c>
    </row>
    <row r="116" spans="1:17">
      <c r="A116">
        <v>0.87</v>
      </c>
      <c r="B116">
        <v>0</v>
      </c>
      <c r="C116">
        <v>0.87</v>
      </c>
      <c r="D116">
        <v>0.034444444</v>
      </c>
      <c r="E116">
        <v>0</v>
      </c>
      <c r="F116">
        <v>0.031</v>
      </c>
      <c r="G116" s="1">
        <v>1.953125e-5</v>
      </c>
      <c r="H116" s="1">
        <v>22.355251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2</v>
      </c>
      <c r="O116">
        <v>0</v>
      </c>
      <c r="Q116">
        <v>9</v>
      </c>
    </row>
    <row r="117" spans="1:17">
      <c r="A117">
        <v>0.87</v>
      </c>
      <c r="B117">
        <v>0</v>
      </c>
      <c r="C117">
        <v>0.87</v>
      </c>
      <c r="D117">
        <v>0.032777775</v>
      </c>
      <c r="E117">
        <v>0</v>
      </c>
      <c r="F117">
        <v>0.029499998</v>
      </c>
      <c r="G117" s="1">
        <v>0.00010546875</v>
      </c>
      <c r="H117" s="1">
        <v>21.754307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0</v>
      </c>
      <c r="Q117">
        <v>9</v>
      </c>
    </row>
    <row r="118" spans="1:17">
      <c r="A118">
        <v>0.87</v>
      </c>
      <c r="B118">
        <v>0</v>
      </c>
      <c r="C118">
        <v>0.87</v>
      </c>
      <c r="D118">
        <v>0.041111108</v>
      </c>
      <c r="E118">
        <v>0</v>
      </c>
      <c r="F118">
        <v>0.036999997</v>
      </c>
      <c r="G118" s="1">
        <v>3.125e-5</v>
      </c>
      <c r="H118" s="1">
        <v>22.620537</v>
      </c>
      <c r="I118">
        <v>0</v>
      </c>
      <c r="J118" s="1">
        <v>0</v>
      </c>
      <c r="K118">
        <v>0</v>
      </c>
      <c r="L118" s="1">
        <v>0</v>
      </c>
      <c r="M118">
        <v>1</v>
      </c>
      <c r="N118">
        <v>2</v>
      </c>
      <c r="O118">
        <v>0</v>
      </c>
      <c r="Q118">
        <v>9</v>
      </c>
    </row>
    <row r="119" spans="1:17">
      <c r="A119">
        <v>0.87</v>
      </c>
      <c r="B119">
        <v>0</v>
      </c>
      <c r="C119">
        <v>0.87</v>
      </c>
      <c r="D119">
        <v>0.034444444</v>
      </c>
      <c r="E119">
        <v>0</v>
      </c>
      <c r="F119">
        <v>0.031</v>
      </c>
      <c r="G119" s="1">
        <v>0.000140625</v>
      </c>
      <c r="H119" s="1">
        <v>22.398952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2</v>
      </c>
      <c r="O119">
        <v>0</v>
      </c>
      <c r="Q119">
        <v>9</v>
      </c>
    </row>
    <row r="120" spans="1:17">
      <c r="A120">
        <v>0.87</v>
      </c>
      <c r="B120">
        <v>0</v>
      </c>
      <c r="C120">
        <v>0.87</v>
      </c>
      <c r="D120">
        <v>0.034444444</v>
      </c>
      <c r="E120">
        <v>0</v>
      </c>
      <c r="F120">
        <v>0.031</v>
      </c>
      <c r="G120" s="1">
        <v>0.000140625</v>
      </c>
      <c r="H120" s="1">
        <v>22.351833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2</v>
      </c>
      <c r="O120">
        <v>0</v>
      </c>
      <c r="Q120">
        <v>8</v>
      </c>
    </row>
    <row r="121" spans="1:17">
      <c r="A121">
        <v>0.87</v>
      </c>
      <c r="B121">
        <v>0</v>
      </c>
      <c r="C121">
        <v>0.87</v>
      </c>
      <c r="D121">
        <v>0.026666667</v>
      </c>
      <c r="E121">
        <v>0</v>
      </c>
      <c r="F121">
        <v>0.024</v>
      </c>
      <c r="G121" s="1">
        <v>2.34375e-5</v>
      </c>
      <c r="H121" s="1">
        <v>22.062782</v>
      </c>
      <c r="I121">
        <v>0</v>
      </c>
      <c r="J121" s="1">
        <v>0</v>
      </c>
      <c r="K121">
        <v>0</v>
      </c>
      <c r="L121" s="1">
        <v>0</v>
      </c>
      <c r="M121">
        <v>1</v>
      </c>
      <c r="N121">
        <v>2</v>
      </c>
      <c r="O121">
        <v>0</v>
      </c>
      <c r="Q121">
        <v>9</v>
      </c>
    </row>
    <row r="122" spans="1:17">
      <c r="A122">
        <v>0.87</v>
      </c>
      <c r="B122">
        <v>0</v>
      </c>
      <c r="C122">
        <v>0.87</v>
      </c>
      <c r="D122">
        <v>0.035</v>
      </c>
      <c r="E122">
        <v>0</v>
      </c>
      <c r="F122">
        <v>0.0315</v>
      </c>
      <c r="G122" s="1">
        <v>8.59375e-5</v>
      </c>
      <c r="H122">
        <v>22.524918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2</v>
      </c>
      <c r="O122">
        <v>0</v>
      </c>
      <c r="Q122">
        <v>9</v>
      </c>
    </row>
    <row r="123" spans="1:17">
      <c r="A123">
        <v>0.87</v>
      </c>
      <c r="B123">
        <v>0</v>
      </c>
      <c r="C123">
        <v>0.87</v>
      </c>
      <c r="D123">
        <v>0.031666666</v>
      </c>
      <c r="E123">
        <v>0</v>
      </c>
      <c r="F123">
        <v>0.0285</v>
      </c>
      <c r="G123" s="1">
        <v>8.59375e-5</v>
      </c>
      <c r="H123">
        <v>21.780546</v>
      </c>
      <c r="I123">
        <v>0</v>
      </c>
      <c r="J123" s="1">
        <v>0</v>
      </c>
      <c r="K123">
        <v>0</v>
      </c>
      <c r="L123" s="1">
        <v>0</v>
      </c>
      <c r="M123">
        <v>1</v>
      </c>
      <c r="N123">
        <v>2</v>
      </c>
      <c r="O123">
        <v>0</v>
      </c>
      <c r="Q123">
        <v>9</v>
      </c>
    </row>
    <row r="124" spans="1:17">
      <c r="A124">
        <v>0.87</v>
      </c>
      <c r="B124">
        <v>0</v>
      </c>
      <c r="C124">
        <v>0.87</v>
      </c>
      <c r="D124">
        <v>0.037777778</v>
      </c>
      <c r="E124">
        <v>0</v>
      </c>
      <c r="F124">
        <v>0.033999998</v>
      </c>
      <c r="G124" s="1">
        <v>0.00014453125</v>
      </c>
      <c r="H124">
        <v>22.17824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2</v>
      </c>
      <c r="O124">
        <v>0</v>
      </c>
      <c r="Q124">
        <v>8</v>
      </c>
    </row>
    <row r="125" spans="1:17">
      <c r="A125">
        <v>0.87</v>
      </c>
      <c r="B125">
        <v>0</v>
      </c>
      <c r="C125">
        <v>0.87</v>
      </c>
      <c r="D125">
        <v>0.035</v>
      </c>
      <c r="E125">
        <v>0</v>
      </c>
      <c r="F125">
        <v>0.0315</v>
      </c>
      <c r="G125" s="1">
        <v>0.000101562495</v>
      </c>
      <c r="H125">
        <v>22.204235</v>
      </c>
      <c r="I125">
        <v>0</v>
      </c>
      <c r="J125" s="1">
        <v>0</v>
      </c>
      <c r="K125">
        <v>0</v>
      </c>
      <c r="L125" s="1">
        <v>0</v>
      </c>
      <c r="M125">
        <v>1</v>
      </c>
      <c r="N125">
        <v>2</v>
      </c>
      <c r="O125">
        <v>0</v>
      </c>
      <c r="Q125">
        <v>8</v>
      </c>
    </row>
    <row r="126" spans="1:17">
      <c r="A126">
        <v>0.87</v>
      </c>
      <c r="B126">
        <v>0</v>
      </c>
      <c r="C126">
        <v>0.87</v>
      </c>
      <c r="D126">
        <v>0.035</v>
      </c>
      <c r="E126">
        <v>0</v>
      </c>
      <c r="F126">
        <v>0.0315</v>
      </c>
      <c r="G126" s="1">
        <v>0.000101562495</v>
      </c>
      <c r="H126">
        <v>21.119713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2</v>
      </c>
      <c r="O126">
        <v>0</v>
      </c>
      <c r="Q126">
        <v>9</v>
      </c>
    </row>
    <row r="127" spans="1:17">
      <c r="A127">
        <v>0.87</v>
      </c>
      <c r="B127">
        <v>0</v>
      </c>
      <c r="C127">
        <v>0.87</v>
      </c>
      <c r="D127">
        <v>0.029444445</v>
      </c>
      <c r="E127">
        <v>0</v>
      </c>
      <c r="F127">
        <v>0.026499998</v>
      </c>
      <c r="G127" s="1">
        <v>0.000109374996</v>
      </c>
      <c r="H127">
        <v>23.40274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2</v>
      </c>
      <c r="O127">
        <v>0</v>
      </c>
      <c r="Q127">
        <v>9</v>
      </c>
    </row>
    <row r="128" spans="1:17">
      <c r="A128">
        <v>0.87</v>
      </c>
      <c r="B128">
        <v>0</v>
      </c>
      <c r="C128">
        <v>0.87</v>
      </c>
      <c r="D128">
        <v>0.029444445</v>
      </c>
      <c r="E128">
        <v>0</v>
      </c>
      <c r="F128">
        <v>0.026499998</v>
      </c>
      <c r="G128" s="1">
        <v>0.000113281254</v>
      </c>
      <c r="H128">
        <v>20.690228</v>
      </c>
      <c r="I128">
        <v>0</v>
      </c>
      <c r="J128" s="1">
        <v>0</v>
      </c>
      <c r="K128">
        <v>0</v>
      </c>
      <c r="L128" s="1">
        <v>0</v>
      </c>
      <c r="M128">
        <v>1</v>
      </c>
      <c r="N128">
        <v>2</v>
      </c>
      <c r="O128">
        <v>0</v>
      </c>
      <c r="Q128">
        <v>9</v>
      </c>
    </row>
    <row r="129" spans="1:17">
      <c r="A129">
        <v>0.87</v>
      </c>
      <c r="B129">
        <v>0</v>
      </c>
      <c r="C129">
        <v>0.87</v>
      </c>
      <c r="D129">
        <v>0.03611111</v>
      </c>
      <c r="E129">
        <v>0</v>
      </c>
      <c r="F129">
        <v>0.0325</v>
      </c>
      <c r="G129" s="1">
        <v>0.0001484375</v>
      </c>
      <c r="H129">
        <v>21.416395</v>
      </c>
      <c r="I129">
        <v>0</v>
      </c>
      <c r="J129" s="1">
        <v>0</v>
      </c>
      <c r="K129">
        <v>0</v>
      </c>
      <c r="L129" s="1">
        <v>0</v>
      </c>
      <c r="M129">
        <v>1</v>
      </c>
      <c r="N129">
        <v>2</v>
      </c>
      <c r="O129">
        <v>0</v>
      </c>
      <c r="Q129">
        <v>9</v>
      </c>
    </row>
    <row r="130" spans="1:17">
      <c r="A130">
        <v>0.87</v>
      </c>
      <c r="B130">
        <v>0</v>
      </c>
      <c r="C130">
        <v>0.87</v>
      </c>
      <c r="D130">
        <v>0.04333333</v>
      </c>
      <c r="E130">
        <v>0</v>
      </c>
      <c r="F130">
        <v>0.038999997</v>
      </c>
      <c r="G130" s="1">
        <v>0.00016796876</v>
      </c>
      <c r="H130">
        <v>21.862917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2</v>
      </c>
      <c r="O130">
        <v>0</v>
      </c>
      <c r="Q130">
        <v>9</v>
      </c>
    </row>
    <row r="131" spans="1:17">
      <c r="A131">
        <v>0.87</v>
      </c>
      <c r="B131">
        <v>0</v>
      </c>
      <c r="C131">
        <v>0.87</v>
      </c>
      <c r="D131">
        <v>0.035555556</v>
      </c>
      <c r="E131">
        <v>0</v>
      </c>
      <c r="F131">
        <v>0.031999998</v>
      </c>
      <c r="G131" s="1">
        <v>5.4687498e-5</v>
      </c>
      <c r="H131">
        <v>23.555796</v>
      </c>
      <c r="I131">
        <v>0</v>
      </c>
      <c r="J131" s="1">
        <v>0</v>
      </c>
      <c r="K131">
        <v>0</v>
      </c>
      <c r="L131" s="1">
        <v>0</v>
      </c>
      <c r="M131">
        <v>1</v>
      </c>
      <c r="N131">
        <v>2</v>
      </c>
      <c r="O131">
        <v>0</v>
      </c>
      <c r="Q131">
        <v>9</v>
      </c>
    </row>
    <row r="132" spans="1:17">
      <c r="A132">
        <v>0.87</v>
      </c>
      <c r="B132">
        <v>0</v>
      </c>
      <c r="C132">
        <v>0.87</v>
      </c>
      <c r="D132">
        <v>0.035555556</v>
      </c>
      <c r="E132">
        <v>0</v>
      </c>
      <c r="F132">
        <v>0.031999998</v>
      </c>
      <c r="G132" s="1">
        <v>5.4687498e-5</v>
      </c>
      <c r="H132">
        <v>20.472084</v>
      </c>
      <c r="I132">
        <v>0</v>
      </c>
      <c r="J132" s="1">
        <v>0.00024414062</v>
      </c>
      <c r="K132">
        <v>0</v>
      </c>
      <c r="L132" s="1">
        <v>0.00024414062</v>
      </c>
      <c r="M132">
        <v>1</v>
      </c>
      <c r="N132">
        <v>2</v>
      </c>
      <c r="O132">
        <v>0</v>
      </c>
      <c r="Q132">
        <v>8</v>
      </c>
    </row>
    <row r="133" spans="1:17">
      <c r="A133">
        <v>0.87</v>
      </c>
      <c r="B133">
        <v>0</v>
      </c>
      <c r="C133">
        <v>0.87</v>
      </c>
      <c r="D133">
        <v>0.02388889</v>
      </c>
      <c r="E133">
        <v>0</v>
      </c>
      <c r="F133">
        <v>0.0215</v>
      </c>
      <c r="G133" s="1">
        <v>9.765625e-5</v>
      </c>
      <c r="H133">
        <v>21.454397</v>
      </c>
      <c r="I133">
        <v>0</v>
      </c>
      <c r="J133" s="1">
        <v>0</v>
      </c>
      <c r="K133">
        <v>0</v>
      </c>
      <c r="L133" s="1">
        <v>0</v>
      </c>
      <c r="M133">
        <v>1</v>
      </c>
      <c r="N133">
        <v>2</v>
      </c>
      <c r="O133">
        <v>0</v>
      </c>
      <c r="Q133">
        <v>8</v>
      </c>
    </row>
    <row r="134" spans="1:17">
      <c r="A134">
        <v>0.87</v>
      </c>
      <c r="B134">
        <v>0</v>
      </c>
      <c r="C134">
        <v>0.87</v>
      </c>
      <c r="D134">
        <v>0.030555554</v>
      </c>
      <c r="E134">
        <v>0</v>
      </c>
      <c r="F134">
        <v>0.027499998</v>
      </c>
      <c r="G134" s="1">
        <v>8.203125e-5</v>
      </c>
      <c r="H134">
        <v>21.645813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2</v>
      </c>
      <c r="O134">
        <v>0</v>
      </c>
      <c r="Q134">
        <v>9</v>
      </c>
    </row>
    <row r="135" spans="1:17">
      <c r="A135">
        <v>0.87</v>
      </c>
      <c r="B135">
        <v>0</v>
      </c>
      <c r="C135">
        <v>0.87</v>
      </c>
      <c r="D135">
        <v>0.032777775</v>
      </c>
      <c r="E135">
        <v>0</v>
      </c>
      <c r="F135">
        <v>0.029499998</v>
      </c>
      <c r="G135" s="1">
        <v>0.00013671875</v>
      </c>
      <c r="H135">
        <v>21.01106</v>
      </c>
      <c r="I135">
        <v>0</v>
      </c>
      <c r="J135" s="1">
        <v>0.00024414062</v>
      </c>
      <c r="K135">
        <v>0</v>
      </c>
      <c r="L135" s="1">
        <v>0.00024414062</v>
      </c>
      <c r="M135">
        <v>1</v>
      </c>
      <c r="N135">
        <v>2</v>
      </c>
      <c r="O135">
        <v>0</v>
      </c>
      <c r="Q135">
        <v>9</v>
      </c>
    </row>
    <row r="136" spans="1:17">
      <c r="A136">
        <v>0.87</v>
      </c>
      <c r="B136">
        <v>0</v>
      </c>
      <c r="C136">
        <v>0.87</v>
      </c>
      <c r="D136">
        <v>0.035555556</v>
      </c>
      <c r="E136">
        <v>0</v>
      </c>
      <c r="F136">
        <v>0.031999998</v>
      </c>
      <c r="G136" s="1">
        <v>0.00012890625</v>
      </c>
      <c r="H136">
        <v>22.565691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2</v>
      </c>
      <c r="O136">
        <v>0</v>
      </c>
      <c r="Q136">
        <v>9</v>
      </c>
    </row>
    <row r="137" spans="1:17">
      <c r="A137">
        <v>0.87</v>
      </c>
      <c r="B137">
        <v>0</v>
      </c>
      <c r="C137">
        <v>0.87</v>
      </c>
      <c r="D137">
        <v>0.034444444</v>
      </c>
      <c r="E137">
        <v>0</v>
      </c>
      <c r="F137">
        <v>0.031</v>
      </c>
      <c r="G137" s="1">
        <v>1.953125e-5</v>
      </c>
      <c r="H137">
        <v>22.603533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</v>
      </c>
      <c r="O137">
        <v>0</v>
      </c>
      <c r="Q137">
        <v>9</v>
      </c>
    </row>
    <row r="138" spans="1:17">
      <c r="A138">
        <v>0.87</v>
      </c>
      <c r="B138">
        <v>0</v>
      </c>
      <c r="C138">
        <v>0.87</v>
      </c>
      <c r="D138">
        <v>0.034444444</v>
      </c>
      <c r="E138">
        <v>0</v>
      </c>
      <c r="F138">
        <v>0.031</v>
      </c>
      <c r="G138" s="1">
        <v>1.953125e-5</v>
      </c>
      <c r="H138">
        <v>23.59854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</v>
      </c>
      <c r="O138">
        <v>0</v>
      </c>
      <c r="Q138">
        <v>9</v>
      </c>
    </row>
    <row r="139" spans="1:17">
      <c r="A139">
        <v>0.87</v>
      </c>
      <c r="B139">
        <v>0</v>
      </c>
      <c r="C139">
        <v>0.87</v>
      </c>
      <c r="D139">
        <v>0.025555555</v>
      </c>
      <c r="E139">
        <v>0</v>
      </c>
      <c r="F139">
        <v>0.022999998</v>
      </c>
      <c r="G139" s="1">
        <v>0.00012109375</v>
      </c>
      <c r="H139">
        <v>21.033743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2</v>
      </c>
      <c r="O139">
        <v>0</v>
      </c>
      <c r="Q139">
        <v>9</v>
      </c>
    </row>
    <row r="140" spans="1:17">
      <c r="A140">
        <v>0.87</v>
      </c>
      <c r="B140">
        <v>0</v>
      </c>
      <c r="C140">
        <v>0.87</v>
      </c>
      <c r="D140">
        <v>0.03</v>
      </c>
      <c r="E140">
        <v>0</v>
      </c>
      <c r="F140">
        <v>0.026999999</v>
      </c>
      <c r="G140" s="1">
        <v>0.00010546875</v>
      </c>
      <c r="H140">
        <v>22.87286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2</v>
      </c>
      <c r="O140">
        <v>0</v>
      </c>
      <c r="Q140">
        <v>8</v>
      </c>
    </row>
    <row r="141" spans="1:17">
      <c r="A141">
        <v>0.87</v>
      </c>
      <c r="B141">
        <v>0</v>
      </c>
      <c r="C141">
        <v>0.87</v>
      </c>
      <c r="D141">
        <v>0.033888888</v>
      </c>
      <c r="E141">
        <v>0</v>
      </c>
      <c r="F141">
        <v>0.030499998</v>
      </c>
      <c r="G141" s="1">
        <v>0.00013671875</v>
      </c>
      <c r="H141">
        <v>23.02011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2</v>
      </c>
      <c r="O141">
        <v>0</v>
      </c>
      <c r="Q141">
        <v>9</v>
      </c>
    </row>
    <row r="142" spans="1:17">
      <c r="A142">
        <v>0.87</v>
      </c>
      <c r="B142">
        <v>0</v>
      </c>
      <c r="C142">
        <v>0.87</v>
      </c>
      <c r="D142">
        <v>0.041666664</v>
      </c>
      <c r="E142">
        <v>0</v>
      </c>
      <c r="F142">
        <v>0.037499998</v>
      </c>
      <c r="G142" s="1">
        <v>7.8125e-5</v>
      </c>
      <c r="H142">
        <v>21.398542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2</v>
      </c>
      <c r="O142">
        <v>0</v>
      </c>
      <c r="Q142">
        <v>9</v>
      </c>
    </row>
    <row r="143" spans="1:17">
      <c r="A143">
        <v>0.87</v>
      </c>
      <c r="B143">
        <v>0</v>
      </c>
      <c r="C143">
        <v>0.87</v>
      </c>
      <c r="D143">
        <v>0.038888887</v>
      </c>
      <c r="E143">
        <v>0</v>
      </c>
      <c r="F143">
        <v>0.035</v>
      </c>
      <c r="G143" s="1">
        <v>0.00012109375</v>
      </c>
      <c r="H143">
        <v>22.13545</v>
      </c>
      <c r="I143">
        <v>0</v>
      </c>
      <c r="J143" s="1">
        <v>0</v>
      </c>
      <c r="K143">
        <v>0</v>
      </c>
      <c r="L143" s="1">
        <v>0</v>
      </c>
      <c r="M143">
        <v>1</v>
      </c>
      <c r="N143">
        <v>2</v>
      </c>
      <c r="O143">
        <v>0</v>
      </c>
      <c r="Q143">
        <v>9</v>
      </c>
    </row>
    <row r="144" spans="1:17">
      <c r="A144">
        <v>0.87</v>
      </c>
      <c r="B144">
        <v>0</v>
      </c>
      <c r="C144">
        <v>0.87</v>
      </c>
      <c r="D144">
        <v>0.038888887</v>
      </c>
      <c r="E144">
        <v>0</v>
      </c>
      <c r="F144">
        <v>0.035</v>
      </c>
      <c r="G144" s="1">
        <v>0.00012109375</v>
      </c>
      <c r="H144">
        <v>23.421719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2</v>
      </c>
      <c r="O144">
        <v>0</v>
      </c>
      <c r="Q144">
        <v>8</v>
      </c>
    </row>
    <row r="145" spans="1:17">
      <c r="A145">
        <v>0.87</v>
      </c>
      <c r="B145">
        <v>0</v>
      </c>
      <c r="C145">
        <v>0.87</v>
      </c>
      <c r="D145">
        <v>0.029444445</v>
      </c>
      <c r="E145">
        <v>0</v>
      </c>
      <c r="F145">
        <v>0.026499998</v>
      </c>
      <c r="G145" s="1">
        <v>0.000101562495</v>
      </c>
      <c r="H145">
        <v>23.086037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2</v>
      </c>
      <c r="O145">
        <v>0</v>
      </c>
      <c r="Q145">
        <v>8</v>
      </c>
    </row>
    <row r="146" spans="1:17">
      <c r="A146">
        <v>0.87</v>
      </c>
      <c r="B146">
        <v>0</v>
      </c>
      <c r="C146">
        <v>0.87</v>
      </c>
      <c r="D146">
        <v>0.030555554</v>
      </c>
      <c r="E146">
        <v>0</v>
      </c>
      <c r="F146">
        <v>0.027499998</v>
      </c>
      <c r="G146" s="1">
        <v>0.0001171875</v>
      </c>
      <c r="H146">
        <v>21.655441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2</v>
      </c>
      <c r="O146">
        <v>0</v>
      </c>
      <c r="Q146">
        <v>9</v>
      </c>
    </row>
    <row r="147" spans="1:17">
      <c r="A147">
        <v>0.87</v>
      </c>
      <c r="B147">
        <v>0</v>
      </c>
      <c r="C147">
        <v>0.87</v>
      </c>
      <c r="D147">
        <v>0.035555556</v>
      </c>
      <c r="E147">
        <v>0</v>
      </c>
      <c r="F147">
        <v>0.031999998</v>
      </c>
      <c r="G147" s="1">
        <v>9.765625e-5</v>
      </c>
      <c r="H147">
        <v>21.534115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2</v>
      </c>
      <c r="O147">
        <v>0</v>
      </c>
      <c r="Q147">
        <v>10</v>
      </c>
    </row>
    <row r="148" spans="1:17">
      <c r="A148">
        <v>0.87</v>
      </c>
      <c r="B148">
        <v>0</v>
      </c>
      <c r="C148">
        <v>0.87</v>
      </c>
      <c r="D148">
        <v>0.04555555</v>
      </c>
      <c r="E148">
        <v>0</v>
      </c>
      <c r="F148">
        <v>0.040999997</v>
      </c>
      <c r="G148" s="1">
        <v>0.00012109375</v>
      </c>
      <c r="H148">
        <v>21.790014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2</v>
      </c>
      <c r="O148">
        <v>0</v>
      </c>
      <c r="Q148">
        <v>9</v>
      </c>
    </row>
    <row r="149" spans="1:17">
      <c r="A149">
        <v>0.87</v>
      </c>
      <c r="B149">
        <v>0</v>
      </c>
      <c r="C149">
        <v>0.87</v>
      </c>
      <c r="D149">
        <v>0.03722222</v>
      </c>
      <c r="E149">
        <v>0</v>
      </c>
      <c r="F149">
        <v>0.0335</v>
      </c>
      <c r="G149" s="1">
        <v>0.00012890625</v>
      </c>
      <c r="H149">
        <v>22.787539</v>
      </c>
      <c r="I149">
        <v>0</v>
      </c>
      <c r="J149" s="1">
        <v>0</v>
      </c>
      <c r="K149">
        <v>0</v>
      </c>
      <c r="L149" s="1">
        <v>0</v>
      </c>
      <c r="M149">
        <v>1</v>
      </c>
      <c r="N149">
        <v>2</v>
      </c>
      <c r="O149">
        <v>0</v>
      </c>
      <c r="Q149">
        <v>8</v>
      </c>
    </row>
    <row r="150" spans="1:17">
      <c r="A150">
        <v>0.87</v>
      </c>
      <c r="B150">
        <v>0</v>
      </c>
      <c r="C150">
        <v>0.87</v>
      </c>
      <c r="D150">
        <v>0.03722222</v>
      </c>
      <c r="E150">
        <v>0</v>
      </c>
      <c r="F150">
        <v>0.0335</v>
      </c>
      <c r="G150" s="1">
        <v>0.00012890625</v>
      </c>
      <c r="H150">
        <v>23.197067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2</v>
      </c>
      <c r="O150">
        <v>0</v>
      </c>
      <c r="Q150">
        <v>9</v>
      </c>
    </row>
    <row r="151" spans="1:17">
      <c r="A151">
        <v>0.87</v>
      </c>
      <c r="B151">
        <v>0</v>
      </c>
      <c r="C151">
        <v>0.87</v>
      </c>
      <c r="D151">
        <v>0.026666664</v>
      </c>
      <c r="E151">
        <v>0</v>
      </c>
      <c r="F151">
        <v>0.023999998</v>
      </c>
      <c r="G151" s="1">
        <v>0.000109374996</v>
      </c>
      <c r="H151">
        <v>22.585083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2</v>
      </c>
      <c r="O151">
        <v>0</v>
      </c>
      <c r="Q151">
        <v>10</v>
      </c>
    </row>
    <row r="152" spans="1:17">
      <c r="A152">
        <v>0.87</v>
      </c>
      <c r="B152">
        <v>0</v>
      </c>
      <c r="C152">
        <v>0.87</v>
      </c>
      <c r="D152">
        <v>0.030555554</v>
      </c>
      <c r="E152">
        <v>0</v>
      </c>
      <c r="F152">
        <v>0.027499998</v>
      </c>
      <c r="G152" s="1">
        <v>1.171875e-5</v>
      </c>
      <c r="H152">
        <v>22.17684</v>
      </c>
      <c r="I152">
        <v>0</v>
      </c>
      <c r="J152" s="1">
        <v>0</v>
      </c>
      <c r="K152">
        <v>0</v>
      </c>
      <c r="L152" s="1">
        <v>0</v>
      </c>
      <c r="M152">
        <v>1</v>
      </c>
      <c r="N152">
        <v>2</v>
      </c>
      <c r="O152">
        <v>0</v>
      </c>
      <c r="Q152">
        <v>10</v>
      </c>
    </row>
    <row r="153" spans="1:17">
      <c r="A153">
        <v>0.87</v>
      </c>
      <c r="B153">
        <v>0</v>
      </c>
      <c r="C153">
        <v>0.87</v>
      </c>
      <c r="D153">
        <v>0.036111113</v>
      </c>
      <c r="E153">
        <v>0</v>
      </c>
      <c r="F153">
        <v>0.032500003</v>
      </c>
      <c r="G153" s="1">
        <v>0.000125</v>
      </c>
      <c r="H153">
        <v>21.411205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2</v>
      </c>
      <c r="O153">
        <v>0</v>
      </c>
      <c r="Q153">
        <v>9</v>
      </c>
    </row>
    <row r="154" spans="1:17">
      <c r="A154">
        <v>0.87</v>
      </c>
      <c r="B154">
        <v>0</v>
      </c>
      <c r="C154">
        <v>0.87</v>
      </c>
      <c r="D154">
        <v>0.03944444</v>
      </c>
      <c r="E154">
        <v>0</v>
      </c>
      <c r="F154">
        <v>0.035499997</v>
      </c>
      <c r="G154" s="1">
        <v>8.203125e-5</v>
      </c>
      <c r="H154">
        <v>23.067482</v>
      </c>
      <c r="I154">
        <v>0</v>
      </c>
      <c r="J154" s="1">
        <v>0</v>
      </c>
      <c r="K154">
        <v>0</v>
      </c>
      <c r="L154" s="1">
        <v>0</v>
      </c>
      <c r="M154">
        <v>1</v>
      </c>
      <c r="N154">
        <v>2</v>
      </c>
      <c r="O154">
        <v>0</v>
      </c>
      <c r="Q154">
        <v>11</v>
      </c>
    </row>
    <row r="155" spans="1:17">
      <c r="A155">
        <v>0.87</v>
      </c>
      <c r="B155">
        <v>0</v>
      </c>
      <c r="C155">
        <v>0.87</v>
      </c>
      <c r="D155">
        <v>0.03611111</v>
      </c>
      <c r="E155">
        <v>0</v>
      </c>
      <c r="F155">
        <v>0.0325</v>
      </c>
      <c r="G155" s="1">
        <v>0.00010546875</v>
      </c>
      <c r="H155">
        <v>23.993803</v>
      </c>
      <c r="I155">
        <v>0</v>
      </c>
      <c r="J155" s="1">
        <v>0</v>
      </c>
      <c r="K155">
        <v>0</v>
      </c>
      <c r="L155" s="1">
        <v>0</v>
      </c>
      <c r="M155">
        <v>1</v>
      </c>
      <c r="N155">
        <v>2</v>
      </c>
      <c r="O155">
        <v>0</v>
      </c>
      <c r="Q155">
        <v>9</v>
      </c>
    </row>
    <row r="156" spans="1:17">
      <c r="A156">
        <v>0.87</v>
      </c>
      <c r="B156">
        <v>0</v>
      </c>
      <c r="C156">
        <v>0.87</v>
      </c>
      <c r="D156">
        <v>0.03611111</v>
      </c>
      <c r="E156">
        <v>0</v>
      </c>
      <c r="F156">
        <v>0.0325</v>
      </c>
      <c r="G156" s="1">
        <v>0.00010546875</v>
      </c>
      <c r="H156">
        <v>21.825766</v>
      </c>
      <c r="I156">
        <v>0</v>
      </c>
      <c r="J156" s="1">
        <v>0</v>
      </c>
      <c r="K156">
        <v>0</v>
      </c>
      <c r="L156" s="1">
        <v>0</v>
      </c>
      <c r="M156">
        <v>1</v>
      </c>
      <c r="N156">
        <v>2</v>
      </c>
      <c r="O156">
        <v>0</v>
      </c>
      <c r="Q156">
        <v>8</v>
      </c>
    </row>
    <row r="157" spans="1:17">
      <c r="A157">
        <v>0.87</v>
      </c>
      <c r="B157">
        <v>0</v>
      </c>
      <c r="C157">
        <v>0.87</v>
      </c>
      <c r="D157">
        <v>0.027777776</v>
      </c>
      <c r="E157">
        <v>0</v>
      </c>
      <c r="F157">
        <v>0.024999997</v>
      </c>
      <c r="G157" s="1">
        <v>0.000109374996</v>
      </c>
      <c r="H157">
        <v>23.813967</v>
      </c>
      <c r="I157">
        <v>0</v>
      </c>
      <c r="J157" s="1">
        <v>0</v>
      </c>
      <c r="K157">
        <v>0</v>
      </c>
      <c r="L157" s="1">
        <v>0</v>
      </c>
      <c r="M157">
        <v>1</v>
      </c>
      <c r="N157">
        <v>2</v>
      </c>
      <c r="O157">
        <v>0</v>
      </c>
      <c r="Q157">
        <v>8</v>
      </c>
    </row>
    <row r="158" spans="1:17">
      <c r="A158">
        <v>0.87</v>
      </c>
      <c r="B158">
        <v>0</v>
      </c>
      <c r="C158">
        <v>0.87</v>
      </c>
      <c r="D158">
        <v>0.029444445</v>
      </c>
      <c r="E158">
        <v>0</v>
      </c>
      <c r="F158">
        <v>0.026499998</v>
      </c>
      <c r="G158" s="1">
        <v>9.375e-5</v>
      </c>
      <c r="H158">
        <v>21.13038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2</v>
      </c>
      <c r="O158">
        <v>0</v>
      </c>
      <c r="Q158">
        <v>7.99</v>
      </c>
    </row>
    <row r="159" spans="1:17">
      <c r="A159">
        <v>0.87</v>
      </c>
      <c r="B159">
        <v>0</v>
      </c>
      <c r="C159">
        <v>0.87</v>
      </c>
      <c r="D159">
        <v>0.03611111</v>
      </c>
      <c r="E159">
        <v>0</v>
      </c>
      <c r="F159">
        <v>0.0325</v>
      </c>
      <c r="G159" s="1">
        <v>7.03125e-5</v>
      </c>
      <c r="H159">
        <v>21.65752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2</v>
      </c>
      <c r="O159">
        <v>0</v>
      </c>
      <c r="Q159">
        <v>9</v>
      </c>
    </row>
    <row r="160" spans="1:17">
      <c r="A160">
        <v>0.87</v>
      </c>
      <c r="B160">
        <v>0</v>
      </c>
      <c r="C160">
        <v>0.87</v>
      </c>
      <c r="D160">
        <v>0.04333333</v>
      </c>
      <c r="E160">
        <v>0</v>
      </c>
      <c r="F160">
        <v>0.038999997</v>
      </c>
      <c r="G160" s="1">
        <v>7.03125e-5</v>
      </c>
      <c r="H160">
        <v>22.199831</v>
      </c>
      <c r="I160">
        <v>0</v>
      </c>
      <c r="J160" s="1">
        <v>0</v>
      </c>
      <c r="K160">
        <v>0</v>
      </c>
      <c r="L160" s="1">
        <v>0</v>
      </c>
      <c r="M160">
        <v>1</v>
      </c>
      <c r="N160">
        <v>2</v>
      </c>
      <c r="O160">
        <v>0</v>
      </c>
      <c r="Q160">
        <v>9</v>
      </c>
    </row>
    <row r="161" spans="1:17">
      <c r="A161">
        <v>0.87</v>
      </c>
      <c r="B161">
        <v>0</v>
      </c>
      <c r="C161">
        <v>0.87</v>
      </c>
      <c r="D161">
        <v>0.03388889</v>
      </c>
      <c r="E161">
        <v>0</v>
      </c>
      <c r="F161">
        <v>0.0305</v>
      </c>
      <c r="G161" s="1">
        <v>0.0001171875</v>
      </c>
      <c r="H161">
        <v>22.624825</v>
      </c>
      <c r="I161">
        <v>0</v>
      </c>
      <c r="J161" s="1">
        <v>0</v>
      </c>
      <c r="K161">
        <v>0</v>
      </c>
      <c r="L161" s="1">
        <v>0</v>
      </c>
      <c r="M161">
        <v>1</v>
      </c>
      <c r="N161">
        <v>2</v>
      </c>
      <c r="O161">
        <v>0</v>
      </c>
      <c r="Q161">
        <v>8</v>
      </c>
    </row>
    <row r="162" spans="1:17">
      <c r="A162">
        <v>0.87</v>
      </c>
      <c r="B162">
        <v>0</v>
      </c>
      <c r="C162">
        <v>0.87</v>
      </c>
      <c r="D162">
        <v>0.03388889</v>
      </c>
      <c r="E162">
        <v>0</v>
      </c>
      <c r="F162">
        <v>0.0305</v>
      </c>
      <c r="G162" s="1">
        <v>0.0001171875</v>
      </c>
      <c r="H162">
        <v>22.376778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2</v>
      </c>
      <c r="O162">
        <v>0</v>
      </c>
      <c r="Q162">
        <v>8</v>
      </c>
    </row>
    <row r="163" spans="1:17">
      <c r="A163">
        <v>0.87</v>
      </c>
      <c r="B163">
        <v>0</v>
      </c>
      <c r="C163">
        <v>0.87</v>
      </c>
      <c r="D163">
        <v>0.027777778</v>
      </c>
      <c r="E163">
        <v>0</v>
      </c>
      <c r="F163">
        <v>0.025</v>
      </c>
      <c r="G163" s="1">
        <v>0.000140625</v>
      </c>
      <c r="H163">
        <v>22.567516</v>
      </c>
      <c r="I163">
        <v>0</v>
      </c>
      <c r="J163" s="1">
        <v>0</v>
      </c>
      <c r="K163">
        <v>0</v>
      </c>
      <c r="L163" s="1">
        <v>0</v>
      </c>
      <c r="M163">
        <v>1</v>
      </c>
      <c r="N163">
        <v>2</v>
      </c>
      <c r="O163">
        <v>0</v>
      </c>
      <c r="Q163">
        <v>9</v>
      </c>
    </row>
    <row r="164" spans="1:17">
      <c r="A164">
        <v>0.87</v>
      </c>
      <c r="B164">
        <v>0</v>
      </c>
      <c r="C164">
        <v>0.87</v>
      </c>
      <c r="D164">
        <v>0.033333335</v>
      </c>
      <c r="E164">
        <v>0</v>
      </c>
      <c r="F164">
        <v>0.030000001</v>
      </c>
      <c r="G164" s="1">
        <v>1.171875e-5</v>
      </c>
      <c r="H164">
        <v>21.61002</v>
      </c>
      <c r="I164">
        <v>0</v>
      </c>
      <c r="J164" s="1">
        <v>0</v>
      </c>
      <c r="K164">
        <v>0</v>
      </c>
      <c r="L164" s="1">
        <v>0</v>
      </c>
      <c r="M164">
        <v>1</v>
      </c>
      <c r="N164">
        <v>2</v>
      </c>
      <c r="O164">
        <v>0</v>
      </c>
      <c r="Q164">
        <v>9</v>
      </c>
    </row>
    <row r="165" spans="1:17">
      <c r="A165">
        <v>0.87</v>
      </c>
      <c r="B165">
        <v>0</v>
      </c>
      <c r="C165">
        <v>0.87</v>
      </c>
      <c r="D165">
        <v>0.032777775</v>
      </c>
      <c r="E165">
        <v>0</v>
      </c>
      <c r="F165">
        <v>0.029499998</v>
      </c>
      <c r="G165" s="1">
        <v>0.000101562495</v>
      </c>
      <c r="H165">
        <v>20.815971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2</v>
      </c>
      <c r="O165">
        <v>0</v>
      </c>
      <c r="Q165">
        <v>8.99</v>
      </c>
    </row>
    <row r="166" spans="1:17">
      <c r="A166">
        <v>0.87</v>
      </c>
      <c r="B166">
        <v>0</v>
      </c>
      <c r="C166">
        <v>0.87</v>
      </c>
      <c r="D166">
        <v>0.04222222</v>
      </c>
      <c r="E166">
        <v>0</v>
      </c>
      <c r="F166">
        <v>0.037999995</v>
      </c>
      <c r="G166" s="1">
        <v>0.0001171875</v>
      </c>
      <c r="H166">
        <v>24.257633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2</v>
      </c>
      <c r="O166">
        <v>0</v>
      </c>
      <c r="Q166">
        <v>8</v>
      </c>
    </row>
    <row r="167" spans="1:17">
      <c r="A167">
        <v>0.87</v>
      </c>
      <c r="B167">
        <v>0</v>
      </c>
      <c r="C167">
        <v>0.87</v>
      </c>
      <c r="D167">
        <v>0.035</v>
      </c>
      <c r="E167">
        <v>0</v>
      </c>
      <c r="F167">
        <v>0.0315</v>
      </c>
      <c r="G167" s="1">
        <v>4.296875e-5</v>
      </c>
      <c r="H167">
        <v>21.16456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2</v>
      </c>
      <c r="O167">
        <v>0</v>
      </c>
      <c r="Q167">
        <v>8</v>
      </c>
    </row>
    <row r="168" spans="1:17">
      <c r="A168">
        <v>0.87</v>
      </c>
      <c r="B168">
        <v>0</v>
      </c>
      <c r="C168">
        <v>0.87</v>
      </c>
      <c r="D168">
        <v>0.035</v>
      </c>
      <c r="E168">
        <v>0</v>
      </c>
      <c r="F168">
        <v>0.0315</v>
      </c>
      <c r="G168" s="1">
        <v>4.296875e-5</v>
      </c>
      <c r="H168">
        <v>21.881207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2</v>
      </c>
      <c r="O168">
        <v>0</v>
      </c>
      <c r="Q168">
        <v>9</v>
      </c>
    </row>
    <row r="169" spans="1:17">
      <c r="A169">
        <v>0.87</v>
      </c>
      <c r="B169">
        <v>0</v>
      </c>
      <c r="C169">
        <v>0.87</v>
      </c>
      <c r="D169">
        <v>0.028333332</v>
      </c>
      <c r="E169">
        <v>0</v>
      </c>
      <c r="F169">
        <v>0.0255</v>
      </c>
      <c r="G169" s="1">
        <v>0.00045312502</v>
      </c>
      <c r="H169">
        <v>21.838154</v>
      </c>
      <c r="I169">
        <v>0</v>
      </c>
      <c r="J169" s="1">
        <v>0</v>
      </c>
      <c r="K169">
        <v>0</v>
      </c>
      <c r="L169" s="1">
        <v>0</v>
      </c>
      <c r="M169">
        <v>1</v>
      </c>
      <c r="N169">
        <v>2</v>
      </c>
      <c r="O169">
        <v>0</v>
      </c>
      <c r="Q169">
        <v>8</v>
      </c>
    </row>
    <row r="170" spans="1:17">
      <c r="A170">
        <v>0.87</v>
      </c>
      <c r="B170">
        <v>0</v>
      </c>
      <c r="C170">
        <v>0.87</v>
      </c>
      <c r="D170">
        <v>0.03111111</v>
      </c>
      <c r="E170">
        <v>0</v>
      </c>
      <c r="F170">
        <v>0.028</v>
      </c>
      <c r="G170" s="1">
        <v>4.6875e-5</v>
      </c>
      <c r="H170">
        <v>22.616568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2</v>
      </c>
      <c r="O170">
        <v>0</v>
      </c>
      <c r="Q170">
        <v>8</v>
      </c>
    </row>
    <row r="171" spans="1:17">
      <c r="A171">
        <v>0.87</v>
      </c>
      <c r="B171">
        <v>0</v>
      </c>
      <c r="C171">
        <v>0.87</v>
      </c>
      <c r="D171">
        <v>0.024444444</v>
      </c>
      <c r="E171">
        <v>0</v>
      </c>
      <c r="F171">
        <v>0.022</v>
      </c>
      <c r="G171" s="1">
        <v>7.8125e-5</v>
      </c>
      <c r="H171">
        <v>25.150719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2</v>
      </c>
      <c r="O171">
        <v>0</v>
      </c>
      <c r="Q171">
        <v>9</v>
      </c>
    </row>
    <row r="172" spans="1:17">
      <c r="A172">
        <v>0.87</v>
      </c>
      <c r="B172">
        <v>0</v>
      </c>
      <c r="C172">
        <v>0.87</v>
      </c>
      <c r="D172">
        <v>0.04055555</v>
      </c>
      <c r="E172">
        <v>0</v>
      </c>
      <c r="F172">
        <v>0.0365</v>
      </c>
      <c r="G172" s="1">
        <v>0.0001484375</v>
      </c>
      <c r="H172">
        <v>21.817305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</v>
      </c>
      <c r="Q172">
        <v>9</v>
      </c>
    </row>
    <row r="173" spans="1:17">
      <c r="A173">
        <v>0.87</v>
      </c>
      <c r="B173">
        <v>0</v>
      </c>
      <c r="C173">
        <v>0.87</v>
      </c>
      <c r="D173">
        <v>0.031111106</v>
      </c>
      <c r="E173">
        <v>0</v>
      </c>
      <c r="F173">
        <v>0.027999997</v>
      </c>
      <c r="G173" s="1">
        <v>0.0001171875</v>
      </c>
      <c r="H173">
        <v>23.929594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2</v>
      </c>
      <c r="O173">
        <v>0</v>
      </c>
      <c r="Q173">
        <v>9</v>
      </c>
    </row>
    <row r="174" spans="1:17">
      <c r="A174">
        <v>0.87</v>
      </c>
      <c r="B174">
        <v>0</v>
      </c>
      <c r="C174">
        <v>0.87</v>
      </c>
      <c r="D174">
        <v>0.031111106</v>
      </c>
      <c r="E174">
        <v>0</v>
      </c>
      <c r="F174">
        <v>0.027999997</v>
      </c>
      <c r="G174" s="1">
        <v>0.0001171875</v>
      </c>
      <c r="H174">
        <v>21.807434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2</v>
      </c>
      <c r="O174">
        <v>0</v>
      </c>
      <c r="Q174">
        <v>9</v>
      </c>
    </row>
    <row r="175" spans="1:17">
      <c r="A175">
        <v>0.87</v>
      </c>
      <c r="B175">
        <v>0</v>
      </c>
      <c r="C175">
        <v>0.87</v>
      </c>
      <c r="D175">
        <v>0.02388889</v>
      </c>
      <c r="E175">
        <v>0</v>
      </c>
      <c r="F175">
        <v>0.0215</v>
      </c>
      <c r="G175" s="1">
        <v>0.00030859376</v>
      </c>
      <c r="H175">
        <v>21.718481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2</v>
      </c>
      <c r="O175">
        <v>0</v>
      </c>
      <c r="Q175">
        <v>9</v>
      </c>
    </row>
    <row r="176" spans="1:17">
      <c r="A176">
        <v>0.87</v>
      </c>
      <c r="B176">
        <v>0</v>
      </c>
      <c r="C176">
        <v>0.87</v>
      </c>
      <c r="D176">
        <v>0.03111111</v>
      </c>
      <c r="E176">
        <v>0</v>
      </c>
      <c r="F176">
        <v>0.028</v>
      </c>
      <c r="G176" s="1">
        <v>1.5625e-5</v>
      </c>
      <c r="H176">
        <v>23.301262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2</v>
      </c>
      <c r="O176">
        <v>0</v>
      </c>
      <c r="Q176">
        <v>8</v>
      </c>
    </row>
    <row r="177" spans="1:17">
      <c r="A177">
        <v>0.87</v>
      </c>
      <c r="B177">
        <v>0</v>
      </c>
      <c r="C177">
        <v>0.87</v>
      </c>
      <c r="D177">
        <v>0.030555554</v>
      </c>
      <c r="E177">
        <v>0</v>
      </c>
      <c r="F177">
        <v>0.027499998</v>
      </c>
      <c r="G177" s="1">
        <v>0.00026171876</v>
      </c>
      <c r="H177">
        <v>22.027012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2</v>
      </c>
      <c r="O177">
        <v>0</v>
      </c>
      <c r="Q177">
        <v>8</v>
      </c>
    </row>
    <row r="178" spans="1:17">
      <c r="A178">
        <v>0.87</v>
      </c>
      <c r="B178">
        <v>0</v>
      </c>
      <c r="C178">
        <v>0.87</v>
      </c>
      <c r="D178">
        <v>0.038888883</v>
      </c>
      <c r="E178">
        <v>0</v>
      </c>
      <c r="F178">
        <v>0.034999996</v>
      </c>
      <c r="G178" s="1">
        <v>0.00046484373</v>
      </c>
      <c r="H178">
        <v>21.17613</v>
      </c>
      <c r="I178">
        <v>0</v>
      </c>
      <c r="J178" s="1">
        <v>0</v>
      </c>
      <c r="K178">
        <v>0</v>
      </c>
      <c r="L178" s="1">
        <v>0</v>
      </c>
      <c r="M178">
        <v>1</v>
      </c>
      <c r="N178">
        <v>2</v>
      </c>
      <c r="O178">
        <v>0</v>
      </c>
      <c r="Q178">
        <v>8</v>
      </c>
    </row>
    <row r="179" spans="1:17">
      <c r="A179">
        <v>0.87</v>
      </c>
      <c r="B179">
        <v>0</v>
      </c>
      <c r="C179">
        <v>0.87</v>
      </c>
      <c r="D179">
        <v>0.03722222</v>
      </c>
      <c r="E179">
        <v>0</v>
      </c>
      <c r="F179">
        <v>0.0335</v>
      </c>
      <c r="G179" s="1">
        <v>0.00026953124</v>
      </c>
      <c r="H179">
        <v>23.658812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2</v>
      </c>
      <c r="O179">
        <v>0</v>
      </c>
      <c r="Q179">
        <v>8</v>
      </c>
    </row>
    <row r="180" spans="1:17">
      <c r="A180">
        <v>0.87</v>
      </c>
      <c r="B180">
        <v>0</v>
      </c>
      <c r="C180">
        <v>0.87</v>
      </c>
      <c r="D180">
        <v>0.03722222</v>
      </c>
      <c r="E180">
        <v>0</v>
      </c>
      <c r="F180">
        <v>0.0335</v>
      </c>
      <c r="G180" s="1">
        <v>0.00026953124</v>
      </c>
      <c r="H180">
        <v>22.256598</v>
      </c>
      <c r="I180">
        <v>0</v>
      </c>
      <c r="J180" s="1">
        <v>0</v>
      </c>
      <c r="K180">
        <v>0</v>
      </c>
      <c r="L180" s="1">
        <v>0</v>
      </c>
      <c r="M180">
        <v>1</v>
      </c>
      <c r="N180">
        <v>2</v>
      </c>
      <c r="O180">
        <v>0</v>
      </c>
      <c r="Q180">
        <v>8</v>
      </c>
    </row>
    <row r="181" spans="1:17">
      <c r="A181">
        <v>0.87</v>
      </c>
      <c r="B181">
        <v>0</v>
      </c>
      <c r="C181">
        <v>0.87</v>
      </c>
      <c r="D181">
        <v>0.027222218</v>
      </c>
      <c r="E181">
        <v>0</v>
      </c>
      <c r="F181">
        <v>0.024499997</v>
      </c>
      <c r="G181" s="1">
        <v>0.0002734375</v>
      </c>
      <c r="H181">
        <v>21.000149</v>
      </c>
      <c r="I181">
        <v>0</v>
      </c>
      <c r="J181" s="1">
        <v>0</v>
      </c>
      <c r="K181">
        <v>0</v>
      </c>
      <c r="L181" s="1">
        <v>0</v>
      </c>
      <c r="M181">
        <v>1</v>
      </c>
      <c r="N181">
        <v>2</v>
      </c>
      <c r="O181">
        <v>0</v>
      </c>
      <c r="Q181">
        <v>9</v>
      </c>
    </row>
    <row r="182" spans="7:17">
      <c r="G182" s="1"/>
      <c r="Q182">
        <v>9</v>
      </c>
    </row>
    <row r="183" spans="7:17">
      <c r="G183" s="1"/>
      <c r="Q183">
        <v>9</v>
      </c>
    </row>
    <row r="184" spans="7:17">
      <c r="G184" s="1"/>
      <c r="Q184">
        <v>9</v>
      </c>
    </row>
    <row r="185" spans="7:17">
      <c r="G185" s="1"/>
      <c r="Q185">
        <v>8</v>
      </c>
    </row>
    <row r="186" spans="7:17">
      <c r="G186" s="1"/>
      <c r="Q186">
        <v>8</v>
      </c>
    </row>
    <row r="187" spans="7:17">
      <c r="G187" s="1"/>
      <c r="Q187">
        <v>9</v>
      </c>
    </row>
    <row r="188" spans="7:17">
      <c r="G188" s="1"/>
      <c r="Q188">
        <v>9</v>
      </c>
    </row>
    <row r="189" spans="7:17">
      <c r="G189" s="1"/>
      <c r="Q189">
        <v>9</v>
      </c>
    </row>
    <row r="190" spans="7:17">
      <c r="G190" s="1"/>
      <c r="Q190">
        <v>10</v>
      </c>
    </row>
    <row r="191" spans="7:17">
      <c r="G191" s="1"/>
      <c r="Q191">
        <v>8</v>
      </c>
    </row>
    <row r="192" spans="7:17">
      <c r="G192" s="1"/>
      <c r="Q192">
        <v>7</v>
      </c>
    </row>
    <row r="193" spans="7:17">
      <c r="G193" s="1"/>
      <c r="Q193">
        <v>9</v>
      </c>
    </row>
    <row r="194" spans="7:17">
      <c r="G194" s="1"/>
      <c r="Q194">
        <v>9</v>
      </c>
    </row>
    <row r="195" spans="7:17">
      <c r="G195" s="1"/>
      <c r="Q195">
        <v>9</v>
      </c>
    </row>
    <row r="196" spans="7:17">
      <c r="G196" s="1"/>
      <c r="Q196">
        <v>9</v>
      </c>
    </row>
    <row r="197" spans="7:17">
      <c r="G197" s="1"/>
      <c r="Q197">
        <v>9</v>
      </c>
    </row>
    <row r="198" spans="7:17">
      <c r="G198" s="1"/>
      <c r="Q198">
        <v>8</v>
      </c>
    </row>
    <row r="199" spans="7:17">
      <c r="G199" s="1"/>
      <c r="Q199">
        <v>8.99</v>
      </c>
    </row>
    <row r="200" spans="7:17">
      <c r="G200" s="1"/>
      <c r="Q200">
        <v>8</v>
      </c>
    </row>
    <row r="201" spans="7:17">
      <c r="G201" s="1"/>
      <c r="Q201">
        <v>8</v>
      </c>
    </row>
    <row r="202" spans="7:17">
      <c r="G202" s="1"/>
      <c r="Q202">
        <v>9</v>
      </c>
    </row>
    <row r="203" spans="7:17">
      <c r="G203" s="1"/>
      <c r="Q203">
        <v>9</v>
      </c>
    </row>
    <row r="204" spans="7:17">
      <c r="G204" s="1"/>
      <c r="Q204">
        <v>9</v>
      </c>
    </row>
    <row r="205" spans="7:17">
      <c r="G205" s="1"/>
      <c r="Q205">
        <v>9</v>
      </c>
    </row>
    <row r="206" spans="7:17">
      <c r="G206" s="1"/>
      <c r="Q206">
        <v>9</v>
      </c>
    </row>
    <row r="207" spans="7:17">
      <c r="G207" s="1"/>
      <c r="Q207">
        <v>8.99</v>
      </c>
    </row>
    <row r="208" spans="7:17">
      <c r="G208" s="1"/>
      <c r="Q208">
        <v>8</v>
      </c>
    </row>
    <row r="209" spans="7:17">
      <c r="G209" s="1"/>
      <c r="Q209">
        <v>8</v>
      </c>
    </row>
    <row r="210" spans="7:17">
      <c r="G210" s="1"/>
      <c r="Q210">
        <v>8</v>
      </c>
    </row>
    <row r="211" spans="7:17">
      <c r="G211" s="1"/>
      <c r="Q211">
        <v>9</v>
      </c>
    </row>
    <row r="212" spans="7:17">
      <c r="G212" s="1"/>
      <c r="Q212">
        <v>9</v>
      </c>
    </row>
    <row r="213" spans="7:17">
      <c r="G213" s="1"/>
      <c r="Q213">
        <v>8</v>
      </c>
    </row>
    <row r="214" spans="7:17">
      <c r="G214" s="1"/>
      <c r="Q214">
        <v>8.99</v>
      </c>
    </row>
    <row r="215" spans="7:17">
      <c r="G215" s="1"/>
      <c r="Q215">
        <v>8</v>
      </c>
    </row>
    <row r="216" spans="7:17">
      <c r="G216" s="1"/>
      <c r="Q216">
        <v>8</v>
      </c>
    </row>
    <row r="217" spans="7:17">
      <c r="G217" s="1"/>
      <c r="Q217">
        <v>9</v>
      </c>
    </row>
    <row r="218" spans="7:17">
      <c r="G218" s="1"/>
      <c r="Q218">
        <v>9</v>
      </c>
    </row>
    <row r="219" spans="7:17">
      <c r="G219" s="1"/>
      <c r="Q219">
        <v>8</v>
      </c>
    </row>
    <row r="220" spans="7:17">
      <c r="G220" s="1"/>
      <c r="Q220">
        <v>8</v>
      </c>
    </row>
    <row r="221" spans="7:17">
      <c r="G221" s="1"/>
      <c r="Q221">
        <v>9</v>
      </c>
    </row>
    <row r="222" spans="7:17">
      <c r="G222" s="1"/>
      <c r="Q222">
        <v>9</v>
      </c>
    </row>
    <row r="223" spans="7:17">
      <c r="G223" s="1"/>
      <c r="Q223">
        <v>9</v>
      </c>
    </row>
    <row r="224" spans="7:17">
      <c r="G224" s="1"/>
      <c r="Q224">
        <v>8</v>
      </c>
    </row>
    <row r="225" spans="7:17">
      <c r="G225" s="1"/>
      <c r="Q225">
        <v>9</v>
      </c>
    </row>
    <row r="226" spans="7:17">
      <c r="G226" s="1"/>
      <c r="Q226">
        <v>9</v>
      </c>
    </row>
    <row r="227" spans="7:17">
      <c r="G227" s="1"/>
      <c r="Q227">
        <v>7</v>
      </c>
    </row>
    <row r="228" spans="7:17">
      <c r="G228" s="1"/>
      <c r="Q228">
        <v>8</v>
      </c>
    </row>
    <row r="229" spans="7:17">
      <c r="G229" s="1"/>
      <c r="Q229">
        <v>9</v>
      </c>
    </row>
    <row r="230" spans="7:17">
      <c r="G230" s="1"/>
      <c r="Q230">
        <v>8</v>
      </c>
    </row>
    <row r="231" spans="7:17">
      <c r="G231" s="1"/>
      <c r="Q231">
        <v>8</v>
      </c>
    </row>
    <row r="232" spans="7:17">
      <c r="G232" s="1"/>
      <c r="Q232">
        <v>9</v>
      </c>
    </row>
    <row r="233" spans="7:17">
      <c r="G233" s="1"/>
      <c r="Q233">
        <v>7.99</v>
      </c>
    </row>
    <row r="234" spans="7:17">
      <c r="G234" s="1"/>
      <c r="Q234">
        <v>7.99</v>
      </c>
    </row>
    <row r="235" spans="7:17">
      <c r="G235" s="1"/>
      <c r="Q235">
        <v>7</v>
      </c>
    </row>
    <row r="236" spans="7:17">
      <c r="G236" s="1"/>
      <c r="Q236">
        <v>8</v>
      </c>
    </row>
    <row r="237" spans="7:17">
      <c r="G237" s="1"/>
      <c r="Q237">
        <v>8</v>
      </c>
    </row>
    <row r="238" spans="7:17">
      <c r="G238" s="1"/>
      <c r="Q238">
        <v>9</v>
      </c>
    </row>
    <row r="239" spans="7:17">
      <c r="G239" s="1"/>
      <c r="Q239">
        <v>8</v>
      </c>
    </row>
    <row r="240" spans="7:17">
      <c r="G240" s="1"/>
      <c r="Q240">
        <v>8</v>
      </c>
    </row>
    <row r="241" spans="7:17">
      <c r="G241" s="1"/>
      <c r="Q241">
        <v>7</v>
      </c>
    </row>
    <row r="242" spans="7:17">
      <c r="G242" s="1"/>
      <c r="Q242">
        <v>9</v>
      </c>
    </row>
    <row r="243" spans="7:17">
      <c r="G243" s="1"/>
      <c r="Q243">
        <v>7</v>
      </c>
    </row>
    <row r="244" spans="7:17">
      <c r="G244" s="1"/>
      <c r="Q244">
        <v>9</v>
      </c>
    </row>
    <row r="245" spans="7:17">
      <c r="G245" s="1"/>
      <c r="Q245">
        <v>8</v>
      </c>
    </row>
    <row r="246" spans="7:17">
      <c r="G246" s="1"/>
      <c r="Q246">
        <v>8</v>
      </c>
    </row>
    <row r="247" spans="7:17">
      <c r="G247" s="1"/>
      <c r="Q247">
        <v>9</v>
      </c>
    </row>
    <row r="248" spans="7:17">
      <c r="G248" s="1"/>
      <c r="Q248">
        <v>8</v>
      </c>
    </row>
    <row r="249" spans="7:17">
      <c r="G249" s="1"/>
      <c r="Q249">
        <v>9</v>
      </c>
    </row>
    <row r="250" spans="7:17">
      <c r="G250" s="1"/>
      <c r="Q250">
        <v>9</v>
      </c>
    </row>
    <row r="251" spans="7:17">
      <c r="G251" s="1"/>
      <c r="Q251">
        <v>8</v>
      </c>
    </row>
    <row r="252" spans="7:17">
      <c r="G252" s="1"/>
      <c r="Q252">
        <v>7.99</v>
      </c>
    </row>
    <row r="253" spans="7:17">
      <c r="G253" s="1"/>
      <c r="Q253">
        <v>7.99</v>
      </c>
    </row>
    <row r="254" spans="7:17">
      <c r="G254" s="1"/>
      <c r="Q254">
        <v>8</v>
      </c>
    </row>
    <row r="255" spans="7:17">
      <c r="G255" s="1"/>
      <c r="Q255">
        <v>8</v>
      </c>
    </row>
    <row r="256" spans="7:17">
      <c r="G256" s="1"/>
      <c r="Q256">
        <v>9</v>
      </c>
    </row>
    <row r="257" spans="7:17">
      <c r="G257" s="1"/>
      <c r="Q257">
        <v>8</v>
      </c>
    </row>
    <row r="258" spans="7:17">
      <c r="G258" s="1"/>
      <c r="Q258">
        <v>8.98</v>
      </c>
    </row>
    <row r="259" spans="7:17">
      <c r="G259" s="1"/>
      <c r="Q259">
        <v>8.98</v>
      </c>
    </row>
    <row r="260" spans="7:17">
      <c r="G260" s="1"/>
      <c r="Q260">
        <v>8</v>
      </c>
    </row>
    <row r="261" spans="7:17">
      <c r="G261" s="1"/>
      <c r="Q261">
        <v>8</v>
      </c>
    </row>
    <row r="262" spans="7:17">
      <c r="G262" s="1"/>
      <c r="Q262">
        <v>9</v>
      </c>
    </row>
    <row r="263" spans="7:17">
      <c r="G263" s="1"/>
      <c r="Q263">
        <v>9</v>
      </c>
    </row>
    <row r="264" spans="7:17">
      <c r="G264" s="1"/>
      <c r="Q264">
        <v>9</v>
      </c>
    </row>
    <row r="265" spans="7:17">
      <c r="G265" s="1"/>
      <c r="Q265">
        <v>10</v>
      </c>
    </row>
    <row r="266" spans="7:17">
      <c r="G266" s="1"/>
      <c r="Q266">
        <v>8</v>
      </c>
    </row>
    <row r="267" spans="7:17">
      <c r="G267" s="1"/>
      <c r="Q267">
        <v>9</v>
      </c>
    </row>
    <row r="268" spans="7:17">
      <c r="G268" s="1"/>
      <c r="Q268">
        <v>9</v>
      </c>
    </row>
    <row r="269" spans="7:17">
      <c r="G269" s="1"/>
      <c r="Q269">
        <v>9</v>
      </c>
    </row>
    <row r="270" spans="7:17">
      <c r="G270" s="1"/>
      <c r="Q270">
        <v>10</v>
      </c>
    </row>
    <row r="271" spans="7:17">
      <c r="G271" s="1"/>
      <c r="Q271">
        <v>9</v>
      </c>
    </row>
    <row r="272" spans="7:17">
      <c r="G272" s="1"/>
      <c r="Q272">
        <v>8</v>
      </c>
    </row>
    <row r="273" spans="7:17">
      <c r="G273" s="1"/>
      <c r="Q273">
        <v>8</v>
      </c>
    </row>
    <row r="274" spans="7:17">
      <c r="G274" s="1"/>
      <c r="Q274">
        <v>10</v>
      </c>
    </row>
    <row r="275" spans="7:17">
      <c r="G275" s="1"/>
      <c r="Q275">
        <v>10</v>
      </c>
    </row>
    <row r="276" spans="7:17">
      <c r="G276" s="1"/>
      <c r="Q276">
        <v>9</v>
      </c>
    </row>
    <row r="277" spans="7:17">
      <c r="G277" s="1"/>
      <c r="Q277">
        <v>8</v>
      </c>
    </row>
    <row r="278" spans="7:17">
      <c r="G278" s="1"/>
      <c r="Q278">
        <v>9.99</v>
      </c>
    </row>
    <row r="279" spans="7:17">
      <c r="G279" s="1"/>
      <c r="Q279">
        <v>8</v>
      </c>
    </row>
    <row r="280" spans="7:17">
      <c r="G280" s="1"/>
      <c r="Q280">
        <v>8</v>
      </c>
    </row>
    <row r="281" spans="7:17">
      <c r="G281" s="1"/>
      <c r="Q281">
        <v>7</v>
      </c>
    </row>
    <row r="282" spans="7:17">
      <c r="G282" s="1"/>
      <c r="Q282">
        <v>8</v>
      </c>
    </row>
    <row r="283" spans="7:17">
      <c r="G283" s="1"/>
      <c r="Q283">
        <v>8</v>
      </c>
    </row>
    <row r="284" spans="7:17">
      <c r="G284" s="1"/>
      <c r="Q284">
        <v>8</v>
      </c>
    </row>
    <row r="285" spans="7:17">
      <c r="G285" s="1"/>
      <c r="Q285">
        <v>9</v>
      </c>
    </row>
    <row r="286" spans="7:17">
      <c r="G286" s="1"/>
      <c r="Q286">
        <v>9</v>
      </c>
    </row>
    <row r="287" spans="7:17">
      <c r="G287" s="1"/>
      <c r="Q287">
        <v>9</v>
      </c>
    </row>
    <row r="288" spans="7:17">
      <c r="G288" s="1"/>
      <c r="Q288">
        <v>9</v>
      </c>
    </row>
    <row r="289" spans="7:17">
      <c r="G289" s="1"/>
      <c r="Q289">
        <v>9</v>
      </c>
    </row>
    <row r="290" spans="7:17">
      <c r="G290" s="1"/>
      <c r="Q290">
        <v>8.99</v>
      </c>
    </row>
    <row r="291" spans="17:17">
      <c r="Q291">
        <v>8</v>
      </c>
    </row>
    <row r="292" spans="7:17">
      <c r="G292" s="1"/>
      <c r="Q292">
        <v>8</v>
      </c>
    </row>
    <row r="293" spans="7:17">
      <c r="G293" s="1"/>
      <c r="Q293">
        <v>9</v>
      </c>
    </row>
    <row r="294" spans="7:17">
      <c r="G294" s="1"/>
      <c r="Q294">
        <v>8</v>
      </c>
    </row>
    <row r="295" spans="7:17">
      <c r="G295" s="1"/>
      <c r="Q295">
        <v>8</v>
      </c>
    </row>
    <row r="296" spans="7:17">
      <c r="G296" s="1"/>
      <c r="Q296">
        <v>8</v>
      </c>
    </row>
    <row r="297" spans="7:17">
      <c r="G297" s="1"/>
      <c r="Q297">
        <v>9</v>
      </c>
    </row>
    <row r="298" spans="7:17">
      <c r="G298" s="1"/>
      <c r="Q298">
        <v>7</v>
      </c>
    </row>
    <row r="299" spans="7:17">
      <c r="G299" s="1"/>
      <c r="Q299">
        <v>8</v>
      </c>
    </row>
    <row r="300" spans="7:17">
      <c r="G300" s="1"/>
      <c r="Q300">
        <v>8</v>
      </c>
    </row>
    <row r="301" spans="7:17">
      <c r="G301" s="1"/>
      <c r="Q301">
        <v>9</v>
      </c>
    </row>
    <row r="302" spans="7:17">
      <c r="G302" s="1"/>
      <c r="Q302">
        <v>9.07</v>
      </c>
    </row>
    <row r="303" spans="7:17">
      <c r="G303" s="1"/>
      <c r="Q303">
        <v>9.07</v>
      </c>
    </row>
    <row r="304" spans="7:17">
      <c r="G304" s="1"/>
      <c r="Q304">
        <v>9.07</v>
      </c>
    </row>
    <row r="305" spans="7:17">
      <c r="G305" s="1"/>
      <c r="Q305">
        <v>9.07</v>
      </c>
    </row>
    <row r="306" spans="7:17">
      <c r="G306" s="1"/>
      <c r="Q306">
        <v>9.07</v>
      </c>
    </row>
    <row r="307" spans="7:17">
      <c r="G307" s="1"/>
      <c r="Q307">
        <v>9.07</v>
      </c>
    </row>
    <row r="308" spans="7:17">
      <c r="G308" s="1"/>
      <c r="Q308">
        <v>9.07</v>
      </c>
    </row>
    <row r="309" spans="7:17">
      <c r="G309" s="1"/>
      <c r="Q309">
        <v>9.07</v>
      </c>
    </row>
    <row r="310" spans="7:17">
      <c r="G310" s="1"/>
      <c r="Q310">
        <v>9.07</v>
      </c>
    </row>
    <row r="311" spans="7:17">
      <c r="G311" s="1"/>
      <c r="Q311">
        <v>9.07</v>
      </c>
    </row>
    <row r="312" spans="7:17">
      <c r="G312" s="1"/>
      <c r="Q312">
        <v>9.07</v>
      </c>
    </row>
    <row r="313" spans="7:17">
      <c r="G313" s="1"/>
      <c r="Q313">
        <v>9.07</v>
      </c>
    </row>
    <row r="314" spans="7:17">
      <c r="G314" s="1"/>
      <c r="Q314">
        <v>9.07</v>
      </c>
    </row>
    <row r="315" spans="7:17">
      <c r="G315" s="1"/>
      <c r="Q315">
        <v>9.07</v>
      </c>
    </row>
    <row r="316" spans="7:17">
      <c r="G316" s="1"/>
      <c r="Q316">
        <v>9.07</v>
      </c>
    </row>
    <row r="317" spans="7:17">
      <c r="G317" s="1"/>
      <c r="Q317">
        <v>9.07</v>
      </c>
    </row>
    <row r="318" spans="7:17">
      <c r="G318" s="1"/>
      <c r="Q318">
        <v>9.07</v>
      </c>
    </row>
    <row r="319" spans="7:17">
      <c r="G319" s="1"/>
      <c r="Q319">
        <v>9.07</v>
      </c>
    </row>
    <row r="320" spans="7:17">
      <c r="G320" s="1"/>
      <c r="Q320">
        <v>9.07</v>
      </c>
    </row>
    <row r="321" spans="7:17">
      <c r="G321" s="1"/>
      <c r="Q321">
        <v>9.07</v>
      </c>
    </row>
    <row r="322" spans="7:17">
      <c r="G322" s="1"/>
      <c r="Q322">
        <v>9.07</v>
      </c>
    </row>
    <row r="323" spans="7:17">
      <c r="G323" s="1"/>
      <c r="Q323">
        <v>9.07</v>
      </c>
    </row>
    <row r="324" spans="7:17">
      <c r="G324" s="1"/>
      <c r="Q324">
        <v>9.07</v>
      </c>
    </row>
    <row r="325" spans="7:17">
      <c r="G325" s="1"/>
      <c r="Q325">
        <v>9.07</v>
      </c>
    </row>
    <row r="326" spans="17:17">
      <c r="Q326">
        <v>9.07</v>
      </c>
    </row>
    <row r="327" spans="17:17">
      <c r="Q327">
        <v>9.07</v>
      </c>
    </row>
    <row r="328" spans="7:17">
      <c r="G328" s="1"/>
      <c r="Q328">
        <v>9.07</v>
      </c>
    </row>
    <row r="329" spans="7:17">
      <c r="G329" s="1"/>
      <c r="Q329">
        <v>9.07</v>
      </c>
    </row>
    <row r="330" spans="7:17">
      <c r="G330" s="1"/>
      <c r="Q330">
        <v>9.07</v>
      </c>
    </row>
    <row r="331" spans="7:17">
      <c r="G331" s="1"/>
      <c r="Q331">
        <v>9.07</v>
      </c>
    </row>
    <row r="332" spans="7:17">
      <c r="G332" s="1"/>
      <c r="Q332">
        <v>9.07</v>
      </c>
    </row>
    <row r="333" spans="7:17">
      <c r="G333" s="1"/>
      <c r="Q333">
        <v>9.07</v>
      </c>
    </row>
    <row r="334" spans="7:17">
      <c r="G334" s="1"/>
      <c r="Q334">
        <v>9.07</v>
      </c>
    </row>
    <row r="335" spans="7:17">
      <c r="G335" s="1"/>
      <c r="Q335">
        <v>9.07</v>
      </c>
    </row>
    <row r="336" spans="7:17">
      <c r="G336" s="1"/>
      <c r="Q336">
        <v>9.07</v>
      </c>
    </row>
    <row r="337" spans="7:17">
      <c r="G337" s="1"/>
      <c r="Q337">
        <v>9.07</v>
      </c>
    </row>
    <row r="338" spans="7:17">
      <c r="G338" s="1"/>
      <c r="Q338">
        <v>9.07</v>
      </c>
    </row>
    <row r="339" spans="7:17">
      <c r="G339" s="1"/>
      <c r="Q339">
        <v>9.07</v>
      </c>
    </row>
    <row r="340" spans="7:17">
      <c r="G340" s="1"/>
      <c r="Q340">
        <v>9.07</v>
      </c>
    </row>
    <row r="341" spans="7:17">
      <c r="G341" s="1"/>
      <c r="Q341">
        <v>9.07</v>
      </c>
    </row>
    <row r="342" spans="7:17">
      <c r="G342" s="1"/>
      <c r="Q342">
        <v>9.07</v>
      </c>
    </row>
    <row r="343" spans="7:17">
      <c r="G343" s="1"/>
      <c r="Q343">
        <v>9.07</v>
      </c>
    </row>
    <row r="344" spans="7:17">
      <c r="G344" s="1"/>
      <c r="Q344">
        <v>9.07</v>
      </c>
    </row>
    <row r="345" spans="7:17">
      <c r="G345" s="1"/>
      <c r="Q345">
        <v>9.07</v>
      </c>
    </row>
    <row r="346" spans="7:17">
      <c r="G346" s="1"/>
      <c r="Q346">
        <v>9.07</v>
      </c>
    </row>
    <row r="347" spans="7:17">
      <c r="G347" s="1"/>
      <c r="Q347">
        <v>9.07</v>
      </c>
    </row>
    <row r="348" spans="7:17">
      <c r="G348" s="1"/>
      <c r="Q348">
        <v>9.07</v>
      </c>
    </row>
    <row r="349" spans="7:17">
      <c r="G349" s="1"/>
      <c r="Q349">
        <v>9.07</v>
      </c>
    </row>
    <row r="350" spans="7:17">
      <c r="G350" s="1"/>
      <c r="Q350">
        <v>9.07</v>
      </c>
    </row>
    <row r="351" spans="7:17">
      <c r="G351" s="1"/>
      <c r="Q351">
        <v>9.07</v>
      </c>
    </row>
    <row r="352" spans="7:17">
      <c r="G352" s="1"/>
      <c r="Q352">
        <v>9.07</v>
      </c>
    </row>
    <row r="353" spans="17:17">
      <c r="Q353">
        <v>9.07</v>
      </c>
    </row>
    <row r="354" spans="17:17">
      <c r="Q354">
        <v>9.07</v>
      </c>
    </row>
    <row r="355" spans="7:17">
      <c r="G355" s="1"/>
      <c r="Q355">
        <v>9.07</v>
      </c>
    </row>
    <row r="356" spans="7:17">
      <c r="G356" s="1"/>
      <c r="Q356">
        <v>9.07</v>
      </c>
    </row>
    <row r="357" spans="7:17">
      <c r="G357" s="1"/>
      <c r="Q357">
        <v>9.07</v>
      </c>
    </row>
    <row r="358" spans="7:17">
      <c r="G358" s="1"/>
      <c r="Q358">
        <v>9.07</v>
      </c>
    </row>
    <row r="359" spans="7:17">
      <c r="G359" s="1"/>
      <c r="Q359">
        <v>9.07</v>
      </c>
    </row>
    <row r="360" spans="17:17">
      <c r="Q360">
        <v>9.07</v>
      </c>
    </row>
    <row r="361" spans="17:17">
      <c r="Q361">
        <v>9.07</v>
      </c>
    </row>
    <row r="362" spans="17:17">
      <c r="Q362">
        <v>9.07</v>
      </c>
    </row>
    <row r="363" spans="17:17">
      <c r="Q363">
        <v>9.07</v>
      </c>
    </row>
    <row r="364" spans="17:17">
      <c r="Q364">
        <v>9.07</v>
      </c>
    </row>
    <row r="365" spans="17:17">
      <c r="Q365">
        <v>9.07</v>
      </c>
    </row>
    <row r="366" spans="17:17">
      <c r="Q366">
        <v>9.07</v>
      </c>
    </row>
    <row r="367" spans="17:17">
      <c r="Q367">
        <v>9.07</v>
      </c>
    </row>
    <row r="368" spans="17:17">
      <c r="Q368">
        <v>9.07</v>
      </c>
    </row>
    <row r="369" spans="17:17">
      <c r="Q369">
        <v>9.07</v>
      </c>
    </row>
    <row r="370" spans="17:17">
      <c r="Q370">
        <v>9.07</v>
      </c>
    </row>
    <row r="371" spans="17:17">
      <c r="Q371">
        <v>9.07</v>
      </c>
    </row>
    <row r="372" spans="17:17">
      <c r="Q372">
        <v>9.07</v>
      </c>
    </row>
    <row r="373" spans="17:17">
      <c r="Q373">
        <v>9.07</v>
      </c>
    </row>
    <row r="374" spans="17:17">
      <c r="Q374">
        <v>9.07</v>
      </c>
    </row>
    <row r="375" spans="17:17">
      <c r="Q375">
        <v>9.07</v>
      </c>
    </row>
    <row r="376" spans="17:17">
      <c r="Q376">
        <v>9.07</v>
      </c>
    </row>
    <row r="377" spans="17:17">
      <c r="Q377">
        <v>9.07</v>
      </c>
    </row>
    <row r="378" spans="17:17">
      <c r="Q378">
        <v>9.07</v>
      </c>
    </row>
    <row r="379" spans="17:17">
      <c r="Q379">
        <v>9.07</v>
      </c>
    </row>
    <row r="380" spans="17:17">
      <c r="Q380">
        <v>9.07</v>
      </c>
    </row>
    <row r="381" spans="17:17">
      <c r="Q381">
        <v>9.07</v>
      </c>
    </row>
    <row r="382" spans="17:17">
      <c r="Q382">
        <v>9.07</v>
      </c>
    </row>
    <row r="383" spans="17:17">
      <c r="Q383">
        <v>9.07</v>
      </c>
    </row>
    <row r="384" spans="17:17">
      <c r="Q384">
        <v>9.07</v>
      </c>
    </row>
    <row r="385" spans="17:17">
      <c r="Q385">
        <v>9.07</v>
      </c>
    </row>
    <row r="386" spans="17:17">
      <c r="Q386">
        <v>9.07</v>
      </c>
    </row>
    <row r="387" spans="17:17">
      <c r="Q387">
        <v>9.07</v>
      </c>
    </row>
    <row r="388" spans="17:17">
      <c r="Q388">
        <v>9.07</v>
      </c>
    </row>
    <row r="389" spans="17:17">
      <c r="Q389">
        <v>9.07</v>
      </c>
    </row>
    <row r="390" spans="17:17">
      <c r="Q390">
        <v>9.07</v>
      </c>
    </row>
    <row r="391" spans="17:17">
      <c r="Q391">
        <v>9.07</v>
      </c>
    </row>
    <row r="392" spans="17:17">
      <c r="Q392">
        <v>9.07</v>
      </c>
    </row>
    <row r="393" spans="17:17">
      <c r="Q393">
        <v>9.07</v>
      </c>
    </row>
    <row r="394" spans="17:17">
      <c r="Q394">
        <v>9.07</v>
      </c>
    </row>
    <row r="395" spans="17:17">
      <c r="Q395">
        <v>9.07</v>
      </c>
    </row>
    <row r="396" spans="17:17">
      <c r="Q396">
        <v>9.07</v>
      </c>
    </row>
    <row r="397" spans="17:17">
      <c r="Q397">
        <v>9.07</v>
      </c>
    </row>
    <row r="398" spans="17:17">
      <c r="Q398">
        <v>9.07</v>
      </c>
    </row>
    <row r="399" spans="17:17">
      <c r="Q399">
        <v>9.07</v>
      </c>
    </row>
    <row r="400" spans="17:17">
      <c r="Q400">
        <v>9.07</v>
      </c>
    </row>
    <row r="401" spans="17:17">
      <c r="Q401">
        <v>9.07</v>
      </c>
    </row>
    <row r="402" spans="17:17">
      <c r="Q402">
        <v>9.07</v>
      </c>
    </row>
    <row r="403" spans="17:17">
      <c r="Q403">
        <v>9.07</v>
      </c>
    </row>
    <row r="404" spans="17:17">
      <c r="Q404">
        <v>9.07</v>
      </c>
    </row>
    <row r="405" spans="17:17">
      <c r="Q405">
        <v>9.07</v>
      </c>
    </row>
    <row r="406" spans="17:17">
      <c r="Q406">
        <v>9.07</v>
      </c>
    </row>
    <row r="407" spans="17:17">
      <c r="Q407">
        <v>9.07</v>
      </c>
    </row>
    <row r="408" spans="17:17">
      <c r="Q408">
        <v>9.07</v>
      </c>
    </row>
    <row r="409" spans="17:17">
      <c r="Q409">
        <v>9.07</v>
      </c>
    </row>
    <row r="410" spans="17:17">
      <c r="Q410">
        <v>9.07</v>
      </c>
    </row>
    <row r="411" spans="17:17">
      <c r="Q411">
        <v>9.07</v>
      </c>
    </row>
    <row r="412" spans="17:17">
      <c r="Q412">
        <v>9.07</v>
      </c>
    </row>
    <row r="413" spans="17:17">
      <c r="Q413">
        <v>9.07</v>
      </c>
    </row>
    <row r="414" spans="17:17">
      <c r="Q414">
        <v>9.07</v>
      </c>
    </row>
    <row r="415" spans="17:17">
      <c r="Q415">
        <v>9.07</v>
      </c>
    </row>
    <row r="416" spans="17:17">
      <c r="Q416">
        <v>9.07</v>
      </c>
    </row>
    <row r="417" spans="17:17">
      <c r="Q417">
        <v>9.07</v>
      </c>
    </row>
    <row r="418" spans="17:17">
      <c r="Q418">
        <v>9.07</v>
      </c>
    </row>
    <row r="419" spans="17:17">
      <c r="Q419">
        <v>9.07</v>
      </c>
    </row>
    <row r="420" spans="17:17">
      <c r="Q420">
        <v>9.07</v>
      </c>
    </row>
    <row r="421" spans="17:17">
      <c r="Q421">
        <v>9.07</v>
      </c>
    </row>
    <row r="422" spans="17:17">
      <c r="Q422">
        <v>9.07</v>
      </c>
    </row>
    <row r="423" spans="17:17">
      <c r="Q423">
        <v>9.07</v>
      </c>
    </row>
    <row r="424" spans="17:17">
      <c r="Q424">
        <v>9.07</v>
      </c>
    </row>
    <row r="425" spans="17:17">
      <c r="Q425">
        <v>9.07</v>
      </c>
    </row>
    <row r="426" spans="17:17">
      <c r="Q426">
        <v>9.07</v>
      </c>
    </row>
    <row r="427" spans="17:17">
      <c r="Q427">
        <v>9.07</v>
      </c>
    </row>
    <row r="428" spans="17:17">
      <c r="Q428">
        <v>9.07</v>
      </c>
    </row>
    <row r="429" spans="17:17">
      <c r="Q429">
        <v>9.07</v>
      </c>
    </row>
    <row r="430" spans="17:17">
      <c r="Q430">
        <v>9.07</v>
      </c>
    </row>
    <row r="431" spans="17:17">
      <c r="Q431">
        <v>9.07</v>
      </c>
    </row>
    <row r="432" spans="17:17">
      <c r="Q432">
        <v>9.07</v>
      </c>
    </row>
    <row r="433" spans="17:17">
      <c r="Q433">
        <v>9.07</v>
      </c>
    </row>
    <row r="434" spans="17:17">
      <c r="Q434">
        <v>9.07</v>
      </c>
    </row>
    <row r="435" spans="17:17">
      <c r="Q435">
        <v>9.07</v>
      </c>
    </row>
    <row r="436" spans="17:17">
      <c r="Q436">
        <v>9.07</v>
      </c>
    </row>
    <row r="437" spans="17:17">
      <c r="Q437">
        <v>9.07</v>
      </c>
    </row>
    <row r="438" spans="17:17">
      <c r="Q438">
        <v>9.07</v>
      </c>
    </row>
    <row r="439" spans="17:17">
      <c r="Q439">
        <v>9.07</v>
      </c>
    </row>
    <row r="440" spans="17:17">
      <c r="Q440">
        <v>9.07</v>
      </c>
    </row>
    <row r="441" spans="17:17">
      <c r="Q441">
        <v>9.07</v>
      </c>
    </row>
    <row r="442" spans="17:17">
      <c r="Q442">
        <v>9.07</v>
      </c>
    </row>
    <row r="443" spans="17:17">
      <c r="Q443">
        <v>9.07</v>
      </c>
    </row>
    <row r="444" spans="17:17">
      <c r="Q444">
        <v>9.07</v>
      </c>
    </row>
    <row r="445" spans="17:17">
      <c r="Q445">
        <v>9.07</v>
      </c>
    </row>
    <row r="446" spans="17:17">
      <c r="Q446">
        <v>9.07</v>
      </c>
    </row>
    <row r="447" spans="17:17">
      <c r="Q447">
        <v>9.07</v>
      </c>
    </row>
    <row r="448" spans="17:17">
      <c r="Q448">
        <v>9.07</v>
      </c>
    </row>
    <row r="449" spans="17:17">
      <c r="Q449">
        <v>9.07</v>
      </c>
    </row>
    <row r="450" spans="17:17">
      <c r="Q450">
        <v>9.07</v>
      </c>
    </row>
    <row r="451" spans="17:17">
      <c r="Q451">
        <v>9.07</v>
      </c>
    </row>
    <row r="452" spans="17:17">
      <c r="Q452">
        <v>9.07</v>
      </c>
    </row>
    <row r="453" spans="17:17">
      <c r="Q453">
        <v>9.07</v>
      </c>
    </row>
    <row r="454" spans="17:17">
      <c r="Q454">
        <v>9.07</v>
      </c>
    </row>
    <row r="455" spans="17:17">
      <c r="Q455">
        <v>9.07</v>
      </c>
    </row>
    <row r="456" spans="17:17">
      <c r="Q456">
        <v>9.07</v>
      </c>
    </row>
    <row r="457" spans="17:17">
      <c r="Q457">
        <v>9.07</v>
      </c>
    </row>
    <row r="458" spans="17:17">
      <c r="Q458">
        <v>9.07</v>
      </c>
    </row>
    <row r="459" spans="17:17">
      <c r="Q459">
        <v>9.07</v>
      </c>
    </row>
    <row r="460" spans="17:17">
      <c r="Q460">
        <v>9.07</v>
      </c>
    </row>
    <row r="461" spans="17:17">
      <c r="Q461">
        <v>9.07</v>
      </c>
    </row>
    <row r="462" spans="17:17">
      <c r="Q462">
        <v>9.07</v>
      </c>
    </row>
    <row r="463" spans="17:17">
      <c r="Q463">
        <v>9.07</v>
      </c>
    </row>
    <row r="464" spans="17:17">
      <c r="Q464">
        <v>9.07</v>
      </c>
    </row>
    <row r="465" spans="17:17">
      <c r="Q465">
        <v>9.07</v>
      </c>
    </row>
    <row r="466" spans="17:17">
      <c r="Q466">
        <v>9.07</v>
      </c>
    </row>
    <row r="467" spans="17:17">
      <c r="Q467">
        <v>9.07</v>
      </c>
    </row>
    <row r="468" spans="17:17">
      <c r="Q468">
        <v>9.07</v>
      </c>
    </row>
    <row r="469" spans="17:17">
      <c r="Q469">
        <v>9.07</v>
      </c>
    </row>
    <row r="470" spans="17:17">
      <c r="Q470">
        <v>9.07</v>
      </c>
    </row>
    <row r="471" spans="17:17">
      <c r="Q471">
        <v>9.07</v>
      </c>
    </row>
    <row r="472" spans="17:17">
      <c r="Q472">
        <v>9.07</v>
      </c>
    </row>
    <row r="473" spans="17:17">
      <c r="Q473">
        <v>9.07</v>
      </c>
    </row>
    <row r="474" spans="17:17">
      <c r="Q474">
        <v>9.07</v>
      </c>
    </row>
    <row r="475" spans="17:17">
      <c r="Q475">
        <v>9.07</v>
      </c>
    </row>
    <row r="476" spans="17:17">
      <c r="Q476">
        <v>9.07</v>
      </c>
    </row>
    <row r="477" spans="17:17">
      <c r="Q477">
        <v>9.07</v>
      </c>
    </row>
    <row r="478" spans="17:17">
      <c r="Q478">
        <v>9.07</v>
      </c>
    </row>
    <row r="479" spans="17:17">
      <c r="Q479">
        <v>9.07</v>
      </c>
    </row>
    <row r="480" spans="17:17">
      <c r="Q480">
        <v>9.07</v>
      </c>
    </row>
    <row r="481" spans="17:17">
      <c r="Q481">
        <v>9.07</v>
      </c>
    </row>
    <row r="482" spans="17:17">
      <c r="Q482">
        <v>9.07</v>
      </c>
    </row>
    <row r="483" spans="17:17">
      <c r="Q483">
        <v>9.07</v>
      </c>
    </row>
    <row r="484" spans="17:17">
      <c r="Q484">
        <v>9.07</v>
      </c>
    </row>
    <row r="485" spans="17:17">
      <c r="Q485">
        <v>9.07</v>
      </c>
    </row>
    <row r="486" spans="17:17">
      <c r="Q486">
        <v>9.07</v>
      </c>
    </row>
    <row r="487" spans="17:17">
      <c r="Q487">
        <v>9.07</v>
      </c>
    </row>
    <row r="488" spans="17:17">
      <c r="Q488">
        <v>9.07</v>
      </c>
    </row>
    <row r="489" spans="17:17">
      <c r="Q489">
        <v>9.07</v>
      </c>
    </row>
    <row r="490" spans="17:17">
      <c r="Q490">
        <v>9.07</v>
      </c>
    </row>
    <row r="491" spans="17:17">
      <c r="Q491">
        <v>9.07</v>
      </c>
    </row>
    <row r="492" spans="17:17">
      <c r="Q492">
        <v>9.07</v>
      </c>
    </row>
    <row r="493" spans="17:17">
      <c r="Q493">
        <v>9.07</v>
      </c>
    </row>
    <row r="494" spans="17:17">
      <c r="Q494">
        <v>9.07</v>
      </c>
    </row>
    <row r="495" spans="17:17">
      <c r="Q495">
        <v>9.07</v>
      </c>
    </row>
    <row r="496" spans="17:17">
      <c r="Q496">
        <v>9.07</v>
      </c>
    </row>
    <row r="497" spans="17:17">
      <c r="Q497">
        <v>9.07</v>
      </c>
    </row>
    <row r="498" spans="17:17">
      <c r="Q498">
        <v>9.07</v>
      </c>
    </row>
    <row r="499" spans="17:17">
      <c r="Q499">
        <v>9.07</v>
      </c>
    </row>
    <row r="500" spans="17:17">
      <c r="Q500">
        <v>9.07</v>
      </c>
    </row>
    <row r="501" spans="17:17">
      <c r="Q501">
        <v>9.07</v>
      </c>
    </row>
    <row r="502" spans="17:17">
      <c r="Q502">
        <v>9.07</v>
      </c>
    </row>
    <row r="503" spans="17:17">
      <c r="Q503">
        <v>9.07</v>
      </c>
    </row>
    <row r="504" spans="17:17">
      <c r="Q504">
        <v>9.07</v>
      </c>
    </row>
    <row r="505" spans="17:17">
      <c r="Q505">
        <v>9.07</v>
      </c>
    </row>
    <row r="506" spans="17:17">
      <c r="Q506">
        <v>9.07</v>
      </c>
    </row>
    <row r="507" spans="17:17">
      <c r="Q507">
        <v>9.07</v>
      </c>
    </row>
    <row r="508" spans="17:17">
      <c r="Q508">
        <v>9.07</v>
      </c>
    </row>
    <row r="509" spans="17:17">
      <c r="Q509">
        <v>9.07</v>
      </c>
    </row>
    <row r="510" spans="17:17">
      <c r="Q510">
        <v>9.07</v>
      </c>
    </row>
    <row r="511" spans="17:17">
      <c r="Q511">
        <v>9.07</v>
      </c>
    </row>
    <row r="512" spans="17:17">
      <c r="Q512">
        <v>9.07</v>
      </c>
    </row>
    <row r="513" spans="17:17">
      <c r="Q513">
        <v>9.07</v>
      </c>
    </row>
    <row r="514" spans="17:17">
      <c r="Q514">
        <v>9.07</v>
      </c>
    </row>
    <row r="515" spans="17:17">
      <c r="Q515">
        <v>9.07</v>
      </c>
    </row>
    <row r="516" spans="17:17">
      <c r="Q516">
        <v>9.07</v>
      </c>
    </row>
    <row r="517" spans="17:17">
      <c r="Q517">
        <v>9.07</v>
      </c>
    </row>
    <row r="518" spans="17:17">
      <c r="Q518">
        <v>9.07</v>
      </c>
    </row>
    <row r="519" spans="17:17">
      <c r="Q519">
        <v>9.07</v>
      </c>
    </row>
    <row r="520" spans="17:17">
      <c r="Q520">
        <v>9.07</v>
      </c>
    </row>
    <row r="521" spans="17:17">
      <c r="Q521">
        <v>9.07</v>
      </c>
    </row>
    <row r="522" spans="17:17">
      <c r="Q522">
        <v>9.07</v>
      </c>
    </row>
    <row r="523" spans="17:17">
      <c r="Q523">
        <v>9.07</v>
      </c>
    </row>
    <row r="524" spans="17:17">
      <c r="Q524">
        <v>9.07</v>
      </c>
    </row>
    <row r="525" spans="17:17">
      <c r="Q525">
        <v>9.07</v>
      </c>
    </row>
    <row r="526" spans="17:17">
      <c r="Q526">
        <v>9.07</v>
      </c>
    </row>
    <row r="527" spans="17:17">
      <c r="Q527">
        <v>9.07</v>
      </c>
    </row>
    <row r="528" spans="17:17">
      <c r="Q528">
        <v>9.07</v>
      </c>
    </row>
    <row r="529" spans="17:17">
      <c r="Q529">
        <v>9.07</v>
      </c>
    </row>
    <row r="530" spans="17:17">
      <c r="Q530">
        <v>9.07</v>
      </c>
    </row>
    <row r="531" spans="17:17">
      <c r="Q531">
        <v>9.07</v>
      </c>
    </row>
    <row r="532" spans="17:17">
      <c r="Q532">
        <v>9.07</v>
      </c>
    </row>
    <row r="533" spans="17:17">
      <c r="Q533">
        <v>9.07</v>
      </c>
    </row>
    <row r="534" spans="17:17">
      <c r="Q534">
        <v>9.07</v>
      </c>
    </row>
    <row r="535" spans="17:17">
      <c r="Q535">
        <v>9.07</v>
      </c>
    </row>
    <row r="536" spans="17:17">
      <c r="Q536">
        <v>9.07</v>
      </c>
    </row>
    <row r="537" spans="17:17">
      <c r="Q537">
        <v>9.07</v>
      </c>
    </row>
    <row r="538" spans="17:17">
      <c r="Q538">
        <v>9.07</v>
      </c>
    </row>
    <row r="539" spans="17:17">
      <c r="Q539">
        <v>9.07</v>
      </c>
    </row>
    <row r="540" spans="17:17">
      <c r="Q540">
        <v>9.07</v>
      </c>
    </row>
    <row r="541" spans="17:17">
      <c r="Q541">
        <v>9.07</v>
      </c>
    </row>
    <row r="542" spans="17:17">
      <c r="Q542">
        <v>9.07</v>
      </c>
    </row>
    <row r="543" spans="17:17">
      <c r="Q543">
        <v>9.07</v>
      </c>
    </row>
    <row r="544" spans="17:17">
      <c r="Q544">
        <v>9.07</v>
      </c>
    </row>
    <row r="545" spans="17:17">
      <c r="Q545">
        <v>9.07</v>
      </c>
    </row>
    <row r="546" spans="17:17">
      <c r="Q546">
        <v>9.07</v>
      </c>
    </row>
    <row r="547" spans="17:17">
      <c r="Q547">
        <v>9.07</v>
      </c>
    </row>
    <row r="548" spans="17:17">
      <c r="Q548">
        <v>9.07</v>
      </c>
    </row>
    <row r="549" spans="17:17">
      <c r="Q549">
        <v>9.07</v>
      </c>
    </row>
    <row r="550" spans="17:17">
      <c r="Q550">
        <v>9.07</v>
      </c>
    </row>
    <row r="551" spans="17:17">
      <c r="Q551">
        <v>9.07</v>
      </c>
    </row>
    <row r="552" spans="17:17">
      <c r="Q552">
        <v>9.07</v>
      </c>
    </row>
    <row r="553" spans="17:17">
      <c r="Q553">
        <v>9.07</v>
      </c>
    </row>
    <row r="554" spans="17:17">
      <c r="Q554">
        <v>9.07</v>
      </c>
    </row>
    <row r="555" spans="17:17">
      <c r="Q555">
        <v>9.07</v>
      </c>
    </row>
    <row r="556" spans="17:17">
      <c r="Q556">
        <v>9.07</v>
      </c>
    </row>
    <row r="557" spans="17:17">
      <c r="Q557">
        <v>9.07</v>
      </c>
    </row>
    <row r="558" spans="17:17">
      <c r="Q558">
        <v>9.07</v>
      </c>
    </row>
    <row r="559" spans="17:17">
      <c r="Q559">
        <v>9.07</v>
      </c>
    </row>
    <row r="560" spans="17:17">
      <c r="Q560">
        <v>9.07</v>
      </c>
    </row>
    <row r="561" spans="17:17">
      <c r="Q561">
        <v>9.07</v>
      </c>
    </row>
    <row r="562" spans="17:17">
      <c r="Q562">
        <v>9.07</v>
      </c>
    </row>
    <row r="563" spans="17:17">
      <c r="Q563">
        <v>9.07</v>
      </c>
    </row>
    <row r="564" spans="17:17">
      <c r="Q564">
        <v>9.07</v>
      </c>
    </row>
    <row r="565" spans="17:17">
      <c r="Q565">
        <v>9.07</v>
      </c>
    </row>
    <row r="566" spans="17:17">
      <c r="Q566">
        <v>9.07</v>
      </c>
    </row>
    <row r="567" spans="17:17">
      <c r="Q567">
        <v>9.07</v>
      </c>
    </row>
    <row r="568" spans="17:17">
      <c r="Q568">
        <v>9.07</v>
      </c>
    </row>
    <row r="569" spans="17:17">
      <c r="Q569">
        <v>9.07</v>
      </c>
    </row>
    <row r="570" spans="17:17">
      <c r="Q570">
        <v>9.07</v>
      </c>
    </row>
    <row r="571" spans="17:17">
      <c r="Q571">
        <v>9.07</v>
      </c>
    </row>
    <row r="572" spans="17:17">
      <c r="Q572">
        <v>9.07</v>
      </c>
    </row>
    <row r="573" spans="17:17">
      <c r="Q573">
        <v>9.07</v>
      </c>
    </row>
    <row r="574" spans="17:17">
      <c r="Q574">
        <v>9.07</v>
      </c>
    </row>
    <row r="575" spans="17:17">
      <c r="Q575">
        <v>9.07</v>
      </c>
    </row>
    <row r="576" spans="17:17">
      <c r="Q576">
        <v>9.07</v>
      </c>
    </row>
    <row r="577" spans="17:17">
      <c r="Q577">
        <v>9.07</v>
      </c>
    </row>
    <row r="578" spans="17:17">
      <c r="Q578">
        <v>9.07</v>
      </c>
    </row>
    <row r="579" spans="17:17">
      <c r="Q579">
        <v>9.07</v>
      </c>
    </row>
    <row r="580" spans="17:17">
      <c r="Q580">
        <v>9.07</v>
      </c>
    </row>
    <row r="581" spans="17:17">
      <c r="Q581">
        <v>9.07</v>
      </c>
    </row>
    <row r="582" spans="17:17">
      <c r="Q582">
        <v>9.07</v>
      </c>
    </row>
    <row r="583" spans="17:17">
      <c r="Q583">
        <v>9.07</v>
      </c>
    </row>
    <row r="584" spans="17:17">
      <c r="Q584">
        <v>9.07</v>
      </c>
    </row>
    <row r="585" spans="17:17">
      <c r="Q585">
        <v>9.07</v>
      </c>
    </row>
    <row r="586" spans="17:17">
      <c r="Q586">
        <v>9.07</v>
      </c>
    </row>
    <row r="587" spans="17:17">
      <c r="Q587">
        <v>9.07</v>
      </c>
    </row>
    <row r="588" spans="17:17">
      <c r="Q588">
        <v>9.07</v>
      </c>
    </row>
    <row r="589" spans="17:17">
      <c r="Q589">
        <v>9.07</v>
      </c>
    </row>
    <row r="590" spans="17:17">
      <c r="Q590">
        <v>9.07</v>
      </c>
    </row>
    <row r="591" spans="17:17">
      <c r="Q591">
        <v>9.07</v>
      </c>
    </row>
    <row r="592" spans="17:17">
      <c r="Q592">
        <v>9.07</v>
      </c>
    </row>
    <row r="593" spans="17:17">
      <c r="Q593">
        <v>9.07</v>
      </c>
    </row>
    <row r="594" spans="17:17">
      <c r="Q594">
        <v>9.07</v>
      </c>
    </row>
    <row r="595" spans="17:17">
      <c r="Q595">
        <v>9.07</v>
      </c>
    </row>
    <row r="596" spans="17:17">
      <c r="Q596">
        <v>9.07</v>
      </c>
    </row>
    <row r="597" spans="17:17">
      <c r="Q597">
        <v>9.07</v>
      </c>
    </row>
    <row r="598" spans="17:17">
      <c r="Q598">
        <v>9.07</v>
      </c>
    </row>
    <row r="599" spans="17:17">
      <c r="Q599">
        <v>9.07</v>
      </c>
    </row>
    <row r="600" spans="17:17">
      <c r="Q600">
        <v>9.07</v>
      </c>
    </row>
    <row r="601" spans="17:17">
      <c r="Q601">
        <v>9.07</v>
      </c>
    </row>
    <row r="602" spans="17:17">
      <c r="Q602">
        <v>9.07</v>
      </c>
    </row>
    <row r="603" spans="17:17">
      <c r="Q603">
        <v>9.07</v>
      </c>
    </row>
    <row r="604" spans="17:17">
      <c r="Q604">
        <v>9.07</v>
      </c>
    </row>
    <row r="605" spans="17:17">
      <c r="Q605">
        <v>9.07</v>
      </c>
    </row>
    <row r="606" spans="17:17">
      <c r="Q606">
        <v>9.07</v>
      </c>
    </row>
    <row r="607" spans="17:17">
      <c r="Q607">
        <v>9.07</v>
      </c>
    </row>
    <row r="608" spans="17:17">
      <c r="Q608">
        <v>9.07</v>
      </c>
    </row>
    <row r="609" spans="17:17">
      <c r="Q609">
        <v>9.07</v>
      </c>
    </row>
    <row r="610" spans="17:17">
      <c r="Q610">
        <v>9.07</v>
      </c>
    </row>
    <row r="611" spans="17:17">
      <c r="Q611">
        <v>9.07</v>
      </c>
    </row>
    <row r="612" spans="17:17">
      <c r="Q612">
        <v>9.07</v>
      </c>
    </row>
    <row r="613" spans="17:17">
      <c r="Q613">
        <v>9.07</v>
      </c>
    </row>
    <row r="614" spans="17:17">
      <c r="Q614">
        <v>9.07</v>
      </c>
    </row>
    <row r="615" spans="17:17">
      <c r="Q615">
        <v>9.07</v>
      </c>
    </row>
    <row r="616" spans="17:17">
      <c r="Q616">
        <v>9.07</v>
      </c>
    </row>
    <row r="617" spans="17:17">
      <c r="Q617">
        <v>9.07</v>
      </c>
    </row>
    <row r="618" spans="17:17">
      <c r="Q618">
        <v>9.07</v>
      </c>
    </row>
    <row r="619" spans="17:17">
      <c r="Q619">
        <v>9.07</v>
      </c>
    </row>
    <row r="620" spans="17:17">
      <c r="Q620">
        <v>9.07</v>
      </c>
    </row>
    <row r="621" spans="17:17">
      <c r="Q621">
        <v>9.07</v>
      </c>
    </row>
    <row r="622" spans="17:17">
      <c r="Q622">
        <v>9.07</v>
      </c>
    </row>
    <row r="623" spans="17:17">
      <c r="Q623">
        <v>9.07</v>
      </c>
    </row>
    <row r="624" spans="17:17">
      <c r="Q624">
        <v>9.07</v>
      </c>
    </row>
    <row r="625" spans="17:17">
      <c r="Q625">
        <v>9.07</v>
      </c>
    </row>
    <row r="626" spans="17:17">
      <c r="Q626">
        <v>9.07</v>
      </c>
    </row>
    <row r="627" spans="17:17">
      <c r="Q627">
        <v>9.07</v>
      </c>
    </row>
    <row r="628" spans="17:17">
      <c r="Q628">
        <v>9.07</v>
      </c>
    </row>
    <row r="629" spans="17:17">
      <c r="Q629">
        <v>9.07</v>
      </c>
    </row>
    <row r="630" spans="17:17">
      <c r="Q630">
        <v>9.07</v>
      </c>
    </row>
    <row r="631" spans="17:17">
      <c r="Q631">
        <v>9.07</v>
      </c>
    </row>
    <row r="632" spans="17:17">
      <c r="Q632">
        <v>9.07</v>
      </c>
    </row>
    <row r="633" spans="17:17">
      <c r="Q633">
        <v>9.07</v>
      </c>
    </row>
    <row r="634" spans="17:17">
      <c r="Q634">
        <v>9.07</v>
      </c>
    </row>
    <row r="635" spans="17:17">
      <c r="Q635">
        <v>9.07</v>
      </c>
    </row>
    <row r="636" spans="17:17">
      <c r="Q636">
        <v>9.07</v>
      </c>
    </row>
    <row r="637" spans="17:17">
      <c r="Q637">
        <v>9.07</v>
      </c>
    </row>
    <row r="638" spans="17:17">
      <c r="Q638">
        <v>9.07</v>
      </c>
    </row>
    <row r="639" spans="17:17">
      <c r="Q639">
        <v>9.07</v>
      </c>
    </row>
    <row r="640" spans="17:17">
      <c r="Q640">
        <v>9.07</v>
      </c>
    </row>
    <row r="641" spans="17:17">
      <c r="Q641">
        <v>9.07</v>
      </c>
    </row>
    <row r="642" spans="17:17">
      <c r="Q642">
        <v>9.07</v>
      </c>
    </row>
    <row r="643" spans="17:17">
      <c r="Q643">
        <v>9.07</v>
      </c>
    </row>
    <row r="644" spans="17:17">
      <c r="Q644">
        <v>9.07</v>
      </c>
    </row>
    <row r="645" spans="17:17">
      <c r="Q645">
        <v>9.07</v>
      </c>
    </row>
    <row r="646" spans="17:17">
      <c r="Q646">
        <v>9.07</v>
      </c>
    </row>
    <row r="647" spans="17:17">
      <c r="Q647">
        <v>9.07</v>
      </c>
    </row>
    <row r="648" spans="17:17">
      <c r="Q648">
        <v>9.07</v>
      </c>
    </row>
    <row r="649" spans="17:17">
      <c r="Q649">
        <v>9.07</v>
      </c>
    </row>
    <row r="650" spans="17:17">
      <c r="Q650">
        <v>9.07</v>
      </c>
    </row>
    <row r="651" spans="17:17">
      <c r="Q651">
        <v>9.07</v>
      </c>
    </row>
    <row r="652" spans="17:17">
      <c r="Q652">
        <v>9.07</v>
      </c>
    </row>
    <row r="653" spans="17:17">
      <c r="Q653">
        <v>9.07</v>
      </c>
    </row>
    <row r="654" spans="17:17">
      <c r="Q654">
        <v>9.07</v>
      </c>
    </row>
    <row r="655" spans="17:17">
      <c r="Q655">
        <v>9.07</v>
      </c>
    </row>
    <row r="656" spans="17:17">
      <c r="Q656">
        <v>9.07</v>
      </c>
    </row>
    <row r="657" spans="17:17">
      <c r="Q657">
        <v>9.07</v>
      </c>
    </row>
    <row r="658" spans="17:17">
      <c r="Q658">
        <v>9.07</v>
      </c>
    </row>
    <row r="659" spans="17:17">
      <c r="Q659">
        <v>9.07</v>
      </c>
    </row>
    <row r="660" spans="17:17">
      <c r="Q660">
        <v>9.07</v>
      </c>
    </row>
    <row r="661" spans="17:17">
      <c r="Q661">
        <v>9.07</v>
      </c>
    </row>
    <row r="662" spans="17:17">
      <c r="Q662">
        <v>9.07</v>
      </c>
    </row>
    <row r="663" spans="17:17">
      <c r="Q663">
        <v>9.07</v>
      </c>
    </row>
    <row r="664" spans="17:17">
      <c r="Q664">
        <v>9.07</v>
      </c>
    </row>
    <row r="665" spans="17:17">
      <c r="Q665">
        <v>9.07</v>
      </c>
    </row>
    <row r="666" spans="17:17">
      <c r="Q666">
        <v>9.07</v>
      </c>
    </row>
    <row r="667" spans="17:17">
      <c r="Q667">
        <v>9.07</v>
      </c>
    </row>
    <row r="668" spans="17:17">
      <c r="Q668">
        <v>9.07</v>
      </c>
    </row>
    <row r="669" spans="17:17">
      <c r="Q669">
        <v>9.07</v>
      </c>
    </row>
    <row r="670" spans="17:17">
      <c r="Q670">
        <v>9.07</v>
      </c>
    </row>
    <row r="671" spans="17:17">
      <c r="Q671">
        <v>9.07</v>
      </c>
    </row>
    <row r="672" spans="17:17">
      <c r="Q672">
        <v>9.07</v>
      </c>
    </row>
    <row r="673" spans="17:17">
      <c r="Q673">
        <v>9.07</v>
      </c>
    </row>
    <row r="674" spans="17:17">
      <c r="Q674">
        <v>9.07</v>
      </c>
    </row>
    <row r="675" spans="17:17">
      <c r="Q675">
        <v>9.07</v>
      </c>
    </row>
    <row r="676" spans="17:17">
      <c r="Q676">
        <v>9.07</v>
      </c>
    </row>
    <row r="677" spans="17:17">
      <c r="Q677">
        <v>9.07</v>
      </c>
    </row>
    <row r="678" spans="17:17">
      <c r="Q678">
        <v>9.07</v>
      </c>
    </row>
    <row r="679" spans="17:17">
      <c r="Q679">
        <v>9.07</v>
      </c>
    </row>
    <row r="680" spans="17:17">
      <c r="Q680">
        <v>9.07</v>
      </c>
    </row>
    <row r="681" spans="17:17">
      <c r="Q681">
        <v>9.07</v>
      </c>
    </row>
    <row r="682" spans="17:17">
      <c r="Q682">
        <v>9.07</v>
      </c>
    </row>
    <row r="683" spans="17:17">
      <c r="Q683">
        <v>9.07</v>
      </c>
    </row>
    <row r="684" spans="17:17">
      <c r="Q684">
        <v>9.07</v>
      </c>
    </row>
    <row r="685" spans="17:17">
      <c r="Q685">
        <v>9.07</v>
      </c>
    </row>
    <row r="686" spans="17:17">
      <c r="Q686">
        <v>9.07</v>
      </c>
    </row>
    <row r="687" spans="17:17">
      <c r="Q687">
        <v>9.07</v>
      </c>
    </row>
    <row r="688" spans="17:17">
      <c r="Q688">
        <v>9.07</v>
      </c>
    </row>
    <row r="689" spans="17:17">
      <c r="Q689">
        <v>9.07</v>
      </c>
    </row>
    <row r="690" spans="17:17">
      <c r="Q690">
        <v>9.07</v>
      </c>
    </row>
    <row r="691" spans="17:17">
      <c r="Q691">
        <v>9.07</v>
      </c>
    </row>
    <row r="692" spans="17:17">
      <c r="Q692">
        <v>9.07</v>
      </c>
    </row>
    <row r="693" spans="17:17">
      <c r="Q693">
        <v>9.07</v>
      </c>
    </row>
    <row r="694" spans="17:17">
      <c r="Q694">
        <v>9.07</v>
      </c>
    </row>
    <row r="695" spans="17:17">
      <c r="Q695">
        <v>9.07</v>
      </c>
    </row>
    <row r="696" spans="17:17">
      <c r="Q696">
        <v>9.07</v>
      </c>
    </row>
    <row r="697" spans="17:17">
      <c r="Q697">
        <v>9.07</v>
      </c>
    </row>
    <row r="698" spans="17:17">
      <c r="Q698">
        <v>9.07</v>
      </c>
    </row>
    <row r="699" spans="17:17">
      <c r="Q699">
        <v>9.07</v>
      </c>
    </row>
    <row r="700" spans="17:17">
      <c r="Q700">
        <v>9.07</v>
      </c>
    </row>
    <row r="701" spans="17:17">
      <c r="Q701">
        <v>9.07</v>
      </c>
    </row>
    <row r="702" spans="17:17">
      <c r="Q702">
        <v>9.07</v>
      </c>
    </row>
    <row r="703" spans="17:17">
      <c r="Q703">
        <v>9.07</v>
      </c>
    </row>
    <row r="704" spans="17:17">
      <c r="Q704">
        <v>9.07</v>
      </c>
    </row>
    <row r="705" spans="17:17">
      <c r="Q705">
        <v>9.07</v>
      </c>
    </row>
    <row r="706" spans="17:17">
      <c r="Q706">
        <v>9.07</v>
      </c>
    </row>
    <row r="707" spans="17:17">
      <c r="Q707">
        <v>9.07</v>
      </c>
    </row>
    <row r="708" spans="17:17">
      <c r="Q708">
        <v>9.07</v>
      </c>
    </row>
    <row r="709" spans="17:17">
      <c r="Q709">
        <v>9.07</v>
      </c>
    </row>
    <row r="710" spans="17:17">
      <c r="Q710">
        <v>9.07</v>
      </c>
    </row>
    <row r="711" spans="17:17">
      <c r="Q711">
        <v>9.07</v>
      </c>
    </row>
    <row r="712" spans="17:17">
      <c r="Q712">
        <v>9.07</v>
      </c>
    </row>
    <row r="713" spans="17:17">
      <c r="Q713">
        <v>9.07</v>
      </c>
    </row>
    <row r="714" spans="17:17">
      <c r="Q714">
        <v>9.07</v>
      </c>
    </row>
    <row r="715" spans="17:17">
      <c r="Q715">
        <v>9.07</v>
      </c>
    </row>
    <row r="716" spans="17:17">
      <c r="Q716">
        <v>9.07</v>
      </c>
    </row>
    <row r="717" spans="17:17">
      <c r="Q717">
        <v>9.07</v>
      </c>
    </row>
    <row r="718" spans="17:17">
      <c r="Q718">
        <v>9.07</v>
      </c>
    </row>
    <row r="719" spans="17:17">
      <c r="Q719">
        <v>9.07</v>
      </c>
    </row>
    <row r="720" spans="17:17">
      <c r="Q720">
        <v>9.07</v>
      </c>
    </row>
    <row r="721" spans="17:17">
      <c r="Q721">
        <v>9.07</v>
      </c>
    </row>
    <row r="722" spans="17:17">
      <c r="Q722">
        <v>9.07</v>
      </c>
    </row>
    <row r="723" spans="17:17">
      <c r="Q723">
        <v>9.07</v>
      </c>
    </row>
    <row r="724" spans="17:17">
      <c r="Q724">
        <v>9.07</v>
      </c>
    </row>
    <row r="725" spans="17:17">
      <c r="Q725">
        <v>9.07</v>
      </c>
    </row>
    <row r="726" spans="17:17">
      <c r="Q726">
        <v>9.07</v>
      </c>
    </row>
    <row r="727" spans="17:17">
      <c r="Q727">
        <v>9.07</v>
      </c>
    </row>
    <row r="728" spans="17:17">
      <c r="Q728">
        <v>9.07</v>
      </c>
    </row>
    <row r="729" spans="17:17">
      <c r="Q729">
        <v>9.07</v>
      </c>
    </row>
    <row r="730" spans="17:17">
      <c r="Q730">
        <v>9.07</v>
      </c>
    </row>
    <row r="731" spans="17:17">
      <c r="Q731">
        <v>9.07</v>
      </c>
    </row>
    <row r="732" spans="17:17">
      <c r="Q732">
        <v>9.07</v>
      </c>
    </row>
    <row r="733" spans="17:17">
      <c r="Q733">
        <v>9.07</v>
      </c>
    </row>
    <row r="734" spans="17:17">
      <c r="Q734">
        <v>9.07</v>
      </c>
    </row>
    <row r="735" spans="17:17">
      <c r="Q735">
        <v>9.07</v>
      </c>
    </row>
    <row r="736" spans="17:17">
      <c r="Q736">
        <v>9.07</v>
      </c>
    </row>
    <row r="737" spans="17:17">
      <c r="Q737">
        <v>9.07</v>
      </c>
    </row>
    <row r="738" spans="17:17">
      <c r="Q738">
        <v>9.07</v>
      </c>
    </row>
    <row r="739" spans="17:17">
      <c r="Q739">
        <v>9.07</v>
      </c>
    </row>
    <row r="740" spans="17:17">
      <c r="Q740">
        <v>9.07</v>
      </c>
    </row>
    <row r="741" spans="17:17">
      <c r="Q741">
        <v>9.07</v>
      </c>
    </row>
    <row r="742" spans="17:17">
      <c r="Q742">
        <v>9.07</v>
      </c>
    </row>
    <row r="743" spans="17:17">
      <c r="Q743">
        <v>9.07</v>
      </c>
    </row>
    <row r="744" spans="17:17">
      <c r="Q744">
        <v>9.07</v>
      </c>
    </row>
    <row r="745" spans="17:17">
      <c r="Q745">
        <v>9.07</v>
      </c>
    </row>
    <row r="746" spans="17:17">
      <c r="Q746">
        <v>9.07</v>
      </c>
    </row>
    <row r="747" spans="17:17">
      <c r="Q747">
        <v>9.07</v>
      </c>
    </row>
    <row r="748" spans="17:17">
      <c r="Q748">
        <v>9.07</v>
      </c>
    </row>
    <row r="749" spans="17:17">
      <c r="Q749">
        <v>9.07</v>
      </c>
    </row>
    <row r="750" spans="17:17">
      <c r="Q750">
        <v>9.07</v>
      </c>
    </row>
    <row r="751" spans="17:17">
      <c r="Q751">
        <v>9.07</v>
      </c>
    </row>
    <row r="752" spans="17:17">
      <c r="Q752">
        <v>9.07</v>
      </c>
    </row>
    <row r="753" spans="17:17">
      <c r="Q753">
        <v>9.07</v>
      </c>
    </row>
    <row r="754" spans="17:17">
      <c r="Q754">
        <v>9.07</v>
      </c>
    </row>
    <row r="755" spans="17:17">
      <c r="Q755">
        <v>9.07</v>
      </c>
    </row>
    <row r="756" spans="17:17">
      <c r="Q756">
        <v>9.07</v>
      </c>
    </row>
    <row r="757" spans="17:17">
      <c r="Q757">
        <v>9.07</v>
      </c>
    </row>
    <row r="758" spans="17:17">
      <c r="Q758">
        <v>9.07</v>
      </c>
    </row>
    <row r="759" spans="17:17">
      <c r="Q759">
        <v>9.07</v>
      </c>
    </row>
    <row r="760" spans="17:17">
      <c r="Q760">
        <v>9.07</v>
      </c>
    </row>
    <row r="761" spans="17:17">
      <c r="Q761">
        <v>9.07</v>
      </c>
    </row>
    <row r="762" spans="17:17">
      <c r="Q762">
        <v>9.07</v>
      </c>
    </row>
    <row r="763" spans="17:17">
      <c r="Q763">
        <v>9.07</v>
      </c>
    </row>
    <row r="764" spans="17:17">
      <c r="Q764">
        <v>9.07</v>
      </c>
    </row>
    <row r="765" spans="17:17">
      <c r="Q765">
        <v>9.07</v>
      </c>
    </row>
    <row r="766" spans="17:17">
      <c r="Q766">
        <v>9.07</v>
      </c>
    </row>
    <row r="767" spans="17:17">
      <c r="Q767">
        <v>9.07</v>
      </c>
    </row>
    <row r="768" spans="17:17">
      <c r="Q768">
        <v>9.07</v>
      </c>
    </row>
    <row r="769" spans="17:17">
      <c r="Q769">
        <v>9.07</v>
      </c>
    </row>
    <row r="770" spans="17:17">
      <c r="Q770">
        <v>9.07</v>
      </c>
    </row>
    <row r="771" spans="17:17">
      <c r="Q771">
        <v>9.07</v>
      </c>
    </row>
    <row r="772" spans="17:17">
      <c r="Q772">
        <v>9.07</v>
      </c>
    </row>
    <row r="773" spans="17:17">
      <c r="Q773">
        <v>9.07</v>
      </c>
    </row>
    <row r="774" spans="17:17">
      <c r="Q774">
        <v>9.07</v>
      </c>
    </row>
    <row r="775" spans="17:17">
      <c r="Q775">
        <v>9.07</v>
      </c>
    </row>
    <row r="776" spans="17:17">
      <c r="Q776">
        <v>9.07</v>
      </c>
    </row>
    <row r="777" spans="17:17">
      <c r="Q777">
        <v>9.07</v>
      </c>
    </row>
    <row r="778" spans="17:17">
      <c r="Q778">
        <v>9.07</v>
      </c>
    </row>
    <row r="779" spans="17:17">
      <c r="Q779">
        <v>9.07</v>
      </c>
    </row>
    <row r="780" spans="17:17">
      <c r="Q780">
        <v>9.07</v>
      </c>
    </row>
    <row r="781" spans="17:17">
      <c r="Q781">
        <v>9.07</v>
      </c>
    </row>
    <row r="782" spans="17:17">
      <c r="Q782">
        <v>9.07</v>
      </c>
    </row>
    <row r="783" spans="17:17">
      <c r="Q783">
        <v>9.07</v>
      </c>
    </row>
    <row r="784" spans="17:17">
      <c r="Q784">
        <v>9.07</v>
      </c>
    </row>
    <row r="785" spans="17:17">
      <c r="Q785">
        <v>9.07</v>
      </c>
    </row>
    <row r="786" spans="17:17">
      <c r="Q786">
        <v>9.07</v>
      </c>
    </row>
    <row r="787" spans="17:17">
      <c r="Q787">
        <v>9.07</v>
      </c>
    </row>
    <row r="788" spans="17:17">
      <c r="Q788">
        <v>9.07</v>
      </c>
    </row>
    <row r="789" spans="17:17">
      <c r="Q789">
        <v>9.07</v>
      </c>
    </row>
    <row r="790" spans="17:17">
      <c r="Q790">
        <v>9.07</v>
      </c>
    </row>
    <row r="791" spans="17:17">
      <c r="Q791">
        <v>9.07</v>
      </c>
    </row>
    <row r="792" spans="17:17">
      <c r="Q792">
        <v>9.07</v>
      </c>
    </row>
    <row r="793" spans="17:17">
      <c r="Q793">
        <v>9.07</v>
      </c>
    </row>
    <row r="794" spans="17:17">
      <c r="Q794">
        <v>9.07</v>
      </c>
    </row>
    <row r="795" spans="17:17">
      <c r="Q795">
        <v>9.07</v>
      </c>
    </row>
    <row r="796" spans="17:17">
      <c r="Q796">
        <v>9.07</v>
      </c>
    </row>
    <row r="797" spans="17:17">
      <c r="Q797">
        <v>9.07</v>
      </c>
    </row>
    <row r="798" spans="17:17">
      <c r="Q798">
        <v>9.07</v>
      </c>
    </row>
    <row r="799" spans="17:17">
      <c r="Q799">
        <v>9.07</v>
      </c>
    </row>
    <row r="800" spans="17:17">
      <c r="Q800">
        <v>9.07</v>
      </c>
    </row>
    <row r="801" spans="17:17">
      <c r="Q801">
        <v>9.07</v>
      </c>
    </row>
    <row r="802" spans="17:17">
      <c r="Q802">
        <v>9.07</v>
      </c>
    </row>
    <row r="803" spans="17:17">
      <c r="Q803">
        <v>9.07</v>
      </c>
    </row>
    <row r="804" spans="17:17">
      <c r="Q804">
        <v>9.07</v>
      </c>
    </row>
    <row r="805" spans="17:17">
      <c r="Q805">
        <v>9.07</v>
      </c>
    </row>
    <row r="806" spans="17:17">
      <c r="Q806">
        <v>9.07</v>
      </c>
    </row>
    <row r="807" spans="17:17">
      <c r="Q807">
        <v>9.07</v>
      </c>
    </row>
    <row r="808" spans="17:17">
      <c r="Q808">
        <v>9.07</v>
      </c>
    </row>
    <row r="809" spans="17:17">
      <c r="Q809">
        <v>9.07</v>
      </c>
    </row>
    <row r="810" spans="17:17">
      <c r="Q810">
        <v>9.07</v>
      </c>
    </row>
    <row r="811" spans="17:17">
      <c r="Q811">
        <v>9.07</v>
      </c>
    </row>
    <row r="812" spans="17:17">
      <c r="Q812">
        <v>9.07</v>
      </c>
    </row>
    <row r="813" spans="17:17">
      <c r="Q813">
        <v>9.07</v>
      </c>
    </row>
    <row r="814" spans="17:17">
      <c r="Q814">
        <v>9.07</v>
      </c>
    </row>
    <row r="815" spans="17:17">
      <c r="Q815">
        <v>9.07</v>
      </c>
    </row>
    <row r="816" spans="17:17">
      <c r="Q816">
        <v>9.07</v>
      </c>
    </row>
    <row r="817" spans="17:17">
      <c r="Q817">
        <v>9.07</v>
      </c>
    </row>
    <row r="818" spans="17:17">
      <c r="Q818">
        <v>9.07</v>
      </c>
    </row>
    <row r="819" spans="17:17">
      <c r="Q819">
        <v>9.07</v>
      </c>
    </row>
    <row r="820" spans="17:17">
      <c r="Q820">
        <v>9.07</v>
      </c>
    </row>
    <row r="821" spans="17:17">
      <c r="Q821">
        <v>9.07</v>
      </c>
    </row>
    <row r="822" spans="17:17">
      <c r="Q822">
        <v>9.07</v>
      </c>
    </row>
    <row r="823" spans="17:17">
      <c r="Q823">
        <v>9.07</v>
      </c>
    </row>
    <row r="824" spans="17:17">
      <c r="Q824">
        <v>9.07</v>
      </c>
    </row>
    <row r="825" spans="17:17">
      <c r="Q825">
        <v>9.07</v>
      </c>
    </row>
    <row r="826" spans="17:17">
      <c r="Q826">
        <v>9.07</v>
      </c>
    </row>
    <row r="827" spans="17:17">
      <c r="Q827">
        <v>9.07</v>
      </c>
    </row>
    <row r="828" spans="17:17">
      <c r="Q828">
        <v>9.07</v>
      </c>
    </row>
    <row r="829" spans="17:17">
      <c r="Q829">
        <v>9.07</v>
      </c>
    </row>
    <row r="830" spans="17:17">
      <c r="Q830">
        <v>9.07</v>
      </c>
    </row>
    <row r="831" spans="17:17">
      <c r="Q831">
        <v>9.07</v>
      </c>
    </row>
    <row r="832" spans="17:17">
      <c r="Q832">
        <v>9.07</v>
      </c>
    </row>
    <row r="833" spans="17:17">
      <c r="Q833">
        <v>9.07</v>
      </c>
    </row>
    <row r="834" spans="17:17">
      <c r="Q834">
        <v>9.07</v>
      </c>
    </row>
    <row r="835" spans="17:17">
      <c r="Q835">
        <v>9.07</v>
      </c>
    </row>
    <row r="836" spans="17:17">
      <c r="Q836">
        <v>9.07</v>
      </c>
    </row>
    <row r="837" spans="17:17">
      <c r="Q837">
        <v>9.07</v>
      </c>
    </row>
    <row r="838" spans="17:17">
      <c r="Q838">
        <v>9.07</v>
      </c>
    </row>
    <row r="839" spans="17:17">
      <c r="Q839">
        <v>9.07</v>
      </c>
    </row>
    <row r="840" spans="17:17">
      <c r="Q840">
        <v>9.07</v>
      </c>
    </row>
    <row r="841" spans="17:17">
      <c r="Q841">
        <v>9.07</v>
      </c>
    </row>
    <row r="842" spans="17:17">
      <c r="Q842">
        <v>9.07</v>
      </c>
    </row>
    <row r="843" spans="17:17">
      <c r="Q843">
        <v>9.07</v>
      </c>
    </row>
    <row r="844" spans="17:17">
      <c r="Q844">
        <v>9.07</v>
      </c>
    </row>
    <row r="845" spans="17:17">
      <c r="Q845">
        <v>9.07</v>
      </c>
    </row>
    <row r="846" spans="17:17">
      <c r="Q846">
        <v>9.07</v>
      </c>
    </row>
    <row r="847" spans="17:17">
      <c r="Q847">
        <v>9.07</v>
      </c>
    </row>
    <row r="848" spans="17:17">
      <c r="Q848">
        <v>9.07</v>
      </c>
    </row>
    <row r="849" spans="17:17">
      <c r="Q849">
        <v>9.07</v>
      </c>
    </row>
    <row r="850" spans="17:17">
      <c r="Q850">
        <v>9.07</v>
      </c>
    </row>
    <row r="851" spans="17:17">
      <c r="Q851">
        <v>9.07</v>
      </c>
    </row>
    <row r="852" spans="17:17">
      <c r="Q852">
        <v>9.07</v>
      </c>
    </row>
    <row r="853" spans="17:17">
      <c r="Q853">
        <v>9.07</v>
      </c>
    </row>
    <row r="854" spans="17:17">
      <c r="Q854">
        <v>9.07</v>
      </c>
    </row>
    <row r="855" spans="17:17">
      <c r="Q855">
        <v>9.07</v>
      </c>
    </row>
    <row r="856" spans="17:17">
      <c r="Q856">
        <v>9.07</v>
      </c>
    </row>
    <row r="857" spans="17:17">
      <c r="Q857">
        <v>9.07</v>
      </c>
    </row>
    <row r="858" spans="17:17">
      <c r="Q858">
        <v>9.07</v>
      </c>
    </row>
    <row r="859" spans="17:17">
      <c r="Q859">
        <v>9.07</v>
      </c>
    </row>
    <row r="860" spans="17:17">
      <c r="Q860">
        <v>9.07</v>
      </c>
    </row>
    <row r="861" spans="17:17">
      <c r="Q861">
        <v>9.07</v>
      </c>
    </row>
    <row r="862" spans="17:17">
      <c r="Q862">
        <v>9.07</v>
      </c>
    </row>
    <row r="863" spans="17:17">
      <c r="Q863">
        <v>9.07</v>
      </c>
    </row>
    <row r="864" spans="17:17">
      <c r="Q864">
        <v>9.07</v>
      </c>
    </row>
    <row r="865" spans="17:17">
      <c r="Q865">
        <v>9.07</v>
      </c>
    </row>
    <row r="866" spans="17:17">
      <c r="Q866">
        <v>9.07</v>
      </c>
    </row>
    <row r="867" spans="17:17">
      <c r="Q867">
        <v>9.07</v>
      </c>
    </row>
    <row r="868" spans="17:17">
      <c r="Q868">
        <v>9.07</v>
      </c>
    </row>
    <row r="869" spans="17:17">
      <c r="Q869">
        <v>9.07</v>
      </c>
    </row>
    <row r="870" spans="17:17">
      <c r="Q870">
        <v>9.07</v>
      </c>
    </row>
    <row r="871" spans="17:17">
      <c r="Q871">
        <v>9.07</v>
      </c>
    </row>
    <row r="872" spans="17:17">
      <c r="Q872">
        <v>9.07</v>
      </c>
    </row>
    <row r="873" spans="17:17">
      <c r="Q873">
        <v>9.07</v>
      </c>
    </row>
    <row r="874" spans="17:17">
      <c r="Q874">
        <v>9.07</v>
      </c>
    </row>
    <row r="875" spans="17:17">
      <c r="Q875">
        <v>9.07</v>
      </c>
    </row>
    <row r="876" spans="17:17">
      <c r="Q876">
        <v>9.07</v>
      </c>
    </row>
    <row r="877" spans="17:17">
      <c r="Q877">
        <v>9.07</v>
      </c>
    </row>
    <row r="878" spans="17:17">
      <c r="Q878">
        <v>9.07</v>
      </c>
    </row>
    <row r="879" spans="17:17">
      <c r="Q879">
        <v>9.07</v>
      </c>
    </row>
    <row r="880" spans="17:17">
      <c r="Q880">
        <v>9.07</v>
      </c>
    </row>
    <row r="881" spans="17:17">
      <c r="Q881">
        <v>9.07</v>
      </c>
    </row>
    <row r="882" spans="17:17">
      <c r="Q882">
        <v>9.07</v>
      </c>
    </row>
    <row r="883" spans="17:17">
      <c r="Q883">
        <v>9.07</v>
      </c>
    </row>
    <row r="884" spans="17:17">
      <c r="Q884">
        <v>9.07</v>
      </c>
    </row>
    <row r="885" spans="17:17">
      <c r="Q885">
        <v>9.07</v>
      </c>
    </row>
    <row r="886" spans="17:17">
      <c r="Q886">
        <v>9.07</v>
      </c>
    </row>
    <row r="887" spans="17:17">
      <c r="Q887">
        <v>9.07</v>
      </c>
    </row>
    <row r="888" spans="17:17">
      <c r="Q888">
        <v>9.07</v>
      </c>
    </row>
    <row r="889" spans="17:17">
      <c r="Q889">
        <v>9.07</v>
      </c>
    </row>
    <row r="890" spans="17:17">
      <c r="Q890">
        <v>9.07</v>
      </c>
    </row>
    <row r="891" spans="17:17">
      <c r="Q891">
        <v>9.07</v>
      </c>
    </row>
    <row r="892" spans="17:17">
      <c r="Q892">
        <v>9.07</v>
      </c>
    </row>
    <row r="893" spans="17:17">
      <c r="Q893">
        <v>9.07</v>
      </c>
    </row>
    <row r="894" spans="17:17">
      <c r="Q894">
        <v>9.07</v>
      </c>
    </row>
    <row r="895" spans="17:17">
      <c r="Q895">
        <v>9.07</v>
      </c>
    </row>
    <row r="896" spans="17:17">
      <c r="Q896">
        <v>9.07</v>
      </c>
    </row>
    <row r="897" spans="17:17">
      <c r="Q897">
        <v>9.07</v>
      </c>
    </row>
    <row r="898" spans="17:17">
      <c r="Q898">
        <v>9.07</v>
      </c>
    </row>
    <row r="899" spans="17:17">
      <c r="Q899">
        <v>9.07</v>
      </c>
    </row>
    <row r="900" spans="17:17">
      <c r="Q900">
        <v>9.07</v>
      </c>
    </row>
    <row r="901" spans="17:17">
      <c r="Q901">
        <v>9.07</v>
      </c>
    </row>
    <row r="902" spans="17:17">
      <c r="Q902">
        <v>9.07</v>
      </c>
    </row>
    <row r="903" spans="17:17">
      <c r="Q903">
        <v>9.07</v>
      </c>
    </row>
    <row r="904" spans="17:17">
      <c r="Q904">
        <v>9.07</v>
      </c>
    </row>
    <row r="905" spans="17:17">
      <c r="Q905">
        <v>9.07</v>
      </c>
    </row>
    <row r="906" spans="17:17">
      <c r="Q906">
        <v>9.07</v>
      </c>
    </row>
    <row r="907" spans="17:17">
      <c r="Q907">
        <v>9.07</v>
      </c>
    </row>
    <row r="908" spans="17:17">
      <c r="Q908">
        <v>9.07</v>
      </c>
    </row>
    <row r="909" spans="17:17">
      <c r="Q909">
        <v>9.07</v>
      </c>
    </row>
    <row r="910" spans="17:17">
      <c r="Q910">
        <v>9.07</v>
      </c>
    </row>
    <row r="911" spans="17:17">
      <c r="Q911">
        <v>9.07</v>
      </c>
    </row>
    <row r="912" spans="17:17">
      <c r="Q912">
        <v>9.07</v>
      </c>
    </row>
    <row r="913" spans="17:17">
      <c r="Q913">
        <v>9.07</v>
      </c>
    </row>
    <row r="914" spans="17:17">
      <c r="Q914">
        <v>9.07</v>
      </c>
    </row>
    <row r="915" spans="17:17">
      <c r="Q915">
        <v>9.07</v>
      </c>
    </row>
    <row r="916" spans="17:17">
      <c r="Q916">
        <v>9.07</v>
      </c>
    </row>
    <row r="917" spans="17:17">
      <c r="Q917">
        <v>9.07</v>
      </c>
    </row>
    <row r="918" spans="17:17">
      <c r="Q918">
        <v>9.07</v>
      </c>
    </row>
    <row r="919" spans="17:17">
      <c r="Q919">
        <v>9.07</v>
      </c>
    </row>
    <row r="920" spans="17:17">
      <c r="Q920">
        <v>9.07</v>
      </c>
    </row>
    <row r="921" spans="17:17">
      <c r="Q921">
        <v>9.07</v>
      </c>
    </row>
    <row r="922" spans="17:17">
      <c r="Q922">
        <v>9.07</v>
      </c>
    </row>
    <row r="923" spans="17:17">
      <c r="Q923">
        <v>9.07</v>
      </c>
    </row>
    <row r="924" spans="17:17">
      <c r="Q924">
        <v>9.07</v>
      </c>
    </row>
    <row r="925" spans="17:17">
      <c r="Q925">
        <v>9.07</v>
      </c>
    </row>
    <row r="926" spans="17:17">
      <c r="Q926">
        <v>9.07</v>
      </c>
    </row>
    <row r="927" spans="17:17">
      <c r="Q927">
        <v>9.07</v>
      </c>
    </row>
    <row r="928" spans="17:17">
      <c r="Q928">
        <v>9.07</v>
      </c>
    </row>
    <row r="929" spans="17:17">
      <c r="Q929">
        <v>9.07</v>
      </c>
    </row>
    <row r="930" spans="17:17">
      <c r="Q930">
        <v>9.07</v>
      </c>
    </row>
    <row r="931" spans="17:17">
      <c r="Q931">
        <v>9.07</v>
      </c>
    </row>
    <row r="932" spans="17:17">
      <c r="Q932">
        <v>9.07</v>
      </c>
    </row>
    <row r="933" spans="17:17">
      <c r="Q933">
        <v>9.07</v>
      </c>
    </row>
    <row r="934" spans="17:17">
      <c r="Q934">
        <v>9.07</v>
      </c>
    </row>
    <row r="935" spans="17:17">
      <c r="Q935">
        <v>9.07</v>
      </c>
    </row>
    <row r="936" spans="17:17">
      <c r="Q936">
        <v>9.07</v>
      </c>
    </row>
    <row r="937" spans="17:17">
      <c r="Q937">
        <v>9.07</v>
      </c>
    </row>
    <row r="938" spans="17:17">
      <c r="Q938">
        <v>9.07</v>
      </c>
    </row>
    <row r="939" spans="17:17">
      <c r="Q939">
        <v>9.07</v>
      </c>
    </row>
    <row r="940" spans="17:17">
      <c r="Q940">
        <v>9.07</v>
      </c>
    </row>
    <row r="941" spans="17:17">
      <c r="Q941">
        <v>9.07</v>
      </c>
    </row>
    <row r="942" spans="17:17">
      <c r="Q942">
        <v>9.07</v>
      </c>
    </row>
    <row r="943" spans="17:17">
      <c r="Q943">
        <v>9.07</v>
      </c>
    </row>
    <row r="944" spans="17:17">
      <c r="Q944">
        <v>9.07</v>
      </c>
    </row>
    <row r="945" spans="17:17">
      <c r="Q945">
        <v>9.07</v>
      </c>
    </row>
    <row r="946" spans="17:17">
      <c r="Q946">
        <v>9.07</v>
      </c>
    </row>
    <row r="947" spans="17:17">
      <c r="Q947">
        <v>9.07</v>
      </c>
    </row>
    <row r="948" spans="17:17">
      <c r="Q948">
        <v>9.07</v>
      </c>
    </row>
    <row r="949" spans="17:17">
      <c r="Q949">
        <v>9.07</v>
      </c>
    </row>
    <row r="950" spans="17:17">
      <c r="Q950">
        <v>9.07</v>
      </c>
    </row>
    <row r="951" spans="17:17">
      <c r="Q951">
        <v>9.07</v>
      </c>
    </row>
    <row r="952" spans="17:17">
      <c r="Q952">
        <v>9.07</v>
      </c>
    </row>
    <row r="953" spans="17:17">
      <c r="Q953">
        <v>9.07</v>
      </c>
    </row>
    <row r="954" spans="17:17">
      <c r="Q954">
        <v>9.07</v>
      </c>
    </row>
    <row r="955" spans="17:17">
      <c r="Q955">
        <v>9.07</v>
      </c>
    </row>
    <row r="956" spans="17:17">
      <c r="Q956">
        <v>9.07</v>
      </c>
    </row>
    <row r="957" spans="17:17">
      <c r="Q957">
        <v>9.07</v>
      </c>
    </row>
    <row r="958" spans="17:17">
      <c r="Q958">
        <v>9.07</v>
      </c>
    </row>
    <row r="959" spans="17:17">
      <c r="Q959">
        <v>9.07</v>
      </c>
    </row>
    <row r="960" spans="17:17">
      <c r="Q960">
        <v>9.07</v>
      </c>
    </row>
    <row r="961" spans="17:17">
      <c r="Q961">
        <v>9.07</v>
      </c>
    </row>
    <row r="962" spans="17:17">
      <c r="Q962">
        <v>9.07</v>
      </c>
    </row>
    <row r="963" spans="17:17">
      <c r="Q963">
        <v>9.07</v>
      </c>
    </row>
    <row r="964" spans="17:17">
      <c r="Q964">
        <v>9.07</v>
      </c>
    </row>
    <row r="965" spans="17:17">
      <c r="Q965">
        <v>9.07</v>
      </c>
    </row>
    <row r="966" spans="17:17">
      <c r="Q966">
        <v>9.07</v>
      </c>
    </row>
    <row r="967" spans="17:17">
      <c r="Q967">
        <v>9.07</v>
      </c>
    </row>
    <row r="968" spans="17:17">
      <c r="Q968">
        <v>9.07</v>
      </c>
    </row>
    <row r="969" spans="17:17">
      <c r="Q969">
        <v>9.07</v>
      </c>
    </row>
    <row r="970" spans="17:17">
      <c r="Q970">
        <v>9.07</v>
      </c>
    </row>
    <row r="971" spans="17:17">
      <c r="Q971">
        <v>9.07</v>
      </c>
    </row>
    <row r="972" spans="17:17">
      <c r="Q972">
        <v>9.07</v>
      </c>
    </row>
    <row r="973" spans="17:17">
      <c r="Q973">
        <v>9.07</v>
      </c>
    </row>
    <row r="974" spans="17:17">
      <c r="Q974">
        <v>9.07</v>
      </c>
    </row>
    <row r="975" spans="17:17">
      <c r="Q975">
        <v>9.07</v>
      </c>
    </row>
    <row r="976" spans="17:17">
      <c r="Q976">
        <v>9.07</v>
      </c>
    </row>
    <row r="977" spans="17:17">
      <c r="Q977">
        <v>9.07</v>
      </c>
    </row>
    <row r="978" spans="17:17">
      <c r="Q978">
        <v>9.07</v>
      </c>
    </row>
    <row r="979" spans="17:17">
      <c r="Q979">
        <v>9.07</v>
      </c>
    </row>
    <row r="980" spans="17:17">
      <c r="Q980">
        <v>9.07</v>
      </c>
    </row>
    <row r="981" spans="17:17">
      <c r="Q981">
        <v>9.07</v>
      </c>
    </row>
    <row r="982" spans="17:17">
      <c r="Q982">
        <v>9.07</v>
      </c>
    </row>
    <row r="983" spans="17:17">
      <c r="Q983">
        <v>9.07</v>
      </c>
    </row>
    <row r="984" spans="17:17">
      <c r="Q984">
        <v>9.07</v>
      </c>
    </row>
    <row r="985" spans="17:17">
      <c r="Q985">
        <v>9.07</v>
      </c>
    </row>
    <row r="986" spans="17:17">
      <c r="Q986">
        <v>9.07</v>
      </c>
    </row>
    <row r="987" spans="17:17">
      <c r="Q987">
        <v>9.07</v>
      </c>
    </row>
    <row r="988" spans="17:17">
      <c r="Q988">
        <v>9.07</v>
      </c>
    </row>
    <row r="989" spans="17:17">
      <c r="Q989">
        <v>9.07</v>
      </c>
    </row>
    <row r="990" spans="17:17">
      <c r="Q990">
        <v>9.07</v>
      </c>
    </row>
    <row r="991" spans="17:17">
      <c r="Q991">
        <v>9.07</v>
      </c>
    </row>
    <row r="992" spans="17:17">
      <c r="Q992">
        <v>9.07</v>
      </c>
    </row>
    <row r="993" spans="17:17">
      <c r="Q993">
        <v>9.07</v>
      </c>
    </row>
    <row r="994" spans="17:17">
      <c r="Q994">
        <v>9.07</v>
      </c>
    </row>
    <row r="995" spans="17:17">
      <c r="Q995">
        <v>9.07</v>
      </c>
    </row>
    <row r="996" spans="17:17">
      <c r="Q996">
        <v>9.07</v>
      </c>
    </row>
    <row r="997" spans="17:17">
      <c r="Q997">
        <v>9.07</v>
      </c>
    </row>
    <row r="998" spans="17:17">
      <c r="Q998">
        <v>9.07</v>
      </c>
    </row>
    <row r="999" spans="17:17">
      <c r="Q999">
        <v>9.07</v>
      </c>
    </row>
    <row r="1000" spans="17:17">
      <c r="Q1000">
        <v>9.07</v>
      </c>
    </row>
    <row r="1001" spans="17:17">
      <c r="Q1001">
        <v>9.07</v>
      </c>
    </row>
    <row r="1002" spans="17:17">
      <c r="Q1002">
        <v>9.07</v>
      </c>
    </row>
    <row r="1003" spans="17:17">
      <c r="Q1003">
        <v>9.07</v>
      </c>
    </row>
    <row r="1004" spans="17:17">
      <c r="Q1004">
        <v>9.07</v>
      </c>
    </row>
    <row r="1005" spans="17:17">
      <c r="Q1005">
        <v>9.07</v>
      </c>
    </row>
    <row r="1006" spans="17:17">
      <c r="Q1006">
        <v>9.07</v>
      </c>
    </row>
    <row r="1007" spans="17:17">
      <c r="Q1007">
        <v>9.07</v>
      </c>
    </row>
    <row r="1008" spans="17:17">
      <c r="Q1008">
        <v>9.07</v>
      </c>
    </row>
    <row r="1009" spans="17:17">
      <c r="Q1009">
        <v>9.07</v>
      </c>
    </row>
    <row r="1010" spans="17:17">
      <c r="Q1010">
        <v>9.07</v>
      </c>
    </row>
    <row r="1011" spans="17:17">
      <c r="Q1011">
        <v>9.07</v>
      </c>
    </row>
    <row r="1012" spans="17:17">
      <c r="Q1012">
        <v>9.07</v>
      </c>
    </row>
    <row r="1013" spans="17:17">
      <c r="Q1013">
        <v>9.07</v>
      </c>
    </row>
    <row r="1014" spans="17:17">
      <c r="Q1014">
        <v>9.07</v>
      </c>
    </row>
    <row r="1015" spans="17:17">
      <c r="Q1015">
        <v>9.07</v>
      </c>
    </row>
    <row r="1016" spans="17:17">
      <c r="Q1016">
        <v>9.07</v>
      </c>
    </row>
    <row r="1017" spans="17:17">
      <c r="Q1017">
        <v>9.07</v>
      </c>
    </row>
    <row r="1018" spans="17:17">
      <c r="Q1018">
        <v>9.07</v>
      </c>
    </row>
    <row r="1019" spans="17:17">
      <c r="Q1019">
        <v>9.07</v>
      </c>
    </row>
    <row r="1020" spans="17:17">
      <c r="Q1020">
        <v>9.07</v>
      </c>
    </row>
    <row r="1021" spans="17:17">
      <c r="Q1021">
        <v>9.07</v>
      </c>
    </row>
    <row r="1022" spans="17:17">
      <c r="Q1022">
        <v>9.07</v>
      </c>
    </row>
    <row r="1023" spans="17:17">
      <c r="Q1023">
        <v>9.07</v>
      </c>
    </row>
    <row r="1024" spans="17:17">
      <c r="Q1024">
        <v>9.07</v>
      </c>
    </row>
    <row r="1025" spans="17:17">
      <c r="Q1025">
        <v>9.07</v>
      </c>
    </row>
    <row r="1026" spans="17:17">
      <c r="Q1026">
        <v>9.07</v>
      </c>
    </row>
    <row r="1027" spans="17:17">
      <c r="Q1027">
        <v>9.07</v>
      </c>
    </row>
    <row r="1028" spans="17:17">
      <c r="Q1028">
        <v>9.07</v>
      </c>
    </row>
    <row r="1029" spans="17:17">
      <c r="Q1029">
        <v>9.07</v>
      </c>
    </row>
    <row r="1030" spans="17:17">
      <c r="Q1030">
        <v>9.07</v>
      </c>
    </row>
    <row r="1031" spans="17:17">
      <c r="Q1031">
        <v>9.07</v>
      </c>
    </row>
    <row r="1032" spans="17:17">
      <c r="Q1032">
        <v>9.07</v>
      </c>
    </row>
    <row r="1033" spans="17:17">
      <c r="Q1033">
        <v>9.07</v>
      </c>
    </row>
    <row r="1034" spans="17:17">
      <c r="Q1034">
        <v>9.07</v>
      </c>
    </row>
    <row r="1035" spans="17:17">
      <c r="Q1035">
        <v>9.07</v>
      </c>
    </row>
    <row r="1036" spans="17:17">
      <c r="Q1036">
        <v>9.07</v>
      </c>
    </row>
    <row r="1037" spans="17:17">
      <c r="Q1037">
        <v>9.07</v>
      </c>
    </row>
    <row r="1038" spans="17:17">
      <c r="Q1038">
        <v>9.07</v>
      </c>
    </row>
    <row r="1039" spans="17:17">
      <c r="Q1039">
        <v>9.07</v>
      </c>
    </row>
    <row r="1040" spans="17:17">
      <c r="Q1040">
        <v>9.07</v>
      </c>
    </row>
    <row r="1041" spans="17:17">
      <c r="Q1041">
        <v>9.07</v>
      </c>
    </row>
    <row r="1042" spans="17:17">
      <c r="Q1042">
        <v>9.07</v>
      </c>
    </row>
    <row r="1043" spans="17:17">
      <c r="Q1043">
        <v>9.07</v>
      </c>
    </row>
    <row r="1044" spans="17:17">
      <c r="Q1044">
        <v>9.07</v>
      </c>
    </row>
    <row r="1045" spans="17:17">
      <c r="Q1045">
        <v>9.07</v>
      </c>
    </row>
    <row r="1046" spans="17:17">
      <c r="Q1046">
        <v>9.07</v>
      </c>
    </row>
    <row r="1047" spans="17:17">
      <c r="Q1047">
        <v>9.07</v>
      </c>
    </row>
    <row r="1048" spans="17:17">
      <c r="Q1048">
        <v>9.07</v>
      </c>
    </row>
    <row r="1049" spans="17:17">
      <c r="Q1049">
        <v>9.07</v>
      </c>
    </row>
    <row r="1050" spans="17:17">
      <c r="Q1050">
        <v>9.07</v>
      </c>
    </row>
    <row r="1051" spans="17:17">
      <c r="Q1051">
        <v>9.07</v>
      </c>
    </row>
    <row r="1052" spans="17:17">
      <c r="Q1052">
        <v>9.07</v>
      </c>
    </row>
    <row r="1053" spans="17:17">
      <c r="Q1053">
        <v>9.07</v>
      </c>
    </row>
    <row r="1054" spans="17:17">
      <c r="Q1054">
        <v>9.07</v>
      </c>
    </row>
    <row r="1055" spans="17:17">
      <c r="Q1055">
        <v>9.07</v>
      </c>
    </row>
    <row r="1056" spans="17:17">
      <c r="Q1056">
        <v>9.07</v>
      </c>
    </row>
    <row r="1057" spans="17:17">
      <c r="Q1057">
        <v>9.07</v>
      </c>
    </row>
    <row r="1058" spans="17:17">
      <c r="Q1058">
        <v>9.07</v>
      </c>
    </row>
    <row r="1059" spans="17:17">
      <c r="Q1059">
        <v>9.07</v>
      </c>
    </row>
    <row r="1060" spans="17:17">
      <c r="Q1060">
        <v>9.07</v>
      </c>
    </row>
    <row r="1061" spans="17:17">
      <c r="Q1061">
        <v>9.07</v>
      </c>
    </row>
    <row r="1062" spans="17:17">
      <c r="Q1062">
        <v>9.07</v>
      </c>
    </row>
    <row r="1063" spans="17:17">
      <c r="Q1063">
        <v>9.07</v>
      </c>
    </row>
    <row r="1064" spans="17:17">
      <c r="Q1064">
        <v>9.07</v>
      </c>
    </row>
    <row r="1065" spans="17:17">
      <c r="Q1065">
        <v>9.07</v>
      </c>
    </row>
    <row r="1066" spans="17:17">
      <c r="Q1066">
        <v>9.07</v>
      </c>
    </row>
    <row r="1067" spans="17:17">
      <c r="Q1067">
        <v>9.07</v>
      </c>
    </row>
    <row r="1068" spans="17:17">
      <c r="Q1068">
        <v>9.07</v>
      </c>
    </row>
    <row r="1069" spans="17:17">
      <c r="Q1069">
        <v>9.07</v>
      </c>
    </row>
    <row r="1070" spans="17:17">
      <c r="Q1070">
        <v>9.07</v>
      </c>
    </row>
    <row r="1071" spans="17:17">
      <c r="Q1071">
        <v>9.07</v>
      </c>
    </row>
    <row r="1072" spans="17:17">
      <c r="Q1072">
        <v>9.07</v>
      </c>
    </row>
    <row r="1073" spans="17:17">
      <c r="Q1073">
        <v>9.07</v>
      </c>
    </row>
    <row r="1074" spans="17:17">
      <c r="Q1074">
        <v>9.07</v>
      </c>
    </row>
    <row r="1075" spans="17:17">
      <c r="Q1075">
        <v>9.07</v>
      </c>
    </row>
    <row r="1076" spans="17:17">
      <c r="Q1076">
        <v>9.07</v>
      </c>
    </row>
    <row r="1077" spans="17:17">
      <c r="Q1077">
        <v>9.07</v>
      </c>
    </row>
    <row r="1078" spans="17:17">
      <c r="Q1078">
        <v>9.07</v>
      </c>
    </row>
    <row r="1079" spans="17:17">
      <c r="Q1079">
        <v>9.07</v>
      </c>
    </row>
    <row r="1080" spans="17:17">
      <c r="Q1080">
        <v>9.07</v>
      </c>
    </row>
    <row r="1081" spans="17:17">
      <c r="Q1081">
        <v>9.07</v>
      </c>
    </row>
    <row r="1082" spans="17:17">
      <c r="Q1082">
        <v>9.07</v>
      </c>
    </row>
    <row r="1083" spans="17:17">
      <c r="Q1083">
        <v>9.07</v>
      </c>
    </row>
    <row r="1084" spans="17:17">
      <c r="Q1084">
        <v>9.07</v>
      </c>
    </row>
    <row r="1085" spans="17:17">
      <c r="Q1085">
        <v>9.07</v>
      </c>
    </row>
    <row r="1086" spans="17:17">
      <c r="Q1086">
        <v>9.07</v>
      </c>
    </row>
    <row r="1087" spans="17:17">
      <c r="Q1087">
        <v>9.07</v>
      </c>
    </row>
    <row r="1088" spans="17:17">
      <c r="Q1088">
        <v>9.07</v>
      </c>
    </row>
    <row r="1089" spans="17:17">
      <c r="Q1089">
        <v>9.07</v>
      </c>
    </row>
    <row r="1090" spans="17:17">
      <c r="Q1090">
        <v>9.07</v>
      </c>
    </row>
    <row r="1091" spans="17:17">
      <c r="Q1091">
        <v>9.07</v>
      </c>
    </row>
    <row r="1092" spans="17:17">
      <c r="Q1092">
        <v>9.07</v>
      </c>
    </row>
    <row r="1093" spans="17:17">
      <c r="Q1093">
        <v>9.07</v>
      </c>
    </row>
    <row r="1094" spans="17:17">
      <c r="Q1094">
        <v>9.07</v>
      </c>
    </row>
    <row r="1095" spans="17:17">
      <c r="Q1095">
        <v>9.07</v>
      </c>
    </row>
    <row r="1096" spans="17:17">
      <c r="Q1096">
        <v>9.07</v>
      </c>
    </row>
    <row r="1097" spans="17:17">
      <c r="Q1097">
        <v>9.07</v>
      </c>
    </row>
    <row r="1098" spans="17:17">
      <c r="Q1098">
        <v>9.07</v>
      </c>
    </row>
    <row r="1099" spans="17:17">
      <c r="Q1099">
        <v>9.07</v>
      </c>
    </row>
    <row r="1100" spans="17:17">
      <c r="Q1100">
        <v>9.07</v>
      </c>
    </row>
    <row r="1101" spans="17:17">
      <c r="Q1101">
        <v>9.07</v>
      </c>
    </row>
    <row r="1102" spans="17:17">
      <c r="Q1102">
        <v>9.07</v>
      </c>
    </row>
    <row r="1103" spans="17:17">
      <c r="Q1103">
        <v>9.07</v>
      </c>
    </row>
    <row r="1104" spans="17:17">
      <c r="Q1104">
        <v>9.07</v>
      </c>
    </row>
    <row r="1105" spans="17:17">
      <c r="Q1105">
        <v>9.07</v>
      </c>
    </row>
    <row r="1106" spans="17:17">
      <c r="Q1106">
        <v>9.07</v>
      </c>
    </row>
    <row r="1107" spans="17:17">
      <c r="Q1107">
        <v>9.07</v>
      </c>
    </row>
    <row r="1108" spans="17:17">
      <c r="Q1108">
        <v>9.07</v>
      </c>
    </row>
    <row r="1109" spans="17:17">
      <c r="Q1109">
        <v>9.07</v>
      </c>
    </row>
    <row r="1110" spans="17:17">
      <c r="Q1110">
        <v>9.07</v>
      </c>
    </row>
    <row r="1111" spans="17:17">
      <c r="Q1111">
        <v>9.07</v>
      </c>
    </row>
    <row r="1112" spans="17:17">
      <c r="Q1112">
        <v>9.07</v>
      </c>
    </row>
    <row r="1113" spans="17:17">
      <c r="Q1113">
        <v>9.07</v>
      </c>
    </row>
    <row r="1114" spans="17:17">
      <c r="Q1114">
        <v>9.07</v>
      </c>
    </row>
    <row r="1115" spans="17:17">
      <c r="Q1115">
        <v>9.07</v>
      </c>
    </row>
    <row r="1116" spans="17:17">
      <c r="Q1116">
        <v>9.07</v>
      </c>
    </row>
    <row r="1117" spans="17:17">
      <c r="Q1117">
        <v>9.07</v>
      </c>
    </row>
    <row r="1118" spans="17:17">
      <c r="Q1118">
        <v>9.07</v>
      </c>
    </row>
    <row r="1119" spans="17:17">
      <c r="Q1119">
        <v>9.07</v>
      </c>
    </row>
    <row r="1120" spans="17:17">
      <c r="Q1120">
        <v>9.07</v>
      </c>
    </row>
    <row r="1121" spans="17:17">
      <c r="Q1121">
        <v>9.07</v>
      </c>
    </row>
    <row r="1122" spans="17:17">
      <c r="Q1122">
        <v>9.07</v>
      </c>
    </row>
    <row r="1123" spans="17:17">
      <c r="Q1123">
        <v>9.07</v>
      </c>
    </row>
    <row r="1124" spans="17:17">
      <c r="Q1124">
        <v>9.07</v>
      </c>
    </row>
    <row r="1125" spans="17:17">
      <c r="Q1125">
        <v>9.07</v>
      </c>
    </row>
    <row r="1126" spans="17:17">
      <c r="Q1126">
        <v>9.07</v>
      </c>
    </row>
    <row r="1127" spans="17:17">
      <c r="Q1127">
        <v>9.07</v>
      </c>
    </row>
    <row r="1128" spans="17:17">
      <c r="Q1128">
        <v>9.07</v>
      </c>
    </row>
    <row r="1129" spans="17:17">
      <c r="Q1129">
        <v>9.07</v>
      </c>
    </row>
    <row r="1130" spans="17:17">
      <c r="Q1130">
        <v>9.07</v>
      </c>
    </row>
    <row r="1131" spans="17:17">
      <c r="Q1131">
        <v>9.07</v>
      </c>
    </row>
    <row r="1132" spans="17:17">
      <c r="Q1132">
        <v>9.07</v>
      </c>
    </row>
    <row r="1133" spans="17:17">
      <c r="Q1133">
        <v>9.07</v>
      </c>
    </row>
    <row r="1134" spans="17:17">
      <c r="Q1134">
        <v>9.07</v>
      </c>
    </row>
    <row r="1135" spans="17:17">
      <c r="Q1135">
        <v>9.07</v>
      </c>
    </row>
    <row r="1136" spans="17:17">
      <c r="Q1136">
        <v>9.07</v>
      </c>
    </row>
    <row r="1137" spans="17:17">
      <c r="Q1137">
        <v>9.07</v>
      </c>
    </row>
    <row r="1138" spans="17:17">
      <c r="Q1138">
        <v>9.07</v>
      </c>
    </row>
    <row r="1139" spans="17:17">
      <c r="Q1139">
        <v>9.07</v>
      </c>
    </row>
    <row r="1140" spans="17:17">
      <c r="Q1140">
        <v>9.07</v>
      </c>
    </row>
    <row r="1141" spans="17:17">
      <c r="Q1141">
        <v>9.07</v>
      </c>
    </row>
    <row r="1142" spans="17:17">
      <c r="Q1142">
        <v>9.07</v>
      </c>
    </row>
    <row r="1143" spans="17:17">
      <c r="Q1143">
        <v>9.07</v>
      </c>
    </row>
    <row r="1144" spans="17:17">
      <c r="Q1144">
        <v>9.07</v>
      </c>
    </row>
    <row r="1145" spans="17:17">
      <c r="Q1145">
        <v>9.07</v>
      </c>
    </row>
    <row r="1146" spans="17:17">
      <c r="Q1146">
        <v>9.07</v>
      </c>
    </row>
    <row r="1147" spans="17:17">
      <c r="Q1147">
        <v>9.07</v>
      </c>
    </row>
    <row r="1148" spans="17:17">
      <c r="Q1148">
        <v>9.07</v>
      </c>
    </row>
    <row r="1149" spans="17:17">
      <c r="Q1149">
        <v>9.07</v>
      </c>
    </row>
    <row r="1150" spans="17:17">
      <c r="Q1150">
        <v>9.07</v>
      </c>
    </row>
    <row r="1151" spans="17:17">
      <c r="Q1151">
        <v>9.07</v>
      </c>
    </row>
    <row r="1152" spans="17:17">
      <c r="Q1152">
        <v>9.07</v>
      </c>
    </row>
    <row r="1153" spans="17:17">
      <c r="Q1153">
        <v>9.07</v>
      </c>
    </row>
    <row r="1154" spans="17:17">
      <c r="Q1154">
        <v>9.07</v>
      </c>
    </row>
    <row r="1155" spans="17:17">
      <c r="Q1155">
        <v>9.07</v>
      </c>
    </row>
    <row r="1156" spans="17:17">
      <c r="Q1156">
        <v>9.07</v>
      </c>
    </row>
    <row r="1157" spans="17:17">
      <c r="Q1157">
        <v>9.07</v>
      </c>
    </row>
    <row r="1158" spans="17:17">
      <c r="Q1158">
        <v>9.07</v>
      </c>
    </row>
    <row r="1159" spans="17:17">
      <c r="Q1159">
        <v>9.07</v>
      </c>
    </row>
    <row r="1160" spans="17:17">
      <c r="Q1160">
        <v>9.07</v>
      </c>
    </row>
    <row r="1161" spans="17:17">
      <c r="Q1161">
        <v>9.07</v>
      </c>
    </row>
    <row r="1162" spans="17:17">
      <c r="Q1162">
        <v>9.07</v>
      </c>
    </row>
    <row r="1163" spans="17:17">
      <c r="Q1163">
        <v>9.07</v>
      </c>
    </row>
    <row r="1164" spans="17:17">
      <c r="Q1164">
        <v>9.07</v>
      </c>
    </row>
    <row r="1165" spans="17:17">
      <c r="Q1165">
        <v>9.07</v>
      </c>
    </row>
    <row r="1166" spans="17:17">
      <c r="Q1166">
        <v>9.07</v>
      </c>
    </row>
    <row r="1167" spans="17:17">
      <c r="Q1167">
        <v>9.07</v>
      </c>
    </row>
    <row r="1168" spans="17:17">
      <c r="Q1168">
        <v>9.07</v>
      </c>
    </row>
    <row r="1169" spans="17:17">
      <c r="Q1169">
        <v>9.07</v>
      </c>
    </row>
    <row r="1170" spans="17:17">
      <c r="Q1170">
        <v>9.07</v>
      </c>
    </row>
    <row r="1171" spans="17:17">
      <c r="Q1171">
        <v>9.07</v>
      </c>
    </row>
    <row r="1172" spans="17:17">
      <c r="Q1172">
        <v>9.07</v>
      </c>
    </row>
    <row r="1173" spans="17:17">
      <c r="Q1173">
        <v>9.07</v>
      </c>
    </row>
    <row r="1174" spans="17:17">
      <c r="Q1174">
        <v>9.07</v>
      </c>
    </row>
    <row r="1175" spans="17:17">
      <c r="Q1175">
        <v>9.07</v>
      </c>
    </row>
    <row r="1176" spans="17:17">
      <c r="Q1176">
        <v>9.07</v>
      </c>
    </row>
    <row r="1177" spans="17:17">
      <c r="Q1177">
        <v>9.07</v>
      </c>
    </row>
    <row r="1178" spans="17:17">
      <c r="Q1178">
        <v>9.07</v>
      </c>
    </row>
    <row r="1179" spans="17:17">
      <c r="Q1179">
        <v>9.07</v>
      </c>
    </row>
    <row r="1180" spans="17:17">
      <c r="Q1180">
        <v>9.07</v>
      </c>
    </row>
    <row r="1181" spans="17:17">
      <c r="Q1181">
        <v>9.07</v>
      </c>
    </row>
    <row r="1182" spans="17:17">
      <c r="Q1182">
        <v>9.07</v>
      </c>
    </row>
    <row r="1183" spans="17:17">
      <c r="Q1183">
        <v>9.07</v>
      </c>
    </row>
    <row r="1184" spans="17:17">
      <c r="Q1184">
        <v>9.07</v>
      </c>
    </row>
    <row r="1185" spans="17:17">
      <c r="Q1185">
        <v>9.07</v>
      </c>
    </row>
    <row r="1186" spans="17:17">
      <c r="Q1186">
        <v>9.07</v>
      </c>
    </row>
    <row r="1187" spans="17:17">
      <c r="Q1187">
        <v>9.07</v>
      </c>
    </row>
    <row r="1188" spans="17:17">
      <c r="Q1188">
        <v>9.07</v>
      </c>
    </row>
    <row r="1189" spans="17:17">
      <c r="Q1189">
        <v>9.07</v>
      </c>
    </row>
    <row r="1190" spans="17:17">
      <c r="Q1190">
        <v>9.07</v>
      </c>
    </row>
    <row r="1191" spans="17:17">
      <c r="Q1191">
        <v>9.07</v>
      </c>
    </row>
    <row r="1192" spans="17:17">
      <c r="Q1192">
        <v>9.07</v>
      </c>
    </row>
    <row r="1193" spans="17:17">
      <c r="Q1193">
        <v>9.07</v>
      </c>
    </row>
    <row r="1194" spans="17:17">
      <c r="Q1194">
        <v>9.07</v>
      </c>
    </row>
    <row r="1195" spans="17:17">
      <c r="Q1195">
        <v>9.07</v>
      </c>
    </row>
    <row r="1196" spans="17:17">
      <c r="Q1196">
        <v>9.07</v>
      </c>
    </row>
    <row r="1197" spans="17:17">
      <c r="Q1197">
        <v>9.07</v>
      </c>
    </row>
    <row r="1198" spans="17:17">
      <c r="Q1198">
        <v>9.07</v>
      </c>
    </row>
    <row r="1199" spans="17:17">
      <c r="Q1199">
        <v>9.07</v>
      </c>
    </row>
    <row r="1200" spans="17:17">
      <c r="Q1200">
        <v>9.07</v>
      </c>
    </row>
    <row r="1201" spans="17:17">
      <c r="Q1201">
        <v>9.07</v>
      </c>
    </row>
    <row r="1202" spans="17:17">
      <c r="Q1202">
        <v>9.07</v>
      </c>
    </row>
    <row r="1203" spans="17:17">
      <c r="Q1203">
        <v>9.07</v>
      </c>
    </row>
    <row r="1204" spans="17:17">
      <c r="Q1204">
        <v>9.07</v>
      </c>
    </row>
    <row r="1205" spans="17:17">
      <c r="Q1205">
        <v>9.07</v>
      </c>
    </row>
    <row r="1206" spans="17:17">
      <c r="Q1206">
        <v>9.07</v>
      </c>
    </row>
    <row r="1207" spans="17:17">
      <c r="Q1207">
        <v>9.07</v>
      </c>
    </row>
    <row r="1208" spans="17:17">
      <c r="Q1208">
        <v>9.07</v>
      </c>
    </row>
    <row r="1209" spans="17:17">
      <c r="Q1209">
        <v>9.07</v>
      </c>
    </row>
    <row r="1210" spans="17:17">
      <c r="Q1210">
        <v>9.07</v>
      </c>
    </row>
    <row r="1211" spans="17:17">
      <c r="Q1211">
        <v>9.07</v>
      </c>
    </row>
    <row r="1212" spans="17:17">
      <c r="Q1212">
        <v>9.07</v>
      </c>
    </row>
    <row r="1213" spans="17:17">
      <c r="Q1213">
        <v>9.07</v>
      </c>
    </row>
    <row r="1214" spans="17:17">
      <c r="Q1214">
        <v>9.07</v>
      </c>
    </row>
    <row r="1215" spans="17:17">
      <c r="Q1215">
        <v>9.07</v>
      </c>
    </row>
    <row r="1216" spans="17:17">
      <c r="Q1216">
        <v>9.07</v>
      </c>
    </row>
    <row r="1217" spans="17:17">
      <c r="Q1217">
        <v>9.07</v>
      </c>
    </row>
    <row r="1218" spans="17:17">
      <c r="Q1218">
        <v>9.07</v>
      </c>
    </row>
    <row r="1219" spans="17:17">
      <c r="Q1219">
        <v>9.07</v>
      </c>
    </row>
    <row r="1220" spans="17:17">
      <c r="Q1220">
        <v>9.07</v>
      </c>
    </row>
    <row r="1221" spans="17:17">
      <c r="Q1221">
        <v>9.07</v>
      </c>
    </row>
    <row r="1222" spans="17:17">
      <c r="Q1222">
        <v>9.07</v>
      </c>
    </row>
    <row r="1223" spans="17:17">
      <c r="Q1223">
        <v>9.07</v>
      </c>
    </row>
    <row r="1224" spans="17:17">
      <c r="Q1224">
        <v>9.07</v>
      </c>
    </row>
    <row r="1225" spans="17:17">
      <c r="Q1225">
        <v>9.07</v>
      </c>
    </row>
    <row r="1226" spans="17:17">
      <c r="Q1226">
        <v>9.07</v>
      </c>
    </row>
    <row r="1227" spans="17:17">
      <c r="Q1227">
        <v>9.07</v>
      </c>
    </row>
    <row r="1228" spans="17:17">
      <c r="Q1228">
        <v>9.07</v>
      </c>
    </row>
    <row r="1229" spans="17:17">
      <c r="Q1229">
        <v>9.07</v>
      </c>
    </row>
    <row r="1230" spans="17:17">
      <c r="Q1230">
        <v>9.07</v>
      </c>
    </row>
    <row r="1231" spans="17:17">
      <c r="Q1231">
        <v>9.07</v>
      </c>
    </row>
    <row r="1232" spans="17:17">
      <c r="Q1232">
        <v>9.07</v>
      </c>
    </row>
    <row r="1233" spans="17:17">
      <c r="Q1233">
        <v>9.07</v>
      </c>
    </row>
    <row r="1234" spans="17:17">
      <c r="Q1234">
        <v>9.07</v>
      </c>
    </row>
    <row r="1235" spans="17:17">
      <c r="Q1235">
        <v>9.07</v>
      </c>
    </row>
    <row r="1236" spans="17:17">
      <c r="Q1236">
        <v>9.07</v>
      </c>
    </row>
    <row r="1237" spans="17:17">
      <c r="Q1237">
        <v>9.07</v>
      </c>
    </row>
    <row r="1238" spans="17:17">
      <c r="Q1238">
        <v>9.07</v>
      </c>
    </row>
    <row r="1239" spans="17:17">
      <c r="Q1239">
        <v>9.07</v>
      </c>
    </row>
    <row r="1240" spans="17:17">
      <c r="Q1240">
        <v>9.07</v>
      </c>
    </row>
    <row r="1241" spans="17:17">
      <c r="Q1241">
        <v>9.07</v>
      </c>
    </row>
    <row r="1242" spans="17:17">
      <c r="Q1242">
        <v>9.07</v>
      </c>
    </row>
    <row r="1243" spans="17:17">
      <c r="Q1243">
        <v>9.07</v>
      </c>
    </row>
    <row r="1244" spans="17:17">
      <c r="Q1244">
        <v>9.07</v>
      </c>
    </row>
    <row r="1245" spans="17:17">
      <c r="Q1245">
        <v>9.07</v>
      </c>
    </row>
    <row r="1246" spans="17:17">
      <c r="Q1246">
        <v>9.07</v>
      </c>
    </row>
    <row r="1247" spans="17:17">
      <c r="Q1247">
        <v>9.07</v>
      </c>
    </row>
    <row r="1248" spans="17:17">
      <c r="Q1248">
        <v>9.07</v>
      </c>
    </row>
    <row r="1249" spans="17:17">
      <c r="Q1249">
        <v>9.07</v>
      </c>
    </row>
    <row r="1250" spans="17:17">
      <c r="Q1250">
        <v>9.07</v>
      </c>
    </row>
    <row r="1251" spans="17:17">
      <c r="Q1251">
        <v>9.07</v>
      </c>
    </row>
    <row r="1252" spans="17:17">
      <c r="Q1252">
        <v>9.07</v>
      </c>
    </row>
    <row r="1253" spans="17:17">
      <c r="Q1253">
        <v>9.07</v>
      </c>
    </row>
    <row r="1254" spans="17:17">
      <c r="Q1254">
        <v>9.07</v>
      </c>
    </row>
    <row r="1255" spans="17:17">
      <c r="Q1255">
        <v>9.07</v>
      </c>
    </row>
    <row r="1256" spans="17:17">
      <c r="Q1256">
        <v>9.07</v>
      </c>
    </row>
    <row r="1257" spans="17:17">
      <c r="Q1257">
        <v>9.07</v>
      </c>
    </row>
    <row r="1258" spans="17:17">
      <c r="Q1258">
        <v>9.07</v>
      </c>
    </row>
    <row r="1259" spans="17:17">
      <c r="Q1259">
        <v>9.07</v>
      </c>
    </row>
    <row r="1260" spans="17:17">
      <c r="Q1260">
        <v>9.07</v>
      </c>
    </row>
    <row r="1261" spans="17:17">
      <c r="Q1261">
        <v>9.07</v>
      </c>
    </row>
    <row r="1262" spans="17:17">
      <c r="Q1262">
        <v>9.07</v>
      </c>
    </row>
    <row r="1263" spans="17:17">
      <c r="Q1263">
        <v>9.07</v>
      </c>
    </row>
    <row r="1264" spans="17:17">
      <c r="Q1264">
        <v>9.07</v>
      </c>
    </row>
    <row r="1265" spans="17:17">
      <c r="Q1265">
        <v>9.07</v>
      </c>
    </row>
    <row r="1266" spans="17:17">
      <c r="Q1266">
        <v>9.07</v>
      </c>
    </row>
    <row r="1267" spans="17:17">
      <c r="Q1267">
        <v>9.07</v>
      </c>
    </row>
    <row r="1268" spans="17:17">
      <c r="Q1268">
        <v>9.07</v>
      </c>
    </row>
    <row r="1269" spans="17:17">
      <c r="Q1269">
        <v>9.07</v>
      </c>
    </row>
    <row r="1270" spans="17:17">
      <c r="Q1270">
        <v>9.07</v>
      </c>
    </row>
    <row r="1271" spans="17:17">
      <c r="Q1271">
        <v>9.07</v>
      </c>
    </row>
    <row r="1272" spans="17:17">
      <c r="Q1272">
        <v>9.07</v>
      </c>
    </row>
    <row r="1273" spans="17:17">
      <c r="Q1273">
        <v>9.07</v>
      </c>
    </row>
    <row r="1274" spans="17:17">
      <c r="Q1274">
        <v>9.07</v>
      </c>
    </row>
    <row r="1275" spans="17:17">
      <c r="Q1275">
        <v>9.07</v>
      </c>
    </row>
    <row r="1276" spans="17:17">
      <c r="Q1276">
        <v>9.07</v>
      </c>
    </row>
    <row r="1277" spans="17:17">
      <c r="Q1277">
        <v>9.07</v>
      </c>
    </row>
    <row r="1278" spans="17:17">
      <c r="Q1278">
        <v>9.07</v>
      </c>
    </row>
    <row r="1279" spans="17:17">
      <c r="Q1279">
        <v>9.07</v>
      </c>
    </row>
    <row r="1280" spans="17:17">
      <c r="Q1280">
        <v>9.07</v>
      </c>
    </row>
    <row r="1281" spans="17:17">
      <c r="Q1281">
        <v>9.07</v>
      </c>
    </row>
    <row r="1282" spans="17:17">
      <c r="Q1282">
        <v>9.07</v>
      </c>
    </row>
    <row r="1283" spans="17:17">
      <c r="Q1283">
        <v>9.07</v>
      </c>
    </row>
    <row r="1284" spans="17:17">
      <c r="Q1284">
        <v>9.07</v>
      </c>
    </row>
    <row r="1285" spans="17:17">
      <c r="Q1285">
        <v>9.07</v>
      </c>
    </row>
    <row r="1286" spans="17:17">
      <c r="Q1286">
        <v>9.07</v>
      </c>
    </row>
    <row r="1287" spans="17:17">
      <c r="Q1287">
        <v>9.07</v>
      </c>
    </row>
    <row r="1288" spans="17:17">
      <c r="Q1288">
        <v>9.07</v>
      </c>
    </row>
    <row r="1289" spans="17:17">
      <c r="Q1289">
        <v>9.07</v>
      </c>
    </row>
    <row r="1290" spans="17:17">
      <c r="Q1290">
        <v>9.07</v>
      </c>
    </row>
    <row r="1291" spans="17:17">
      <c r="Q1291">
        <v>9.07</v>
      </c>
    </row>
    <row r="1292" spans="17:17">
      <c r="Q1292">
        <v>9.07</v>
      </c>
    </row>
    <row r="1293" spans="17:17">
      <c r="Q1293">
        <v>9.07</v>
      </c>
    </row>
    <row r="1294" spans="17:17">
      <c r="Q1294">
        <v>9.07</v>
      </c>
    </row>
    <row r="1295" spans="17:17">
      <c r="Q1295">
        <v>9.07</v>
      </c>
    </row>
    <row r="1296" spans="17:17">
      <c r="Q1296">
        <v>9.07</v>
      </c>
    </row>
    <row r="1297" spans="17:17">
      <c r="Q1297">
        <v>9.07</v>
      </c>
    </row>
    <row r="1298" spans="17:17">
      <c r="Q1298">
        <v>9.07</v>
      </c>
    </row>
    <row r="1299" spans="17:17">
      <c r="Q1299">
        <v>9.07</v>
      </c>
    </row>
    <row r="1300" spans="17:17">
      <c r="Q1300">
        <v>9.07</v>
      </c>
    </row>
    <row r="1301" spans="17:17">
      <c r="Q1301">
        <v>9.07</v>
      </c>
    </row>
    <row r="1302" spans="17:17">
      <c r="Q1302">
        <v>9.07</v>
      </c>
    </row>
    <row r="1303" spans="17:17">
      <c r="Q1303">
        <v>9.07</v>
      </c>
    </row>
    <row r="1304" spans="17:17">
      <c r="Q1304">
        <v>9.07</v>
      </c>
    </row>
    <row r="1305" spans="17:17">
      <c r="Q1305">
        <v>9.07</v>
      </c>
    </row>
    <row r="1306" spans="17:17">
      <c r="Q1306">
        <v>9.07</v>
      </c>
    </row>
    <row r="1307" spans="17:17">
      <c r="Q1307">
        <v>9.07</v>
      </c>
    </row>
    <row r="1308" spans="17:17">
      <c r="Q1308">
        <v>9.07</v>
      </c>
    </row>
    <row r="1309" spans="17:17">
      <c r="Q1309">
        <v>9.07</v>
      </c>
    </row>
    <row r="1310" spans="17:17">
      <c r="Q1310">
        <v>9.07</v>
      </c>
    </row>
    <row r="1311" spans="17:17">
      <c r="Q1311">
        <v>9.07</v>
      </c>
    </row>
    <row r="1312" spans="17:17">
      <c r="Q1312">
        <v>9.07</v>
      </c>
    </row>
    <row r="1313" spans="17:17">
      <c r="Q1313">
        <v>9.07</v>
      </c>
    </row>
    <row r="1314" spans="17:17">
      <c r="Q1314">
        <v>9.07</v>
      </c>
    </row>
    <row r="1315" spans="17:17">
      <c r="Q1315">
        <v>9.07</v>
      </c>
    </row>
    <row r="1316" spans="17:17">
      <c r="Q1316">
        <v>9.07</v>
      </c>
    </row>
    <row r="1317" spans="17:17">
      <c r="Q1317">
        <v>9.07</v>
      </c>
    </row>
    <row r="1318" spans="17:17">
      <c r="Q1318">
        <v>9.07</v>
      </c>
    </row>
    <row r="1319" spans="17:17">
      <c r="Q1319">
        <v>9.07</v>
      </c>
    </row>
    <row r="1320" spans="17:17">
      <c r="Q1320">
        <v>9.07</v>
      </c>
    </row>
    <row r="1321" spans="17:17">
      <c r="Q1321">
        <v>9.07</v>
      </c>
    </row>
    <row r="1322" spans="17:17">
      <c r="Q1322">
        <v>9.07</v>
      </c>
    </row>
    <row r="1323" spans="17:17">
      <c r="Q1323">
        <v>9.07</v>
      </c>
    </row>
    <row r="1324" spans="17:17">
      <c r="Q1324">
        <v>9.07</v>
      </c>
    </row>
    <row r="1325" spans="17:17">
      <c r="Q1325">
        <v>9.07</v>
      </c>
    </row>
    <row r="1326" spans="17:17">
      <c r="Q1326">
        <v>9.07</v>
      </c>
    </row>
    <row r="1327" spans="17:17">
      <c r="Q1327">
        <v>9.07</v>
      </c>
    </row>
    <row r="1328" spans="17:17">
      <c r="Q1328">
        <v>9.07</v>
      </c>
    </row>
    <row r="1329" spans="17:17">
      <c r="Q1329">
        <v>9.07</v>
      </c>
    </row>
    <row r="1330" spans="17:17">
      <c r="Q1330">
        <v>9.07</v>
      </c>
    </row>
    <row r="1331" spans="17:17">
      <c r="Q1331">
        <v>9.07</v>
      </c>
    </row>
    <row r="1332" spans="17:17">
      <c r="Q1332">
        <v>9.07</v>
      </c>
    </row>
    <row r="1333" spans="17:17">
      <c r="Q1333">
        <v>9.07</v>
      </c>
    </row>
    <row r="1334" spans="17:17">
      <c r="Q1334">
        <v>9.07</v>
      </c>
    </row>
    <row r="1335" spans="17:17">
      <c r="Q1335">
        <v>9.07</v>
      </c>
    </row>
    <row r="1336" spans="17:17">
      <c r="Q1336">
        <v>9.07</v>
      </c>
    </row>
    <row r="1337" spans="17:17">
      <c r="Q1337">
        <v>9.07</v>
      </c>
    </row>
    <row r="1338" spans="17:17">
      <c r="Q1338">
        <v>9.07</v>
      </c>
    </row>
    <row r="1339" spans="17:17">
      <c r="Q1339">
        <v>9.07</v>
      </c>
    </row>
    <row r="1340" spans="17:17">
      <c r="Q1340">
        <v>9.07</v>
      </c>
    </row>
    <row r="1341" spans="17:17">
      <c r="Q1341">
        <v>9.07</v>
      </c>
    </row>
    <row r="1342" spans="17:17">
      <c r="Q1342">
        <v>9.07</v>
      </c>
    </row>
    <row r="1343" spans="17:17">
      <c r="Q1343">
        <v>9.07</v>
      </c>
    </row>
    <row r="1344" spans="17:17">
      <c r="Q1344">
        <v>9.07</v>
      </c>
    </row>
    <row r="1345" spans="17:17">
      <c r="Q1345">
        <v>9.07</v>
      </c>
    </row>
    <row r="1346" spans="17:17">
      <c r="Q1346">
        <v>9.07</v>
      </c>
    </row>
    <row r="1347" spans="17:17">
      <c r="Q1347">
        <v>9.07</v>
      </c>
    </row>
    <row r="1348" spans="17:17">
      <c r="Q1348">
        <v>9.07</v>
      </c>
    </row>
    <row r="1349" spans="17:17">
      <c r="Q1349">
        <v>9.07</v>
      </c>
    </row>
    <row r="1350" spans="17:17">
      <c r="Q1350">
        <v>9.07</v>
      </c>
    </row>
    <row r="1351" spans="17:17">
      <c r="Q1351">
        <v>9.07</v>
      </c>
    </row>
    <row r="1352" spans="17:17">
      <c r="Q1352">
        <v>9.07</v>
      </c>
    </row>
    <row r="1353" spans="17:17">
      <c r="Q1353">
        <v>9.07</v>
      </c>
    </row>
    <row r="1354" spans="17:17">
      <c r="Q1354">
        <v>9.07</v>
      </c>
    </row>
    <row r="1355" spans="17:17">
      <c r="Q1355">
        <v>9.07</v>
      </c>
    </row>
    <row r="1356" spans="17:17">
      <c r="Q1356">
        <v>9.07</v>
      </c>
    </row>
    <row r="1357" spans="17:17">
      <c r="Q1357">
        <v>9.07</v>
      </c>
    </row>
    <row r="1358" spans="17:17">
      <c r="Q1358">
        <v>9.07</v>
      </c>
    </row>
    <row r="1359" spans="17:17">
      <c r="Q1359">
        <v>9.07</v>
      </c>
    </row>
    <row r="1360" spans="17:17">
      <c r="Q1360">
        <v>9.07</v>
      </c>
    </row>
    <row r="1361" spans="17:17">
      <c r="Q1361">
        <v>9.07</v>
      </c>
    </row>
    <row r="1362" spans="17:17">
      <c r="Q1362">
        <v>9.07</v>
      </c>
    </row>
    <row r="1363" spans="17:17">
      <c r="Q1363">
        <v>9.07</v>
      </c>
    </row>
    <row r="1364" spans="17:17">
      <c r="Q1364">
        <v>9.07</v>
      </c>
    </row>
    <row r="1365" spans="17:17">
      <c r="Q1365">
        <v>9.07</v>
      </c>
    </row>
    <row r="1366" spans="17:17">
      <c r="Q1366">
        <v>9.07</v>
      </c>
    </row>
    <row r="1367" spans="17:17">
      <c r="Q1367">
        <v>9.07</v>
      </c>
    </row>
    <row r="1368" spans="17:17">
      <c r="Q1368">
        <v>9.07</v>
      </c>
    </row>
    <row r="1369" spans="17:17">
      <c r="Q1369">
        <v>9.07</v>
      </c>
    </row>
    <row r="1370" spans="17:17">
      <c r="Q1370">
        <v>9.07</v>
      </c>
    </row>
    <row r="1371" spans="17:17">
      <c r="Q1371">
        <v>9.07</v>
      </c>
    </row>
    <row r="1372" spans="17:17">
      <c r="Q1372">
        <v>9.07</v>
      </c>
    </row>
    <row r="1373" spans="17:17">
      <c r="Q1373">
        <v>9.07</v>
      </c>
    </row>
    <row r="1374" spans="17:17">
      <c r="Q1374">
        <v>9.07</v>
      </c>
    </row>
    <row r="1375" spans="17:17">
      <c r="Q1375">
        <v>9.07</v>
      </c>
    </row>
    <row r="1376" spans="17:17">
      <c r="Q1376">
        <v>9.07</v>
      </c>
    </row>
    <row r="1377" spans="17:17">
      <c r="Q1377">
        <v>9.07</v>
      </c>
    </row>
    <row r="1378" spans="17:17">
      <c r="Q1378">
        <v>9.07</v>
      </c>
    </row>
    <row r="1379" spans="17:17">
      <c r="Q1379">
        <v>9.07</v>
      </c>
    </row>
    <row r="1380" spans="17:17">
      <c r="Q1380">
        <v>9.07</v>
      </c>
    </row>
    <row r="1381" spans="17:17">
      <c r="Q1381">
        <v>9.07</v>
      </c>
    </row>
    <row r="1382" spans="17:17">
      <c r="Q1382">
        <v>9.07</v>
      </c>
    </row>
    <row r="1383" spans="17:17">
      <c r="Q1383">
        <v>9.07</v>
      </c>
    </row>
    <row r="1384" spans="17:17">
      <c r="Q1384">
        <v>9.07</v>
      </c>
    </row>
    <row r="1385" spans="17:17">
      <c r="Q1385">
        <v>9.07</v>
      </c>
    </row>
    <row r="1386" spans="17:17">
      <c r="Q1386">
        <v>9.07</v>
      </c>
    </row>
    <row r="1387" spans="17:17">
      <c r="Q1387">
        <v>9.07</v>
      </c>
    </row>
    <row r="1388" spans="17:17">
      <c r="Q1388">
        <v>9.07</v>
      </c>
    </row>
    <row r="1389" spans="17:17">
      <c r="Q1389">
        <v>9.07</v>
      </c>
    </row>
    <row r="1390" spans="17:17">
      <c r="Q1390">
        <v>9.07</v>
      </c>
    </row>
    <row r="1391" spans="17:17">
      <c r="Q1391">
        <v>9.07</v>
      </c>
    </row>
    <row r="1392" spans="17:17">
      <c r="Q1392">
        <v>9.07</v>
      </c>
    </row>
    <row r="1393" spans="17:17">
      <c r="Q1393">
        <v>9.07</v>
      </c>
    </row>
    <row r="1394" spans="17:17">
      <c r="Q1394">
        <v>9.07</v>
      </c>
    </row>
    <row r="1395" spans="17:17">
      <c r="Q1395">
        <v>9.07</v>
      </c>
    </row>
    <row r="1396" spans="17:17">
      <c r="Q1396">
        <v>9.07</v>
      </c>
    </row>
    <row r="1397" spans="17:17">
      <c r="Q1397">
        <v>9.07</v>
      </c>
    </row>
    <row r="1398" spans="17:17">
      <c r="Q1398">
        <v>9.07</v>
      </c>
    </row>
    <row r="1399" spans="17:17">
      <c r="Q1399">
        <v>9.07</v>
      </c>
    </row>
    <row r="1400" spans="17:17">
      <c r="Q1400">
        <v>9.07</v>
      </c>
    </row>
    <row r="1401" spans="17:17">
      <c r="Q1401">
        <v>9.07</v>
      </c>
    </row>
    <row r="1402" spans="17:17">
      <c r="Q1402">
        <v>9.07</v>
      </c>
    </row>
    <row r="1403" spans="17:17">
      <c r="Q1403">
        <v>9.07</v>
      </c>
    </row>
    <row r="1404" spans="17:17">
      <c r="Q1404">
        <v>9.07</v>
      </c>
    </row>
    <row r="1405" spans="17:17">
      <c r="Q1405">
        <v>9.07</v>
      </c>
    </row>
    <row r="1406" spans="17:17">
      <c r="Q1406">
        <v>9.07</v>
      </c>
    </row>
    <row r="1407" spans="17:17">
      <c r="Q1407">
        <v>9.07</v>
      </c>
    </row>
    <row r="1408" spans="17:17">
      <c r="Q1408">
        <v>9.07</v>
      </c>
    </row>
    <row r="1409" spans="17:17">
      <c r="Q1409">
        <v>9.07</v>
      </c>
    </row>
    <row r="1410" spans="17:17">
      <c r="Q1410">
        <v>9.07</v>
      </c>
    </row>
    <row r="1411" spans="17:17">
      <c r="Q1411">
        <v>9.07</v>
      </c>
    </row>
    <row r="1412" spans="17:17">
      <c r="Q1412">
        <v>9.07</v>
      </c>
    </row>
    <row r="1413" spans="17:17">
      <c r="Q1413">
        <v>9.07</v>
      </c>
    </row>
    <row r="1414" spans="17:17">
      <c r="Q1414">
        <v>9.07</v>
      </c>
    </row>
    <row r="1415" spans="17:17">
      <c r="Q1415">
        <v>9.07</v>
      </c>
    </row>
    <row r="1416" spans="17:17">
      <c r="Q1416">
        <v>9.07</v>
      </c>
    </row>
    <row r="1417" spans="17:17">
      <c r="Q1417">
        <v>9.07</v>
      </c>
    </row>
    <row r="1418" spans="17:17">
      <c r="Q1418">
        <v>9.07</v>
      </c>
    </row>
    <row r="1419" spans="17:17">
      <c r="Q1419">
        <v>9.07</v>
      </c>
    </row>
    <row r="1420" spans="17:17">
      <c r="Q1420">
        <v>9.07</v>
      </c>
    </row>
    <row r="1421" spans="17:17">
      <c r="Q1421">
        <v>9.07</v>
      </c>
    </row>
    <row r="1422" spans="17:17">
      <c r="Q1422">
        <v>9.07</v>
      </c>
    </row>
    <row r="1423" spans="17:17">
      <c r="Q1423">
        <v>9.07</v>
      </c>
    </row>
    <row r="1424" spans="17:17">
      <c r="Q1424">
        <v>9.07</v>
      </c>
    </row>
    <row r="1425" spans="17:17">
      <c r="Q1425">
        <v>9.07</v>
      </c>
    </row>
    <row r="1426" spans="17:17">
      <c r="Q1426">
        <v>9.07</v>
      </c>
    </row>
    <row r="1427" spans="17:17">
      <c r="Q1427">
        <v>9.07</v>
      </c>
    </row>
    <row r="1428" spans="17:17">
      <c r="Q1428">
        <v>9.07</v>
      </c>
    </row>
    <row r="1429" spans="17:17">
      <c r="Q1429">
        <v>9.07</v>
      </c>
    </row>
    <row r="1430" spans="17:17">
      <c r="Q1430">
        <v>9.07</v>
      </c>
    </row>
    <row r="1431" spans="17:17">
      <c r="Q1431">
        <v>9.07</v>
      </c>
    </row>
    <row r="1432" spans="17:17">
      <c r="Q1432">
        <v>9.07</v>
      </c>
    </row>
    <row r="1433" spans="17:17">
      <c r="Q1433">
        <v>9.07</v>
      </c>
    </row>
    <row r="1434" spans="17:17">
      <c r="Q1434">
        <v>9.07</v>
      </c>
    </row>
    <row r="1435" spans="17:17">
      <c r="Q1435">
        <v>9.07</v>
      </c>
    </row>
    <row r="1436" spans="17:17">
      <c r="Q1436">
        <v>9.07</v>
      </c>
    </row>
    <row r="1437" spans="17:17">
      <c r="Q1437">
        <v>9.07</v>
      </c>
    </row>
    <row r="1438" spans="17:17">
      <c r="Q1438">
        <v>9.07</v>
      </c>
    </row>
    <row r="1439" spans="17:17">
      <c r="Q1439">
        <v>9.07</v>
      </c>
    </row>
    <row r="1440" spans="17:17">
      <c r="Q1440">
        <v>9.07</v>
      </c>
    </row>
    <row r="1441" spans="17:17">
      <c r="Q1441">
        <v>9.07</v>
      </c>
    </row>
    <row r="1442" spans="17:17">
      <c r="Q1442">
        <v>9.07</v>
      </c>
    </row>
    <row r="1443" spans="17:17">
      <c r="Q1443">
        <v>9.07</v>
      </c>
    </row>
    <row r="1444" spans="17:17">
      <c r="Q1444">
        <v>9.07</v>
      </c>
    </row>
    <row r="1445" spans="17:17">
      <c r="Q1445">
        <v>9.07</v>
      </c>
    </row>
    <row r="1446" spans="17:17">
      <c r="Q1446">
        <v>9.07</v>
      </c>
    </row>
    <row r="1447" spans="17:17">
      <c r="Q1447">
        <v>9.07</v>
      </c>
    </row>
    <row r="1448" spans="17:17">
      <c r="Q1448">
        <v>9.07</v>
      </c>
    </row>
    <row r="1449" spans="17:17">
      <c r="Q1449">
        <v>9.07</v>
      </c>
    </row>
    <row r="1450" spans="17:17">
      <c r="Q1450">
        <v>9.07</v>
      </c>
    </row>
    <row r="1451" spans="17:17">
      <c r="Q1451">
        <v>9.07</v>
      </c>
    </row>
    <row r="1452" spans="17:17">
      <c r="Q1452">
        <v>9.07</v>
      </c>
    </row>
    <row r="1453" spans="17:17">
      <c r="Q1453">
        <v>9.07</v>
      </c>
    </row>
    <row r="1454" spans="17:17">
      <c r="Q1454">
        <v>9.07</v>
      </c>
    </row>
    <row r="1455" spans="17:17">
      <c r="Q1455">
        <v>9.07</v>
      </c>
    </row>
    <row r="1456" spans="17:17">
      <c r="Q1456">
        <v>9.07</v>
      </c>
    </row>
    <row r="1457" spans="17:17">
      <c r="Q1457">
        <v>9.07</v>
      </c>
    </row>
    <row r="1458" spans="17:17">
      <c r="Q1458">
        <v>9.07</v>
      </c>
    </row>
    <row r="1459" spans="17:17">
      <c r="Q1459">
        <v>9.07</v>
      </c>
    </row>
    <row r="1460" spans="17:17">
      <c r="Q1460">
        <v>9.07</v>
      </c>
    </row>
    <row r="1461" spans="17:17">
      <c r="Q1461">
        <v>9.07</v>
      </c>
    </row>
    <row r="1462" spans="17:17">
      <c r="Q1462">
        <v>9.07</v>
      </c>
    </row>
    <row r="1463" spans="17:17">
      <c r="Q1463">
        <v>9.07</v>
      </c>
    </row>
    <row r="1464" spans="17:17">
      <c r="Q1464">
        <v>9.07</v>
      </c>
    </row>
    <row r="1465" spans="17:17">
      <c r="Q1465">
        <v>9.07</v>
      </c>
    </row>
    <row r="1466" spans="17:17">
      <c r="Q1466">
        <v>9.07</v>
      </c>
    </row>
    <row r="1467" spans="17:17">
      <c r="Q1467">
        <v>9.07</v>
      </c>
    </row>
    <row r="1468" spans="17:17">
      <c r="Q1468">
        <v>9.07</v>
      </c>
    </row>
    <row r="1469" spans="17:17">
      <c r="Q1469">
        <v>9.07</v>
      </c>
    </row>
    <row r="1470" spans="17:17">
      <c r="Q1470">
        <v>9.07</v>
      </c>
    </row>
    <row r="1471" spans="17:17">
      <c r="Q1471">
        <v>9.07</v>
      </c>
    </row>
    <row r="1472" spans="17:17">
      <c r="Q1472">
        <v>9.07</v>
      </c>
    </row>
    <row r="1473" spans="17:17">
      <c r="Q1473">
        <v>9.07</v>
      </c>
    </row>
    <row r="1474" spans="17:17">
      <c r="Q1474">
        <v>9.07</v>
      </c>
    </row>
    <row r="1475" spans="17:17">
      <c r="Q1475">
        <v>9.07</v>
      </c>
    </row>
    <row r="1476" spans="17:17">
      <c r="Q1476">
        <v>9.07</v>
      </c>
    </row>
    <row r="1477" spans="17:17">
      <c r="Q1477">
        <v>9.07</v>
      </c>
    </row>
    <row r="1478" spans="17:17">
      <c r="Q1478">
        <v>9.07</v>
      </c>
    </row>
    <row r="1479" spans="17:17">
      <c r="Q1479">
        <v>9.07</v>
      </c>
    </row>
    <row r="1480" spans="17:17">
      <c r="Q1480">
        <v>9.07</v>
      </c>
    </row>
    <row r="1481" spans="17:17">
      <c r="Q1481">
        <v>9.07</v>
      </c>
    </row>
    <row r="1482" spans="17:17">
      <c r="Q1482">
        <v>9.07</v>
      </c>
    </row>
    <row r="1483" spans="17:17">
      <c r="Q1483">
        <v>9.07</v>
      </c>
    </row>
    <row r="1484" spans="17:17">
      <c r="Q1484">
        <v>9.07</v>
      </c>
    </row>
    <row r="1485" spans="17:17">
      <c r="Q1485">
        <v>9.07</v>
      </c>
    </row>
    <row r="1486" spans="17:17">
      <c r="Q1486">
        <v>9.07</v>
      </c>
    </row>
    <row r="1487" spans="17:17">
      <c r="Q1487">
        <v>9.07</v>
      </c>
    </row>
    <row r="1488" spans="17:17">
      <c r="Q1488">
        <v>9.07</v>
      </c>
    </row>
    <row r="1489" spans="17:17">
      <c r="Q1489">
        <v>9.07</v>
      </c>
    </row>
    <row r="1490" spans="17:17">
      <c r="Q1490">
        <v>9.07</v>
      </c>
    </row>
    <row r="1491" spans="17:17">
      <c r="Q1491">
        <v>9.07</v>
      </c>
    </row>
    <row r="1492" spans="17:17">
      <c r="Q1492">
        <v>9.07</v>
      </c>
    </row>
    <row r="1493" spans="17:17">
      <c r="Q1493">
        <v>9.07</v>
      </c>
    </row>
    <row r="1494" spans="17:17">
      <c r="Q1494">
        <v>9.07</v>
      </c>
    </row>
    <row r="1495" spans="17:17">
      <c r="Q1495">
        <v>9.07</v>
      </c>
    </row>
    <row r="1496" spans="17:17">
      <c r="Q1496">
        <v>9.07</v>
      </c>
    </row>
    <row r="1497" spans="17:17">
      <c r="Q1497">
        <v>9.07</v>
      </c>
    </row>
    <row r="1498" spans="17:17">
      <c r="Q1498">
        <v>9.07</v>
      </c>
    </row>
    <row r="1499" spans="17:17">
      <c r="Q1499">
        <v>9.07</v>
      </c>
    </row>
    <row r="1500" spans="17:17">
      <c r="Q1500">
        <v>9.07</v>
      </c>
    </row>
    <row r="1501" spans="17:17">
      <c r="Q1501">
        <v>9.07</v>
      </c>
    </row>
    <row r="1502" spans="17:17">
      <c r="Q1502">
        <v>9.07</v>
      </c>
    </row>
    <row r="1503" spans="17:17">
      <c r="Q1503">
        <v>9.07</v>
      </c>
    </row>
    <row r="1504" spans="17:17">
      <c r="Q1504">
        <v>9.07</v>
      </c>
    </row>
    <row r="1505" spans="17:17">
      <c r="Q1505">
        <v>9.07</v>
      </c>
    </row>
    <row r="1506" spans="17:17">
      <c r="Q1506">
        <v>9.07</v>
      </c>
    </row>
    <row r="1507" spans="17:17">
      <c r="Q1507">
        <v>9.07</v>
      </c>
    </row>
    <row r="1508" spans="17:17">
      <c r="Q1508">
        <v>9.07</v>
      </c>
    </row>
    <row r="1509" spans="17:17">
      <c r="Q1509">
        <v>9.07</v>
      </c>
    </row>
    <row r="1510" spans="17:17">
      <c r="Q1510">
        <v>9.07</v>
      </c>
    </row>
    <row r="1511" spans="17:17">
      <c r="Q1511">
        <v>9.07</v>
      </c>
    </row>
    <row r="1512" spans="17:17">
      <c r="Q1512">
        <v>9.07</v>
      </c>
    </row>
    <row r="1513" spans="17:17">
      <c r="Q1513">
        <v>9.07</v>
      </c>
    </row>
    <row r="1514" spans="17:17">
      <c r="Q1514">
        <v>9.07</v>
      </c>
    </row>
    <row r="1515" spans="17:17">
      <c r="Q1515">
        <v>9.07</v>
      </c>
    </row>
    <row r="1516" spans="17:17">
      <c r="Q1516">
        <v>9.07</v>
      </c>
    </row>
    <row r="1517" spans="17:17">
      <c r="Q1517">
        <v>9.07</v>
      </c>
    </row>
    <row r="1518" spans="17:17">
      <c r="Q1518">
        <v>9.07</v>
      </c>
    </row>
    <row r="1519" spans="17:17">
      <c r="Q1519">
        <v>9.07</v>
      </c>
    </row>
    <row r="1520" spans="17:17">
      <c r="Q1520">
        <v>9.07</v>
      </c>
    </row>
    <row r="1521" spans="17:17">
      <c r="Q1521">
        <v>9.07</v>
      </c>
    </row>
    <row r="1522" spans="17:17">
      <c r="Q1522">
        <v>9.07</v>
      </c>
    </row>
    <row r="1523" spans="17:17">
      <c r="Q1523">
        <v>9.07</v>
      </c>
    </row>
    <row r="1524" spans="17:17">
      <c r="Q1524">
        <v>9.07</v>
      </c>
    </row>
    <row r="1525" spans="17:17">
      <c r="Q1525">
        <v>9.07</v>
      </c>
    </row>
    <row r="1526" spans="17:17">
      <c r="Q1526">
        <v>9.07</v>
      </c>
    </row>
    <row r="1527" spans="17:17">
      <c r="Q1527">
        <v>9.07</v>
      </c>
    </row>
    <row r="1528" spans="17:17">
      <c r="Q1528">
        <v>9.07</v>
      </c>
    </row>
    <row r="1529" spans="17:17">
      <c r="Q1529">
        <v>9.07</v>
      </c>
    </row>
    <row r="1530" spans="17:17">
      <c r="Q1530">
        <v>9.07</v>
      </c>
    </row>
    <row r="1531" spans="17:17">
      <c r="Q1531">
        <v>9.07</v>
      </c>
    </row>
    <row r="1532" spans="17:17">
      <c r="Q1532">
        <v>9.07</v>
      </c>
    </row>
    <row r="1533" spans="17:17">
      <c r="Q1533">
        <v>9.07</v>
      </c>
    </row>
    <row r="1534" spans="17:17">
      <c r="Q1534">
        <v>9.07</v>
      </c>
    </row>
    <row r="1535" spans="17:17">
      <c r="Q1535">
        <v>9.07</v>
      </c>
    </row>
    <row r="1536" spans="17:17">
      <c r="Q1536">
        <v>9.07</v>
      </c>
    </row>
    <row r="1537" spans="17:17">
      <c r="Q1537">
        <v>9.07</v>
      </c>
    </row>
    <row r="1538" spans="17:17">
      <c r="Q1538">
        <v>9.07</v>
      </c>
    </row>
    <row r="1539" spans="17:17">
      <c r="Q1539">
        <v>9.07</v>
      </c>
    </row>
    <row r="1540" spans="17:17">
      <c r="Q1540">
        <v>9.07</v>
      </c>
    </row>
    <row r="1541" spans="17:17">
      <c r="Q1541">
        <v>9.07</v>
      </c>
    </row>
    <row r="1542" spans="17:17">
      <c r="Q1542">
        <v>9.07</v>
      </c>
    </row>
    <row r="1543" spans="17:17">
      <c r="Q1543">
        <v>9.07</v>
      </c>
    </row>
    <row r="1544" spans="17:17">
      <c r="Q1544">
        <v>9.07</v>
      </c>
    </row>
    <row r="1545" spans="17:17">
      <c r="Q1545">
        <v>9.07</v>
      </c>
    </row>
    <row r="1546" spans="17:17">
      <c r="Q1546">
        <v>9.07</v>
      </c>
    </row>
    <row r="1547" spans="17:17">
      <c r="Q1547">
        <v>9.07</v>
      </c>
    </row>
    <row r="1548" spans="17:17">
      <c r="Q1548">
        <v>9.07</v>
      </c>
    </row>
    <row r="1549" spans="17:17">
      <c r="Q1549">
        <v>9.07</v>
      </c>
    </row>
    <row r="1550" spans="17:17">
      <c r="Q1550">
        <v>9.07</v>
      </c>
    </row>
    <row r="1551" spans="17:17">
      <c r="Q1551">
        <v>9.07</v>
      </c>
    </row>
    <row r="1552" spans="17:17">
      <c r="Q1552">
        <v>9.07</v>
      </c>
    </row>
    <row r="1553" spans="17:17">
      <c r="Q1553">
        <v>9.07</v>
      </c>
    </row>
    <row r="1554" spans="17:17">
      <c r="Q1554">
        <v>9.07</v>
      </c>
    </row>
    <row r="1555" spans="17:17">
      <c r="Q1555">
        <v>9.07</v>
      </c>
    </row>
    <row r="1556" spans="17:17">
      <c r="Q1556">
        <v>9.07</v>
      </c>
    </row>
    <row r="1557" spans="17:17">
      <c r="Q1557">
        <v>9.07</v>
      </c>
    </row>
    <row r="1558" spans="17:17">
      <c r="Q1558">
        <v>9.07</v>
      </c>
    </row>
    <row r="1559" spans="17:17">
      <c r="Q1559">
        <v>9.07</v>
      </c>
    </row>
    <row r="1560" spans="17:17">
      <c r="Q1560">
        <v>9.07</v>
      </c>
    </row>
    <row r="1561" spans="17:17">
      <c r="Q1561">
        <v>9.07</v>
      </c>
    </row>
    <row r="1562" spans="17:17">
      <c r="Q1562">
        <v>9.07</v>
      </c>
    </row>
    <row r="1563" spans="17:17">
      <c r="Q1563">
        <v>9.07</v>
      </c>
    </row>
    <row r="1564" spans="17:17">
      <c r="Q1564">
        <v>9.07</v>
      </c>
    </row>
    <row r="1565" spans="17:17">
      <c r="Q1565">
        <v>9.07</v>
      </c>
    </row>
    <row r="1566" spans="17:17">
      <c r="Q1566">
        <v>9.07</v>
      </c>
    </row>
    <row r="1567" spans="17:17">
      <c r="Q1567">
        <v>9.07</v>
      </c>
    </row>
    <row r="1568" spans="17:17">
      <c r="Q1568">
        <v>9.07</v>
      </c>
    </row>
    <row r="1569" spans="17:17">
      <c r="Q1569">
        <v>9.07</v>
      </c>
    </row>
    <row r="1570" spans="17:17">
      <c r="Q1570">
        <v>9.07</v>
      </c>
    </row>
    <row r="1571" spans="17:17">
      <c r="Q1571">
        <v>9.07</v>
      </c>
    </row>
    <row r="1572" spans="17:17">
      <c r="Q1572">
        <v>9.07</v>
      </c>
    </row>
    <row r="1573" spans="17:17">
      <c r="Q1573">
        <v>9.07</v>
      </c>
    </row>
    <row r="1574" spans="17:17">
      <c r="Q1574">
        <v>9.07</v>
      </c>
    </row>
    <row r="1575" spans="17:17">
      <c r="Q1575">
        <v>9.07</v>
      </c>
    </row>
    <row r="1576" spans="17:17">
      <c r="Q1576">
        <v>9.07</v>
      </c>
    </row>
    <row r="1577" spans="17:17">
      <c r="Q1577">
        <v>9.07</v>
      </c>
    </row>
    <row r="1578" spans="17:17">
      <c r="Q1578">
        <v>9.07</v>
      </c>
    </row>
    <row r="1579" spans="17:17">
      <c r="Q1579">
        <v>9.07</v>
      </c>
    </row>
    <row r="1580" spans="17:17">
      <c r="Q1580">
        <v>9.07</v>
      </c>
    </row>
    <row r="1581" spans="17:17">
      <c r="Q1581">
        <v>9.07</v>
      </c>
    </row>
    <row r="1582" spans="17:17">
      <c r="Q1582">
        <v>9.07</v>
      </c>
    </row>
    <row r="1583" spans="17:17">
      <c r="Q1583">
        <v>9.07</v>
      </c>
    </row>
    <row r="1584" spans="17:17">
      <c r="Q1584">
        <v>9.07</v>
      </c>
    </row>
    <row r="1585" spans="17:17">
      <c r="Q1585">
        <v>9.07</v>
      </c>
    </row>
    <row r="1586" spans="17:17">
      <c r="Q1586">
        <v>9.07</v>
      </c>
    </row>
    <row r="1587" spans="17:17">
      <c r="Q1587">
        <v>9.07</v>
      </c>
    </row>
    <row r="1588" spans="17:17">
      <c r="Q1588">
        <v>9.07</v>
      </c>
    </row>
    <row r="1589" spans="17:17">
      <c r="Q1589">
        <v>9.07</v>
      </c>
    </row>
    <row r="1590" spans="17:17">
      <c r="Q1590">
        <v>9.07</v>
      </c>
    </row>
    <row r="1591" spans="17:17">
      <c r="Q1591">
        <v>9.07</v>
      </c>
    </row>
    <row r="1592" spans="17:17">
      <c r="Q1592">
        <v>9.07</v>
      </c>
    </row>
    <row r="1593" spans="17:17">
      <c r="Q1593">
        <v>9.07</v>
      </c>
    </row>
    <row r="1594" spans="17:17">
      <c r="Q1594">
        <v>9.07</v>
      </c>
    </row>
    <row r="1595" spans="17:17">
      <c r="Q1595">
        <v>9.07</v>
      </c>
    </row>
    <row r="1596" spans="17:17">
      <c r="Q1596">
        <v>9.07</v>
      </c>
    </row>
    <row r="1597" spans="17:17">
      <c r="Q1597">
        <v>9.07</v>
      </c>
    </row>
    <row r="1598" spans="17:17">
      <c r="Q1598">
        <v>9.07</v>
      </c>
    </row>
    <row r="1599" spans="17:17">
      <c r="Q1599">
        <v>9.07</v>
      </c>
    </row>
    <row r="1600" spans="17:17">
      <c r="Q1600">
        <v>9.07</v>
      </c>
    </row>
    <row r="1601" spans="17:17">
      <c r="Q1601">
        <v>9.07</v>
      </c>
    </row>
    <row r="1602" spans="17:17">
      <c r="Q1602">
        <v>9.07</v>
      </c>
    </row>
    <row r="1603" spans="17:17">
      <c r="Q1603">
        <v>9.07</v>
      </c>
    </row>
    <row r="1604" spans="17:17">
      <c r="Q1604">
        <v>9.07</v>
      </c>
    </row>
    <row r="1605" spans="17:17">
      <c r="Q1605">
        <v>9.07</v>
      </c>
    </row>
    <row r="1606" spans="17:17">
      <c r="Q1606">
        <v>9.07</v>
      </c>
    </row>
    <row r="1607" spans="17:17">
      <c r="Q1607">
        <v>9.07</v>
      </c>
    </row>
    <row r="1608" spans="17:17">
      <c r="Q1608">
        <v>9.07</v>
      </c>
    </row>
    <row r="1609" spans="17:17">
      <c r="Q1609">
        <v>9.07</v>
      </c>
    </row>
    <row r="1610" spans="17:17">
      <c r="Q1610">
        <v>9.07</v>
      </c>
    </row>
    <row r="1611" spans="17:17">
      <c r="Q1611">
        <v>9.07</v>
      </c>
    </row>
    <row r="1612" spans="17:17">
      <c r="Q1612">
        <v>9.07</v>
      </c>
    </row>
    <row r="1613" spans="17:17">
      <c r="Q1613">
        <v>9.07</v>
      </c>
    </row>
    <row r="1614" spans="17:17">
      <c r="Q1614">
        <v>9.07</v>
      </c>
    </row>
    <row r="1615" spans="17:17">
      <c r="Q1615">
        <v>9.07</v>
      </c>
    </row>
    <row r="1616" spans="17:17">
      <c r="Q1616">
        <v>9.07</v>
      </c>
    </row>
    <row r="1617" spans="17:17">
      <c r="Q1617">
        <v>9.07</v>
      </c>
    </row>
    <row r="1618" spans="17:17">
      <c r="Q1618">
        <v>9.07</v>
      </c>
    </row>
    <row r="1619" spans="17:17">
      <c r="Q1619">
        <v>9.07</v>
      </c>
    </row>
    <row r="1620" spans="17:17">
      <c r="Q1620">
        <v>9.07</v>
      </c>
    </row>
    <row r="1621" spans="17:17">
      <c r="Q1621">
        <v>9.07</v>
      </c>
    </row>
    <row r="1622" spans="17:17">
      <c r="Q1622">
        <v>9.07</v>
      </c>
    </row>
    <row r="1623" spans="17:17">
      <c r="Q1623">
        <v>9.07</v>
      </c>
    </row>
    <row r="1624" spans="17:17">
      <c r="Q1624">
        <v>9.07</v>
      </c>
    </row>
    <row r="1625" spans="17:17">
      <c r="Q1625">
        <v>9.07</v>
      </c>
    </row>
    <row r="1626" spans="17:17">
      <c r="Q1626">
        <v>9.07</v>
      </c>
    </row>
    <row r="1627" spans="17:17">
      <c r="Q1627">
        <v>9.07</v>
      </c>
    </row>
    <row r="1628" spans="17:17">
      <c r="Q1628">
        <v>9.07</v>
      </c>
    </row>
    <row r="1629" spans="17:17">
      <c r="Q1629">
        <v>9.07</v>
      </c>
    </row>
    <row r="1630" spans="17:17">
      <c r="Q1630">
        <v>9.07</v>
      </c>
    </row>
    <row r="1631" spans="17:17">
      <c r="Q1631">
        <v>9.07</v>
      </c>
    </row>
    <row r="1632" spans="17:17">
      <c r="Q1632">
        <v>9.07</v>
      </c>
    </row>
    <row r="1633" spans="17:17">
      <c r="Q1633">
        <v>9.07</v>
      </c>
    </row>
    <row r="1634" spans="17:17">
      <c r="Q1634">
        <v>9.07</v>
      </c>
    </row>
    <row r="1635" spans="17:17">
      <c r="Q1635">
        <v>9.07</v>
      </c>
    </row>
    <row r="1636" spans="17:17">
      <c r="Q1636">
        <v>9.07</v>
      </c>
    </row>
    <row r="1637" spans="17:17">
      <c r="Q1637">
        <v>9.07</v>
      </c>
    </row>
    <row r="1638" spans="17:17">
      <c r="Q1638">
        <v>9.07</v>
      </c>
    </row>
    <row r="1639" spans="17:17">
      <c r="Q1639">
        <v>9.07</v>
      </c>
    </row>
    <row r="1640" spans="17:17">
      <c r="Q1640">
        <v>9.07</v>
      </c>
    </row>
    <row r="1641" spans="17:17">
      <c r="Q1641">
        <v>9.07</v>
      </c>
    </row>
    <row r="1642" spans="17:17">
      <c r="Q1642">
        <v>9.07</v>
      </c>
    </row>
    <row r="1643" spans="17:17">
      <c r="Q1643">
        <v>9.07</v>
      </c>
    </row>
    <row r="1644" spans="17:17">
      <c r="Q1644">
        <v>9.07</v>
      </c>
    </row>
    <row r="1645" spans="17:17">
      <c r="Q1645">
        <v>9.07</v>
      </c>
    </row>
    <row r="1646" spans="17:17">
      <c r="Q1646">
        <v>9.07</v>
      </c>
    </row>
    <row r="1647" spans="17:17">
      <c r="Q1647">
        <v>9.07</v>
      </c>
    </row>
    <row r="1648" spans="17:17">
      <c r="Q1648">
        <v>9.07</v>
      </c>
    </row>
    <row r="1649" spans="17:17">
      <c r="Q1649">
        <v>9.07</v>
      </c>
    </row>
    <row r="1650" spans="17:17">
      <c r="Q1650">
        <v>9.07</v>
      </c>
    </row>
    <row r="1651" spans="17:17">
      <c r="Q1651">
        <v>9.07</v>
      </c>
    </row>
    <row r="1652" spans="17:17">
      <c r="Q1652">
        <v>9.07</v>
      </c>
    </row>
    <row r="1653" spans="17:17">
      <c r="Q1653">
        <v>9.07</v>
      </c>
    </row>
    <row r="1654" spans="17:17">
      <c r="Q1654">
        <v>9.07</v>
      </c>
    </row>
    <row r="1655" spans="17:17">
      <c r="Q1655">
        <v>9.07</v>
      </c>
    </row>
    <row r="1656" spans="17:17">
      <c r="Q1656">
        <v>9.07</v>
      </c>
    </row>
    <row r="1657" spans="17:17">
      <c r="Q1657">
        <v>9.07</v>
      </c>
    </row>
    <row r="1658" spans="17:17">
      <c r="Q1658">
        <v>9.07</v>
      </c>
    </row>
    <row r="1659" spans="17:17">
      <c r="Q1659">
        <v>9.07</v>
      </c>
    </row>
    <row r="1660" spans="17:17">
      <c r="Q1660">
        <v>9.07</v>
      </c>
    </row>
    <row r="1661" spans="17:17">
      <c r="Q1661">
        <v>9.07</v>
      </c>
    </row>
    <row r="1662" spans="17:17">
      <c r="Q1662">
        <v>9.07</v>
      </c>
    </row>
    <row r="1663" spans="17:17">
      <c r="Q1663">
        <v>9.07</v>
      </c>
    </row>
    <row r="1664" spans="17:17">
      <c r="Q1664">
        <v>9.07</v>
      </c>
    </row>
    <row r="1665" spans="17:17">
      <c r="Q1665">
        <v>9.07</v>
      </c>
    </row>
    <row r="1666" spans="17:17">
      <c r="Q1666">
        <v>9.07</v>
      </c>
    </row>
    <row r="1667" spans="17:17">
      <c r="Q1667">
        <v>9.07</v>
      </c>
    </row>
    <row r="1668" spans="17:17">
      <c r="Q1668">
        <v>9.07</v>
      </c>
    </row>
    <row r="1669" spans="17:17">
      <c r="Q1669">
        <v>9.07</v>
      </c>
    </row>
    <row r="1670" spans="17:17">
      <c r="Q1670">
        <v>9.07</v>
      </c>
    </row>
    <row r="1671" spans="17:17">
      <c r="Q1671">
        <v>9.07</v>
      </c>
    </row>
    <row r="1672" spans="17:17">
      <c r="Q1672">
        <v>9.07</v>
      </c>
    </row>
    <row r="1673" spans="17:17">
      <c r="Q1673">
        <v>9.07</v>
      </c>
    </row>
    <row r="1674" spans="17:17">
      <c r="Q1674">
        <v>9.07</v>
      </c>
    </row>
    <row r="1675" spans="17:17">
      <c r="Q1675">
        <v>9.07</v>
      </c>
    </row>
    <row r="1676" spans="17:17">
      <c r="Q1676">
        <v>9.07</v>
      </c>
    </row>
    <row r="1677" spans="17:17">
      <c r="Q1677">
        <v>9.07</v>
      </c>
    </row>
    <row r="1678" spans="17:17">
      <c r="Q1678">
        <v>9.07</v>
      </c>
    </row>
    <row r="1679" spans="17:17">
      <c r="Q1679">
        <v>9.07</v>
      </c>
    </row>
    <row r="1680" spans="17:17">
      <c r="Q1680">
        <v>9.07</v>
      </c>
    </row>
    <row r="1681" spans="17:17">
      <c r="Q1681">
        <v>9.07</v>
      </c>
    </row>
    <row r="1682" spans="17:17">
      <c r="Q1682">
        <v>9.07</v>
      </c>
    </row>
    <row r="1683" spans="17:17">
      <c r="Q1683">
        <v>9.07</v>
      </c>
    </row>
    <row r="1684" spans="17:17">
      <c r="Q1684">
        <v>9.07</v>
      </c>
    </row>
    <row r="1685" spans="17:17">
      <c r="Q1685">
        <v>9.07</v>
      </c>
    </row>
    <row r="1686" spans="17:17">
      <c r="Q1686">
        <v>9.07</v>
      </c>
    </row>
    <row r="1687" spans="17:17">
      <c r="Q1687">
        <v>9.07</v>
      </c>
    </row>
    <row r="1688" spans="17:17">
      <c r="Q1688">
        <v>9.07</v>
      </c>
    </row>
    <row r="1689" spans="17:17">
      <c r="Q1689">
        <v>9.07</v>
      </c>
    </row>
    <row r="1690" spans="17:17">
      <c r="Q1690">
        <v>9.07</v>
      </c>
    </row>
    <row r="1691" spans="17:17">
      <c r="Q1691">
        <v>9.07</v>
      </c>
    </row>
    <row r="1692" spans="17:17">
      <c r="Q1692">
        <v>9.07</v>
      </c>
    </row>
    <row r="1693" spans="17:17">
      <c r="Q1693">
        <v>9.07</v>
      </c>
    </row>
    <row r="1694" spans="17:17">
      <c r="Q1694">
        <v>9.07</v>
      </c>
    </row>
    <row r="1695" spans="17:17">
      <c r="Q1695">
        <v>9.07</v>
      </c>
    </row>
    <row r="1696" spans="17:17">
      <c r="Q1696">
        <v>9.07</v>
      </c>
    </row>
    <row r="1697" spans="17:17">
      <c r="Q1697">
        <v>9.07</v>
      </c>
    </row>
    <row r="1698" spans="17:17">
      <c r="Q1698">
        <v>9.07</v>
      </c>
    </row>
    <row r="1699" spans="17:17">
      <c r="Q1699">
        <v>9.07</v>
      </c>
    </row>
    <row r="1700" spans="17:17">
      <c r="Q1700">
        <v>9.07</v>
      </c>
    </row>
    <row r="1701" spans="17:17">
      <c r="Q1701">
        <v>9.07</v>
      </c>
    </row>
    <row r="1702" spans="17:17">
      <c r="Q1702">
        <v>9.07</v>
      </c>
    </row>
    <row r="1703" spans="17:17">
      <c r="Q1703">
        <v>9.07</v>
      </c>
    </row>
    <row r="1704" spans="17:17">
      <c r="Q1704">
        <v>9.07</v>
      </c>
    </row>
    <row r="1705" spans="17:17">
      <c r="Q1705">
        <v>9.07</v>
      </c>
    </row>
    <row r="1706" spans="17:17">
      <c r="Q1706">
        <v>9.07</v>
      </c>
    </row>
    <row r="1707" spans="17:17">
      <c r="Q1707">
        <v>9.07</v>
      </c>
    </row>
    <row r="1708" spans="17:17">
      <c r="Q1708">
        <v>9.07</v>
      </c>
    </row>
    <row r="1709" spans="17:17">
      <c r="Q1709">
        <v>9.07</v>
      </c>
    </row>
    <row r="1710" spans="17:17">
      <c r="Q1710">
        <v>9.07</v>
      </c>
    </row>
    <row r="1711" spans="17:17">
      <c r="Q1711">
        <v>9.07</v>
      </c>
    </row>
    <row r="1712" spans="17:17">
      <c r="Q1712">
        <v>9.07</v>
      </c>
    </row>
    <row r="1713" spans="17:17">
      <c r="Q1713">
        <v>9.07</v>
      </c>
    </row>
    <row r="1714" spans="17:17">
      <c r="Q1714">
        <v>9.07</v>
      </c>
    </row>
    <row r="1715" spans="17:17">
      <c r="Q1715">
        <v>9.07</v>
      </c>
    </row>
    <row r="1716" spans="17:17">
      <c r="Q1716">
        <v>9.07</v>
      </c>
    </row>
    <row r="1717" spans="17:17">
      <c r="Q1717">
        <v>9.07</v>
      </c>
    </row>
    <row r="1718" spans="17:17">
      <c r="Q1718">
        <v>9.07</v>
      </c>
    </row>
    <row r="1719" spans="17:17">
      <c r="Q1719">
        <v>9.07</v>
      </c>
    </row>
    <row r="1720" spans="17:17">
      <c r="Q1720">
        <v>9.07</v>
      </c>
    </row>
    <row r="1721" spans="17:17">
      <c r="Q1721">
        <v>9.07</v>
      </c>
    </row>
    <row r="1722" spans="17:17">
      <c r="Q1722">
        <v>9.07</v>
      </c>
    </row>
    <row r="1723" spans="17:17">
      <c r="Q1723">
        <v>9.07</v>
      </c>
    </row>
    <row r="1724" spans="17:17">
      <c r="Q1724">
        <v>9.07</v>
      </c>
    </row>
    <row r="1725" spans="17:17">
      <c r="Q1725">
        <v>9.07</v>
      </c>
    </row>
    <row r="1726" spans="17:17">
      <c r="Q1726">
        <v>9.07</v>
      </c>
    </row>
    <row r="1727" spans="17:17">
      <c r="Q1727">
        <v>9.07</v>
      </c>
    </row>
    <row r="1728" spans="17:17">
      <c r="Q1728">
        <v>9.07</v>
      </c>
    </row>
    <row r="1729" spans="17:17">
      <c r="Q1729">
        <v>9.07</v>
      </c>
    </row>
    <row r="1730" spans="17:17">
      <c r="Q1730">
        <v>9.07</v>
      </c>
    </row>
    <row r="1731" spans="17:17">
      <c r="Q1731">
        <v>9.07</v>
      </c>
    </row>
    <row r="1732" spans="17:17">
      <c r="Q1732">
        <v>9.07</v>
      </c>
    </row>
    <row r="1733" spans="17:17">
      <c r="Q1733">
        <v>9.07</v>
      </c>
    </row>
    <row r="1734" spans="17:17">
      <c r="Q1734">
        <v>9.07</v>
      </c>
    </row>
    <row r="1735" spans="17:17">
      <c r="Q1735">
        <v>9.07</v>
      </c>
    </row>
    <row r="1736" spans="17:17">
      <c r="Q1736">
        <v>9.07</v>
      </c>
    </row>
    <row r="1737" spans="17:17">
      <c r="Q1737">
        <v>9.07</v>
      </c>
    </row>
    <row r="1738" spans="17:17">
      <c r="Q1738">
        <v>9.07</v>
      </c>
    </row>
    <row r="1739" spans="17:17">
      <c r="Q1739">
        <v>9.07</v>
      </c>
    </row>
    <row r="1740" spans="17:17">
      <c r="Q1740">
        <v>9.07</v>
      </c>
    </row>
    <row r="1741" spans="17:17">
      <c r="Q1741">
        <v>9.07</v>
      </c>
    </row>
    <row r="1742" spans="17:17">
      <c r="Q1742">
        <v>9.07</v>
      </c>
    </row>
    <row r="1743" spans="17:17">
      <c r="Q1743">
        <v>9.07</v>
      </c>
    </row>
    <row r="1744" spans="17:17">
      <c r="Q1744">
        <v>9.07</v>
      </c>
    </row>
    <row r="1745" spans="17:17">
      <c r="Q1745">
        <v>9.07</v>
      </c>
    </row>
    <row r="1746" spans="17:17">
      <c r="Q1746">
        <v>9.07</v>
      </c>
    </row>
    <row r="1747" spans="17:17">
      <c r="Q1747">
        <v>9.07</v>
      </c>
    </row>
    <row r="1748" spans="17:17">
      <c r="Q1748">
        <v>9.07</v>
      </c>
    </row>
    <row r="1749" spans="17:17">
      <c r="Q1749">
        <v>9.07</v>
      </c>
    </row>
    <row r="1750" spans="17:17">
      <c r="Q1750">
        <v>9.07</v>
      </c>
    </row>
    <row r="1751" spans="17:17">
      <c r="Q1751">
        <v>9.07</v>
      </c>
    </row>
    <row r="1752" spans="17:17">
      <c r="Q1752">
        <v>9.07</v>
      </c>
    </row>
    <row r="1753" spans="17:17">
      <c r="Q1753">
        <v>9.07</v>
      </c>
    </row>
    <row r="1754" spans="17:17">
      <c r="Q1754">
        <v>9.07</v>
      </c>
    </row>
    <row r="1755" spans="17:17">
      <c r="Q1755">
        <v>9.07</v>
      </c>
    </row>
    <row r="1756" spans="17:17">
      <c r="Q1756">
        <v>9.07</v>
      </c>
    </row>
    <row r="1757" spans="17:17">
      <c r="Q1757">
        <v>9.07</v>
      </c>
    </row>
    <row r="1758" spans="17:17">
      <c r="Q1758">
        <v>9.07</v>
      </c>
    </row>
    <row r="1759" spans="17:17">
      <c r="Q1759">
        <v>9.07</v>
      </c>
    </row>
    <row r="1760" spans="17:17">
      <c r="Q1760">
        <v>9.07</v>
      </c>
    </row>
    <row r="1761" spans="17:17">
      <c r="Q1761">
        <v>9.07</v>
      </c>
    </row>
    <row r="1762" spans="17:17">
      <c r="Q1762">
        <v>9.07</v>
      </c>
    </row>
    <row r="1763" spans="17:17">
      <c r="Q1763">
        <v>9.07</v>
      </c>
    </row>
    <row r="1764" spans="17:17">
      <c r="Q1764">
        <v>9.07</v>
      </c>
    </row>
    <row r="1765" spans="17:17">
      <c r="Q1765">
        <v>9.07</v>
      </c>
    </row>
    <row r="1766" spans="17:17">
      <c r="Q1766">
        <v>9.07</v>
      </c>
    </row>
    <row r="1767" spans="17:17">
      <c r="Q1767">
        <v>9.07</v>
      </c>
    </row>
    <row r="1768" spans="17:17">
      <c r="Q1768">
        <v>9.07</v>
      </c>
    </row>
    <row r="1769" spans="17:17">
      <c r="Q1769">
        <v>9.07</v>
      </c>
    </row>
    <row r="1770" spans="17:17">
      <c r="Q1770">
        <v>9.07</v>
      </c>
    </row>
    <row r="1771" spans="17:17">
      <c r="Q1771">
        <v>9.07</v>
      </c>
    </row>
    <row r="1772" spans="17:17">
      <c r="Q1772">
        <v>9.07</v>
      </c>
    </row>
    <row r="1773" spans="17:17">
      <c r="Q1773">
        <v>9.07</v>
      </c>
    </row>
    <row r="1774" spans="17:17">
      <c r="Q1774">
        <v>9.07</v>
      </c>
    </row>
    <row r="1775" spans="17:17">
      <c r="Q1775">
        <v>9.07</v>
      </c>
    </row>
    <row r="1776" spans="17:17">
      <c r="Q1776">
        <v>9.07</v>
      </c>
    </row>
    <row r="1777" spans="17:17">
      <c r="Q1777">
        <v>9.07</v>
      </c>
    </row>
    <row r="1778" spans="17:17">
      <c r="Q1778">
        <v>9.07</v>
      </c>
    </row>
    <row r="1779" spans="17:17">
      <c r="Q1779">
        <v>9.07</v>
      </c>
    </row>
    <row r="1780" spans="17:17">
      <c r="Q1780">
        <v>9.07</v>
      </c>
    </row>
    <row r="1781" spans="17:17">
      <c r="Q1781">
        <v>9.07</v>
      </c>
    </row>
    <row r="1782" spans="17:17">
      <c r="Q1782">
        <v>9.07</v>
      </c>
    </row>
    <row r="1783" spans="17:17">
      <c r="Q1783">
        <v>9.07</v>
      </c>
    </row>
    <row r="1784" spans="17:17">
      <c r="Q1784">
        <v>9.07</v>
      </c>
    </row>
    <row r="1785" spans="17:17">
      <c r="Q1785">
        <v>9.07</v>
      </c>
    </row>
    <row r="1786" spans="17:17">
      <c r="Q1786">
        <v>9.07</v>
      </c>
    </row>
    <row r="1787" spans="17:17">
      <c r="Q1787">
        <v>9.07</v>
      </c>
    </row>
    <row r="1788" spans="17:17">
      <c r="Q1788">
        <v>9.07</v>
      </c>
    </row>
    <row r="1789" spans="17:17">
      <c r="Q1789">
        <v>9.07</v>
      </c>
    </row>
    <row r="1790" spans="17:17">
      <c r="Q1790">
        <v>9.07</v>
      </c>
    </row>
    <row r="1791" spans="17:17">
      <c r="Q1791">
        <v>9.07</v>
      </c>
    </row>
    <row r="1792" spans="17:17">
      <c r="Q1792">
        <v>9.07</v>
      </c>
    </row>
    <row r="1793" spans="17:17">
      <c r="Q1793">
        <v>9.07</v>
      </c>
    </row>
    <row r="1794" spans="17:17">
      <c r="Q1794">
        <v>9.07</v>
      </c>
    </row>
    <row r="1795" spans="17:17">
      <c r="Q1795">
        <v>9.07</v>
      </c>
    </row>
    <row r="1796" spans="17:17">
      <c r="Q1796">
        <v>9.07</v>
      </c>
    </row>
    <row r="1797" spans="17:17">
      <c r="Q1797">
        <v>9.07</v>
      </c>
    </row>
    <row r="1798" spans="17:17">
      <c r="Q1798">
        <v>9.07</v>
      </c>
    </row>
    <row r="1799" spans="17:17">
      <c r="Q1799">
        <v>9.07</v>
      </c>
    </row>
    <row r="1800" spans="17:17">
      <c r="Q1800">
        <v>9.07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EMU</vt:lpstr>
      <vt:lpstr>SLO</vt:lpstr>
      <vt:lpstr>CPU</vt:lpstr>
      <vt:lpstr>DRAM</vt:lpstr>
      <vt:lpstr>TDP</vt:lpstr>
      <vt:lpstr>net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</dc:creator>
  <cp:lastModifiedBy>特务兔℡</cp:lastModifiedBy>
  <dcterms:created xsi:type="dcterms:W3CDTF">2018-07-30T07:16:00Z</dcterms:created>
  <dcterms:modified xsi:type="dcterms:W3CDTF">2018-12-05T13:59:51Z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