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anka\OneDrive\바탕 화면\Junior Spring\HeatTransfer\HW1\"/>
    </mc:Choice>
  </mc:AlternateContent>
  <xr:revisionPtr revIDLastSave="0" documentId="13_ncr:1_{C2D7AC12-319A-401E-BCC0-E8C372DF613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wData" sheetId="1" r:id="rId1"/>
    <sheet name=" Dimensionless temperature" sheetId="2" r:id="rId2"/>
    <sheet name="resul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2" i="3"/>
  <c r="B3" i="2" l="1"/>
  <c r="C6" i="2"/>
  <c r="C8" i="2"/>
  <c r="B10" i="2"/>
  <c r="B9" i="2"/>
  <c r="C9" i="2"/>
  <c r="B2" i="2"/>
  <c r="C5" i="2"/>
  <c r="C10" i="2"/>
  <c r="B5" i="2"/>
  <c r="C2" i="2"/>
  <c r="B7" i="2"/>
  <c r="C3" i="2"/>
  <c r="C7" i="2"/>
  <c r="B4" i="2"/>
  <c r="C4" i="2"/>
  <c r="B8" i="2"/>
  <c r="B6" i="2"/>
</calcChain>
</file>

<file path=xl/sharedStrings.xml><?xml version="1.0" encoding="utf-8"?>
<sst xmlns="http://schemas.openxmlformats.org/spreadsheetml/2006/main" count="10" uniqueCount="9">
  <si>
    <t>time (min)</t>
  </si>
  <si>
    <t>T1, wooden floor</t>
  </si>
  <si>
    <t>T2_MiracleThaw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</si>
  <si>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1</t>
    </r>
  </si>
  <si>
    <t>q2</t>
  </si>
  <si>
    <t>Wood Floor</t>
  </si>
  <si>
    <t>Miracle Thaw</t>
  </si>
  <si>
    <t>time constant (min)</t>
  </si>
  <si>
    <t>U (W/m^2/K)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</si>
</sst>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and U </a:t>
            </a:r>
          </a:p>
          <a:p>
            <a:pPr>
              <a:defRPr/>
            </a:pPr>
            <a:r>
              <a:rPr lang="en-US"/>
              <a:t>of Wooden</a:t>
            </a:r>
            <a:r>
              <a:rPr lang="en-US" baseline="0"/>
              <a:t> floor and Miracle Thaw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time constant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result!$B$1:$C$1</c:f>
              <c:strCache>
                <c:ptCount val="2"/>
                <c:pt idx="0">
                  <c:v>Wood Floor</c:v>
                </c:pt>
                <c:pt idx="1">
                  <c:v>Miracle Thaw</c:v>
                </c:pt>
              </c:strCache>
            </c:strRef>
          </c:cat>
          <c:val>
            <c:numRef>
              <c:f>result!$B$2:$C$2</c:f>
              <c:numCache>
                <c:formatCode>0.00</c:formatCode>
                <c:ptCount val="2"/>
                <c:pt idx="0">
                  <c:v>137.85959146698644</c:v>
                </c:pt>
                <c:pt idx="1">
                  <c:v>78.485529713957789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C-4998-A5CB-8963FB25FBF5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U (W/m^2/K)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result!$B$1:$C$1</c:f>
              <c:strCache>
                <c:ptCount val="2"/>
                <c:pt idx="0">
                  <c:v>Wood Floor</c:v>
                </c:pt>
                <c:pt idx="1">
                  <c:v>Miracle Thaw</c:v>
                </c:pt>
              </c:strCache>
            </c:strRef>
          </c:cat>
          <c:val>
            <c:numRef>
              <c:f>result!$B$3:$C$3</c:f>
              <c:numCache>
                <c:formatCode>0.00</c:formatCode>
                <c:ptCount val="2"/>
                <c:pt idx="0">
                  <c:v>160.52000000000001</c:v>
                </c:pt>
                <c:pt idx="1">
                  <c:v>296.10000000000002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C-4998-A5CB-8963FB25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08496"/>
        <c:axId val="168293696"/>
      </c:barChart>
      <c:catAx>
        <c:axId val="1717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3696"/>
        <c:crosses val="autoZero"/>
        <c:auto val="1"/>
        <c:lblAlgn val="ctr"/>
        <c:lblOffset val="100"/>
        <c:noMultiLvlLbl val="0"/>
      </c:catAx>
      <c:valAx>
        <c:axId val="168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82550</xdr:rowOff>
    </xdr:from>
    <xdr:to>
      <xdr:col>11</xdr:col>
      <xdr:colOff>466725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22742-1ADA-303D-A144-5E40EF65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nka\OneDrive\&#48148;&#53461;%20&#54868;&#47732;\Junior%20Spring\HeatTransfer\HW1\HW01_MiracleThaw.xlsx" TargetMode="External"/><Relationship Id="rId1" Type="http://schemas.openxmlformats.org/officeDocument/2006/relationships/externalLinkPath" Target="HW01_MiracleTh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Plot"/>
      <sheetName val="RawData"/>
      <sheetName val="AnalyzedData"/>
      <sheetName val="RESULTS"/>
      <sheetName val="Sheet1"/>
    </sheetNames>
    <sheetDataSet>
      <sheetData sheetId="1"/>
      <sheetData sheetId="2">
        <row r="18">
          <cell r="F18">
            <v>137.85959146698644</v>
          </cell>
          <cell r="G18">
            <v>78.485529713957789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D12" sqref="D12"/>
    </sheetView>
  </sheetViews>
  <sheetFormatPr defaultRowHeight="14.5"/>
  <cols>
    <col min="1" max="1" width="19.6328125" customWidth="1"/>
    <col min="2" max="2" width="20" customWidth="1"/>
    <col min="3" max="3" width="16.2695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>
        <v>4.3</v>
      </c>
      <c r="C2" s="1">
        <v>4.0999999999999996</v>
      </c>
    </row>
    <row r="3" spans="1:3">
      <c r="A3" s="1">
        <v>4</v>
      </c>
      <c r="B3" s="1">
        <v>5.3</v>
      </c>
      <c r="C3" s="1">
        <v>5.3</v>
      </c>
    </row>
    <row r="4" spans="1:3">
      <c r="A4" s="1">
        <v>8</v>
      </c>
      <c r="B4" s="1">
        <v>5.6</v>
      </c>
      <c r="C4" s="1">
        <v>6.6</v>
      </c>
    </row>
    <row r="5" spans="1:3">
      <c r="A5" s="1">
        <v>13</v>
      </c>
      <c r="B5" s="1">
        <v>5.9</v>
      </c>
      <c r="C5" s="1">
        <v>7.3</v>
      </c>
    </row>
    <row r="6" spans="1:3">
      <c r="A6" s="1">
        <v>21</v>
      </c>
      <c r="B6" s="1">
        <v>6.5</v>
      </c>
      <c r="C6" s="1">
        <v>8.5</v>
      </c>
    </row>
    <row r="7" spans="1:3">
      <c r="A7" s="1">
        <v>25</v>
      </c>
      <c r="B7" s="1">
        <v>7.4</v>
      </c>
      <c r="C7" s="1">
        <v>9.6</v>
      </c>
    </row>
    <row r="8" spans="1:3">
      <c r="A8" s="1">
        <v>31</v>
      </c>
      <c r="B8" s="1">
        <v>8</v>
      </c>
      <c r="C8" s="1">
        <v>10.3</v>
      </c>
    </row>
    <row r="9" spans="1:3">
      <c r="A9" s="1">
        <v>39</v>
      </c>
      <c r="B9" s="1">
        <v>8.6</v>
      </c>
      <c r="C9" s="1">
        <v>11.3</v>
      </c>
    </row>
    <row r="10" spans="1:3">
      <c r="A10" s="1">
        <v>47</v>
      </c>
      <c r="B10" s="1">
        <v>9.5</v>
      </c>
      <c r="C10" s="1">
        <v>12.3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EB9-B0E6-44FB-B674-95A88593FFB8}">
  <dimension ref="A1:C10"/>
  <sheetViews>
    <sheetView workbookViewId="0">
      <selection activeCell="D19" sqref="D19"/>
    </sheetView>
  </sheetViews>
  <sheetFormatPr defaultRowHeight="14.5"/>
  <sheetData>
    <row r="1" spans="1:3">
      <c r="A1" s="1" t="s">
        <v>0</v>
      </c>
      <c r="B1" s="3" t="s">
        <v>3</v>
      </c>
      <c r="C1" s="4" t="s">
        <v>4</v>
      </c>
    </row>
    <row r="2" spans="1:3">
      <c r="A2" s="5">
        <v>0</v>
      </c>
      <c r="B2" s="2">
        <f ca="1">(#REF!-$B$8)/($B$10-$B$8)</f>
        <v>1</v>
      </c>
      <c r="C2" s="2">
        <f ca="1">(A2-$B$8)/($C$10-$B$8)</f>
        <v>1</v>
      </c>
    </row>
    <row r="3" spans="1:3">
      <c r="A3" s="5">
        <v>4</v>
      </c>
      <c r="B3" s="2">
        <f t="shared" ref="B3:B10" ca="1" si="0">(#REF!-$B$8)/($B$10-$B$8)</f>
        <v>0.94444444444444442</v>
      </c>
      <c r="C3" s="2">
        <f t="shared" ref="C3:C10" ca="1" si="1">(A3-$B$8)/($C$10-$B$8)</f>
        <v>0.93406593406593397</v>
      </c>
    </row>
    <row r="4" spans="1:3">
      <c r="A4" s="5">
        <v>8</v>
      </c>
      <c r="B4" s="2">
        <f t="shared" ref="B4:B10" ca="1" si="2">(#REF!-$B$8)/($B$10-$B$8)</f>
        <v>0.92777777777777792</v>
      </c>
      <c r="C4" s="2">
        <f t="shared" ca="1" si="1"/>
        <v>0.86263736263736257</v>
      </c>
    </row>
    <row r="5" spans="1:3">
      <c r="A5" s="5">
        <v>13</v>
      </c>
      <c r="B5" s="2">
        <f t="shared" ref="B5:B10" ca="1" si="3">(#REF!-$B$8)/($B$10-$B$8)</f>
        <v>0.91111111111111098</v>
      </c>
      <c r="C5" s="2">
        <f t="shared" ca="1" si="1"/>
        <v>0.82417582417582402</v>
      </c>
    </row>
    <row r="6" spans="1:3">
      <c r="A6" s="5">
        <v>21</v>
      </c>
      <c r="B6" s="2">
        <f t="shared" ref="B6:B10" ca="1" si="4">(#REF!-$B$8)/($B$10-$B$8)</f>
        <v>0.87777777777777777</v>
      </c>
      <c r="C6" s="2">
        <f t="shared" ca="1" si="1"/>
        <v>0.75824175824175821</v>
      </c>
    </row>
    <row r="7" spans="1:3">
      <c r="A7" s="5">
        <v>25</v>
      </c>
      <c r="B7" s="2">
        <f t="shared" ref="B7:B10" ca="1" si="5">(#REF!-$B$8)/($B$10-$B$8)</f>
        <v>0.82777777777777783</v>
      </c>
      <c r="C7" s="2">
        <f t="shared" ca="1" si="1"/>
        <v>0.69780219780219777</v>
      </c>
    </row>
    <row r="8" spans="1:3">
      <c r="A8" s="5">
        <v>31</v>
      </c>
      <c r="B8" s="2">
        <f t="shared" ref="B8:B10" ca="1" si="6">(#REF!-$B$8)/($B$10-$B$8)</f>
        <v>0.79444444444444451</v>
      </c>
      <c r="C8" s="2">
        <f t="shared" ca="1" si="1"/>
        <v>0.65934065934065922</v>
      </c>
    </row>
    <row r="9" spans="1:3">
      <c r="A9" s="5">
        <v>39</v>
      </c>
      <c r="B9" s="2">
        <f t="shared" ref="B9:B10" ca="1" si="7">(#REF!-$B$8)/($B$10-$B$8)</f>
        <v>0.76111111111111118</v>
      </c>
      <c r="C9" s="2">
        <f t="shared" ca="1" si="1"/>
        <v>0.60439560439560425</v>
      </c>
    </row>
    <row r="10" spans="1:3">
      <c r="A10" s="5">
        <v>47</v>
      </c>
      <c r="B10" s="2">
        <f t="shared" ref="B10" ca="1" si="8">(#REF!-$B$8)/($B$10-$B$8)</f>
        <v>0.71111111111111114</v>
      </c>
      <c r="C10" s="2">
        <f t="shared" ca="1" si="1"/>
        <v>0.54945054945054939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E0D8-30A1-4E8E-BA67-A46228AE06A8}">
  <dimension ref="A1:C3"/>
  <sheetViews>
    <sheetView tabSelected="1" workbookViewId="0">
      <selection activeCell="D6" sqref="D6"/>
    </sheetView>
  </sheetViews>
  <sheetFormatPr defaultRowHeight="14.5"/>
  <cols>
    <col min="1" max="1" width="22.81640625" customWidth="1"/>
  </cols>
  <sheetData>
    <row r="1" spans="1:3">
      <c r="B1" t="s">
        <v>5</v>
      </c>
      <c r="C1" t="s">
        <v>6</v>
      </c>
    </row>
    <row r="2" spans="1:3">
      <c r="A2" s="6" t="s">
        <v>7</v>
      </c>
      <c r="B2" s="7">
        <f>[1]AnalyzedData!F18</f>
        <v>137.85959146698644</v>
      </c>
      <c r="C2" s="7">
        <f>[1]AnalyzedData!G18</f>
        <v>78.485529713957789</v>
      </c>
    </row>
    <row r="3" spans="1:3">
      <c r="A3" s="6" t="s">
        <v>8</v>
      </c>
      <c r="B3" s="7">
        <v>160.52000000000001</v>
      </c>
      <c r="C3" s="7">
        <v>296.10000000000002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 Dimensionless temperature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Kim</dc:creator>
  <cp:lastModifiedBy>Hyeonseo Kim</cp:lastModifiedBy>
  <dcterms:created xsi:type="dcterms:W3CDTF">2015-06-05T18:17:20Z</dcterms:created>
  <dcterms:modified xsi:type="dcterms:W3CDTF">2024-01-24T23:05:22Z</dcterms:modified>
</cp:coreProperties>
</file>