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nnees\eclipse\eclipseworkspace_neon\traficweb_maven\doc\"/>
    </mc:Choice>
  </mc:AlternateContent>
  <bookViews>
    <workbookView xWindow="0" yWindow="0" windowWidth="28800" windowHeight="11700" activeTab="1"/>
  </bookViews>
  <sheets>
    <sheet name="Macro-Actions" sheetId="1" r:id="rId1"/>
    <sheet name="Chiffrag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2" l="1"/>
  <c r="H11" i="2"/>
  <c r="C11" i="2"/>
  <c r="D11" i="2"/>
  <c r="E11" i="2"/>
  <c r="F11" i="2"/>
  <c r="H10" i="2"/>
  <c r="F10" i="2"/>
  <c r="E10" i="2"/>
  <c r="D10" i="2"/>
  <c r="C10" i="2"/>
  <c r="H9" i="2"/>
  <c r="F9" i="2"/>
  <c r="E9" i="2"/>
  <c r="D9" i="2"/>
  <c r="C9" i="2"/>
  <c r="H6" i="2"/>
  <c r="H5" i="2"/>
  <c r="G23" i="1" l="1"/>
</calcChain>
</file>

<file path=xl/sharedStrings.xml><?xml version="1.0" encoding="utf-8"?>
<sst xmlns="http://schemas.openxmlformats.org/spreadsheetml/2006/main" count="45" uniqueCount="42">
  <si>
    <t>Action à réaliser</t>
  </si>
  <si>
    <t>Justification</t>
  </si>
  <si>
    <r>
      <t xml:space="preserve">Bâtir un squelette pour les applications </t>
    </r>
    <r>
      <rPr>
        <b/>
        <sz val="11"/>
        <color theme="1"/>
        <rFont val="Calibri"/>
        <family val="2"/>
        <scheme val="minor"/>
      </rPr>
      <t>Maven WEB</t>
    </r>
    <r>
      <rPr>
        <sz val="11"/>
        <color theme="1"/>
        <rFont val="Calibri"/>
        <family val="2"/>
        <scheme val="minor"/>
      </rPr>
      <t xml:space="preserve"> Spring+JPA+Hibernate respectant l'architecture n-tiers [Vues + Controllers + Modele [Services + Metier + Daos]]</t>
    </r>
  </si>
  <si>
    <r>
      <t xml:space="preserve">Bâtir un squelette pour les applications </t>
    </r>
    <r>
      <rPr>
        <b/>
        <sz val="11"/>
        <color theme="1"/>
        <rFont val="Calibri"/>
        <family val="2"/>
        <scheme val="minor"/>
      </rPr>
      <t>Maven STANDALONE</t>
    </r>
    <r>
      <rPr>
        <sz val="11"/>
        <color theme="1"/>
        <rFont val="Calibri"/>
        <family val="2"/>
        <scheme val="minor"/>
      </rPr>
      <t xml:space="preserve"> Spring+JPA+Hibernate respectant l'architecture n-tiers [Vues + Controllers + Modele [Services + Metier + Daos]]</t>
    </r>
  </si>
  <si>
    <t>Déjà réalisé</t>
  </si>
  <si>
    <t>https://github.com/DanielLEVY25021961/squelette_Web_Spring_JPA_Hibernate.git</t>
  </si>
  <si>
    <t>Lien GITHUB</t>
  </si>
  <si>
    <t>L'architecture cible retenue pour la modernisation de TraficWeb WEB est une architecture SOA n-tiers respectant [Vues + Controllers + Modele [Services + Metier + Daos]] et un archétype Maven.
En outre, nous avons choisi un découpage en MODULES. Il sera plus facile d'associer les modules entre eux si l'on respecte dès le départ un même squelette.
Par ailleurs, un POM Maven_3.5.0 déjà prêt à réaliser un WAR et contenant toutes les bonnes dépendances pour Cerbere-4.5.0, Spring_5.0.1, Servlet_3.0.1, JPA2.1, Hibernate_5.2.11, ... permettra de réaliser un important gain de temps.</t>
  </si>
  <si>
    <t>L'architecture cible retenue pour la modernisation de TraficWeb STANDALONE est une architecture SOA n-tiers respectant [Vues + Controllers + Modele [Services + Metier + Daos]] et un archétype Maven.
En outre, nous avons choisi un découpage en MODULES. Il sera plus facile d'associer les modules entre eux si l'on respecte dès le départ un même squelette.
Par ailleurs, un POM Maven_3.5.0 déjà prêt à réaliser un JAR et contenant toutes les bonnes dépendances pour Spring_5.0.1,  JPA2.1, Hibernate_5.2.11, ... permettra de réaliser un important gain de temps.</t>
  </si>
  <si>
    <t xml:space="preserve">Injecter les classes de contrôle des fichiers entrants </t>
  </si>
  <si>
    <t xml:space="preserve">Injecter les classes de contrôle d'encodage fichiers entrants </t>
  </si>
  <si>
    <t xml:space="preserve">Injecter les classes de contrôle métier sur les fichiers entrants </t>
  </si>
  <si>
    <t>Cererma</t>
  </si>
  <si>
    <t>Clemsessy</t>
  </si>
  <si>
    <t>Injecter les classes de localisation dans le module localisation</t>
  </si>
  <si>
    <t>Injecter les classes de Sections de Trafic</t>
  </si>
  <si>
    <t>Injecter les classes d'imports du fichier (création des objets métier)</t>
  </si>
  <si>
    <t>Transformer les classes de fabrication du XML pour appel du Web Service (JAXB)</t>
  </si>
  <si>
    <t xml:space="preserve">Injecter le client du Web Service </t>
  </si>
  <si>
    <t>Voir si AspectJ peut alléger les classes devant émettre des rapports (tutoriel)</t>
  </si>
  <si>
    <t>Injecter les classes de lecture du résultat du croisement des données (enrichissement) du Web Service</t>
  </si>
  <si>
    <t xml:space="preserve">Injecter les classes de lecture de la réponse du Web Service </t>
  </si>
  <si>
    <t>Réaliser les classes de mise en base des lots de section de trafic</t>
  </si>
  <si>
    <t>Injecter les classes d'élaboration de  l'Histonat (pour import dans ISIDOR)</t>
  </si>
  <si>
    <t>Réaliser les vues</t>
  </si>
  <si>
    <t>Chef de projet</t>
  </si>
  <si>
    <t>Developpeur</t>
  </si>
  <si>
    <t>Expert Java et BDD</t>
  </si>
  <si>
    <t>UE 5 : modification simple</t>
  </si>
  <si>
    <t>Coût HT</t>
  </si>
  <si>
    <t>Coût TTC</t>
  </si>
  <si>
    <t>UE 9 : étude, audit, expertise</t>
  </si>
  <si>
    <t>Taux de TVA (%)</t>
  </si>
  <si>
    <t>Nombre d'Unité d'Œuvre</t>
  </si>
  <si>
    <t>UE</t>
  </si>
  <si>
    <t>Nbre de jours de Chef de Projet</t>
  </si>
  <si>
    <t>Nbre de jours de Developpeur</t>
  </si>
  <si>
    <t>Nbre de jours d'expert Java et BDD</t>
  </si>
  <si>
    <t>Côut HT Total</t>
  </si>
  <si>
    <t>Coût TTC Total</t>
  </si>
  <si>
    <t xml:space="preserve">TOTAUX : </t>
  </si>
  <si>
    <t>Nbre jours Total (tous métiers confondus)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</si>
</sst>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27">
    <xf numFmtId="0" fontId="0" fillId="0" borderId="0" xfId="0"/>
    <xf numFmtId="0" fontId="0" fillId="0" borderId="0" xfId="0" applyAlignment="1">
      <alignment vertical="center" wrapText="1"/>
    </xf>
    <xf numFmtId="0" fontId="1" fillId="2" borderId="0" xfId="0" applyFont="1" applyFill="1" applyAlignment="1">
      <alignment horizontal="center" vertical="center" wrapText="1"/>
    </xf>
    <xf numFmtId="9" fontId="0" fillId="0" borderId="0" xfId="0" applyNumberFormat="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10" fontId="0" fillId="0" borderId="1" xfId="0" applyNumberFormat="1" applyBorder="1" applyAlignment="1">
      <alignment horizontal="center"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10" fontId="0" fillId="0" borderId="1" xfId="0" applyNumberFormat="1" applyBorder="1" applyAlignment="1">
      <alignment vertical="center" wrapText="1"/>
    </xf>
    <xf numFmtId="164" fontId="0" fillId="0" borderId="0" xfId="0" applyNumberFormat="1" applyAlignment="1">
      <alignment vertical="center" wrapText="1"/>
    </xf>
    <xf numFmtId="10" fontId="0" fillId="0" borderId="0" xfId="0" applyNumberFormat="1" applyAlignment="1">
      <alignment vertical="center" wrapText="1"/>
    </xf>
    <xf numFmtId="0" fontId="0" fillId="2" borderId="1" xfId="0" applyFill="1" applyBorder="1" applyAlignment="1">
      <alignment horizontal="center" vertical="center" wrapText="1"/>
    </xf>
    <xf numFmtId="164" fontId="0" fillId="2" borderId="1" xfId="0" applyNumberFormat="1" applyFill="1" applyBorder="1" applyAlignment="1">
      <alignment horizontal="center" vertical="center" wrapText="1"/>
    </xf>
    <xf numFmtId="10" fontId="0" fillId="2" borderId="1" xfId="0" applyNumberFormat="1" applyFill="1" applyBorder="1" applyAlignment="1">
      <alignment horizontal="center" vertical="center" wrapText="1"/>
    </xf>
    <xf numFmtId="0" fontId="0" fillId="0" borderId="2" xfId="0" applyBorder="1" applyAlignment="1">
      <alignment vertical="center" wrapText="1"/>
    </xf>
    <xf numFmtId="164" fontId="0" fillId="0" borderId="2" xfId="0" applyNumberFormat="1" applyBorder="1" applyAlignment="1">
      <alignment vertical="center" wrapText="1"/>
    </xf>
    <xf numFmtId="10" fontId="0" fillId="0" borderId="2" xfId="0" applyNumberFormat="1" applyBorder="1" applyAlignment="1">
      <alignment vertical="center" wrapText="1"/>
    </xf>
    <xf numFmtId="0" fontId="0" fillId="0" borderId="3" xfId="0" applyBorder="1" applyAlignment="1">
      <alignment vertical="center" wrapText="1"/>
    </xf>
    <xf numFmtId="0" fontId="0" fillId="0" borderId="4" xfId="0" applyNumberFormat="1" applyBorder="1" applyAlignment="1">
      <alignment vertical="center" wrapText="1"/>
    </xf>
    <xf numFmtId="164" fontId="0" fillId="0" borderId="4" xfId="0" applyNumberFormat="1" applyBorder="1" applyAlignment="1">
      <alignment vertical="center" wrapText="1"/>
    </xf>
    <xf numFmtId="10" fontId="0" fillId="0" borderId="4" xfId="0" applyNumberFormat="1" applyBorder="1" applyAlignment="1">
      <alignment vertical="center" wrapText="1"/>
    </xf>
    <xf numFmtId="164" fontId="0" fillId="0" borderId="5" xfId="0" applyNumberFormat="1" applyBorder="1" applyAlignment="1">
      <alignment vertical="center" wrapText="1"/>
    </xf>
    <xf numFmtId="0" fontId="0" fillId="0" borderId="6" xfId="0" applyBorder="1" applyAlignment="1">
      <alignment vertical="center" wrapText="1"/>
    </xf>
    <xf numFmtId="0" fontId="0" fillId="0" borderId="7" xfId="0" applyNumberFormat="1" applyBorder="1" applyAlignment="1">
      <alignment vertical="center" wrapText="1"/>
    </xf>
    <xf numFmtId="0" fontId="0" fillId="0" borderId="5"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3"/>
  <sheetViews>
    <sheetView workbookViewId="0">
      <pane xSplit="2" ySplit="1" topLeftCell="C3" activePane="bottomRight" state="frozen"/>
      <selection pane="topRight" activeCell="C1" sqref="C1"/>
      <selection pane="bottomLeft" activeCell="A2" sqref="A2"/>
      <selection pane="bottomRight" activeCell="F20" sqref="F20"/>
    </sheetView>
  </sheetViews>
  <sheetFormatPr baseColWidth="10" defaultRowHeight="15" x14ac:dyDescent="0.25"/>
  <cols>
    <col min="1" max="1" width="11.42578125" style="1"/>
    <col min="2" max="2" width="64.28515625" style="1" customWidth="1"/>
    <col min="3" max="3" width="73.5703125" style="1" customWidth="1"/>
    <col min="4" max="4" width="56.5703125" style="1" customWidth="1"/>
    <col min="5" max="5" width="25.28515625" style="1" customWidth="1"/>
    <col min="6" max="6" width="21.28515625" style="1" customWidth="1"/>
    <col min="7" max="16384" width="11.42578125" style="1"/>
  </cols>
  <sheetData>
    <row r="1" spans="2:7" s="2" customFormat="1" ht="27.75" customHeight="1" x14ac:dyDescent="0.25">
      <c r="B1" s="2" t="s">
        <v>0</v>
      </c>
      <c r="C1" s="2" t="s">
        <v>1</v>
      </c>
      <c r="D1" s="2" t="s">
        <v>4</v>
      </c>
      <c r="E1" s="2" t="s">
        <v>6</v>
      </c>
      <c r="F1" s="2" t="s">
        <v>12</v>
      </c>
      <c r="G1" s="2" t="s">
        <v>13</v>
      </c>
    </row>
    <row r="2" spans="2:7" ht="135" x14ac:dyDescent="0.25">
      <c r="B2" s="1" t="s">
        <v>2</v>
      </c>
      <c r="C2" s="1" t="s">
        <v>7</v>
      </c>
      <c r="E2" s="1" t="s">
        <v>5</v>
      </c>
    </row>
    <row r="3" spans="2:7" ht="135" x14ac:dyDescent="0.25">
      <c r="B3" s="1" t="s">
        <v>3</v>
      </c>
      <c r="C3" s="1" t="s">
        <v>8</v>
      </c>
    </row>
    <row r="4" spans="2:7" x14ac:dyDescent="0.25">
      <c r="B4" s="1" t="s">
        <v>14</v>
      </c>
      <c r="D4" s="3">
        <v>0.9</v>
      </c>
      <c r="F4" s="1">
        <v>5</v>
      </c>
    </row>
    <row r="5" spans="2:7" x14ac:dyDescent="0.25">
      <c r="B5" s="1" t="s">
        <v>15</v>
      </c>
      <c r="D5" s="3">
        <v>0.2</v>
      </c>
      <c r="F5" s="1">
        <v>5</v>
      </c>
      <c r="G5" s="1">
        <v>2</v>
      </c>
    </row>
    <row r="6" spans="2:7" x14ac:dyDescent="0.25">
      <c r="B6" s="1" t="s">
        <v>9</v>
      </c>
      <c r="D6" s="3">
        <v>0.7</v>
      </c>
      <c r="F6" s="1">
        <v>20</v>
      </c>
      <c r="G6" s="1">
        <v>10</v>
      </c>
    </row>
    <row r="7" spans="2:7" x14ac:dyDescent="0.25">
      <c r="B7" s="1" t="s">
        <v>10</v>
      </c>
      <c r="D7" s="3">
        <v>0.95</v>
      </c>
      <c r="F7" s="1">
        <v>2</v>
      </c>
      <c r="G7" s="1">
        <v>1</v>
      </c>
    </row>
    <row r="8" spans="2:7" x14ac:dyDescent="0.25">
      <c r="B8" s="1" t="s">
        <v>11</v>
      </c>
      <c r="D8" s="3">
        <v>0.5</v>
      </c>
      <c r="F8" s="1">
        <v>10</v>
      </c>
      <c r="G8" s="1">
        <v>10</v>
      </c>
    </row>
    <row r="9" spans="2:7" x14ac:dyDescent="0.25">
      <c r="B9" s="1" t="s">
        <v>16</v>
      </c>
      <c r="F9" s="1">
        <v>5</v>
      </c>
      <c r="G9" s="1">
        <v>1</v>
      </c>
    </row>
    <row r="10" spans="2:7" ht="30" x14ac:dyDescent="0.25">
      <c r="B10" s="1" t="s">
        <v>17</v>
      </c>
      <c r="F10" s="1">
        <v>5</v>
      </c>
      <c r="G10" s="1">
        <v>2</v>
      </c>
    </row>
    <row r="11" spans="2:7" x14ac:dyDescent="0.25">
      <c r="B11" s="1" t="s">
        <v>18</v>
      </c>
      <c r="F11" s="1">
        <v>2</v>
      </c>
      <c r="G11" s="1">
        <v>2</v>
      </c>
    </row>
    <row r="12" spans="2:7" ht="30" x14ac:dyDescent="0.25">
      <c r="B12" s="1" t="s">
        <v>19</v>
      </c>
      <c r="F12" s="1">
        <v>3</v>
      </c>
      <c r="G12" s="1">
        <v>1</v>
      </c>
    </row>
    <row r="13" spans="2:7" x14ac:dyDescent="0.25">
      <c r="B13" s="1" t="s">
        <v>21</v>
      </c>
      <c r="F13" s="1">
        <v>2</v>
      </c>
      <c r="G13" s="1">
        <v>2</v>
      </c>
    </row>
    <row r="14" spans="2:7" ht="30" x14ac:dyDescent="0.25">
      <c r="B14" s="1" t="s">
        <v>20</v>
      </c>
      <c r="F14" s="1">
        <v>2</v>
      </c>
      <c r="G14" s="1">
        <v>2</v>
      </c>
    </row>
    <row r="15" spans="2:7" x14ac:dyDescent="0.25">
      <c r="B15" s="1" t="s">
        <v>22</v>
      </c>
      <c r="F15" s="1">
        <v>5</v>
      </c>
      <c r="G15" s="1">
        <v>5</v>
      </c>
    </row>
    <row r="16" spans="2:7" ht="30" x14ac:dyDescent="0.25">
      <c r="B16" s="1" t="s">
        <v>23</v>
      </c>
      <c r="F16" s="1">
        <v>5</v>
      </c>
      <c r="G16" s="1">
        <v>5</v>
      </c>
    </row>
    <row r="17" spans="2:7" x14ac:dyDescent="0.25">
      <c r="B17" s="1" t="s">
        <v>24</v>
      </c>
      <c r="F17" s="1">
        <v>10</v>
      </c>
      <c r="G17" s="1">
        <v>10</v>
      </c>
    </row>
    <row r="23" spans="2:7" x14ac:dyDescent="0.25">
      <c r="G23" s="1">
        <f>SUM(G4:G22)</f>
        <v>53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2"/>
  <sheetViews>
    <sheetView tabSelected="1" workbookViewId="0">
      <selection activeCell="D24" sqref="D24"/>
    </sheetView>
  </sheetViews>
  <sheetFormatPr baseColWidth="10" defaultRowHeight="15" x14ac:dyDescent="0.25"/>
  <cols>
    <col min="1" max="1" width="11.42578125" style="1"/>
    <col min="2" max="2" width="28.5703125" style="1" customWidth="1"/>
    <col min="3" max="3" width="13.7109375" style="1" bestFit="1" customWidth="1"/>
    <col min="4" max="4" width="21.7109375" style="1" customWidth="1"/>
    <col min="5" max="5" width="28.42578125" style="1" customWidth="1"/>
    <col min="6" max="6" width="14.7109375" style="11" customWidth="1"/>
    <col min="7" max="7" width="21" style="12" customWidth="1"/>
    <col min="8" max="8" width="23.42578125" style="11" customWidth="1"/>
    <col min="9" max="16384" width="11.42578125" style="1"/>
  </cols>
  <sheetData>
    <row r="4" spans="1:8" s="4" customFormat="1" x14ac:dyDescent="0.25">
      <c r="C4" s="5" t="s">
        <v>25</v>
      </c>
      <c r="D4" s="5" t="s">
        <v>26</v>
      </c>
      <c r="E4" s="5" t="s">
        <v>27</v>
      </c>
      <c r="F4" s="6" t="s">
        <v>29</v>
      </c>
      <c r="G4" s="7" t="s">
        <v>32</v>
      </c>
      <c r="H4" s="6" t="s">
        <v>30</v>
      </c>
    </row>
    <row r="5" spans="1:8" x14ac:dyDescent="0.25">
      <c r="B5" s="8" t="s">
        <v>28</v>
      </c>
      <c r="C5" s="8">
        <v>0.25</v>
      </c>
      <c r="D5" s="8">
        <v>0.5</v>
      </c>
      <c r="E5" s="8">
        <v>0</v>
      </c>
      <c r="F5" s="9">
        <v>320</v>
      </c>
      <c r="G5" s="10">
        <v>0.2</v>
      </c>
      <c r="H5" s="9">
        <f>F5*(1+G5)</f>
        <v>384</v>
      </c>
    </row>
    <row r="6" spans="1:8" x14ac:dyDescent="0.25">
      <c r="B6" s="8" t="s">
        <v>31</v>
      </c>
      <c r="C6" s="8">
        <v>0.3</v>
      </c>
      <c r="D6" s="8">
        <v>0.5</v>
      </c>
      <c r="E6" s="8">
        <v>1.4</v>
      </c>
      <c r="F6" s="9">
        <v>1394</v>
      </c>
      <c r="G6" s="10">
        <v>0.2</v>
      </c>
      <c r="H6" s="9">
        <f>F6*(1+G6)</f>
        <v>1672.8</v>
      </c>
    </row>
    <row r="8" spans="1:8" s="4" customFormat="1" ht="45" x14ac:dyDescent="0.25">
      <c r="A8" s="13" t="s">
        <v>33</v>
      </c>
      <c r="B8" s="13" t="s">
        <v>34</v>
      </c>
      <c r="C8" s="13" t="s">
        <v>35</v>
      </c>
      <c r="D8" s="13" t="s">
        <v>36</v>
      </c>
      <c r="E8" s="13" t="s">
        <v>37</v>
      </c>
      <c r="F8" s="14" t="s">
        <v>38</v>
      </c>
      <c r="G8" s="15" t="s">
        <v>32</v>
      </c>
      <c r="H8" s="14" t="s">
        <v>39</v>
      </c>
    </row>
    <row r="9" spans="1:8" x14ac:dyDescent="0.25">
      <c r="A9" s="8">
        <v>30</v>
      </c>
      <c r="B9" s="8" t="s">
        <v>28</v>
      </c>
      <c r="C9" s="8">
        <f>C5*A9</f>
        <v>7.5</v>
      </c>
      <c r="D9" s="8">
        <f>D5*A9</f>
        <v>15</v>
      </c>
      <c r="E9" s="8">
        <f>E5*A9</f>
        <v>0</v>
      </c>
      <c r="F9" s="9">
        <f>F5*A9</f>
        <v>9600</v>
      </c>
      <c r="G9" s="10">
        <v>0.2</v>
      </c>
      <c r="H9" s="9">
        <f>H5*A9</f>
        <v>11520</v>
      </c>
    </row>
    <row r="10" spans="1:8" ht="15.75" thickBot="1" x14ac:dyDescent="0.3">
      <c r="A10" s="8">
        <v>3</v>
      </c>
      <c r="B10" s="16" t="s">
        <v>31</v>
      </c>
      <c r="C10" s="16">
        <f>C6*A10</f>
        <v>0.89999999999999991</v>
      </c>
      <c r="D10" s="16">
        <f>D6*A10</f>
        <v>1.5</v>
      </c>
      <c r="E10" s="16">
        <f>E6*A10</f>
        <v>4.1999999999999993</v>
      </c>
      <c r="F10" s="17">
        <f>F6*A10</f>
        <v>4182</v>
      </c>
      <c r="G10" s="18">
        <v>0.2</v>
      </c>
      <c r="H10" s="17">
        <f>H6*A10</f>
        <v>5018.3999999999996</v>
      </c>
    </row>
    <row r="11" spans="1:8" ht="25.5" customHeight="1" thickBot="1" x14ac:dyDescent="0.3">
      <c r="B11" s="24" t="s">
        <v>40</v>
      </c>
      <c r="C11" s="25">
        <f t="shared" ref="C11:E11" si="0">SUM(C9:C10)</f>
        <v>8.4</v>
      </c>
      <c r="D11" s="20">
        <f t="shared" si="0"/>
        <v>16.5</v>
      </c>
      <c r="E11" s="20">
        <f t="shared" si="0"/>
        <v>4.1999999999999993</v>
      </c>
      <c r="F11" s="21">
        <f>SUM(F9:F10)</f>
        <v>13782</v>
      </c>
      <c r="G11" s="22">
        <v>0.2</v>
      </c>
      <c r="H11" s="23">
        <f>SUM(H9:H10)</f>
        <v>16538.400000000001</v>
      </c>
    </row>
    <row r="12" spans="1:8" ht="30.75" thickBot="1" x14ac:dyDescent="0.3">
      <c r="B12" s="19" t="s">
        <v>41</v>
      </c>
      <c r="C12" s="26">
        <f>SUM(C11:E11)</f>
        <v>29.099999999999998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Macro-Actions</vt:lpstr>
      <vt:lpstr>Chiffrage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LEVY Daniel - CEREMA/DTecITM/CITS/DRD</dc:creator>
  <cp:lastModifiedBy>LEVY Daniel - CEREMA/DTecITM/CITS/DRD</cp:lastModifiedBy>
  <dcterms:created xsi:type="dcterms:W3CDTF">2017-11-22T08:30:09Z</dcterms:created>
  <dcterms:modified xsi:type="dcterms:W3CDTF">2017-11-24T09:48:36Z</dcterms:modified>
</cp:coreProperties>
</file>