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<sst xmlns="http://schemas.openxmlformats.org/spreadsheetml/2006/main" count="80" uniqueCount="27">
  <si>
    <r>
      <rPr>
        <rFont val="Arial"/>
        <color theme="1"/>
      </rPr>
      <t xml:space="preserve">   </t>
    </r>
    <r>
      <rPr>
        <rFont val="Arial"/>
        <color theme="1"/>
        <sz val="14.0"/>
      </rPr>
      <t xml:space="preserve">                                                                                                                                    CPU Test --- QEMU</t>
    </r>
  </si>
  <si>
    <r>
      <rPr>
        <rFont val="Arial"/>
        <color theme="1"/>
      </rPr>
      <t xml:space="preserve">                                                          </t>
    </r>
    <r>
      <rPr>
        <rFont val="Arial"/>
        <color theme="1"/>
        <sz val="12.0"/>
      </rPr>
      <t xml:space="preserve">         Test Case 1:  prime = 30000</t>
    </r>
  </si>
  <si>
    <r>
      <rPr>
        <rFont val="Arial"/>
        <color theme="1"/>
      </rPr>
      <t xml:space="preserve">                                                  </t>
    </r>
    <r>
      <rPr>
        <rFont val="Arial"/>
        <color theme="1"/>
        <sz val="12.0"/>
      </rPr>
      <t xml:space="preserve">  Test Case 2: prime = 10000</t>
    </r>
  </si>
  <si>
    <t>Scenario_1: 1G Memory and 1 CPU</t>
  </si>
  <si>
    <t>Scenario_2: 2G Memory and 2 CPU</t>
  </si>
  <si>
    <t>Scenario_3: 4G Memory and 2 CPU</t>
  </si>
  <si>
    <t>Try 1</t>
  </si>
  <si>
    <t>Try 2</t>
  </si>
  <si>
    <t>Try 3</t>
  </si>
  <si>
    <t>Try 4</t>
  </si>
  <si>
    <t>Try 5</t>
  </si>
  <si>
    <t>Max</t>
  </si>
  <si>
    <t>Min</t>
  </si>
  <si>
    <t>Avg</t>
  </si>
  <si>
    <t>Std</t>
  </si>
  <si>
    <r>
      <rPr>
        <rFont val="Arial"/>
        <color theme="1"/>
      </rPr>
      <t xml:space="preserve">                                                                                                                                                                                                    </t>
    </r>
    <r>
      <rPr>
        <rFont val="Arial"/>
        <color theme="1"/>
        <sz val="14.0"/>
      </rPr>
      <t xml:space="preserve"> CPU Test --- Docker</t>
    </r>
  </si>
  <si>
    <r>
      <rPr>
        <rFont val="Arial"/>
        <color theme="1"/>
      </rPr>
      <t xml:space="preserve">                                                                 </t>
    </r>
    <r>
      <rPr>
        <rFont val="Arial"/>
        <color theme="1"/>
        <sz val="12.0"/>
      </rPr>
      <t xml:space="preserve">  Test Case 1:  prime = 30000</t>
    </r>
  </si>
  <si>
    <r>
      <rPr>
        <rFont val="Arial"/>
        <color theme="1"/>
      </rPr>
      <t xml:space="preserve">                                                  </t>
    </r>
    <r>
      <rPr>
        <rFont val="Arial"/>
        <color theme="1"/>
        <sz val="12.0"/>
      </rPr>
      <t xml:space="preserve">  Test Case 2: prime = 10000</t>
    </r>
  </si>
  <si>
    <r>
      <rPr>
        <rFont val="Arial"/>
        <color theme="1"/>
      </rPr>
      <t xml:space="preserve">                                                                                                                                           </t>
    </r>
    <r>
      <rPr>
        <rFont val="Arial"/>
        <color theme="1"/>
        <sz val="14.0"/>
      </rPr>
      <t>File IO --- QEMU</t>
    </r>
  </si>
  <si>
    <t xml:space="preserve">                Scenario 1: 1G Memory and 1 CPU</t>
  </si>
  <si>
    <t xml:space="preserve">                    Scenario 2: 2G Memory and 2 CPU</t>
  </si>
  <si>
    <t xml:space="preserve">           Scenario 3: 4G Memory and 2 CPU</t>
  </si>
  <si>
    <t>Throughput Write</t>
  </si>
  <si>
    <t>Throught Read</t>
  </si>
  <si>
    <t>Lantency</t>
  </si>
  <si>
    <t xml:space="preserve">Lantency </t>
  </si>
  <si>
    <r>
      <rPr>
        <rFont val="Arial"/>
        <color theme="1"/>
      </rPr>
      <t xml:space="preserve">                                                                                                                                       </t>
    </r>
    <r>
      <rPr>
        <rFont val="Arial"/>
        <color theme="1"/>
        <sz val="14.0"/>
      </rPr>
      <t xml:space="preserve"> File IO --- Docker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</si>
</sst>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28.0"/>
    <col customWidth="1" min="3" max="3" width="30.0"/>
    <col customWidth="1" min="4" max="4" width="27.63"/>
    <col customWidth="1" min="5" max="5" width="27.25"/>
    <col customWidth="1" min="6" max="6" width="28.38"/>
    <col customWidth="1" min="7" max="7" width="26.75"/>
  </cols>
  <sheetData>
    <row r="1">
      <c r="A1" s="1" t="s">
        <v>0</v>
      </c>
    </row>
    <row r="2">
      <c r="A2" s="1"/>
      <c r="B2" s="2" t="s">
        <v>1</v>
      </c>
      <c r="E2" s="3" t="s">
        <v>2</v>
      </c>
    </row>
    <row r="3">
      <c r="A3" s="1"/>
      <c r="B3" s="4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</row>
    <row r="4">
      <c r="A4" s="1" t="s">
        <v>6</v>
      </c>
      <c r="B4" s="1">
        <v>98.58</v>
      </c>
      <c r="C4" s="1">
        <v>99.04</v>
      </c>
      <c r="D4" s="1">
        <v>96.2</v>
      </c>
      <c r="E4" s="1">
        <v>438.84</v>
      </c>
      <c r="F4" s="1">
        <v>403.91</v>
      </c>
      <c r="G4" s="1">
        <v>411.09</v>
      </c>
    </row>
    <row r="5">
      <c r="A5" s="1" t="s">
        <v>7</v>
      </c>
      <c r="B5" s="1">
        <v>99.77</v>
      </c>
      <c r="C5" s="1">
        <v>98.58</v>
      </c>
      <c r="D5" s="1">
        <v>92.82</v>
      </c>
      <c r="E5" s="1">
        <v>438.86</v>
      </c>
      <c r="F5" s="1">
        <v>406.96</v>
      </c>
      <c r="G5" s="1">
        <v>401.12</v>
      </c>
    </row>
    <row r="6">
      <c r="A6" s="1" t="s">
        <v>8</v>
      </c>
      <c r="B6" s="1">
        <v>99.31</v>
      </c>
      <c r="C6" s="1">
        <v>99.15</v>
      </c>
      <c r="D6" s="1">
        <v>96.65</v>
      </c>
      <c r="E6" s="1">
        <v>440.3</v>
      </c>
      <c r="F6" s="1">
        <v>409.49</v>
      </c>
      <c r="G6" s="1">
        <v>408.05</v>
      </c>
    </row>
    <row r="7">
      <c r="A7" s="1" t="s">
        <v>9</v>
      </c>
      <c r="B7" s="1">
        <v>100.24</v>
      </c>
      <c r="C7" s="1">
        <v>98.75</v>
      </c>
      <c r="D7" s="1">
        <v>98.63</v>
      </c>
      <c r="E7" s="1">
        <v>433.49</v>
      </c>
      <c r="F7" s="1">
        <v>412.53</v>
      </c>
      <c r="G7" s="1">
        <v>420.65</v>
      </c>
    </row>
    <row r="8">
      <c r="A8" s="1" t="s">
        <v>10</v>
      </c>
      <c r="B8" s="1">
        <v>99.25</v>
      </c>
      <c r="C8" s="1">
        <v>99.07</v>
      </c>
      <c r="D8" s="1">
        <v>99.48</v>
      </c>
      <c r="E8" s="1">
        <v>441.58</v>
      </c>
      <c r="F8" s="1">
        <v>428.76</v>
      </c>
      <c r="G8" s="1">
        <v>409.08</v>
      </c>
    </row>
    <row r="9">
      <c r="A9" s="1"/>
    </row>
    <row r="10">
      <c r="A10" s="1" t="s">
        <v>11</v>
      </c>
      <c r="B10" s="5">
        <f t="shared" ref="B10:G10" si="1">MAX(B4:B8)</f>
        <v>100.24</v>
      </c>
      <c r="C10" s="5">
        <f t="shared" si="1"/>
        <v>99.15</v>
      </c>
      <c r="D10" s="5">
        <f t="shared" si="1"/>
        <v>99.48</v>
      </c>
      <c r="E10" s="5">
        <f t="shared" si="1"/>
        <v>441.58</v>
      </c>
      <c r="F10" s="5">
        <f t="shared" si="1"/>
        <v>428.76</v>
      </c>
      <c r="G10" s="5">
        <f t="shared" si="1"/>
        <v>420.65</v>
      </c>
    </row>
    <row r="11">
      <c r="A11" s="1" t="s">
        <v>12</v>
      </c>
      <c r="B11" s="5">
        <f t="shared" ref="B11:G11" si="2">MIN(B4:B8)</f>
        <v>98.58</v>
      </c>
      <c r="C11" s="5">
        <f t="shared" si="2"/>
        <v>98.58</v>
      </c>
      <c r="D11" s="5">
        <f t="shared" si="2"/>
        <v>92.82</v>
      </c>
      <c r="E11" s="5">
        <f t="shared" si="2"/>
        <v>433.49</v>
      </c>
      <c r="F11" s="5">
        <f t="shared" si="2"/>
        <v>403.91</v>
      </c>
      <c r="G11" s="5">
        <f t="shared" si="2"/>
        <v>401.12</v>
      </c>
    </row>
    <row r="12">
      <c r="A12" s="1" t="s">
        <v>13</v>
      </c>
      <c r="B12" s="5">
        <f t="shared" ref="B12:G12" si="3">AVERAGE(B4:B8)</f>
        <v>99.43</v>
      </c>
      <c r="C12" s="5">
        <f t="shared" si="3"/>
        <v>98.918</v>
      </c>
      <c r="D12" s="5">
        <f t="shared" si="3"/>
        <v>96.756</v>
      </c>
      <c r="E12" s="5">
        <f t="shared" si="3"/>
        <v>438.614</v>
      </c>
      <c r="F12" s="5">
        <f t="shared" si="3"/>
        <v>412.33</v>
      </c>
      <c r="G12" s="5">
        <f t="shared" si="3"/>
        <v>409.998</v>
      </c>
    </row>
    <row r="13">
      <c r="A13" s="1" t="s">
        <v>14</v>
      </c>
      <c r="B13" s="5">
        <f t="shared" ref="B13:F13" si="4">STDEV(B4:B8)</f>
        <v>0.6206851053</v>
      </c>
      <c r="C13" s="5">
        <f t="shared" si="4"/>
        <v>0.2420123964</v>
      </c>
      <c r="D13" s="5">
        <f t="shared" si="4"/>
        <v>2.585755209</v>
      </c>
      <c r="E13" s="5">
        <f t="shared" si="4"/>
        <v>3.082479521</v>
      </c>
      <c r="F13" s="5">
        <f t="shared" si="4"/>
        <v>9.718330618</v>
      </c>
      <c r="G13" s="5">
        <f>STDEV(G4:G10)</f>
        <v>7.650727199</v>
      </c>
    </row>
    <row r="17" ht="21.75" customHeight="1">
      <c r="A17" s="1" t="s">
        <v>15</v>
      </c>
    </row>
    <row r="18">
      <c r="A18" s="1"/>
      <c r="B18" s="2" t="s">
        <v>16</v>
      </c>
      <c r="E18" s="3" t="s">
        <v>17</v>
      </c>
    </row>
    <row r="19">
      <c r="A19" s="1"/>
      <c r="B19" s="1" t="s">
        <v>3</v>
      </c>
      <c r="C19" s="1" t="s">
        <v>4</v>
      </c>
      <c r="D19" s="1" t="s">
        <v>5</v>
      </c>
      <c r="E19" s="1" t="s">
        <v>3</v>
      </c>
      <c r="F19" s="1" t="s">
        <v>4</v>
      </c>
      <c r="G19" s="1" t="s">
        <v>5</v>
      </c>
    </row>
    <row r="20">
      <c r="A20" s="1" t="s">
        <v>6</v>
      </c>
      <c r="B20" s="1">
        <v>263.2</v>
      </c>
      <c r="C20" s="1">
        <v>263.62</v>
      </c>
      <c r="D20" s="1">
        <v>264.32</v>
      </c>
      <c r="E20" s="1">
        <v>1175.83</v>
      </c>
      <c r="F20" s="1">
        <v>1186.31</v>
      </c>
      <c r="G20" s="1">
        <v>1120.53</v>
      </c>
    </row>
    <row r="21">
      <c r="A21" s="1" t="s">
        <v>7</v>
      </c>
      <c r="B21" s="1">
        <v>261.7</v>
      </c>
      <c r="C21" s="1">
        <v>256.94</v>
      </c>
      <c r="D21" s="1">
        <v>258.3</v>
      </c>
      <c r="E21" s="1">
        <v>1160.8</v>
      </c>
      <c r="F21" s="1">
        <v>1178.09</v>
      </c>
      <c r="G21" s="1">
        <v>1123.18</v>
      </c>
    </row>
    <row r="22">
      <c r="A22" s="1" t="s">
        <v>8</v>
      </c>
      <c r="B22" s="1">
        <v>271.49</v>
      </c>
      <c r="C22" s="1">
        <v>265.9</v>
      </c>
      <c r="D22" s="1">
        <v>262.36</v>
      </c>
      <c r="E22" s="1">
        <v>1071.56</v>
      </c>
      <c r="F22" s="1">
        <v>1176.92</v>
      </c>
      <c r="G22" s="1">
        <v>1162.87</v>
      </c>
    </row>
    <row r="23">
      <c r="A23" s="1" t="s">
        <v>9</v>
      </c>
      <c r="B23" s="1">
        <v>274.97</v>
      </c>
      <c r="C23" s="1">
        <v>260.51</v>
      </c>
      <c r="D23" s="1">
        <v>269.22</v>
      </c>
      <c r="E23" s="1">
        <v>1082.51</v>
      </c>
      <c r="F23" s="1">
        <v>1182.99</v>
      </c>
      <c r="G23" s="1">
        <v>1170.8</v>
      </c>
    </row>
    <row r="24">
      <c r="A24" s="1" t="s">
        <v>10</v>
      </c>
      <c r="B24" s="1">
        <v>274.87</v>
      </c>
      <c r="C24" s="1">
        <v>254.65</v>
      </c>
      <c r="D24" s="1">
        <v>266.0</v>
      </c>
      <c r="E24" s="1">
        <v>1115.17</v>
      </c>
      <c r="F24" s="1">
        <v>1182.96</v>
      </c>
      <c r="G24" s="1">
        <v>1171.02</v>
      </c>
    </row>
    <row r="25">
      <c r="A25" s="1"/>
      <c r="C25" s="1"/>
    </row>
    <row r="26">
      <c r="A26" s="1" t="s">
        <v>11</v>
      </c>
      <c r="B26" s="5">
        <f t="shared" ref="B26:G26" si="5">MAX(B20:B24)</f>
        <v>274.97</v>
      </c>
      <c r="C26" s="1">
        <f t="shared" si="5"/>
        <v>265.9</v>
      </c>
      <c r="D26" s="5">
        <f t="shared" si="5"/>
        <v>269.22</v>
      </c>
      <c r="E26" s="5">
        <f t="shared" si="5"/>
        <v>1175.83</v>
      </c>
      <c r="F26" s="5">
        <f t="shared" si="5"/>
        <v>1186.31</v>
      </c>
      <c r="G26" s="5">
        <f t="shared" si="5"/>
        <v>1171.02</v>
      </c>
    </row>
    <row r="27">
      <c r="A27" s="1" t="s">
        <v>12</v>
      </c>
      <c r="B27" s="5">
        <f t="shared" ref="B27:G27" si="6">MIN(B20:B24)</f>
        <v>261.7</v>
      </c>
      <c r="C27" s="5">
        <f t="shared" si="6"/>
        <v>254.65</v>
      </c>
      <c r="D27" s="5">
        <f t="shared" si="6"/>
        <v>258.3</v>
      </c>
      <c r="E27" s="5">
        <f t="shared" si="6"/>
        <v>1071.56</v>
      </c>
      <c r="F27" s="5">
        <f t="shared" si="6"/>
        <v>1176.92</v>
      </c>
      <c r="G27" s="5">
        <f t="shared" si="6"/>
        <v>1120.53</v>
      </c>
    </row>
    <row r="28">
      <c r="A28" s="1" t="s">
        <v>13</v>
      </c>
      <c r="B28" s="5">
        <f t="shared" ref="B28:G28" si="7">AVERAGE(B20:B24)</f>
        <v>269.246</v>
      </c>
      <c r="C28" s="5">
        <f t="shared" si="7"/>
        <v>260.324</v>
      </c>
      <c r="D28" s="5">
        <f t="shared" si="7"/>
        <v>264.04</v>
      </c>
      <c r="E28" s="5">
        <f t="shared" si="7"/>
        <v>1121.174</v>
      </c>
      <c r="F28" s="5">
        <f t="shared" si="7"/>
        <v>1181.454</v>
      </c>
      <c r="G28" s="5">
        <f t="shared" si="7"/>
        <v>1149.68</v>
      </c>
    </row>
    <row r="29">
      <c r="A29" s="1" t="s">
        <v>14</v>
      </c>
      <c r="B29" s="5">
        <f t="shared" ref="B29:G29" si="8">STDEV(B20:B24)</f>
        <v>6.382110153</v>
      </c>
      <c r="C29" s="5">
        <f t="shared" si="8"/>
        <v>4.626978496</v>
      </c>
      <c r="D29" s="5">
        <f t="shared" si="8"/>
        <v>4.078063266</v>
      </c>
      <c r="E29" s="5">
        <f t="shared" si="8"/>
        <v>46.23310535</v>
      </c>
      <c r="F29" s="5">
        <f t="shared" si="8"/>
        <v>3.87561995</v>
      </c>
      <c r="G29" s="5">
        <f t="shared" si="8"/>
        <v>25.62907821</v>
      </c>
    </row>
  </sheetData>
  <mergeCells count="6">
    <mergeCell ref="A1:AA1"/>
    <mergeCell ref="B2:D2"/>
    <mergeCell ref="E2:G2"/>
    <mergeCell ref="A17:G17"/>
    <mergeCell ref="B18:D18"/>
    <mergeCell ref="E18:G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12.38"/>
    <col customWidth="1" min="4" max="4" width="10.5"/>
    <col customWidth="1" min="5" max="5" width="13.75"/>
    <col customWidth="1" min="6" max="6" width="13.25"/>
    <col customWidth="1" min="7" max="7" width="10.0"/>
    <col customWidth="1" min="8" max="8" width="13.75"/>
    <col customWidth="1" min="10" max="10" width="10.0"/>
  </cols>
  <sheetData>
    <row r="1" ht="31.5" customHeight="1">
      <c r="A1" s="1" t="s">
        <v>18</v>
      </c>
    </row>
    <row r="2">
      <c r="B2" s="3" t="s">
        <v>19</v>
      </c>
      <c r="E2" s="2" t="s">
        <v>20</v>
      </c>
      <c r="H2" s="6" t="s">
        <v>21</v>
      </c>
    </row>
    <row r="3">
      <c r="A3" s="1"/>
      <c r="B3" s="1" t="s">
        <v>22</v>
      </c>
      <c r="C3" s="1" t="s">
        <v>23</v>
      </c>
      <c r="D3" s="1" t="s">
        <v>24</v>
      </c>
      <c r="E3" s="1" t="s">
        <v>22</v>
      </c>
      <c r="F3" s="1" t="s">
        <v>23</v>
      </c>
      <c r="G3" s="1" t="s">
        <v>25</v>
      </c>
      <c r="H3" s="1" t="s">
        <v>22</v>
      </c>
      <c r="I3" s="1" t="s">
        <v>23</v>
      </c>
      <c r="J3" s="1" t="s">
        <v>24</v>
      </c>
    </row>
    <row r="4">
      <c r="A4" s="1" t="s">
        <v>6</v>
      </c>
      <c r="B4" s="1">
        <v>12.65</v>
      </c>
      <c r="C4" s="1">
        <v>18.98</v>
      </c>
      <c r="D4" s="1">
        <v>1.7</v>
      </c>
      <c r="E4" s="1">
        <v>13.74</v>
      </c>
      <c r="F4" s="1">
        <v>20.62</v>
      </c>
      <c r="G4" s="1">
        <v>1.56</v>
      </c>
      <c r="H4" s="1">
        <v>17.17</v>
      </c>
      <c r="I4" s="1">
        <v>25.75</v>
      </c>
      <c r="J4" s="1">
        <v>1.25</v>
      </c>
    </row>
    <row r="5">
      <c r="A5" s="1" t="s">
        <v>7</v>
      </c>
      <c r="B5" s="1">
        <v>12.75</v>
      </c>
      <c r="C5" s="1">
        <v>19.13</v>
      </c>
      <c r="D5" s="1">
        <v>1.68</v>
      </c>
      <c r="E5" s="1">
        <v>13.81</v>
      </c>
      <c r="F5" s="1">
        <v>20.73</v>
      </c>
      <c r="G5" s="1">
        <v>1.55</v>
      </c>
      <c r="H5" s="1">
        <v>16.96</v>
      </c>
      <c r="I5" s="1">
        <v>25.43</v>
      </c>
      <c r="J5" s="1">
        <v>1.26</v>
      </c>
    </row>
    <row r="6">
      <c r="A6" s="1" t="s">
        <v>8</v>
      </c>
      <c r="B6" s="1">
        <v>12.59</v>
      </c>
      <c r="C6" s="1">
        <v>18.89</v>
      </c>
      <c r="D6" s="1">
        <v>1.7</v>
      </c>
      <c r="E6" s="1">
        <v>14.07</v>
      </c>
      <c r="F6" s="1">
        <v>21.11</v>
      </c>
      <c r="G6" s="1">
        <v>1.52</v>
      </c>
      <c r="H6" s="1">
        <v>16.96</v>
      </c>
      <c r="I6" s="1">
        <v>25.43</v>
      </c>
      <c r="J6" s="1">
        <v>1.26</v>
      </c>
    </row>
    <row r="7">
      <c r="A7" s="1" t="s">
        <v>9</v>
      </c>
      <c r="B7" s="1">
        <v>11.68</v>
      </c>
      <c r="C7" s="1">
        <v>17.53</v>
      </c>
      <c r="D7" s="1">
        <v>1.84</v>
      </c>
      <c r="E7" s="1">
        <v>13.86</v>
      </c>
      <c r="F7" s="1">
        <v>20.81</v>
      </c>
      <c r="G7" s="1">
        <v>1.54</v>
      </c>
      <c r="H7" s="1">
        <v>17.14</v>
      </c>
      <c r="I7" s="1">
        <v>25.7</v>
      </c>
      <c r="J7" s="1">
        <v>1.25</v>
      </c>
    </row>
    <row r="8">
      <c r="A8" s="1" t="s">
        <v>10</v>
      </c>
      <c r="B8" s="1">
        <v>12.72</v>
      </c>
      <c r="C8" s="1">
        <v>19.09</v>
      </c>
      <c r="D8" s="1">
        <v>1.69</v>
      </c>
      <c r="E8" s="1">
        <v>12.44</v>
      </c>
      <c r="F8" s="1">
        <v>18.66</v>
      </c>
      <c r="G8" s="1">
        <v>1.71</v>
      </c>
      <c r="H8" s="1">
        <v>17.07</v>
      </c>
      <c r="I8" s="1">
        <v>25.61</v>
      </c>
      <c r="J8" s="1">
        <v>1.25</v>
      </c>
    </row>
    <row r="9">
      <c r="A9" s="1"/>
    </row>
    <row r="10">
      <c r="A10" s="1" t="s">
        <v>11</v>
      </c>
      <c r="B10" s="5">
        <f t="shared" ref="B10:J10" si="1">MAX(B4:B8)</f>
        <v>12.75</v>
      </c>
      <c r="C10" s="5">
        <f t="shared" si="1"/>
        <v>19.13</v>
      </c>
      <c r="D10" s="5">
        <f t="shared" si="1"/>
        <v>1.84</v>
      </c>
      <c r="E10" s="5">
        <f t="shared" si="1"/>
        <v>14.07</v>
      </c>
      <c r="F10" s="5">
        <f t="shared" si="1"/>
        <v>21.11</v>
      </c>
      <c r="G10" s="5">
        <f t="shared" si="1"/>
        <v>1.71</v>
      </c>
      <c r="H10" s="5">
        <f t="shared" si="1"/>
        <v>17.17</v>
      </c>
      <c r="I10" s="5">
        <f t="shared" si="1"/>
        <v>25.75</v>
      </c>
      <c r="J10" s="5">
        <f t="shared" si="1"/>
        <v>1.26</v>
      </c>
    </row>
    <row r="11">
      <c r="A11" s="1" t="s">
        <v>12</v>
      </c>
      <c r="B11" s="5">
        <f t="shared" ref="B11:J11" si="2">MIN(B4:B8)</f>
        <v>11.68</v>
      </c>
      <c r="C11" s="5">
        <f t="shared" si="2"/>
        <v>17.53</v>
      </c>
      <c r="D11" s="5">
        <f t="shared" si="2"/>
        <v>1.68</v>
      </c>
      <c r="E11" s="5">
        <f t="shared" si="2"/>
        <v>12.44</v>
      </c>
      <c r="F11" s="5">
        <f t="shared" si="2"/>
        <v>18.66</v>
      </c>
      <c r="G11" s="5">
        <f t="shared" si="2"/>
        <v>1.52</v>
      </c>
      <c r="H11" s="5">
        <f t="shared" si="2"/>
        <v>16.96</v>
      </c>
      <c r="I11" s="5">
        <f t="shared" si="2"/>
        <v>25.43</v>
      </c>
      <c r="J11" s="5">
        <f t="shared" si="2"/>
        <v>1.25</v>
      </c>
    </row>
    <row r="12">
      <c r="A12" s="1" t="s">
        <v>13</v>
      </c>
      <c r="B12" s="5">
        <f t="shared" ref="B12:J12" si="3">AVERAGE(B4:B8)</f>
        <v>12.478</v>
      </c>
      <c r="C12" s="5">
        <f t="shared" si="3"/>
        <v>18.724</v>
      </c>
      <c r="D12" s="5">
        <f t="shared" si="3"/>
        <v>1.722</v>
      </c>
      <c r="E12" s="5">
        <f t="shared" si="3"/>
        <v>13.584</v>
      </c>
      <c r="F12" s="5">
        <f t="shared" si="3"/>
        <v>20.386</v>
      </c>
      <c r="G12" s="5">
        <f t="shared" si="3"/>
        <v>1.576</v>
      </c>
      <c r="H12" s="5">
        <f t="shared" si="3"/>
        <v>17.06</v>
      </c>
      <c r="I12" s="5">
        <f t="shared" si="3"/>
        <v>25.584</v>
      </c>
      <c r="J12" s="5">
        <f t="shared" si="3"/>
        <v>1.254</v>
      </c>
    </row>
    <row r="13">
      <c r="A13" s="1" t="s">
        <v>14</v>
      </c>
      <c r="B13" s="5">
        <f t="shared" ref="B13:J13" si="4">STDEV(B4:B8)</f>
        <v>0.4504109235</v>
      </c>
      <c r="C13" s="5">
        <f t="shared" si="4"/>
        <v>0.6740771469</v>
      </c>
      <c r="D13" s="5">
        <f t="shared" si="4"/>
        <v>0.06648308055</v>
      </c>
      <c r="E13" s="5">
        <f t="shared" si="4"/>
        <v>0.6512526392</v>
      </c>
      <c r="F13" s="5">
        <f t="shared" si="4"/>
        <v>0.9818502941</v>
      </c>
      <c r="G13" s="5">
        <f t="shared" si="4"/>
        <v>0.07635443668</v>
      </c>
      <c r="H13" s="5">
        <f t="shared" si="4"/>
        <v>0.09823441352</v>
      </c>
      <c r="I13" s="5">
        <f t="shared" si="4"/>
        <v>0.1492648653</v>
      </c>
      <c r="J13" s="5">
        <f t="shared" si="4"/>
        <v>0.005477225575</v>
      </c>
    </row>
    <row r="17">
      <c r="A17" s="1" t="s">
        <v>26</v>
      </c>
    </row>
    <row r="18">
      <c r="B18" s="3" t="s">
        <v>19</v>
      </c>
      <c r="E18" s="2" t="s">
        <v>20</v>
      </c>
      <c r="H18" s="2" t="s">
        <v>21</v>
      </c>
    </row>
    <row r="19">
      <c r="A19" s="1"/>
      <c r="B19" s="1" t="s">
        <v>22</v>
      </c>
      <c r="C19" s="1" t="s">
        <v>23</v>
      </c>
      <c r="D19" s="1" t="s">
        <v>24</v>
      </c>
      <c r="E19" s="1" t="s">
        <v>22</v>
      </c>
      <c r="F19" s="1" t="s">
        <v>23</v>
      </c>
      <c r="G19" s="1" t="s">
        <v>25</v>
      </c>
      <c r="H19" s="1" t="s">
        <v>22</v>
      </c>
      <c r="I19" s="1" t="s">
        <v>23</v>
      </c>
      <c r="J19" s="1" t="s">
        <v>24</v>
      </c>
    </row>
    <row r="20">
      <c r="A20" s="1" t="s">
        <v>6</v>
      </c>
      <c r="B20" s="1">
        <v>54.77</v>
      </c>
      <c r="C20" s="1">
        <v>82.17</v>
      </c>
      <c r="D20" s="1">
        <v>0.4</v>
      </c>
      <c r="E20" s="1">
        <v>84.22</v>
      </c>
      <c r="F20" s="1">
        <v>126.34</v>
      </c>
      <c r="G20" s="1">
        <v>0.26</v>
      </c>
      <c r="H20" s="1">
        <v>95.03</v>
      </c>
      <c r="I20" s="1">
        <v>142.55</v>
      </c>
      <c r="J20" s="1">
        <v>0.23</v>
      </c>
    </row>
    <row r="21">
      <c r="A21" s="1" t="s">
        <v>7</v>
      </c>
      <c r="B21" s="1">
        <v>44.48</v>
      </c>
      <c r="C21" s="1">
        <v>66.73</v>
      </c>
      <c r="D21" s="1">
        <v>0.49</v>
      </c>
      <c r="E21" s="1">
        <v>75.18</v>
      </c>
      <c r="F21" s="1">
        <v>112.77</v>
      </c>
      <c r="G21" s="1">
        <v>0.29</v>
      </c>
      <c r="H21" s="1">
        <v>86.45</v>
      </c>
      <c r="I21" s="1">
        <v>129.67</v>
      </c>
      <c r="J21" s="1">
        <v>0.25</v>
      </c>
    </row>
    <row r="22">
      <c r="A22" s="1" t="s">
        <v>8</v>
      </c>
      <c r="B22" s="1">
        <v>51.26</v>
      </c>
      <c r="C22" s="1">
        <v>76.89</v>
      </c>
      <c r="D22" s="1">
        <v>0.43</v>
      </c>
      <c r="E22" s="1">
        <v>82.12</v>
      </c>
      <c r="F22" s="1">
        <v>123.18</v>
      </c>
      <c r="G22" s="1">
        <v>0.27</v>
      </c>
      <c r="H22" s="1">
        <v>96.86</v>
      </c>
      <c r="I22" s="1">
        <v>145.29</v>
      </c>
      <c r="J22" s="1">
        <v>0.23</v>
      </c>
    </row>
    <row r="23">
      <c r="A23" s="1" t="s">
        <v>9</v>
      </c>
      <c r="B23" s="1">
        <v>50.43</v>
      </c>
      <c r="C23" s="1">
        <v>75.65</v>
      </c>
      <c r="D23" s="1">
        <v>0.43</v>
      </c>
      <c r="E23" s="1">
        <v>77.42</v>
      </c>
      <c r="F23" s="1">
        <v>116.12</v>
      </c>
      <c r="G23" s="1">
        <v>0.28</v>
      </c>
      <c r="H23" s="1">
        <v>81.43</v>
      </c>
      <c r="I23" s="1">
        <v>122.15</v>
      </c>
      <c r="J23" s="1">
        <v>0.27</v>
      </c>
    </row>
    <row r="24">
      <c r="A24" s="1" t="s">
        <v>10</v>
      </c>
      <c r="B24" s="1">
        <v>29.71</v>
      </c>
      <c r="C24" s="1">
        <v>44.58</v>
      </c>
      <c r="D24" s="1">
        <v>0.74</v>
      </c>
      <c r="E24" s="1">
        <v>82.74</v>
      </c>
      <c r="F24" s="1">
        <v>124.11</v>
      </c>
      <c r="G24" s="1">
        <v>0.26</v>
      </c>
      <c r="H24" s="1">
        <v>83.89</v>
      </c>
      <c r="I24" s="1">
        <v>125.84</v>
      </c>
      <c r="J24" s="1">
        <v>0.26</v>
      </c>
    </row>
    <row r="25">
      <c r="A25" s="1"/>
    </row>
    <row r="26">
      <c r="A26" s="1" t="s">
        <v>11</v>
      </c>
      <c r="B26" s="5">
        <f t="shared" ref="B26:J26" si="5">MAX(B20:B24)</f>
        <v>54.77</v>
      </c>
      <c r="C26" s="5">
        <f t="shared" si="5"/>
        <v>82.17</v>
      </c>
      <c r="D26" s="5">
        <f t="shared" si="5"/>
        <v>0.74</v>
      </c>
      <c r="E26" s="5">
        <f t="shared" si="5"/>
        <v>84.22</v>
      </c>
      <c r="F26" s="5">
        <f t="shared" si="5"/>
        <v>126.34</v>
      </c>
      <c r="G26" s="5">
        <f t="shared" si="5"/>
        <v>0.29</v>
      </c>
      <c r="H26" s="5">
        <f t="shared" si="5"/>
        <v>96.86</v>
      </c>
      <c r="I26" s="5">
        <f t="shared" si="5"/>
        <v>145.29</v>
      </c>
      <c r="J26" s="5">
        <f t="shared" si="5"/>
        <v>0.27</v>
      </c>
    </row>
    <row r="27">
      <c r="A27" s="1" t="s">
        <v>12</v>
      </c>
      <c r="B27" s="5">
        <f t="shared" ref="B27:J27" si="6">MIN(B20:B24)</f>
        <v>29.71</v>
      </c>
      <c r="C27" s="5">
        <f t="shared" si="6"/>
        <v>44.58</v>
      </c>
      <c r="D27" s="5">
        <f t="shared" si="6"/>
        <v>0.4</v>
      </c>
      <c r="E27" s="5">
        <f t="shared" si="6"/>
        <v>75.18</v>
      </c>
      <c r="F27" s="5">
        <f t="shared" si="6"/>
        <v>112.77</v>
      </c>
      <c r="G27" s="5">
        <f t="shared" si="6"/>
        <v>0.26</v>
      </c>
      <c r="H27" s="5">
        <f t="shared" si="6"/>
        <v>81.43</v>
      </c>
      <c r="I27" s="5">
        <f t="shared" si="6"/>
        <v>122.15</v>
      </c>
      <c r="J27" s="5">
        <f t="shared" si="6"/>
        <v>0.23</v>
      </c>
    </row>
    <row r="28">
      <c r="A28" s="1" t="s">
        <v>13</v>
      </c>
      <c r="B28" s="5">
        <f t="shared" ref="B28:J28" si="7">AVERAGE(B20:B24)</f>
        <v>46.13</v>
      </c>
      <c r="C28" s="5">
        <f t="shared" si="7"/>
        <v>69.204</v>
      </c>
      <c r="D28" s="5">
        <f t="shared" si="7"/>
        <v>0.498</v>
      </c>
      <c r="E28" s="5">
        <f t="shared" si="7"/>
        <v>80.336</v>
      </c>
      <c r="F28" s="5">
        <f t="shared" si="7"/>
        <v>120.504</v>
      </c>
      <c r="G28" s="5">
        <f t="shared" si="7"/>
        <v>0.272</v>
      </c>
      <c r="H28" s="5">
        <f t="shared" si="7"/>
        <v>88.732</v>
      </c>
      <c r="I28" s="5">
        <f t="shared" si="7"/>
        <v>133.1</v>
      </c>
      <c r="J28" s="5">
        <f t="shared" si="7"/>
        <v>0.248</v>
      </c>
    </row>
    <row r="29">
      <c r="A29" s="1" t="s">
        <v>14</v>
      </c>
      <c r="B29" s="5">
        <f t="shared" ref="B29:J29" si="8">STDEV(B20:B24)</f>
        <v>9.896911134</v>
      </c>
      <c r="C29" s="5">
        <f t="shared" si="8"/>
        <v>14.84254628</v>
      </c>
      <c r="D29" s="5">
        <f t="shared" si="8"/>
        <v>0.1391761474</v>
      </c>
      <c r="E29" s="5">
        <f t="shared" si="8"/>
        <v>3.844955136</v>
      </c>
      <c r="F29" s="5">
        <f t="shared" si="8"/>
        <v>5.77185672</v>
      </c>
      <c r="G29" s="5">
        <f t="shared" si="8"/>
        <v>0.01303840481</v>
      </c>
      <c r="H29" s="5">
        <f t="shared" si="8"/>
        <v>6.850198537</v>
      </c>
      <c r="I29" s="5">
        <f t="shared" si="8"/>
        <v>10.27464841</v>
      </c>
      <c r="J29" s="5">
        <f t="shared" si="8"/>
        <v>0.01788854382</v>
      </c>
    </row>
  </sheetData>
  <mergeCells count="8">
    <mergeCell ref="A1:J1"/>
    <mergeCell ref="B2:D2"/>
    <mergeCell ref="E2:G2"/>
    <mergeCell ref="H2:J2"/>
    <mergeCell ref="A17:J17"/>
    <mergeCell ref="B18:D18"/>
    <mergeCell ref="E18:G18"/>
    <mergeCell ref="H18:J18"/>
  </mergeCells>
  <drawing r:id="rId1"/>
</worksheet>
</file>