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mpereira\Desktop\"/>
    </mc:Choice>
  </mc:AlternateContent>
  <bookViews>
    <workbookView xWindow="0" yWindow="0" windowWidth="23040" windowHeight="9192" activeTab="1"/>
  </bookViews>
  <sheets>
    <sheet name="ENTRADAS E SAÍDAS" sheetId="1" r:id="rId1"/>
    <sheet name="RESUM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G18" i="1"/>
  <c r="G7" i="1"/>
  <c r="G8" i="1"/>
  <c r="G9" i="1"/>
  <c r="G10" i="1"/>
  <c r="G11" i="1"/>
  <c r="G12" i="1"/>
  <c r="G13" i="1"/>
  <c r="G14" i="1"/>
  <c r="G15" i="1"/>
  <c r="G16" i="1"/>
  <c r="G17" i="1"/>
  <c r="G6" i="1"/>
  <c r="E5" i="3" s="1"/>
  <c r="K5" i="3" s="1"/>
  <c r="F7" i="1"/>
  <c r="F8" i="1"/>
  <c r="F9" i="1"/>
  <c r="F10" i="1"/>
  <c r="F11" i="1"/>
  <c r="F12" i="1"/>
  <c r="F13" i="1"/>
  <c r="F14" i="1"/>
  <c r="F15" i="1"/>
  <c r="F16" i="1"/>
  <c r="F17" i="1"/>
  <c r="F6" i="1"/>
</calcChain>
</file>

<file path=xl/sharedStrings.xml><?xml version="1.0" encoding="utf-8"?>
<sst xmlns="http://schemas.openxmlformats.org/spreadsheetml/2006/main" count="39" uniqueCount="27">
  <si>
    <r>
      <rPr>
        <b/>
        <sz val="24"/>
        <color theme="0"/>
        <rFont val="Open Sans Semibold"/>
        <family val="2"/>
      </rPr>
      <t>ENTRADAS E SAÍDAS</t>
    </r>
    <r>
      <rPr>
        <sz val="24"/>
        <color theme="0"/>
        <rFont val="Open Sans Semibold"/>
        <family val="2"/>
      </rPr>
      <t xml:space="preserve"> </t>
    </r>
  </si>
  <si>
    <t xml:space="preserve">DATA </t>
  </si>
  <si>
    <t>TIPO</t>
  </si>
  <si>
    <t>DESCRIÇÃO</t>
  </si>
  <si>
    <t>VALOR</t>
  </si>
  <si>
    <t xml:space="preserve">OBSERVAÇÃO MÊS </t>
  </si>
  <si>
    <t>ANO</t>
  </si>
  <si>
    <t>Entradas</t>
  </si>
  <si>
    <t>Saídas</t>
  </si>
  <si>
    <t>Salário</t>
  </si>
  <si>
    <t>condominio</t>
  </si>
  <si>
    <t>Financiamento Ap</t>
  </si>
  <si>
    <t>Financiamento Veiculo</t>
  </si>
  <si>
    <t>Luz</t>
  </si>
  <si>
    <t>Agua</t>
  </si>
  <si>
    <t>Internet</t>
  </si>
  <si>
    <t>TV a Cabo</t>
  </si>
  <si>
    <t>Internet Cel</t>
  </si>
  <si>
    <t>Cartão de Credito</t>
  </si>
  <si>
    <t>Impréstimo</t>
  </si>
  <si>
    <t>Cartão V.A</t>
  </si>
  <si>
    <t>3.00,00</t>
  </si>
  <si>
    <t>Gáz</t>
  </si>
  <si>
    <t>RESUMO</t>
  </si>
  <si>
    <t>ENTRADAS</t>
  </si>
  <si>
    <t>SAÍDAS</t>
  </si>
  <si>
    <t>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</si>
</sst>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0"/>
      <name val="Open Sans Semibold"/>
      <family val="2"/>
    </font>
    <font>
      <b/>
      <sz val="24"/>
      <color theme="0"/>
      <name val="Open Sans Semi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5" borderId="3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6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0" fillId="6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5:G18" totalsRowShown="0" headerRowDxfId="16" dataDxfId="15" headerRowBorderDxfId="13" tableBorderDxfId="14" totalsRowBorderDxfId="12">
  <autoFilter ref="B5:G18"/>
  <tableColumns count="6">
    <tableColumn id="1" name="DATA " dataDxfId="11" totalsRowDxfId="10"/>
    <tableColumn id="3" name="TIPO" dataDxfId="9" totalsRowDxfId="8"/>
    <tableColumn id="5" name="DESCRIÇÃO" dataDxfId="7" totalsRowDxfId="6"/>
    <tableColumn id="7" name="VALOR" dataDxfId="5" totalsRowDxfId="4"/>
    <tableColumn id="9" name="OBSERVAÇÃO MÊS " dataDxfId="3" totalsRowDxfId="2">
      <calculatedColumnFormula>MONTH(B6)</calculatedColumnFormula>
    </tableColumn>
    <tableColumn id="11" name="ANO" dataDxfId="1" totalsRowDxfId="0">
      <calculatedColumnFormula>YEAR(B6)</calculatedColumnFormula>
    </tableColumn>
  </tableColumns>
  <tableStyleInfo name="TableStyleMedium20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workbookViewId="0">
      <selection activeCell="D29" sqref="D29"/>
    </sheetView>
  </sheetViews>
  <sheetFormatPr defaultRowHeight="14.4" x14ac:dyDescent="0.3"/>
  <cols>
    <col min="1" max="1" width="6.21875" customWidth="1"/>
    <col min="2" max="2" width="10.5546875" bestFit="1" customWidth="1"/>
    <col min="3" max="3" width="10.77734375" customWidth="1"/>
    <col min="4" max="4" width="24.5546875" customWidth="1"/>
    <col min="5" max="5" width="13" customWidth="1"/>
    <col min="6" max="6" width="21" customWidth="1"/>
    <col min="7" max="7" width="11.77734375" customWidth="1"/>
  </cols>
  <sheetData>
    <row r="1" spans="1:11" ht="34.200000000000003" customHeight="1" x14ac:dyDescent="0.8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4.8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7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7"/>
      <c r="I5" s="7"/>
      <c r="J5" s="7"/>
      <c r="K5" s="7"/>
    </row>
    <row r="6" spans="1:11" x14ac:dyDescent="0.3">
      <c r="A6" s="7"/>
      <c r="B6" s="23">
        <v>44927</v>
      </c>
      <c r="C6" s="2" t="s">
        <v>7</v>
      </c>
      <c r="D6" s="2" t="s">
        <v>9</v>
      </c>
      <c r="E6" s="2" t="s">
        <v>21</v>
      </c>
      <c r="F6" s="2">
        <f>MONTH(B6)</f>
        <v>1</v>
      </c>
      <c r="G6" s="2">
        <f>YEAR(B6)</f>
        <v>2023</v>
      </c>
      <c r="H6" s="7"/>
      <c r="I6" s="7"/>
      <c r="J6" s="7"/>
      <c r="K6" s="7"/>
    </row>
    <row r="7" spans="1:11" x14ac:dyDescent="0.3">
      <c r="A7" s="7"/>
      <c r="B7" s="1">
        <v>44928</v>
      </c>
      <c r="C7" s="2" t="s">
        <v>7</v>
      </c>
      <c r="D7" s="2" t="s">
        <v>20</v>
      </c>
      <c r="E7" s="2">
        <v>670</v>
      </c>
      <c r="F7" s="2">
        <f t="shared" ref="F7:F17" si="0">MONTH(B7)</f>
        <v>1</v>
      </c>
      <c r="G7" s="2">
        <f t="shared" ref="G7:G17" si="1">YEAR(B7)</f>
        <v>2023</v>
      </c>
      <c r="H7" s="7"/>
      <c r="I7" s="7"/>
      <c r="J7" s="7"/>
      <c r="K7" s="7"/>
    </row>
    <row r="8" spans="1:11" x14ac:dyDescent="0.3">
      <c r="A8" s="7"/>
      <c r="B8" s="1">
        <v>44929</v>
      </c>
      <c r="C8" s="2" t="s">
        <v>8</v>
      </c>
      <c r="D8" s="2" t="s">
        <v>13</v>
      </c>
      <c r="E8" s="2">
        <v>138.87</v>
      </c>
      <c r="F8" s="2">
        <f t="shared" si="0"/>
        <v>1</v>
      </c>
      <c r="G8" s="2">
        <f t="shared" si="1"/>
        <v>2023</v>
      </c>
      <c r="H8" s="7"/>
      <c r="I8" s="7"/>
      <c r="J8" s="7"/>
      <c r="K8" s="7"/>
    </row>
    <row r="9" spans="1:11" x14ac:dyDescent="0.3">
      <c r="A9" s="7"/>
      <c r="B9" s="1">
        <v>44930</v>
      </c>
      <c r="C9" s="2" t="s">
        <v>8</v>
      </c>
      <c r="D9" s="2" t="s">
        <v>10</v>
      </c>
      <c r="E9" s="2">
        <v>264.52</v>
      </c>
      <c r="F9" s="2">
        <f t="shared" si="0"/>
        <v>1</v>
      </c>
      <c r="G9" s="2">
        <f t="shared" si="1"/>
        <v>2023</v>
      </c>
      <c r="H9" s="7"/>
      <c r="I9" s="7"/>
      <c r="J9" s="7"/>
      <c r="K9" s="7"/>
    </row>
    <row r="10" spans="1:11" x14ac:dyDescent="0.3">
      <c r="A10" s="7"/>
      <c r="B10" s="1">
        <v>44931</v>
      </c>
      <c r="C10" s="2" t="s">
        <v>8</v>
      </c>
      <c r="D10" s="2" t="s">
        <v>11</v>
      </c>
      <c r="E10" s="2">
        <v>512.52</v>
      </c>
      <c r="F10" s="2">
        <f t="shared" si="0"/>
        <v>1</v>
      </c>
      <c r="G10" s="2">
        <f t="shared" si="1"/>
        <v>2023</v>
      </c>
      <c r="H10" s="7"/>
      <c r="I10" s="7"/>
      <c r="J10" s="7"/>
      <c r="K10" s="7"/>
    </row>
    <row r="11" spans="1:11" x14ac:dyDescent="0.3">
      <c r="A11" s="7"/>
      <c r="B11" s="1">
        <v>44932</v>
      </c>
      <c r="C11" s="2" t="s">
        <v>8</v>
      </c>
      <c r="D11" s="2" t="s">
        <v>12</v>
      </c>
      <c r="E11" s="2">
        <v>945.65</v>
      </c>
      <c r="F11" s="2">
        <f t="shared" si="0"/>
        <v>1</v>
      </c>
      <c r="G11" s="2">
        <f t="shared" si="1"/>
        <v>2023</v>
      </c>
      <c r="H11" s="7"/>
      <c r="I11" s="7"/>
      <c r="J11" s="7"/>
      <c r="K11" s="7"/>
    </row>
    <row r="12" spans="1:11" x14ac:dyDescent="0.3">
      <c r="A12" s="7"/>
      <c r="B12" s="1">
        <v>44933</v>
      </c>
      <c r="C12" s="2" t="s">
        <v>8</v>
      </c>
      <c r="D12" s="2" t="s">
        <v>15</v>
      </c>
      <c r="E12" s="2">
        <v>69.86</v>
      </c>
      <c r="F12" s="2">
        <f t="shared" si="0"/>
        <v>1</v>
      </c>
      <c r="G12" s="2">
        <f t="shared" si="1"/>
        <v>2023</v>
      </c>
      <c r="H12" s="7"/>
      <c r="I12" s="7"/>
      <c r="J12" s="7"/>
      <c r="K12" s="7"/>
    </row>
    <row r="13" spans="1:11" x14ac:dyDescent="0.3">
      <c r="A13" s="7"/>
      <c r="B13" s="1">
        <v>44934</v>
      </c>
      <c r="C13" s="2" t="s">
        <v>8</v>
      </c>
      <c r="D13" s="2" t="s">
        <v>16</v>
      </c>
      <c r="E13" s="2">
        <v>25.99</v>
      </c>
      <c r="F13" s="2">
        <f t="shared" si="0"/>
        <v>1</v>
      </c>
      <c r="G13" s="2">
        <f t="shared" si="1"/>
        <v>2023</v>
      </c>
      <c r="H13" s="7"/>
      <c r="I13" s="7"/>
      <c r="J13" s="7"/>
      <c r="K13" s="7"/>
    </row>
    <row r="14" spans="1:11" x14ac:dyDescent="0.3">
      <c r="A14" s="7"/>
      <c r="B14" s="1">
        <v>44935</v>
      </c>
      <c r="C14" s="2" t="s">
        <v>8</v>
      </c>
      <c r="D14" s="2" t="s">
        <v>17</v>
      </c>
      <c r="E14" s="2">
        <v>49.23</v>
      </c>
      <c r="F14" s="2">
        <f t="shared" si="0"/>
        <v>1</v>
      </c>
      <c r="G14" s="2">
        <f t="shared" si="1"/>
        <v>2023</v>
      </c>
      <c r="H14" s="7"/>
      <c r="I14" s="7"/>
      <c r="J14" s="7"/>
      <c r="K14" s="7"/>
    </row>
    <row r="15" spans="1:11" x14ac:dyDescent="0.3">
      <c r="A15" s="7"/>
      <c r="B15" s="1">
        <v>44936</v>
      </c>
      <c r="C15" s="2" t="s">
        <v>8</v>
      </c>
      <c r="D15" s="2" t="s">
        <v>18</v>
      </c>
      <c r="E15" s="2">
        <v>489.36</v>
      </c>
      <c r="F15" s="2">
        <f t="shared" si="0"/>
        <v>1</v>
      </c>
      <c r="G15" s="2">
        <f t="shared" si="1"/>
        <v>2023</v>
      </c>
      <c r="H15" s="7"/>
      <c r="I15" s="7"/>
      <c r="J15" s="7"/>
      <c r="K15" s="7"/>
    </row>
    <row r="16" spans="1:11" x14ac:dyDescent="0.3">
      <c r="A16" s="7"/>
      <c r="B16" s="1">
        <v>44937</v>
      </c>
      <c r="C16" s="2" t="s">
        <v>8</v>
      </c>
      <c r="D16" s="2" t="s">
        <v>19</v>
      </c>
      <c r="E16" s="2">
        <v>145.35</v>
      </c>
      <c r="F16" s="2">
        <f t="shared" si="0"/>
        <v>1</v>
      </c>
      <c r="G16" s="2">
        <f t="shared" si="1"/>
        <v>2023</v>
      </c>
      <c r="H16" s="7"/>
      <c r="I16" s="7"/>
      <c r="J16" s="7"/>
      <c r="K16" s="7"/>
    </row>
    <row r="17" spans="1:11" x14ac:dyDescent="0.3">
      <c r="A17" s="7"/>
      <c r="B17" s="1">
        <v>44938</v>
      </c>
      <c r="C17" s="2" t="s">
        <v>8</v>
      </c>
      <c r="D17" s="2" t="s">
        <v>14</v>
      </c>
      <c r="E17" s="2">
        <v>42.32</v>
      </c>
      <c r="F17" s="2">
        <f t="shared" si="0"/>
        <v>1</v>
      </c>
      <c r="G17" s="2">
        <f t="shared" si="1"/>
        <v>2023</v>
      </c>
      <c r="H17" s="7"/>
      <c r="I17" s="7"/>
      <c r="J17" s="7"/>
      <c r="K17" s="7"/>
    </row>
    <row r="18" spans="1:11" x14ac:dyDescent="0.3">
      <c r="A18" s="7"/>
      <c r="B18" s="1">
        <v>44939</v>
      </c>
      <c r="C18" s="2" t="s">
        <v>8</v>
      </c>
      <c r="D18" s="2" t="s">
        <v>22</v>
      </c>
      <c r="E18" s="2">
        <v>18.3</v>
      </c>
      <c r="F18" s="2">
        <f t="shared" ref="F18" si="2">MONTH(B18)</f>
        <v>1</v>
      </c>
      <c r="G18" s="2">
        <f t="shared" ref="G18" si="3">YEAR(B18)</f>
        <v>2023</v>
      </c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</sheetData>
  <mergeCells count="1">
    <mergeCell ref="A1:K1"/>
  </mergeCells>
  <dataValidations count="1">
    <dataValidation type="list" allowBlank="1" showInputMessage="1" showErrorMessage="1" sqref="C6:C18">
      <formula1>"Entradas,Saídas"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activeCell="E7" sqref="E7"/>
    </sheetView>
  </sheetViews>
  <sheetFormatPr defaultRowHeight="14.4" x14ac:dyDescent="0.3"/>
  <cols>
    <col min="6" max="6" width="10.44140625" bestFit="1" customWidth="1"/>
  </cols>
  <sheetData>
    <row r="1" spans="1:17" ht="34.200000000000003" customHeight="1" thickBot="1" x14ac:dyDescent="0.85">
      <c r="A1" s="3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ht="4.8" customHeight="1" thickBot="1" x14ac:dyDescent="0.3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ht="15" thickBot="1" x14ac:dyDescent="0.3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17" ht="15" thickBot="1" x14ac:dyDescent="0.35">
      <c r="A4" s="6"/>
      <c r="B4" s="20" t="s">
        <v>6</v>
      </c>
      <c r="C4" s="21"/>
      <c r="D4" s="7"/>
      <c r="E4" s="20" t="s">
        <v>24</v>
      </c>
      <c r="F4" s="21"/>
      <c r="G4" s="7"/>
      <c r="H4" s="20" t="s">
        <v>25</v>
      </c>
      <c r="I4" s="21"/>
      <c r="J4" s="7"/>
      <c r="K4" s="20" t="s">
        <v>26</v>
      </c>
      <c r="L4" s="21"/>
      <c r="M4" s="7"/>
      <c r="N4" s="7"/>
      <c r="O4" s="7"/>
      <c r="P4" s="7"/>
      <c r="Q4" s="8"/>
    </row>
    <row r="5" spans="1:17" x14ac:dyDescent="0.3">
      <c r="A5" s="6"/>
      <c r="B5" s="16">
        <v>2023</v>
      </c>
      <c r="C5" s="17"/>
      <c r="D5" s="7"/>
      <c r="E5" s="16">
        <f>SUMIFS('ENTRADAS E SAÍDAS'!E:E,'ENTRADAS E SAÍDAS'!C:C,"Entradas",'ENTRADAS E SAÍDAS'!G:G,B5)</f>
        <v>670</v>
      </c>
      <c r="F5" s="17"/>
      <c r="G5" s="7"/>
      <c r="H5" s="16"/>
      <c r="I5" s="17"/>
      <c r="J5" s="7"/>
      <c r="K5" s="16">
        <f>E5-H5</f>
        <v>670</v>
      </c>
      <c r="L5" s="17"/>
      <c r="M5" s="7"/>
      <c r="N5" s="7"/>
      <c r="O5" s="7"/>
      <c r="P5" s="7"/>
      <c r="Q5" s="8"/>
    </row>
    <row r="6" spans="1:17" ht="15" thickBot="1" x14ac:dyDescent="0.35">
      <c r="A6" s="6"/>
      <c r="B6" s="18"/>
      <c r="C6" s="19"/>
      <c r="D6" s="7"/>
      <c r="E6" s="18"/>
      <c r="F6" s="19"/>
      <c r="G6" s="7"/>
      <c r="H6" s="18"/>
      <c r="I6" s="19"/>
      <c r="J6" s="7"/>
      <c r="K6" s="18"/>
      <c r="L6" s="19"/>
      <c r="M6" s="7"/>
      <c r="N6" s="7"/>
      <c r="O6" s="7"/>
      <c r="P6" s="7"/>
      <c r="Q6" s="8"/>
    </row>
    <row r="7" spans="1:17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pans="1:17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1:17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  <row r="10" spans="1:17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</row>
    <row r="11" spans="1:17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7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</row>
    <row r="13" spans="1:17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17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7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</row>
    <row r="16" spans="1:17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</row>
    <row r="17" spans="1:17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</row>
    <row r="18" spans="1:17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</row>
    <row r="19" spans="1:17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</row>
    <row r="20" spans="1:17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</row>
    <row r="21" spans="1:17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</row>
    <row r="22" spans="1:17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</row>
    <row r="23" spans="1:17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</row>
    <row r="24" spans="1:17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</row>
    <row r="26" spans="1:17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</row>
    <row r="27" spans="1:17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</row>
    <row r="28" spans="1:17" ht="15" thickBot="1" x14ac:dyDescent="0.3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</sheetData>
  <mergeCells count="9">
    <mergeCell ref="E5:F6"/>
    <mergeCell ref="H4:I4"/>
    <mergeCell ref="H5:I6"/>
    <mergeCell ref="K4:L4"/>
    <mergeCell ref="K5:L6"/>
    <mergeCell ref="B5:C6"/>
    <mergeCell ref="B4:C4"/>
    <mergeCell ref="E4:F4"/>
    <mergeCell ref="A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ENTRADAS E SAÍDAS</vt:lpstr>
      <vt:lpstr>RESUMO</vt:lpstr>
    </vt:vector>
  </TitlesOfParts>
  <Company>Grupo Ultra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Martins Pereira</dc:creator>
  <cp:lastModifiedBy>Daniel Martins Pereira</cp:lastModifiedBy>
  <dcterms:created xsi:type="dcterms:W3CDTF">2023-08-17T16:44:20Z</dcterms:created>
  <dcterms:modified xsi:type="dcterms:W3CDTF">2023-08-17T18:03:46Z</dcterms:modified>
</cp:coreProperties>
</file>