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homestead\Evikomp\Lab\public\xls-template\"/>
    </mc:Choice>
  </mc:AlternateContent>
  <bookViews>
    <workbookView xWindow="0" yWindow="0" windowWidth="10200" windowHeight="3195" tabRatio="822"/>
  </bookViews>
  <sheets>
    <sheet name="Data" sheetId="4" r:id="rId1"/>
    <sheet name="Register_deltag_organisationer" sheetId="12" r:id="rId2"/>
    <sheet name="Deltagarförteckning" sheetId="5" r:id="rId3"/>
    <sheet name="Intyg för närvarotid" sheetId="11" r:id="rId4"/>
    <sheet name="Instruktion" sheetId="13" r:id="rId5"/>
  </sheets>
  <definedNames>
    <definedName name="_xlnm._FilterDatabase" localSheetId="2" hidden="1">Deltagarförteckning!$A$7:$I$41</definedName>
    <definedName name="_xlnm._FilterDatabase" localSheetId="1" hidden="1">Register_deltag_organisationer!$A$4:$B$4</definedName>
    <definedName name="aktörer">Data!$I$1:$I$7</definedName>
    <definedName name="Kvalifikation">Data!$B$2:$B$3</definedName>
    <definedName name="Månad">Data!$F$1:$F$13</definedName>
    <definedName name="OrganisationsNamn">Register_deltag_organisationer!$A$6:$A$502</definedName>
    <definedName name="_xlnm.Print_Area" localSheetId="1">Register_deltag_organisationer!$A$1:$C$46</definedName>
    <definedName name="ÅR">Data!$H$1:$H$10</definedName>
  </definedNames>
  <calcPr calcId="152511"/>
</workbook>
</file>

<file path=xl/calcChain.xml><?xml version="1.0" encoding="utf-8"?>
<calcChain xmlns="http://schemas.openxmlformats.org/spreadsheetml/2006/main">
  <c r="J7" i="4" l="1"/>
  <c r="J6" i="4"/>
  <c r="J5" i="4"/>
  <c r="J4" i="4"/>
  <c r="J3" i="4"/>
  <c r="J2" i="4"/>
  <c r="J1" i="4"/>
  <c r="C32" i="11" l="1"/>
  <c r="C31" i="11"/>
  <c r="D526" i="12"/>
  <c r="D525" i="12"/>
  <c r="D524" i="12"/>
  <c r="D523" i="12"/>
  <c r="D522" i="12"/>
  <c r="D521" i="12"/>
  <c r="D520" i="12"/>
  <c r="D519" i="12"/>
  <c r="D518" i="12"/>
  <c r="D517" i="12"/>
  <c r="D516" i="12"/>
  <c r="D515" i="12"/>
  <c r="D514" i="12"/>
  <c r="D513" i="12"/>
  <c r="D512" i="12"/>
  <c r="D511" i="12"/>
  <c r="D510" i="12"/>
  <c r="D509" i="12"/>
  <c r="D508" i="12"/>
  <c r="D507" i="12"/>
  <c r="D506" i="12"/>
  <c r="D505" i="12"/>
  <c r="D504" i="12"/>
  <c r="D503" i="12"/>
  <c r="D502" i="12"/>
  <c r="D501" i="12"/>
  <c r="D500" i="12"/>
  <c r="D499" i="12"/>
  <c r="D498" i="12"/>
  <c r="D497" i="12"/>
  <c r="D496" i="12"/>
  <c r="D495" i="12"/>
  <c r="D494" i="12"/>
  <c r="D493" i="12"/>
  <c r="D492" i="12"/>
  <c r="D491" i="12"/>
  <c r="D490" i="12"/>
  <c r="D489" i="12"/>
  <c r="D488" i="12"/>
  <c r="D487" i="12"/>
  <c r="D486" i="12"/>
  <c r="D485" i="12"/>
  <c r="D484" i="12"/>
  <c r="D483" i="12"/>
  <c r="D482" i="12"/>
  <c r="D481" i="12"/>
  <c r="D480" i="12"/>
  <c r="D479" i="12"/>
  <c r="D478" i="12"/>
  <c r="D477" i="12"/>
  <c r="D476" i="12"/>
  <c r="D475" i="12"/>
  <c r="D474" i="12"/>
  <c r="D473" i="12"/>
  <c r="D472" i="12"/>
  <c r="D471" i="12"/>
  <c r="D470" i="12"/>
  <c r="D469" i="12"/>
  <c r="D468" i="12"/>
  <c r="D467" i="12"/>
  <c r="D466" i="12"/>
  <c r="D465" i="12"/>
  <c r="D464" i="12"/>
  <c r="D463" i="12"/>
  <c r="D462" i="12"/>
  <c r="D461" i="12"/>
  <c r="D460" i="12"/>
  <c r="D459" i="12"/>
  <c r="D458" i="12"/>
  <c r="D457" i="12"/>
  <c r="D456" i="12"/>
  <c r="D455" i="12"/>
  <c r="D454" i="12"/>
  <c r="D453" i="12"/>
  <c r="D452" i="12"/>
  <c r="D451" i="12"/>
  <c r="D450" i="12"/>
  <c r="D449" i="12"/>
  <c r="D448" i="12"/>
  <c r="D447" i="12"/>
  <c r="D446" i="12"/>
  <c r="D445" i="12"/>
  <c r="D444" i="12"/>
  <c r="D443" i="12"/>
  <c r="D442" i="12"/>
  <c r="D441" i="12"/>
  <c r="D440" i="12"/>
  <c r="D439" i="12"/>
  <c r="D438" i="12"/>
  <c r="D437" i="12"/>
  <c r="D436" i="12"/>
  <c r="D435" i="12"/>
  <c r="D434" i="12"/>
  <c r="D433" i="12"/>
  <c r="D432" i="12"/>
  <c r="D431" i="12"/>
  <c r="D430" i="12"/>
  <c r="D429" i="12"/>
  <c r="D428" i="12"/>
  <c r="D427" i="12"/>
  <c r="D426" i="12"/>
  <c r="D425" i="12"/>
  <c r="D424" i="12"/>
  <c r="D423" i="12"/>
  <c r="D422" i="12"/>
  <c r="D421" i="12"/>
  <c r="D420" i="12"/>
  <c r="D419" i="12"/>
  <c r="D418" i="12"/>
  <c r="D417" i="12"/>
  <c r="D416" i="12"/>
  <c r="D415" i="12"/>
  <c r="D414" i="12"/>
  <c r="D413" i="12"/>
  <c r="D412" i="12"/>
  <c r="D411" i="12"/>
  <c r="D410" i="12"/>
  <c r="D409" i="12"/>
  <c r="D408" i="12"/>
  <c r="D407" i="12"/>
  <c r="D406" i="12"/>
  <c r="D405" i="12"/>
  <c r="D404" i="12"/>
  <c r="D403" i="12"/>
  <c r="D402" i="12"/>
  <c r="D401" i="12"/>
  <c r="D400" i="12"/>
  <c r="D399" i="12"/>
  <c r="D398" i="12"/>
  <c r="D397" i="12"/>
  <c r="D396" i="12"/>
  <c r="D395" i="12"/>
  <c r="D394" i="12"/>
  <c r="D393" i="12"/>
  <c r="D392" i="12"/>
  <c r="D391" i="12"/>
  <c r="D390" i="12"/>
  <c r="D389" i="12"/>
  <c r="D388" i="12"/>
  <c r="D387" i="12"/>
  <c r="D386" i="12"/>
  <c r="D385" i="12"/>
  <c r="D384" i="12"/>
  <c r="D383" i="12"/>
  <c r="D382" i="12"/>
  <c r="D381" i="12"/>
  <c r="D380" i="12"/>
  <c r="D379" i="12"/>
  <c r="D378" i="12"/>
  <c r="D377" i="12"/>
  <c r="D376" i="12"/>
  <c r="D375" i="12"/>
  <c r="D374" i="12"/>
  <c r="D373" i="12"/>
  <c r="D372" i="12"/>
  <c r="D371" i="12"/>
  <c r="D370" i="12"/>
  <c r="D369" i="12"/>
  <c r="D368" i="12"/>
  <c r="D367" i="12"/>
  <c r="D366" i="12"/>
  <c r="D365" i="12"/>
  <c r="D364" i="12"/>
  <c r="D363" i="12"/>
  <c r="D362" i="12"/>
  <c r="D361" i="12"/>
  <c r="D360" i="12"/>
  <c r="D359" i="12"/>
  <c r="D358" i="12"/>
  <c r="D357" i="12"/>
  <c r="D356" i="12"/>
  <c r="D355" i="12"/>
  <c r="D354" i="12"/>
  <c r="D353" i="12"/>
  <c r="D352" i="12"/>
  <c r="D351" i="12"/>
  <c r="D350" i="12"/>
  <c r="D349" i="12"/>
  <c r="D348" i="12"/>
  <c r="D347" i="12"/>
  <c r="D346" i="12"/>
  <c r="D345" i="12"/>
  <c r="D344" i="12"/>
  <c r="D343" i="12"/>
  <c r="D342" i="12"/>
  <c r="D341" i="12"/>
  <c r="D340" i="12"/>
  <c r="D339" i="12"/>
  <c r="D338" i="12"/>
  <c r="D337" i="12"/>
  <c r="D336" i="12"/>
  <c r="D335" i="12"/>
  <c r="D334" i="12"/>
  <c r="D333" i="12"/>
  <c r="D332" i="12"/>
  <c r="D331" i="12"/>
  <c r="D330" i="12"/>
  <c r="D329" i="12"/>
  <c r="D328" i="12"/>
  <c r="D327" i="12"/>
  <c r="D326" i="12"/>
  <c r="D325" i="12"/>
  <c r="D324" i="12"/>
  <c r="D323" i="12"/>
  <c r="D322" i="12"/>
  <c r="D321" i="12"/>
  <c r="D320" i="12"/>
  <c r="D319" i="12"/>
  <c r="D318" i="12"/>
  <c r="D317" i="12"/>
  <c r="D316" i="12"/>
  <c r="D315" i="12"/>
  <c r="D314" i="12"/>
  <c r="D313" i="12"/>
  <c r="D312" i="12"/>
  <c r="D311" i="12"/>
  <c r="D310" i="12"/>
  <c r="D309" i="12"/>
  <c r="D308" i="12"/>
  <c r="D307" i="12"/>
  <c r="D306" i="12"/>
  <c r="D305" i="12"/>
  <c r="D304" i="12"/>
  <c r="D303" i="12"/>
  <c r="D302" i="12"/>
  <c r="D301" i="12"/>
  <c r="D300" i="12"/>
  <c r="D299" i="12"/>
  <c r="D298" i="12"/>
  <c r="D297" i="12"/>
  <c r="D296" i="12"/>
  <c r="D295" i="12"/>
  <c r="D294" i="12"/>
  <c r="D293" i="12"/>
  <c r="D292" i="12"/>
  <c r="D291" i="12"/>
  <c r="D290" i="12"/>
  <c r="D289" i="12"/>
  <c r="D288" i="12"/>
  <c r="D287" i="12"/>
  <c r="D286" i="12"/>
  <c r="D285" i="12"/>
  <c r="D284" i="12"/>
  <c r="D283" i="12"/>
  <c r="D282" i="12"/>
  <c r="D281" i="12"/>
  <c r="D280" i="12"/>
  <c r="D279" i="12"/>
  <c r="D278" i="12"/>
  <c r="D277" i="12"/>
  <c r="D276" i="12"/>
  <c r="D275" i="12"/>
  <c r="D274" i="12"/>
  <c r="D273" i="12"/>
  <c r="D272" i="12"/>
  <c r="D271" i="12"/>
  <c r="D270" i="12"/>
  <c r="D269" i="12"/>
  <c r="D268" i="12"/>
  <c r="D267" i="12"/>
  <c r="D266" i="12"/>
  <c r="D265" i="12"/>
  <c r="D264" i="12"/>
  <c r="D263" i="12"/>
  <c r="D262" i="12"/>
  <c r="D261" i="12"/>
  <c r="D260" i="12"/>
  <c r="D259" i="12"/>
  <c r="D258" i="12"/>
  <c r="D257" i="12"/>
  <c r="D256" i="12"/>
  <c r="D255" i="12"/>
  <c r="D254" i="12"/>
  <c r="D253" i="12"/>
  <c r="D252" i="12"/>
  <c r="D251" i="12"/>
  <c r="D250" i="12"/>
  <c r="D249" i="12"/>
  <c r="D248" i="12"/>
  <c r="D247" i="12"/>
  <c r="D246" i="12"/>
  <c r="D245" i="12"/>
  <c r="D244" i="12"/>
  <c r="D243" i="12"/>
  <c r="D242" i="12"/>
  <c r="D241" i="12"/>
  <c r="D240" i="12"/>
  <c r="D239" i="12"/>
  <c r="D238" i="12"/>
  <c r="D237" i="12"/>
  <c r="D236" i="12"/>
  <c r="D235" i="12"/>
  <c r="D234" i="12"/>
  <c r="D233" i="12"/>
  <c r="D232" i="12"/>
  <c r="D231" i="12"/>
  <c r="D230" i="12"/>
  <c r="D229" i="12"/>
  <c r="D228" i="12"/>
  <c r="D227" i="12"/>
  <c r="D226" i="12"/>
  <c r="D225" i="12"/>
  <c r="D224" i="12"/>
  <c r="D223" i="12"/>
  <c r="D222" i="12"/>
  <c r="D221" i="12"/>
  <c r="D220" i="12"/>
  <c r="D219" i="12"/>
  <c r="D218" i="12"/>
  <c r="D217" i="12"/>
  <c r="D216" i="12"/>
  <c r="D215" i="12"/>
  <c r="D214" i="12"/>
  <c r="D213" i="12"/>
  <c r="D212" i="12"/>
  <c r="D211" i="12"/>
  <c r="D210" i="12"/>
  <c r="D209" i="12"/>
  <c r="D208" i="12"/>
  <c r="D207" i="12"/>
  <c r="D206" i="12"/>
  <c r="D205" i="12"/>
  <c r="D204" i="12"/>
  <c r="D203" i="12"/>
  <c r="D202" i="12"/>
  <c r="D201" i="12"/>
  <c r="D200" i="12"/>
  <c r="D199" i="12"/>
  <c r="D198" i="12"/>
  <c r="D197" i="12"/>
  <c r="D196" i="12"/>
  <c r="D195" i="12"/>
  <c r="D194" i="12"/>
  <c r="D193" i="12"/>
  <c r="D192" i="12"/>
  <c r="D191" i="12"/>
  <c r="D190" i="12"/>
  <c r="D189" i="12"/>
  <c r="D188" i="12"/>
  <c r="D187" i="12"/>
  <c r="D186" i="12"/>
  <c r="D185" i="12"/>
  <c r="D184" i="12"/>
  <c r="D183" i="12"/>
  <c r="D182" i="12"/>
  <c r="D181" i="12"/>
  <c r="D180" i="12"/>
  <c r="D179" i="12"/>
  <c r="D178" i="12"/>
  <c r="D177" i="12"/>
  <c r="D176" i="12"/>
  <c r="D175" i="12"/>
  <c r="D174" i="12"/>
  <c r="D173" i="12"/>
  <c r="D172" i="12"/>
  <c r="D171" i="12"/>
  <c r="D170" i="12"/>
  <c r="D169" i="12"/>
  <c r="D168" i="12"/>
  <c r="D167" i="12"/>
  <c r="D166" i="12"/>
  <c r="D165" i="12"/>
  <c r="D164" i="12"/>
  <c r="D163" i="12"/>
  <c r="D162" i="12"/>
  <c r="D161" i="12"/>
  <c r="D160" i="12"/>
  <c r="D159" i="12"/>
  <c r="D158" i="12"/>
  <c r="D157" i="12"/>
  <c r="D156" i="12"/>
  <c r="D155" i="12"/>
  <c r="D154" i="12"/>
  <c r="D153" i="12"/>
  <c r="D152" i="12"/>
  <c r="D151" i="12"/>
  <c r="D150" i="12"/>
  <c r="D149" i="12"/>
  <c r="D148" i="12"/>
  <c r="D147" i="12"/>
  <c r="D146" i="12"/>
  <c r="D145" i="12"/>
  <c r="D144" i="12"/>
  <c r="D143" i="12"/>
  <c r="D142" i="12"/>
  <c r="D141" i="12"/>
  <c r="D140" i="12"/>
  <c r="D139" i="12"/>
  <c r="D138" i="12"/>
  <c r="D137" i="12"/>
  <c r="D136" i="12"/>
  <c r="D135" i="12"/>
  <c r="D134" i="12"/>
  <c r="D133" i="12"/>
  <c r="D132" i="12"/>
  <c r="D131" i="12"/>
  <c r="D130" i="12"/>
  <c r="D129" i="12"/>
  <c r="D128" i="12"/>
  <c r="D127" i="12"/>
  <c r="D126" i="12"/>
  <c r="D125" i="12"/>
  <c r="D124" i="12"/>
  <c r="D123" i="12"/>
  <c r="D122" i="12"/>
  <c r="D121" i="12"/>
  <c r="D120" i="12"/>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3" i="12"/>
  <c r="D22" i="12"/>
  <c r="D21" i="12"/>
  <c r="D20" i="12"/>
  <c r="D19" i="12"/>
  <c r="D18" i="12"/>
  <c r="D17" i="12"/>
  <c r="D16" i="12"/>
  <c r="D15" i="12"/>
  <c r="D14" i="12"/>
  <c r="D13" i="12"/>
  <c r="D12" i="12"/>
  <c r="D11" i="12"/>
  <c r="D10" i="12"/>
  <c r="D9" i="12"/>
  <c r="D8" i="12"/>
  <c r="C27" i="11" s="1"/>
  <c r="D7" i="12"/>
  <c r="C26" i="11" s="1"/>
  <c r="D6" i="12"/>
  <c r="C30" i="11" s="1"/>
  <c r="C28" i="11" l="1"/>
  <c r="C29" i="11"/>
  <c r="D9" i="11"/>
  <c r="E20" i="4"/>
  <c r="G39" i="5"/>
  <c r="M36" i="5"/>
  <c r="E36" i="5" s="1"/>
  <c r="M9" i="5"/>
  <c r="M10" i="5"/>
  <c r="E10" i="5" s="1"/>
  <c r="M11" i="5"/>
  <c r="M12" i="5"/>
  <c r="M13" i="5"/>
  <c r="M14" i="5"/>
  <c r="E14" i="5" s="1"/>
  <c r="M15" i="5"/>
  <c r="M16" i="5"/>
  <c r="E16" i="5" s="1"/>
  <c r="M17" i="5"/>
  <c r="E17" i="5" s="1"/>
  <c r="M18" i="5"/>
  <c r="M19" i="5"/>
  <c r="M20" i="5"/>
  <c r="E20" i="5" s="1"/>
  <c r="M21" i="5"/>
  <c r="E21" i="5" s="1"/>
  <c r="M22" i="5"/>
  <c r="E22" i="5" s="1"/>
  <c r="M23" i="5"/>
  <c r="M24" i="5"/>
  <c r="E24" i="5" s="1"/>
  <c r="M25" i="5"/>
  <c r="M26" i="5"/>
  <c r="E26" i="5" s="1"/>
  <c r="M27" i="5"/>
  <c r="M28" i="5"/>
  <c r="E28" i="5" s="1"/>
  <c r="M29" i="5"/>
  <c r="M30" i="5"/>
  <c r="E30" i="5" s="1"/>
  <c r="M31" i="5"/>
  <c r="M32" i="5"/>
  <c r="E32" i="5" s="1"/>
  <c r="M33" i="5"/>
  <c r="E33" i="5" s="1"/>
  <c r="M34" i="5"/>
  <c r="M35" i="5"/>
  <c r="M37" i="5"/>
  <c r="E37" i="5" s="1"/>
  <c r="M38" i="5"/>
  <c r="E38" i="5" s="1"/>
  <c r="M39" i="5"/>
  <c r="E39" i="5" s="1"/>
  <c r="M40" i="5"/>
  <c r="O40" i="5"/>
  <c r="O39" i="5"/>
  <c r="O38" i="5"/>
  <c r="O37" i="5"/>
  <c r="O36" i="5"/>
  <c r="O35" i="5"/>
  <c r="O34" i="5"/>
  <c r="O33" i="5"/>
  <c r="O32" i="5"/>
  <c r="O31" i="5"/>
  <c r="O30" i="5"/>
  <c r="O29" i="5"/>
  <c r="O28" i="5"/>
  <c r="O27" i="5"/>
  <c r="O26" i="5"/>
  <c r="O25" i="5"/>
  <c r="O24" i="5"/>
  <c r="O23" i="5"/>
  <c r="O22" i="5"/>
  <c r="O21" i="5"/>
  <c r="O20" i="5"/>
  <c r="O19" i="5"/>
  <c r="O18" i="5"/>
  <c r="O17" i="5"/>
  <c r="O16" i="5"/>
  <c r="O15" i="5"/>
  <c r="O14" i="5"/>
  <c r="O13" i="5"/>
  <c r="O12" i="5"/>
  <c r="O11" i="5"/>
  <c r="O10" i="5"/>
  <c r="O9" i="5"/>
  <c r="L9" i="5"/>
  <c r="G9" i="5"/>
  <c r="G10" i="5"/>
  <c r="G11" i="5"/>
  <c r="B2" i="12"/>
  <c r="B1" i="12"/>
  <c r="H41" i="5"/>
  <c r="I13" i="5"/>
  <c r="J13" i="5" s="1"/>
  <c r="I14" i="5"/>
  <c r="J14" i="5" s="1"/>
  <c r="I15" i="5"/>
  <c r="J15" i="5" s="1"/>
  <c r="I16" i="5"/>
  <c r="J16" i="5" s="1"/>
  <c r="I39" i="5"/>
  <c r="J39" i="5" s="1"/>
  <c r="I40" i="5"/>
  <c r="J40" i="5" s="1"/>
  <c r="I9" i="5"/>
  <c r="J9" i="5" s="1"/>
  <c r="I10" i="5"/>
  <c r="J10" i="5" s="1"/>
  <c r="I11" i="5"/>
  <c r="J11" i="5" s="1"/>
  <c r="I12" i="5"/>
  <c r="J12" i="5" s="1"/>
  <c r="I38" i="5"/>
  <c r="J38" i="5" s="1"/>
  <c r="I37" i="5"/>
  <c r="J37" i="5" s="1"/>
  <c r="I36" i="5"/>
  <c r="J36" i="5" s="1"/>
  <c r="I35" i="5"/>
  <c r="J35" i="5" s="1"/>
  <c r="I34" i="5"/>
  <c r="J34" i="5" s="1"/>
  <c r="I33" i="5"/>
  <c r="J33" i="5" s="1"/>
  <c r="I32" i="5"/>
  <c r="J32" i="5" s="1"/>
  <c r="I31" i="5"/>
  <c r="J31" i="5" s="1"/>
  <c r="I30" i="5"/>
  <c r="J30" i="5" s="1"/>
  <c r="I29" i="5"/>
  <c r="J29" i="5" s="1"/>
  <c r="I28" i="5"/>
  <c r="J28" i="5" s="1"/>
  <c r="I27" i="5"/>
  <c r="J27" i="5" s="1"/>
  <c r="I26" i="5"/>
  <c r="J26" i="5" s="1"/>
  <c r="I25" i="5"/>
  <c r="J25" i="5" s="1"/>
  <c r="I24" i="5"/>
  <c r="J24" i="5" s="1"/>
  <c r="I23" i="5"/>
  <c r="J23" i="5" s="1"/>
  <c r="I22" i="5"/>
  <c r="J22" i="5" s="1"/>
  <c r="I21" i="5"/>
  <c r="J21" i="5" s="1"/>
  <c r="I20" i="5"/>
  <c r="J20" i="5" s="1"/>
  <c r="I19" i="5"/>
  <c r="J19" i="5" s="1"/>
  <c r="I18" i="5"/>
  <c r="J18" i="5" s="1"/>
  <c r="I17" i="5"/>
  <c r="J17" i="5" s="1"/>
  <c r="G40" i="5"/>
  <c r="G38" i="5"/>
  <c r="G37" i="5"/>
  <c r="G36" i="5"/>
  <c r="G35" i="5"/>
  <c r="G34" i="5"/>
  <c r="G33" i="5"/>
  <c r="G32" i="5"/>
  <c r="G31" i="5"/>
  <c r="G30" i="5"/>
  <c r="G29" i="5"/>
  <c r="G28" i="5"/>
  <c r="G27" i="5"/>
  <c r="G26" i="5"/>
  <c r="G25" i="5"/>
  <c r="G24" i="5"/>
  <c r="G23" i="5"/>
  <c r="G22" i="5"/>
  <c r="G21" i="5"/>
  <c r="G20" i="5"/>
  <c r="G19" i="5"/>
  <c r="G18" i="5"/>
  <c r="G17" i="5"/>
  <c r="G16" i="5"/>
  <c r="G15" i="5"/>
  <c r="G14" i="5"/>
  <c r="G13" i="5"/>
  <c r="G12" i="5"/>
  <c r="D10" i="5"/>
  <c r="D9" i="5"/>
  <c r="D22" i="5"/>
  <c r="D11" i="5"/>
  <c r="D12" i="5"/>
  <c r="D24" i="5"/>
  <c r="D27" i="5"/>
  <c r="D31" i="5"/>
  <c r="D25" i="5"/>
  <c r="D26" i="5"/>
  <c r="D28" i="5"/>
  <c r="D29" i="5"/>
  <c r="D30" i="5"/>
  <c r="D32" i="5"/>
  <c r="D23" i="5"/>
  <c r="D33" i="5"/>
  <c r="D13" i="5"/>
  <c r="D17" i="5"/>
  <c r="D14" i="5"/>
  <c r="D15" i="5"/>
  <c r="D16" i="5"/>
  <c r="D18" i="5"/>
  <c r="D19" i="5"/>
  <c r="D20" i="5"/>
  <c r="D21" i="5"/>
  <c r="D34" i="5"/>
  <c r="D35" i="5"/>
  <c r="D36" i="5"/>
  <c r="D37" i="5"/>
  <c r="D38" i="5"/>
  <c r="D39" i="5"/>
  <c r="D40" i="5"/>
  <c r="B9" i="11"/>
  <c r="B8" i="11"/>
  <c r="E35" i="5"/>
  <c r="E34" i="5"/>
  <c r="E31" i="5"/>
  <c r="E29" i="5"/>
  <c r="E27" i="5"/>
  <c r="E25" i="5"/>
  <c r="E23" i="5"/>
  <c r="E19" i="5"/>
  <c r="E18" i="5"/>
  <c r="E15" i="5"/>
  <c r="E13" i="5"/>
  <c r="E11" i="5"/>
  <c r="L40" i="5"/>
  <c r="L39" i="5"/>
  <c r="L38" i="5"/>
  <c r="L37" i="5"/>
  <c r="L36" i="5"/>
  <c r="L35" i="5"/>
  <c r="L34" i="5"/>
  <c r="L33" i="5"/>
  <c r="L32" i="5"/>
  <c r="L31" i="5"/>
  <c r="L30" i="5"/>
  <c r="L29" i="5"/>
  <c r="L28" i="5"/>
  <c r="L27" i="5"/>
  <c r="L26" i="5"/>
  <c r="L25" i="5"/>
  <c r="L24" i="5"/>
  <c r="L23" i="5"/>
  <c r="L22" i="5"/>
  <c r="L21" i="5"/>
  <c r="L20" i="5"/>
  <c r="L19" i="5"/>
  <c r="L18" i="5"/>
  <c r="L17" i="5"/>
  <c r="L16" i="5"/>
  <c r="L15" i="5"/>
  <c r="L14" i="5"/>
  <c r="L13" i="5"/>
  <c r="L12" i="5"/>
  <c r="L11" i="5"/>
  <c r="L10" i="5"/>
  <c r="A15" i="4"/>
  <c r="E40" i="5"/>
  <c r="E9" i="5" l="1"/>
  <c r="E12" i="5"/>
  <c r="C14" i="11"/>
  <c r="J9" i="4"/>
  <c r="J8" i="4"/>
  <c r="C19" i="11"/>
  <c r="C17" i="11"/>
  <c r="J41" i="5"/>
  <c r="C18" i="11" s="1"/>
  <c r="E21" i="4"/>
  <c r="C21" i="5" s="1"/>
  <c r="D8" i="11"/>
  <c r="C24" i="11"/>
  <c r="C23" i="11"/>
  <c r="C21" i="11" l="1"/>
  <c r="J10" i="4"/>
  <c r="A33" i="11" s="1"/>
  <c r="C22" i="11"/>
  <c r="C15" i="5"/>
  <c r="C10" i="5"/>
  <c r="C17" i="5"/>
  <c r="C20" i="5"/>
  <c r="C18" i="5"/>
  <c r="C19" i="5"/>
  <c r="C28" i="5"/>
  <c r="C29" i="5"/>
  <c r="C26" i="5"/>
  <c r="C31" i="5"/>
  <c r="C32" i="5"/>
  <c r="C33" i="5"/>
  <c r="C9" i="5"/>
  <c r="C30" i="5"/>
  <c r="C35" i="5"/>
  <c r="C11" i="5"/>
  <c r="C12" i="5"/>
  <c r="C13" i="5"/>
  <c r="C34" i="5"/>
  <c r="C14" i="5"/>
  <c r="C27" i="5"/>
  <c r="C36" i="5"/>
  <c r="C16" i="5"/>
  <c r="C25" i="5"/>
  <c r="C38" i="5"/>
  <c r="C22" i="5"/>
  <c r="C39" i="5"/>
  <c r="C23" i="5"/>
  <c r="C40" i="5"/>
  <c r="C24" i="5"/>
  <c r="C37" i="5"/>
</calcChain>
</file>

<file path=xl/comments1.xml><?xml version="1.0" encoding="utf-8"?>
<comments xmlns="http://schemas.openxmlformats.org/spreadsheetml/2006/main">
  <authors>
    <author>vatal</author>
  </authors>
  <commentList>
    <comment ref="R4" authorId="0" shapeId="0">
      <text>
        <r>
          <rPr>
            <b/>
            <sz val="10"/>
            <color indexed="81"/>
            <rFont val="Tahoma"/>
            <family val="2"/>
          </rPr>
          <t>Definition av avslutsorsak</t>
        </r>
        <r>
          <rPr>
            <b/>
            <sz val="11"/>
            <color indexed="81"/>
            <rFont val="Tahoma"/>
            <family val="2"/>
          </rPr>
          <t xml:space="preserve">
</t>
        </r>
        <r>
          <rPr>
            <sz val="9"/>
            <color indexed="81"/>
            <rFont val="Tahoma"/>
            <family val="2"/>
          </rPr>
          <t xml:space="preserve">
1 = Fullföljt projektet fylls i.
Om deltagaren inte fullföljt projektet, utan avbrutit sitt  deltagande finns flera alternativ att välja mellan: 
2 = Arbete ska fyllas i om deltagaren har avbrutit projektet för att påbörja ett arbete, alternativt (i PO 1) gått vidare till annat arbete.
3 = Studier ska fyllas i om deltagaren avbrutit projektet för att istället börja studera, 
4 = Avbrutit projektet ska fyllas i då deltagaren avbrutit projektet utan att ha något annat att gå vidare till (drop-out) eller om orsaken är okänd. 
5 = Annan orsak ska fyllas i då deltagaren avbrutit för andra orsaker, vilka innebär att deltagaren inte kan fullfölja projektet, som till exempel sjukdom och föräldraledighet.</t>
        </r>
      </text>
    </comment>
    <comment ref="S4" authorId="0" shapeId="0">
      <text>
        <r>
          <rPr>
            <sz val="9"/>
            <color indexed="81"/>
            <rFont val="Tahoma"/>
            <family val="2"/>
          </rPr>
          <t xml:space="preserve">Med formell kvalifikation avses kvalifikation, certifiering eller liknande som följer av en bedömningsprocess med godkännande. Bedömningsprocessen ska genomföras av behörigt organ, som utifrån förutbestämda kriterier avgör och godkänner att individen uppnått viss kunskap eller kompetens
</t>
        </r>
      </text>
    </comment>
  </commentList>
</comments>
</file>

<file path=xl/sharedStrings.xml><?xml version="1.0" encoding="utf-8"?>
<sst xmlns="http://schemas.openxmlformats.org/spreadsheetml/2006/main" count="131" uniqueCount="112">
  <si>
    <t>Namn</t>
  </si>
  <si>
    <t>Kommun</t>
  </si>
  <si>
    <t>Arbetsförmedlingen</t>
  </si>
  <si>
    <t>Försäkringskassan</t>
  </si>
  <si>
    <t>Januari</t>
  </si>
  <si>
    <t>Februari</t>
  </si>
  <si>
    <t>Mars</t>
  </si>
  <si>
    <t>April</t>
  </si>
  <si>
    <t>Maj</t>
  </si>
  <si>
    <t>Juni</t>
  </si>
  <si>
    <t>Juli</t>
  </si>
  <si>
    <t>Augusti</t>
  </si>
  <si>
    <t>September</t>
  </si>
  <si>
    <t>Oktober</t>
  </si>
  <si>
    <t>November</t>
  </si>
  <si>
    <t>December</t>
  </si>
  <si>
    <t xml:space="preserve"> </t>
  </si>
  <si>
    <t>sista</t>
  </si>
  <si>
    <t>-</t>
  </si>
  <si>
    <t>Sista rad</t>
  </si>
  <si>
    <t>Annan</t>
  </si>
  <si>
    <t>Ålder</t>
  </si>
  <si>
    <t>Nej</t>
  </si>
  <si>
    <t>Har deltagaren erhållit någon formell kvalifikation, certifiering eller motsvarande genom sitt projektdeltagande</t>
  </si>
  <si>
    <t>Deltagaren anvisad från</t>
  </si>
  <si>
    <t>Antal timmar under månaden</t>
  </si>
  <si>
    <t>Deltagarens personnummer</t>
  </si>
  <si>
    <t>Besvaras när deltagaren slutar i projektet</t>
  </si>
  <si>
    <t>Besvaras alltid</t>
  </si>
  <si>
    <t>Läs instruktion för kopiering</t>
  </si>
  <si>
    <t>Ja</t>
  </si>
  <si>
    <t>Deltagarens status vid avslut</t>
  </si>
  <si>
    <t>E-postadress</t>
  </si>
  <si>
    <t>Mobilnummer</t>
  </si>
  <si>
    <t>Antal kvinnor</t>
  </si>
  <si>
    <t>Antal män</t>
  </si>
  <si>
    <t xml:space="preserve">Antal timmar i snitt per deltagare </t>
  </si>
  <si>
    <t>     </t>
  </si>
  <si>
    <t xml:space="preserve">Underskrift </t>
  </si>
  <si>
    <t>Namnförtydligande</t>
  </si>
  <si>
    <t>månad</t>
  </si>
  <si>
    <t>dag</t>
  </si>
  <si>
    <t>datum</t>
  </si>
  <si>
    <t>Kön</t>
  </si>
  <si>
    <t>Anställningens omfattning</t>
  </si>
  <si>
    <t>Deltagarredovisning Indikatorer - uppgifter kopieras till SCB-mallen</t>
  </si>
  <si>
    <t>Programområde</t>
  </si>
  <si>
    <t>Räkna antal kön närvaro</t>
  </si>
  <si>
    <t>Organisationsnamn</t>
  </si>
  <si>
    <t>Organisationsnummer</t>
  </si>
  <si>
    <t>Organisationsnummer                      NNNNNN-NNNN</t>
  </si>
  <si>
    <t>Formler unika</t>
  </si>
  <si>
    <t>Unika företag</t>
  </si>
  <si>
    <t>Totalt antal deltagare under månaden</t>
  </si>
  <si>
    <t>Totalt antal utbildningstimmar under månaden</t>
  </si>
  <si>
    <t xml:space="preserve">Timlönegrupp </t>
  </si>
  <si>
    <t>1</t>
  </si>
  <si>
    <t>_______________________________________</t>
  </si>
  <si>
    <t>Sammanställning av närvarotid för deltagare i socialfondsprojekt</t>
  </si>
  <si>
    <t>Intyg för närvarotid för deltagare i socialfondsprojekt</t>
  </si>
  <si>
    <t>Deltagaren från målgruppen</t>
  </si>
  <si>
    <t>Diarienummer</t>
  </si>
  <si>
    <t>Projektnamn</t>
  </si>
  <si>
    <t>Redovisningsmånad</t>
  </si>
  <si>
    <t>År</t>
  </si>
  <si>
    <t>Behörig företrädare för projektet</t>
  </si>
  <si>
    <t>Läs instruktion för kvalifikation</t>
  </si>
  <si>
    <t>Insatser inom programområde 1 (PO1) - Kompetensförsörjning</t>
  </si>
  <si>
    <t xml:space="preserve"> Totalt antal närvarotimmar under månaden</t>
  </si>
  <si>
    <r>
      <t xml:space="preserve">Startdatum     </t>
    </r>
    <r>
      <rPr>
        <b/>
        <sz val="10"/>
        <color indexed="8"/>
        <rFont val="Arial"/>
        <family val="2"/>
      </rPr>
      <t xml:space="preserve"> </t>
    </r>
  </si>
  <si>
    <r>
      <t xml:space="preserve">Personnummer  </t>
    </r>
    <r>
      <rPr>
        <b/>
        <sz val="10"/>
        <color indexed="8"/>
        <rFont val="Arial"/>
        <family val="2"/>
      </rPr>
      <t>ÅÅÅÅMMDD-NNNN</t>
    </r>
  </si>
  <si>
    <t>Besvaras vid första rapporteringen för delt.</t>
  </si>
  <si>
    <t>Anställnings-villkor</t>
  </si>
  <si>
    <t>Timmar som utgör grund för medfinansiering. Registreras i ansökan om utbetalning under medfinansiering i annat än pengar under posten Personal.</t>
  </si>
  <si>
    <r>
      <rPr>
        <b/>
        <sz val="11"/>
        <color theme="1"/>
        <rFont val="Arial"/>
        <family val="2"/>
      </rPr>
      <t>Information till projektägaren:</t>
    </r>
    <r>
      <rPr>
        <sz val="11"/>
        <color theme="1"/>
        <rFont val="Arial"/>
        <family val="2"/>
      </rPr>
      <t xml:space="preserve"> </t>
    </r>
    <r>
      <rPr>
        <sz val="11"/>
        <color indexed="8"/>
        <rFont val="Arial"/>
        <family val="2"/>
      </rPr>
      <t>Blanketten skickas till Svenska ESF-rådet i samband med ansökan om utbetalning av stöd för ovanstående redovisningsperiod. Övrig dokumentation (närvarotid för deltagare, deltagarförteckning och register över deltagande organisation/er) sparas hos projektägaren.</t>
    </r>
  </si>
  <si>
    <t>Läs instruktion för avslutsorsak</t>
  </si>
  <si>
    <t>Avsluts-orsak</t>
  </si>
  <si>
    <t xml:space="preserve">Avsluts-datum  </t>
  </si>
  <si>
    <t>Aktiviteter/kompetensutvecklings-timmar per deltagare och månad</t>
  </si>
  <si>
    <t>Register över organisationer som kompetensutvecklar sin personal genom socialfondsprojekt, inom programområde 1 (PO1) - Kompetensförsörjning. 
Tiden i aktiviteter/kompetensutveckling räknas som medfinansiering i projektet.</t>
  </si>
  <si>
    <t>Medfinansiering, närvarotid i aktiviteter/kompetensutvecklingsinsatser</t>
  </si>
  <si>
    <t>Totalt antal deltagande organisationer under månaden</t>
  </si>
  <si>
    <t>Antal timmar i snitt per organisation</t>
  </si>
  <si>
    <r>
      <rPr>
        <b/>
        <sz val="14"/>
        <color theme="4" tint="-0.499984740745262"/>
        <rFont val="Arial"/>
        <family val="2"/>
      </rPr>
      <t>Så här fyller ni i blanketten:</t>
    </r>
    <r>
      <rPr>
        <sz val="11"/>
        <color theme="1"/>
        <rFont val="Arial"/>
        <family val="2"/>
      </rPr>
      <t xml:space="preserve">
</t>
    </r>
  </si>
  <si>
    <t xml:space="preserve">Flik Register deltagande organisationer
</t>
  </si>
  <si>
    <r>
      <t xml:space="preserve">Ställ er i respektive ruta i dokumentet så kommer en hjälpruta fram som stöd för vad som ska fyllas i. Uppge deltagarens e-postadress och telefonnummer. 
Det finns en kort instruktion i ovankant vad som avses med en formell kvalifikation och avslutsorsak, klicka på rutan </t>
    </r>
    <r>
      <rPr>
        <i/>
        <sz val="10"/>
        <color theme="1"/>
        <rFont val="Arial"/>
        <family val="2"/>
      </rPr>
      <t>Instruktion för kvalifikation</t>
    </r>
    <r>
      <rPr>
        <sz val="10"/>
        <color theme="1"/>
        <rFont val="Arial"/>
        <family val="2"/>
      </rPr>
      <t xml:space="preserve"> eller</t>
    </r>
    <r>
      <rPr>
        <i/>
        <sz val="10"/>
        <color theme="1"/>
        <rFont val="Arial"/>
        <family val="2"/>
      </rPr>
      <t xml:space="preserve"> instruktion för avslutsorsak</t>
    </r>
    <r>
      <rPr>
        <sz val="10"/>
        <color theme="1"/>
        <rFont val="Arial"/>
        <family val="2"/>
      </rPr>
      <t xml:space="preserve"> för mer information.
</t>
    </r>
  </si>
  <si>
    <t>Härmed intygas att redovisade timmar motsvarar den faktiska tiden för deltagare i projektet under månaden.</t>
  </si>
  <si>
    <t>Instruktion</t>
  </si>
  <si>
    <t xml:space="preserve"> för sammanställning av närvarotid för deltagare i socialfondsprojekt 
Insatser inom programområde 1 (PO1) - Kompetensförsörjning</t>
  </si>
  <si>
    <r>
      <t xml:space="preserve">Deltagarna i socialfondsprojekt ska redovisa sin närvarotid. Genom blanketten </t>
    </r>
    <r>
      <rPr>
        <i/>
        <sz val="10"/>
        <color theme="1"/>
        <rFont val="Arial"/>
        <family val="2"/>
      </rPr>
      <t xml:space="preserve">Närvarorapport för deltagare i socialfondsprojekt </t>
    </r>
    <r>
      <rPr>
        <sz val="10"/>
        <color theme="1"/>
        <rFont val="Arial"/>
        <family val="2"/>
      </rPr>
      <t>skapas underlag för att sammanställa uppgifter som Svenska ESF-rådet ska ha in som underlag vid ansökan om utbetalning.
Dessa uppgifter fungerar även som underlag för rapportering till Statistiska centralbyrån (SCB). SCB samlar in och sammanställer information om deltagare i socialfondsprojekt för rapportering till EU-kommissionen. För att underlätta rapporteringen fungerar den här blanketten både för rapporteringen till Svenska ESF-rådet samt till SCB. Dokumentet bygger på excel och består av fyra flikar: Register deltagande organisationer, Deltagarförteckning, Intyg för närvarotid och Instruktion.</t>
    </r>
  </si>
  <si>
    <t>Deltagarredovisning Indikatorer – uppgifter kopieras till SCB-mallen</t>
  </si>
  <si>
    <r>
      <t xml:space="preserve">En sammanställning över de uppgifter ni uppger i deltagarförteckningen förs automatiskt över till intyget för närvarotid. Intyget skrivs ut och undertecknas samt skickas in till Svenska ESF-rådet i samband med ansökan om utbetalning. Observera att deltagarförteckningen och närvarorapporterna för deltagarna ska sparas hos er i det fall Svenska ESF-rådet eller ett revisionsorgan behöver kontrollera inlämnade uppgifter. 
Uppgifterna från fliken </t>
    </r>
    <r>
      <rPr>
        <i/>
        <sz val="10"/>
        <color theme="1"/>
        <rFont val="Arial"/>
        <family val="2"/>
      </rPr>
      <t>Intyg närvarotid</t>
    </r>
    <r>
      <rPr>
        <sz val="10"/>
        <color theme="1"/>
        <rFont val="Arial"/>
        <family val="2"/>
      </rPr>
      <t xml:space="preserve"> är de som ni sedan överför till ansökan om utbetalning när ni redovisar i Projektrummet. </t>
    </r>
  </si>
  <si>
    <t>Flik Intyg för närvarotid</t>
  </si>
  <si>
    <t>Vid första rapporteringen</t>
  </si>
  <si>
    <t>När deltagaren slutar i projektet</t>
  </si>
  <si>
    <t>Flik Deltagarförteckning</t>
  </si>
  <si>
    <r>
      <t xml:space="preserve">Börja med att fylla i projektets diarienummer och namn. Uppgifterna förs automatiskt över till fliken </t>
    </r>
    <r>
      <rPr>
        <i/>
        <sz val="10"/>
        <color theme="1"/>
        <rFont val="Arial"/>
        <family val="2"/>
      </rPr>
      <t xml:space="preserve">Register deltagande organisationer. </t>
    </r>
    <r>
      <rPr>
        <sz val="10"/>
        <color theme="1"/>
        <rFont val="Arial"/>
        <family val="2"/>
      </rPr>
      <t xml:space="preserve">
Ange aktuell månad samt år som rapporteringen avser. 
Ange deltagarnas namn och personnummer. Ålder räknas ut automatiskt och fungerar som informationsfält.
Uppgifter om organisationsnamn och organisationsnummer hämtas från registret deltagande organisationer genom att ni ställer er i rutan och väljer i rullisten. Se flik </t>
    </r>
    <r>
      <rPr>
        <i/>
        <sz val="10"/>
        <color theme="1"/>
        <rFont val="Arial"/>
        <family val="2"/>
      </rPr>
      <t>Register deltagande organisationer.</t>
    </r>
    <r>
      <rPr>
        <sz val="10"/>
        <color theme="1"/>
        <rFont val="Arial"/>
        <family val="2"/>
      </rPr>
      <t xml:space="preserve">
Ange antal närvarotimmar för deltagaren enligt underlag för närvarorapport som deltagaren fyllt i och som godkänts av överordnad chef.</t>
    </r>
  </si>
  <si>
    <t>I registret fyller ni i de organisationer i projektet som kompetensutvecklar sin personal. Projektets diarienummer och namn anger du i fliken Deltagarförteckning. Registret underlättar ifyllandet av deltagarförteckningen eftersom uppgifterna där hämtas från registret.</t>
  </si>
  <si>
    <t>Uppgifter som redan är ifyllda i sammanställningen gällande deltagarens personnummer och antal närvarotimmar under månaden samt inom vilket programområde deltagaren är rapporterad förs automatiskt över till underlaget för SCB-rapporteringen. Uppgifter gällande start och avslut fyller ni i vid aktuell tidpunkt. 
Uppgifterna speglar de uppgifter som ni måste rapportera till SCB. Följ instruktionen för kopiering som ni finner i överkant i dokumentet och kopiera till SCB-rapporteringen som ni har fått inloggningsuppgifter till.</t>
  </si>
  <si>
    <r>
      <t xml:space="preserve">Uppge datum då deltagaren skrivs in i projektet.
Rutan </t>
    </r>
    <r>
      <rPr>
        <i/>
        <sz val="10"/>
        <color theme="1"/>
        <rFont val="Arial"/>
        <family val="2"/>
      </rPr>
      <t>Deltagaren anvisad från</t>
    </r>
    <r>
      <rPr>
        <sz val="10"/>
        <color theme="1"/>
        <rFont val="Arial"/>
        <family val="2"/>
      </rPr>
      <t xml:space="preserve"> </t>
    </r>
    <r>
      <rPr>
        <b/>
        <sz val="10"/>
        <color theme="1"/>
        <rFont val="Arial"/>
        <family val="2"/>
      </rPr>
      <t>gäller inte</t>
    </r>
    <r>
      <rPr>
        <sz val="10"/>
        <color theme="1"/>
        <rFont val="Arial"/>
        <family val="2"/>
      </rPr>
      <t xml:space="preserve"> för rapportering inom programområde 1, bortse från den.</t>
    </r>
  </si>
  <si>
    <t>Typ av organisation</t>
  </si>
  <si>
    <t>Privat aktör</t>
  </si>
  <si>
    <t>Antal timmar</t>
  </si>
  <si>
    <t>Landstingskommunal</t>
  </si>
  <si>
    <t>Annan statlig aktör</t>
  </si>
  <si>
    <t>Totalt</t>
  </si>
  <si>
    <t>Enligt mall</t>
  </si>
  <si>
    <t>Stämmer</t>
  </si>
  <si>
    <t>Denna cell ska kontrolleras</t>
  </si>
  <si>
    <t xml:space="preserve">Privat aktör </t>
  </si>
  <si>
    <t>Nedanstående timmar ska rapporteras i ansökan om utbetalning:</t>
  </si>
  <si>
    <t>Övrig offentlig icke statlig aktör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</si>
</sst>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
    <numFmt numFmtId="165" formatCode="yyyy/mm/dd;@"/>
    <numFmt numFmtId="166" formatCode="############"/>
    <numFmt numFmtId="167" formatCode="#,##0.0"/>
  </numFmts>
  <fonts count="41" x14ac:knownFonts="1">
    <font>
      <sz val="11"/>
      <color theme="1"/>
      <name val="Calibri"/>
      <family val="2"/>
      <scheme val="minor"/>
    </font>
    <font>
      <b/>
      <sz val="11"/>
      <color theme="1"/>
      <name val="Calibri"/>
      <family val="2"/>
      <scheme val="minor"/>
    </font>
    <font>
      <b/>
      <sz val="12"/>
      <color theme="1"/>
      <name val="Calibri"/>
      <family val="2"/>
      <scheme val="minor"/>
    </font>
    <font>
      <i/>
      <sz val="11"/>
      <color theme="1"/>
      <name val="Calibri"/>
      <family val="2"/>
      <scheme val="minor"/>
    </font>
    <font>
      <sz val="13"/>
      <color theme="1"/>
      <name val="Calibri"/>
      <family val="2"/>
      <scheme val="minor"/>
    </font>
    <font>
      <sz val="12"/>
      <color theme="1"/>
      <name val="Calibri"/>
      <family val="2"/>
      <scheme val="minor"/>
    </font>
    <font>
      <sz val="11"/>
      <color theme="1"/>
      <name val="Times New Roman"/>
      <family val="1"/>
    </font>
    <font>
      <sz val="11.5"/>
      <color theme="1"/>
      <name val="Times New Roman"/>
      <family val="1"/>
    </font>
    <font>
      <b/>
      <i/>
      <sz val="12"/>
      <color theme="1"/>
      <name val="Calibri"/>
      <family val="2"/>
      <scheme val="minor"/>
    </font>
    <font>
      <sz val="12"/>
      <color rgb="FF333333"/>
      <name val="Georgia"/>
      <family val="1"/>
    </font>
    <font>
      <sz val="11"/>
      <color theme="1"/>
      <name val="Arial"/>
      <family val="2"/>
    </font>
    <font>
      <sz val="10"/>
      <color theme="1"/>
      <name val="Arial"/>
      <family val="2"/>
    </font>
    <font>
      <sz val="12"/>
      <color rgb="FF003976"/>
      <name val="Arial"/>
      <family val="2"/>
    </font>
    <font>
      <b/>
      <sz val="18"/>
      <color theme="3" tint="-0.249977111117893"/>
      <name val="Arial"/>
      <family val="2"/>
    </font>
    <font>
      <b/>
      <sz val="14"/>
      <color theme="3" tint="-0.249977111117893"/>
      <name val="Arial"/>
      <family val="2"/>
    </font>
    <font>
      <b/>
      <sz val="18"/>
      <color rgb="FF003976"/>
      <name val="Arial"/>
      <family val="2"/>
    </font>
    <font>
      <sz val="13"/>
      <color rgb="FF003976"/>
      <name val="Calibri"/>
      <family val="2"/>
      <scheme val="minor"/>
    </font>
    <font>
      <b/>
      <sz val="11"/>
      <color theme="1"/>
      <name val="Arial"/>
      <family val="2"/>
    </font>
    <font>
      <sz val="12"/>
      <color theme="1"/>
      <name val="Arial"/>
      <family val="2"/>
    </font>
    <font>
      <b/>
      <sz val="18"/>
      <color theme="4" tint="-0.499984740745262"/>
      <name val="Arial"/>
      <family val="2"/>
    </font>
    <font>
      <b/>
      <sz val="14"/>
      <color theme="4" tint="-0.499984740745262"/>
      <name val="Arial"/>
      <family val="2"/>
    </font>
    <font>
      <b/>
      <sz val="13"/>
      <color theme="1"/>
      <name val="Arial"/>
      <family val="2"/>
    </font>
    <font>
      <sz val="11.5"/>
      <color theme="1"/>
      <name val="Arial"/>
      <family val="2"/>
    </font>
    <font>
      <sz val="11"/>
      <color indexed="8"/>
      <name val="Arial"/>
      <family val="2"/>
    </font>
    <font>
      <i/>
      <sz val="11"/>
      <color theme="1"/>
      <name val="Arial"/>
      <family val="2"/>
    </font>
    <font>
      <b/>
      <sz val="11"/>
      <color indexed="8"/>
      <name val="Arial"/>
      <family val="2"/>
    </font>
    <font>
      <b/>
      <sz val="10"/>
      <color theme="1"/>
      <name val="Arial"/>
      <family val="2"/>
    </font>
    <font>
      <b/>
      <sz val="10"/>
      <color indexed="8"/>
      <name val="Arial"/>
      <family val="2"/>
    </font>
    <font>
      <b/>
      <i/>
      <sz val="10"/>
      <color theme="1"/>
      <name val="Arial"/>
      <family val="2"/>
    </font>
    <font>
      <sz val="10"/>
      <color theme="0"/>
      <name val="Arial"/>
      <family val="2"/>
    </font>
    <font>
      <b/>
      <sz val="11"/>
      <color indexed="81"/>
      <name val="Tahoma"/>
      <family val="2"/>
    </font>
    <font>
      <sz val="9"/>
      <color indexed="81"/>
      <name val="Tahoma"/>
      <family val="2"/>
    </font>
    <font>
      <b/>
      <sz val="10"/>
      <color indexed="81"/>
      <name val="Tahoma"/>
      <family val="2"/>
    </font>
    <font>
      <b/>
      <sz val="16"/>
      <color theme="4" tint="-0.499984740745262"/>
      <name val="Arial"/>
      <family val="2"/>
    </font>
    <font>
      <b/>
      <sz val="20"/>
      <color theme="4" tint="-0.499984740745262"/>
      <name val="Arial"/>
      <family val="2"/>
    </font>
    <font>
      <sz val="12"/>
      <color theme="4" tint="-0.499984740745262"/>
      <name val="Arial"/>
      <family val="2"/>
    </font>
    <font>
      <i/>
      <sz val="10"/>
      <color theme="1"/>
      <name val="Arial"/>
      <family val="2"/>
    </font>
    <font>
      <sz val="11"/>
      <color rgb="FF000000"/>
      <name val="Calibri"/>
      <family val="2"/>
    </font>
    <font>
      <sz val="11"/>
      <name val="Arial"/>
      <family val="2"/>
    </font>
    <font>
      <sz val="11"/>
      <color rgb="FFC00000"/>
      <name val="Arial"/>
      <family val="2"/>
    </font>
    <font>
      <sz val="11"/>
      <color theme="0" tint="-0.1499984740745262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rgb="FFFFFFE5"/>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bgColor indexed="64"/>
      </patternFill>
    </fill>
    <fill>
      <patternFill patternType="solid">
        <fgColor rgb="FFFFFFEF"/>
        <bgColor indexed="64"/>
      </patternFill>
    </fill>
    <fill>
      <patternFill patternType="solid">
        <fgColor theme="0"/>
        <bgColor indexed="64"/>
      </patternFill>
    </fill>
  </fills>
  <borders count="74">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bottom style="thin">
        <color indexed="64"/>
      </bottom>
      <diagonal/>
    </border>
    <border>
      <left/>
      <right/>
      <top style="hair">
        <color indexed="64"/>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bottom style="thin">
        <color indexed="64"/>
      </bottom>
      <diagonal/>
    </border>
    <border>
      <left style="hair">
        <color indexed="64"/>
      </left>
      <right style="hair">
        <color indexed="64"/>
      </right>
      <top style="thin">
        <color indexed="64"/>
      </top>
      <bottom style="hair">
        <color indexed="64"/>
      </bottom>
      <diagonal/>
    </border>
    <border>
      <left/>
      <right/>
      <top/>
      <bottom style="hair">
        <color indexed="64"/>
      </bottom>
      <diagonal/>
    </border>
    <border>
      <left/>
      <right/>
      <top style="hair">
        <color indexed="64"/>
      </top>
      <bottom/>
      <diagonal/>
    </border>
    <border>
      <left style="thin">
        <color indexed="64"/>
      </left>
      <right/>
      <top style="thin">
        <color indexed="64"/>
      </top>
      <bottom style="hair">
        <color indexed="64"/>
      </bottom>
      <diagonal/>
    </border>
    <border>
      <left style="hair">
        <color indexed="64"/>
      </left>
      <right style="thin">
        <color indexed="64"/>
      </right>
      <top style="thin">
        <color indexed="64"/>
      </top>
      <bottom/>
      <diagonal/>
    </border>
    <border>
      <left style="hair">
        <color indexed="64"/>
      </left>
      <right style="hair">
        <color indexed="64"/>
      </right>
      <top style="thin">
        <color indexed="64"/>
      </top>
      <bottom/>
      <diagonal/>
    </border>
    <border>
      <left style="hair">
        <color theme="1" tint="0.499984740745262"/>
      </left>
      <right style="hair">
        <color theme="1" tint="0.499984740745262"/>
      </right>
      <top style="hair">
        <color theme="1" tint="0.499984740745262"/>
      </top>
      <bottom style="hair">
        <color theme="1" tint="0.499984740745262"/>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hair">
        <color theme="1"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hair">
        <color indexed="64"/>
      </right>
      <top style="thin">
        <color indexed="64"/>
      </top>
      <bottom/>
      <diagonal/>
    </border>
    <border>
      <left/>
      <right style="hair">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bottom style="hair">
        <color indexed="64"/>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style="hair">
        <color indexed="64"/>
      </top>
      <bottom style="hair">
        <color indexed="64"/>
      </bottom>
      <diagonal/>
    </border>
    <border>
      <left style="thin">
        <color theme="0" tint="-0.499984740745262"/>
      </left>
      <right style="thin">
        <color theme="0" tint="-0.499984740745262"/>
      </right>
      <top style="hair">
        <color indexed="64"/>
      </top>
      <bottom/>
      <diagonal/>
    </border>
    <border>
      <left style="thin">
        <color theme="0" tint="-0.499984740745262"/>
      </left>
      <right style="thin">
        <color theme="0" tint="-0.499984740745262"/>
      </right>
      <top style="hair">
        <color indexed="64"/>
      </top>
      <bottom style="thin">
        <color theme="0" tint="-0.499984740745262"/>
      </bottom>
      <diagonal/>
    </border>
    <border>
      <left style="thin">
        <color theme="0" tint="-0.499984740745262"/>
      </left>
      <right style="hair">
        <color indexed="64"/>
      </right>
      <top/>
      <bottom style="hair">
        <color indexed="64"/>
      </bottom>
      <diagonal/>
    </border>
    <border>
      <left style="thin">
        <color theme="0" tint="-0.499984740745262"/>
      </left>
      <right style="hair">
        <color indexed="64"/>
      </right>
      <top style="hair">
        <color indexed="64"/>
      </top>
      <bottom style="hair">
        <color indexed="64"/>
      </bottom>
      <diagonal/>
    </border>
    <border>
      <left style="thin">
        <color theme="0" tint="-0.499984740745262"/>
      </left>
      <right style="hair">
        <color indexed="64"/>
      </right>
      <top style="hair">
        <color indexed="64"/>
      </top>
      <bottom/>
      <diagonal/>
    </border>
    <border>
      <left style="thin">
        <color theme="0" tint="-0.499984740745262"/>
      </left>
      <right style="hair">
        <color indexed="64"/>
      </right>
      <top style="hair">
        <color indexed="64"/>
      </top>
      <bottom style="thin">
        <color theme="0" tint="-0.499984740745262"/>
      </bottom>
      <diagonal/>
    </border>
    <border>
      <left style="hair">
        <color indexed="64"/>
      </left>
      <right style="hair">
        <color indexed="64"/>
      </right>
      <top style="hair">
        <color indexed="64"/>
      </top>
      <bottom style="thin">
        <color theme="0" tint="-0.499984740745262"/>
      </bottom>
      <diagonal/>
    </border>
    <border>
      <left/>
      <right style="hair">
        <color indexed="64"/>
      </right>
      <top style="hair">
        <color indexed="64"/>
      </top>
      <bottom/>
      <diagonal/>
    </border>
    <border>
      <left style="hair">
        <color indexed="64"/>
      </left>
      <right style="thin">
        <color theme="0" tint="-0.499984740745262"/>
      </right>
      <top style="thin">
        <color theme="0" tint="-0.499984740745262"/>
      </top>
      <bottom style="hair">
        <color indexed="64"/>
      </bottom>
      <diagonal/>
    </border>
    <border>
      <left style="hair">
        <color indexed="64"/>
      </left>
      <right style="thin">
        <color theme="0" tint="-0.499984740745262"/>
      </right>
      <top style="hair">
        <color indexed="64"/>
      </top>
      <bottom style="hair">
        <color indexed="64"/>
      </bottom>
      <diagonal/>
    </border>
    <border>
      <left style="hair">
        <color indexed="64"/>
      </left>
      <right style="thin">
        <color theme="0" tint="-0.499984740745262"/>
      </right>
      <top style="hair">
        <color indexed="64"/>
      </top>
      <bottom/>
      <diagonal/>
    </border>
    <border>
      <left style="hair">
        <color indexed="64"/>
      </left>
      <right style="thin">
        <color theme="0" tint="-0.499984740745262"/>
      </right>
      <top style="hair">
        <color indexed="64"/>
      </top>
      <bottom style="thin">
        <color theme="0" tint="-0.499984740745262"/>
      </bottom>
      <diagonal/>
    </border>
    <border>
      <left/>
      <right style="thin">
        <color indexed="64"/>
      </right>
      <top/>
      <bottom style="hair">
        <color indexed="64"/>
      </bottom>
      <diagonal/>
    </border>
    <border>
      <left/>
      <right style="thin">
        <color indexed="64"/>
      </right>
      <top style="hair">
        <color indexed="64"/>
      </top>
      <bottom/>
      <diagonal/>
    </border>
    <border>
      <left style="thin">
        <color auto="1"/>
      </left>
      <right style="thin">
        <color auto="1"/>
      </right>
      <top style="hair">
        <color auto="1"/>
      </top>
      <bottom style="thin">
        <color auto="1"/>
      </bottom>
      <diagonal/>
    </border>
    <border>
      <left style="thin">
        <color indexed="64"/>
      </left>
      <right style="thin">
        <color indexed="64"/>
      </right>
      <top/>
      <bottom style="hair">
        <color indexed="64"/>
      </bottom>
      <diagonal/>
    </border>
    <border>
      <left style="hair">
        <color auto="1"/>
      </left>
      <right/>
      <top/>
      <bottom/>
      <diagonal/>
    </border>
    <border>
      <left/>
      <right style="hair">
        <color auto="1"/>
      </right>
      <top/>
      <bottom/>
      <diagonal/>
    </border>
    <border>
      <left/>
      <right style="hair">
        <color auto="1"/>
      </right>
      <top/>
      <bottom style="hair">
        <color auto="1"/>
      </bottom>
      <diagonal/>
    </border>
    <border>
      <left style="thin">
        <color indexed="64"/>
      </left>
      <right style="thin">
        <color indexed="64"/>
      </right>
      <top/>
      <bottom style="dotted">
        <color indexed="64"/>
      </bottom>
      <diagonal/>
    </border>
    <border>
      <left style="thin">
        <color indexed="64"/>
      </left>
      <right style="thin">
        <color indexed="64"/>
      </right>
      <top style="dotted">
        <color indexed="64"/>
      </top>
      <bottom style="hair">
        <color indexed="64"/>
      </bottom>
      <diagonal/>
    </border>
    <border>
      <left style="thin">
        <color indexed="64"/>
      </left>
      <right style="thin">
        <color indexed="64"/>
      </right>
      <top style="hair">
        <color indexed="64"/>
      </top>
      <bottom/>
      <diagonal/>
    </border>
    <border>
      <left/>
      <right/>
      <top style="hair">
        <color theme="1" tint="0.499984740745262"/>
      </top>
      <bottom style="hair">
        <color theme="1" tint="0.499984740745262"/>
      </bottom>
      <diagonal/>
    </border>
  </borders>
  <cellStyleXfs count="1">
    <xf numFmtId="0" fontId="0" fillId="0" borderId="0"/>
  </cellStyleXfs>
  <cellXfs count="267">
    <xf numFmtId="0" fontId="0" fillId="0" borderId="0" xfId="0"/>
    <xf numFmtId="0" fontId="0" fillId="0" borderId="0" xfId="0" applyAlignment="1">
      <alignment horizontal="center"/>
    </xf>
    <xf numFmtId="0" fontId="1" fillId="0" borderId="0" xfId="0" applyFont="1"/>
    <xf numFmtId="0" fontId="2" fillId="0" borderId="0" xfId="0" applyFont="1"/>
    <xf numFmtId="49" fontId="0" fillId="0" borderId="0" xfId="0" applyNumberFormat="1"/>
    <xf numFmtId="0" fontId="0" fillId="0" borderId="0" xfId="0" applyFill="1" applyBorder="1" applyProtection="1"/>
    <xf numFmtId="0" fontId="0" fillId="0" borderId="0" xfId="0" applyFill="1"/>
    <xf numFmtId="0" fontId="0" fillId="0" borderId="0" xfId="0" applyFill="1" applyBorder="1"/>
    <xf numFmtId="0" fontId="0" fillId="0" borderId="0" xfId="0" applyAlignment="1">
      <alignment horizontal="center" vertical="center"/>
    </xf>
    <xf numFmtId="0" fontId="1" fillId="0" borderId="0" xfId="0" applyFont="1" applyAlignment="1">
      <alignment horizontal="center"/>
    </xf>
    <xf numFmtId="3" fontId="1" fillId="0" borderId="0" xfId="0" applyNumberFormat="1" applyFont="1" applyFill="1" applyBorder="1" applyAlignment="1"/>
    <xf numFmtId="0" fontId="3" fillId="0" borderId="0" xfId="0" applyFont="1" applyFill="1" applyBorder="1" applyAlignment="1">
      <alignment horizontal="center"/>
    </xf>
    <xf numFmtId="0" fontId="3" fillId="0" borderId="0" xfId="0" applyFont="1" applyFill="1" applyBorder="1" applyAlignment="1"/>
    <xf numFmtId="0" fontId="1" fillId="0" borderId="0" xfId="0" applyFont="1" applyFill="1" applyBorder="1" applyAlignment="1">
      <alignment vertical="center"/>
    </xf>
    <xf numFmtId="0" fontId="0" fillId="0" borderId="0" xfId="0" applyAlignment="1"/>
    <xf numFmtId="0" fontId="0" fillId="0" borderId="7" xfId="0" applyFill="1" applyBorder="1" applyProtection="1">
      <protection locked="0"/>
    </xf>
    <xf numFmtId="0" fontId="0" fillId="0" borderId="8" xfId="0" applyFill="1" applyBorder="1" applyProtection="1">
      <protection locked="0"/>
    </xf>
    <xf numFmtId="0" fontId="0" fillId="0" borderId="11" xfId="0" applyFill="1" applyBorder="1" applyProtection="1">
      <protection locked="0"/>
    </xf>
    <xf numFmtId="0" fontId="0" fillId="0" borderId="13" xfId="0" applyFill="1" applyBorder="1" applyProtection="1">
      <protection locked="0"/>
    </xf>
    <xf numFmtId="164" fontId="0" fillId="0" borderId="0" xfId="0" applyNumberFormat="1" applyFill="1" applyBorder="1" applyProtection="1"/>
    <xf numFmtId="0" fontId="0" fillId="0" borderId="21" xfId="0" applyFill="1" applyBorder="1" applyProtection="1">
      <protection locked="0"/>
    </xf>
    <xf numFmtId="0" fontId="0" fillId="2" borderId="0" xfId="0" applyFill="1" applyBorder="1" applyAlignment="1" applyProtection="1">
      <alignment horizontal="left" vertical="center"/>
    </xf>
    <xf numFmtId="0" fontId="0" fillId="2" borderId="0" xfId="0" applyFill="1" applyAlignment="1"/>
    <xf numFmtId="0" fontId="4" fillId="2" borderId="0" xfId="0" applyFont="1" applyFill="1" applyAlignment="1" applyProtection="1">
      <alignment horizontal="center"/>
    </xf>
    <xf numFmtId="0" fontId="0" fillId="0" borderId="0" xfId="0" applyFont="1" applyAlignment="1">
      <alignment vertical="center"/>
    </xf>
    <xf numFmtId="0" fontId="6" fillId="0" borderId="0" xfId="0" applyFont="1" applyAlignment="1">
      <alignment wrapText="1"/>
    </xf>
    <xf numFmtId="0" fontId="7" fillId="0" borderId="0" xfId="0" applyFont="1" applyAlignment="1">
      <alignment horizontal="left" wrapText="1"/>
    </xf>
    <xf numFmtId="14" fontId="0" fillId="0" borderId="0" xfId="0" applyNumberFormat="1"/>
    <xf numFmtId="0" fontId="0" fillId="2" borderId="3" xfId="0" applyFill="1" applyBorder="1" applyAlignment="1" applyProtection="1">
      <alignment horizontal="center" vertical="center"/>
    </xf>
    <xf numFmtId="0" fontId="2" fillId="0" borderId="4" xfId="0" applyFont="1" applyFill="1" applyBorder="1" applyAlignment="1">
      <alignment vertical="center"/>
    </xf>
    <xf numFmtId="0" fontId="5" fillId="0" borderId="0" xfId="0" applyFont="1" applyFill="1" applyBorder="1" applyAlignment="1"/>
    <xf numFmtId="0" fontId="1" fillId="3" borderId="35" xfId="0" applyFont="1" applyFill="1" applyBorder="1" applyAlignment="1">
      <alignment vertical="center" wrapText="1"/>
    </xf>
    <xf numFmtId="0" fontId="1" fillId="3" borderId="24" xfId="0" applyFont="1" applyFill="1" applyBorder="1" applyAlignment="1">
      <alignment vertical="center" wrapText="1"/>
    </xf>
    <xf numFmtId="0" fontId="8" fillId="0" borderId="0" xfId="0" applyFont="1" applyFill="1" applyBorder="1" applyAlignment="1">
      <alignment vertical="center"/>
    </xf>
    <xf numFmtId="0" fontId="0" fillId="0" borderId="5" xfId="0" applyFill="1" applyBorder="1" applyAlignment="1" applyProtection="1">
      <alignment horizontal="center" vertical="center"/>
    </xf>
    <xf numFmtId="0" fontId="0" fillId="7" borderId="0" xfId="0" applyFill="1"/>
    <xf numFmtId="0" fontId="7" fillId="0" borderId="0" xfId="0" applyFont="1" applyAlignment="1">
      <alignment horizontal="left" wrapText="1"/>
    </xf>
    <xf numFmtId="0" fontId="9" fillId="0" borderId="0" xfId="0" applyFont="1"/>
    <xf numFmtId="0" fontId="7" fillId="0" borderId="0" xfId="0" applyFont="1" applyAlignment="1">
      <alignment vertical="center" wrapText="1"/>
    </xf>
    <xf numFmtId="0" fontId="7" fillId="0" borderId="0" xfId="0" applyFont="1" applyAlignment="1">
      <alignment wrapText="1"/>
    </xf>
    <xf numFmtId="0" fontId="9" fillId="6" borderId="0" xfId="0" applyFont="1" applyFill="1" applyAlignment="1">
      <alignment horizontal="center" vertical="center"/>
    </xf>
    <xf numFmtId="0" fontId="0" fillId="6" borderId="12" xfId="0" applyFill="1" applyBorder="1" applyProtection="1">
      <protection locked="0"/>
    </xf>
    <xf numFmtId="0" fontId="0" fillId="6" borderId="9" xfId="0" applyFill="1" applyBorder="1" applyProtection="1">
      <protection locked="0"/>
    </xf>
    <xf numFmtId="0" fontId="0" fillId="6" borderId="10" xfId="0" applyFill="1" applyBorder="1" applyProtection="1">
      <protection locked="0"/>
    </xf>
    <xf numFmtId="0" fontId="0" fillId="6" borderId="14" xfId="0" applyFill="1" applyBorder="1" applyProtection="1">
      <protection locked="0"/>
    </xf>
    <xf numFmtId="0" fontId="0" fillId="2" borderId="0" xfId="0" applyFill="1" applyBorder="1" applyAlignment="1"/>
    <xf numFmtId="0" fontId="0" fillId="2" borderId="0" xfId="0" applyFill="1" applyBorder="1"/>
    <xf numFmtId="0" fontId="2" fillId="0" borderId="0" xfId="0" applyFont="1" applyFill="1" applyBorder="1" applyAlignment="1">
      <alignment vertical="center"/>
    </xf>
    <xf numFmtId="0" fontId="11" fillId="2" borderId="1" xfId="0" applyFont="1" applyFill="1" applyBorder="1" applyAlignment="1">
      <alignment horizontal="left" vertical="center" indent="1"/>
    </xf>
    <xf numFmtId="0" fontId="11" fillId="2" borderId="1" xfId="0" applyNumberFormat="1" applyFont="1" applyFill="1" applyBorder="1" applyAlignment="1" applyProtection="1">
      <alignment horizontal="left" vertical="center" indent="1"/>
    </xf>
    <xf numFmtId="0" fontId="11" fillId="2" borderId="1" xfId="0" applyNumberFormat="1" applyFont="1" applyFill="1" applyBorder="1" applyAlignment="1" applyProtection="1">
      <alignment horizontal="left" vertical="center" wrapText="1" indent="1"/>
    </xf>
    <xf numFmtId="0" fontId="11" fillId="2" borderId="3" xfId="0" applyFont="1" applyFill="1" applyBorder="1" applyAlignment="1">
      <alignment horizontal="left" indent="1"/>
    </xf>
    <xf numFmtId="0" fontId="11" fillId="0" borderId="19" xfId="0" applyFont="1" applyFill="1" applyBorder="1"/>
    <xf numFmtId="0" fontId="11" fillId="0" borderId="19" xfId="0" applyFont="1" applyFill="1" applyBorder="1" applyAlignment="1">
      <alignment horizontal="center"/>
    </xf>
    <xf numFmtId="0" fontId="11" fillId="0" borderId="20" xfId="0" applyFont="1" applyFill="1" applyBorder="1" applyAlignment="1" applyProtection="1">
      <alignment horizontal="left" indent="1"/>
      <protection locked="0"/>
    </xf>
    <xf numFmtId="0" fontId="11" fillId="7" borderId="0" xfId="0" applyFont="1" applyFill="1"/>
    <xf numFmtId="0" fontId="16" fillId="2" borderId="0" xfId="0" applyFont="1" applyFill="1" applyBorder="1" applyAlignment="1" applyProtection="1">
      <alignment horizontal="center"/>
    </xf>
    <xf numFmtId="0" fontId="16" fillId="2" borderId="0" xfId="0" applyFont="1" applyFill="1" applyAlignment="1" applyProtection="1">
      <alignment horizontal="center"/>
    </xf>
    <xf numFmtId="0" fontId="17" fillId="0" borderId="1" xfId="0" applyFont="1" applyFill="1" applyBorder="1" applyAlignment="1" applyProtection="1">
      <alignment horizontal="center" vertical="center"/>
      <protection locked="0"/>
    </xf>
    <xf numFmtId="0" fontId="10" fillId="2" borderId="9" xfId="0" applyFont="1" applyFill="1" applyBorder="1" applyAlignment="1">
      <alignment horizontal="left" vertical="center" indent="1"/>
    </xf>
    <xf numFmtId="0" fontId="20" fillId="0" borderId="0" xfId="0" applyFont="1" applyFill="1" applyAlignment="1">
      <alignment horizontal="center" wrapText="1"/>
    </xf>
    <xf numFmtId="0" fontId="21" fillId="0" borderId="0" xfId="0" applyFont="1"/>
    <xf numFmtId="0" fontId="10" fillId="0" borderId="0" xfId="0" applyFont="1"/>
    <xf numFmtId="0" fontId="10" fillId="0" borderId="9" xfId="0" applyFont="1" applyBorder="1" applyAlignment="1">
      <alignment horizontal="left" vertical="center" indent="1"/>
    </xf>
    <xf numFmtId="0" fontId="10" fillId="0" borderId="1" xfId="0" applyFont="1" applyFill="1" applyBorder="1" applyAlignment="1">
      <alignment horizontal="left" vertical="center" indent="1"/>
    </xf>
    <xf numFmtId="0" fontId="17" fillId="0" borderId="1" xfId="0" applyNumberFormat="1" applyFont="1" applyFill="1" applyBorder="1" applyAlignment="1" applyProtection="1">
      <alignment horizontal="left" vertical="center" indent="1"/>
    </xf>
    <xf numFmtId="0" fontId="17" fillId="0" borderId="1" xfId="0" applyFont="1" applyFill="1" applyBorder="1" applyAlignment="1" applyProtection="1">
      <alignment horizontal="left" vertical="center" indent="1"/>
    </xf>
    <xf numFmtId="49" fontId="18" fillId="0" borderId="0" xfId="0" applyNumberFormat="1" applyFont="1" applyFill="1" applyBorder="1"/>
    <xf numFmtId="0" fontId="18" fillId="0" borderId="0" xfId="0" applyFont="1"/>
    <xf numFmtId="49" fontId="10" fillId="0" borderId="23" xfId="0" applyNumberFormat="1" applyFont="1" applyFill="1" applyBorder="1" applyAlignment="1">
      <alignment horizontal="left" vertical="center" indent="1"/>
    </xf>
    <xf numFmtId="49" fontId="10" fillId="0" borderId="6" xfId="0" applyNumberFormat="1" applyFont="1" applyFill="1" applyBorder="1" applyAlignment="1">
      <alignment horizontal="left" vertical="center" indent="1"/>
    </xf>
    <xf numFmtId="14" fontId="10" fillId="0" borderId="0" xfId="0" applyNumberFormat="1" applyFont="1" applyBorder="1" applyAlignment="1">
      <alignment horizontal="left" vertical="center" indent="1"/>
    </xf>
    <xf numFmtId="0" fontId="10" fillId="0" borderId="0" xfId="0" applyFont="1" applyBorder="1" applyAlignment="1">
      <alignment horizontal="center" vertical="center"/>
    </xf>
    <xf numFmtId="0" fontId="10" fillId="2" borderId="37" xfId="0" applyFont="1" applyFill="1" applyBorder="1" applyAlignment="1" applyProtection="1">
      <alignment horizontal="center" vertical="center"/>
    </xf>
    <xf numFmtId="1" fontId="10" fillId="2" borderId="37" xfId="0" applyNumberFormat="1" applyFont="1" applyFill="1" applyBorder="1" applyAlignment="1">
      <alignment horizontal="center" vertical="center"/>
    </xf>
    <xf numFmtId="0" fontId="10" fillId="2" borderId="37" xfId="0" applyFont="1" applyFill="1" applyBorder="1" applyAlignment="1">
      <alignment horizontal="center"/>
    </xf>
    <xf numFmtId="0" fontId="10" fillId="0" borderId="0" xfId="0" applyFont="1" applyBorder="1"/>
    <xf numFmtId="0" fontId="10" fillId="0" borderId="0" xfId="0" applyFont="1" applyFill="1" applyBorder="1" applyAlignment="1"/>
    <xf numFmtId="0" fontId="22" fillId="0" borderId="0" xfId="0" applyFont="1" applyAlignment="1">
      <alignment vertical="center" wrapText="1"/>
    </xf>
    <xf numFmtId="0" fontId="22" fillId="0" borderId="0" xfId="0" applyFont="1"/>
    <xf numFmtId="0" fontId="22" fillId="0" borderId="0" xfId="0" applyFont="1" applyAlignment="1">
      <alignment wrapText="1"/>
    </xf>
    <xf numFmtId="0" fontId="10" fillId="0" borderId="0" xfId="0" applyFont="1" applyAlignment="1">
      <alignment horizontal="left" wrapText="1"/>
    </xf>
    <xf numFmtId="0" fontId="24" fillId="0" borderId="0" xfId="0" applyFont="1"/>
    <xf numFmtId="0" fontId="10" fillId="0" borderId="9" xfId="0" applyNumberFormat="1" applyFont="1" applyBorder="1" applyAlignment="1">
      <alignment horizontal="left" vertical="center" wrapText="1" indent="1"/>
    </xf>
    <xf numFmtId="166" fontId="11" fillId="2" borderId="22" xfId="0" applyNumberFormat="1" applyFont="1" applyFill="1" applyBorder="1" applyAlignment="1" applyProtection="1">
      <alignment horizontal="center"/>
      <protection hidden="1"/>
    </xf>
    <xf numFmtId="0" fontId="11" fillId="2" borderId="12" xfId="0" applyFont="1" applyFill="1" applyBorder="1" applyProtection="1">
      <protection hidden="1"/>
    </xf>
    <xf numFmtId="165" fontId="11" fillId="0" borderId="22" xfId="0" applyNumberFormat="1" applyFont="1" applyFill="1" applyBorder="1" applyProtection="1">
      <protection locked="0"/>
    </xf>
    <xf numFmtId="0" fontId="11" fillId="2" borderId="11" xfId="0" applyFont="1" applyFill="1" applyBorder="1" applyAlignment="1" applyProtection="1">
      <alignment horizontal="center"/>
      <protection hidden="1"/>
    </xf>
    <xf numFmtId="0" fontId="11" fillId="2" borderId="13" xfId="0" applyFont="1" applyFill="1" applyBorder="1" applyAlignment="1" applyProtection="1">
      <alignment horizontal="center"/>
      <protection locked="0"/>
    </xf>
    <xf numFmtId="0" fontId="11" fillId="0" borderId="11" xfId="0" applyFont="1" applyFill="1" applyBorder="1" applyAlignment="1" applyProtection="1">
      <alignment horizontal="center"/>
      <protection locked="0"/>
    </xf>
    <xf numFmtId="0" fontId="11" fillId="0" borderId="11" xfId="0" applyFont="1" applyFill="1" applyBorder="1" applyProtection="1">
      <protection locked="0"/>
    </xf>
    <xf numFmtId="0" fontId="11" fillId="2" borderId="1" xfId="0" applyFont="1" applyFill="1" applyBorder="1" applyAlignment="1" applyProtection="1">
      <alignment horizontal="center"/>
      <protection hidden="1"/>
    </xf>
    <xf numFmtId="0" fontId="11" fillId="2" borderId="7" xfId="0" applyFont="1" applyFill="1" applyBorder="1" applyAlignment="1" applyProtection="1">
      <alignment horizontal="center"/>
      <protection locked="0"/>
    </xf>
    <xf numFmtId="0" fontId="11" fillId="0" borderId="1" xfId="0" applyFont="1" applyFill="1" applyBorder="1" applyAlignment="1" applyProtection="1">
      <alignment horizontal="center"/>
      <protection locked="0"/>
    </xf>
    <xf numFmtId="0" fontId="11" fillId="0" borderId="1" xfId="0" applyFont="1" applyFill="1" applyBorder="1" applyProtection="1">
      <protection locked="0"/>
    </xf>
    <xf numFmtId="166" fontId="11" fillId="2" borderId="23" xfId="0" applyNumberFormat="1" applyFont="1" applyFill="1" applyBorder="1" applyAlignment="1" applyProtection="1">
      <alignment horizontal="center"/>
      <protection hidden="1"/>
    </xf>
    <xf numFmtId="0" fontId="11" fillId="2" borderId="9" xfId="0" applyFont="1" applyFill="1" applyBorder="1" applyProtection="1">
      <protection hidden="1"/>
    </xf>
    <xf numFmtId="165" fontId="11" fillId="0" borderId="23" xfId="0" applyNumberFormat="1" applyFont="1" applyFill="1" applyBorder="1" applyProtection="1">
      <protection locked="0"/>
    </xf>
    <xf numFmtId="166" fontId="11" fillId="2" borderId="16" xfId="0" applyNumberFormat="1" applyFont="1" applyFill="1" applyBorder="1" applyAlignment="1" applyProtection="1">
      <alignment horizontal="center"/>
      <protection hidden="1"/>
    </xf>
    <xf numFmtId="0" fontId="11" fillId="2" borderId="15" xfId="0" applyFont="1" applyFill="1" applyBorder="1" applyProtection="1">
      <protection hidden="1"/>
    </xf>
    <xf numFmtId="165" fontId="11" fillId="0" borderId="16" xfId="0" applyNumberFormat="1" applyFont="1" applyFill="1" applyBorder="1" applyProtection="1">
      <protection locked="0"/>
    </xf>
    <xf numFmtId="0" fontId="11" fillId="2" borderId="14" xfId="0" applyFont="1" applyFill="1" applyBorder="1" applyAlignment="1" applyProtection="1">
      <alignment horizontal="center"/>
      <protection hidden="1"/>
    </xf>
    <xf numFmtId="0" fontId="11" fillId="2" borderId="21" xfId="0" applyFont="1" applyFill="1" applyBorder="1" applyAlignment="1" applyProtection="1">
      <alignment horizontal="center"/>
      <protection locked="0"/>
    </xf>
    <xf numFmtId="0" fontId="11" fillId="0" borderId="14" xfId="0" applyFont="1" applyFill="1" applyBorder="1" applyAlignment="1" applyProtection="1">
      <alignment horizontal="center"/>
      <protection locked="0"/>
    </xf>
    <xf numFmtId="0" fontId="11" fillId="0" borderId="14" xfId="0" applyFont="1" applyFill="1" applyBorder="1" applyProtection="1">
      <protection locked="0"/>
    </xf>
    <xf numFmtId="0" fontId="11" fillId="0" borderId="48" xfId="0" applyFont="1" applyFill="1" applyBorder="1" applyAlignment="1" applyProtection="1">
      <alignment horizontal="left"/>
      <protection locked="0"/>
    </xf>
    <xf numFmtId="0" fontId="11" fillId="0" borderId="49" xfId="0" applyNumberFormat="1" applyFont="1" applyBorder="1" applyAlignment="1" applyProtection="1">
      <alignment horizontal="center"/>
      <protection locked="0"/>
    </xf>
    <xf numFmtId="167" fontId="11" fillId="2" borderId="48" xfId="0" applyNumberFormat="1" applyFont="1" applyFill="1" applyBorder="1" applyAlignment="1" applyProtection="1">
      <alignment horizontal="center" vertical="center"/>
      <protection hidden="1"/>
    </xf>
    <xf numFmtId="1" fontId="11" fillId="6" borderId="48" xfId="0" applyNumberFormat="1" applyFont="1" applyFill="1" applyBorder="1" applyAlignment="1" applyProtection="1">
      <alignment horizontal="right" vertical="center" wrapText="1"/>
      <protection hidden="1"/>
    </xf>
    <xf numFmtId="0" fontId="11" fillId="2" borderId="53" xfId="0" applyFont="1" applyFill="1" applyBorder="1" applyProtection="1">
      <protection locked="0"/>
    </xf>
    <xf numFmtId="0" fontId="11" fillId="2" borderId="0" xfId="0" applyFont="1" applyFill="1" applyAlignment="1" applyProtection="1">
      <alignment horizontal="center"/>
    </xf>
    <xf numFmtId="0" fontId="11" fillId="0" borderId="50" xfId="0" applyFont="1" applyFill="1" applyBorder="1" applyAlignment="1" applyProtection="1">
      <alignment horizontal="left"/>
      <protection locked="0"/>
    </xf>
    <xf numFmtId="0" fontId="11" fillId="0" borderId="50" xfId="0" applyNumberFormat="1" applyFont="1" applyBorder="1" applyAlignment="1" applyProtection="1">
      <alignment horizontal="center"/>
      <protection locked="0"/>
    </xf>
    <xf numFmtId="167" fontId="11" fillId="2" borderId="50" xfId="0" applyNumberFormat="1" applyFont="1" applyFill="1" applyBorder="1" applyAlignment="1" applyProtection="1">
      <alignment horizontal="center" vertical="center"/>
      <protection hidden="1"/>
    </xf>
    <xf numFmtId="1" fontId="11" fillId="6" borderId="50" xfId="0" applyNumberFormat="1" applyFont="1" applyFill="1" applyBorder="1" applyAlignment="1" applyProtection="1">
      <alignment horizontal="right" vertical="center"/>
      <protection hidden="1"/>
    </xf>
    <xf numFmtId="0" fontId="11" fillId="2" borderId="54" xfId="0" applyFont="1" applyFill="1" applyBorder="1" applyProtection="1">
      <protection locked="0"/>
    </xf>
    <xf numFmtId="0" fontId="11" fillId="2" borderId="1" xfId="0" applyFont="1" applyFill="1" applyBorder="1" applyAlignment="1" applyProtection="1">
      <alignment horizontal="center"/>
    </xf>
    <xf numFmtId="0" fontId="11" fillId="0" borderId="51" xfId="0" applyFont="1" applyFill="1" applyBorder="1" applyAlignment="1" applyProtection="1">
      <alignment horizontal="left"/>
      <protection locked="0"/>
    </xf>
    <xf numFmtId="167" fontId="11" fillId="2" borderId="51" xfId="0" applyNumberFormat="1" applyFont="1" applyFill="1" applyBorder="1" applyAlignment="1" applyProtection="1">
      <alignment horizontal="center" vertical="center"/>
      <protection hidden="1"/>
    </xf>
    <xf numFmtId="1" fontId="11" fillId="6" borderId="51" xfId="0" applyNumberFormat="1" applyFont="1" applyFill="1" applyBorder="1" applyAlignment="1" applyProtection="1">
      <alignment horizontal="right" vertical="center"/>
      <protection hidden="1"/>
    </xf>
    <xf numFmtId="0" fontId="11" fillId="2" borderId="55" xfId="0" applyFont="1" applyFill="1" applyBorder="1" applyProtection="1">
      <protection locked="0"/>
    </xf>
    <xf numFmtId="0" fontId="11" fillId="2" borderId="2" xfId="0" applyFont="1" applyFill="1" applyBorder="1" applyAlignment="1" applyProtection="1">
      <alignment horizontal="center"/>
    </xf>
    <xf numFmtId="0" fontId="11" fillId="0" borderId="52" xfId="0" applyFont="1" applyFill="1" applyBorder="1" applyAlignment="1" applyProtection="1">
      <alignment horizontal="left"/>
      <protection locked="0"/>
    </xf>
    <xf numFmtId="0" fontId="11" fillId="0" borderId="52" xfId="0" applyNumberFormat="1" applyFont="1" applyBorder="1" applyAlignment="1" applyProtection="1">
      <alignment horizontal="center"/>
      <protection locked="0"/>
    </xf>
    <xf numFmtId="167" fontId="11" fillId="2" borderId="52" xfId="0" applyNumberFormat="1" applyFont="1" applyFill="1" applyBorder="1" applyAlignment="1" applyProtection="1">
      <alignment horizontal="center" vertical="center"/>
      <protection hidden="1"/>
    </xf>
    <xf numFmtId="1" fontId="11" fillId="6" borderId="52" xfId="0" applyNumberFormat="1" applyFont="1" applyFill="1" applyBorder="1" applyAlignment="1" applyProtection="1">
      <alignment horizontal="right" vertical="center"/>
      <protection hidden="1"/>
    </xf>
    <xf numFmtId="0" fontId="11" fillId="2" borderId="56" xfId="0" applyFont="1" applyFill="1" applyBorder="1" applyProtection="1">
      <protection locked="0"/>
    </xf>
    <xf numFmtId="0" fontId="11" fillId="2" borderId="57" xfId="0" applyFont="1" applyFill="1" applyBorder="1" applyAlignment="1" applyProtection="1">
      <alignment horizontal="center"/>
    </xf>
    <xf numFmtId="0" fontId="29" fillId="0" borderId="0" xfId="0" applyFont="1" applyFill="1" applyBorder="1" applyAlignment="1" applyProtection="1">
      <alignment horizontal="center" wrapText="1"/>
      <protection hidden="1"/>
    </xf>
    <xf numFmtId="164" fontId="11" fillId="0" borderId="0" xfId="0" applyNumberFormat="1" applyFont="1" applyFill="1" applyBorder="1" applyAlignment="1" applyProtection="1">
      <alignment horizontal="center" wrapText="1"/>
    </xf>
    <xf numFmtId="3" fontId="11" fillId="0" borderId="0" xfId="0" applyNumberFormat="1" applyFont="1" applyFill="1" applyBorder="1" applyAlignment="1" applyProtection="1">
      <alignment horizontal="center" vertical="center"/>
    </xf>
    <xf numFmtId="1" fontId="11" fillId="0" borderId="0" xfId="0" applyNumberFormat="1" applyFont="1" applyFill="1" applyBorder="1" applyAlignment="1" applyProtection="1">
      <alignment horizontal="right" vertical="center"/>
    </xf>
    <xf numFmtId="0" fontId="11" fillId="0" borderId="0" xfId="0" applyFont="1" applyFill="1" applyBorder="1" applyAlignment="1" applyProtection="1">
      <alignment horizontal="center" vertical="center"/>
    </xf>
    <xf numFmtId="0" fontId="11" fillId="2" borderId="43" xfId="0" applyFont="1" applyFill="1" applyBorder="1" applyAlignment="1" applyProtection="1">
      <alignment horizontal="center" vertical="center"/>
    </xf>
    <xf numFmtId="0" fontId="0" fillId="6" borderId="6" xfId="0" applyFill="1" applyBorder="1" applyAlignment="1" applyProtection="1">
      <alignment horizontal="center" vertical="center"/>
      <protection locked="0"/>
    </xf>
    <xf numFmtId="0" fontId="0" fillId="6" borderId="58" xfId="0" applyFill="1" applyBorder="1" applyAlignment="1" applyProtection="1">
      <alignment horizontal="center" vertical="center"/>
      <protection locked="0"/>
    </xf>
    <xf numFmtId="0" fontId="11" fillId="0" borderId="59" xfId="0" applyFont="1" applyFill="1" applyBorder="1" applyAlignment="1" applyProtection="1">
      <alignment horizontal="center" vertical="center"/>
      <protection locked="0"/>
    </xf>
    <xf numFmtId="0" fontId="11" fillId="0" borderId="60" xfId="0" applyFont="1" applyFill="1" applyBorder="1" applyAlignment="1" applyProtection="1">
      <alignment horizontal="center" vertical="center"/>
      <protection locked="0"/>
    </xf>
    <xf numFmtId="0" fontId="11" fillId="0" borderId="61" xfId="0" applyFont="1" applyFill="1" applyBorder="1" applyAlignment="1" applyProtection="1">
      <alignment horizontal="center" vertical="center"/>
      <protection locked="0"/>
    </xf>
    <xf numFmtId="0" fontId="11" fillId="0" borderId="62" xfId="0" applyFont="1" applyFill="1" applyBorder="1" applyAlignment="1" applyProtection="1">
      <alignment horizontal="center" vertical="center"/>
      <protection locked="0"/>
    </xf>
    <xf numFmtId="0" fontId="15" fillId="2" borderId="0" xfId="0" applyFont="1" applyFill="1" applyBorder="1" applyAlignment="1"/>
    <xf numFmtId="0" fontId="0" fillId="2" borderId="0" xfId="0" applyFill="1" applyBorder="1" applyAlignment="1" applyProtection="1">
      <alignment horizontal="center"/>
    </xf>
    <xf numFmtId="0" fontId="0" fillId="2" borderId="4" xfId="0" applyFill="1" applyBorder="1" applyAlignment="1" applyProtection="1">
      <alignment horizontal="left" vertical="center"/>
    </xf>
    <xf numFmtId="0" fontId="11" fillId="0" borderId="63" xfId="0" applyFont="1" applyFill="1" applyBorder="1" applyAlignment="1" applyProtection="1">
      <alignment horizontal="left"/>
      <protection locked="0"/>
    </xf>
    <xf numFmtId="0" fontId="11" fillId="0" borderId="63" xfId="0" applyFont="1" applyFill="1" applyBorder="1" applyAlignment="1" applyProtection="1">
      <alignment horizontal="right"/>
      <protection locked="0"/>
    </xf>
    <xf numFmtId="0" fontId="11" fillId="0" borderId="40" xfId="0" applyFont="1" applyFill="1" applyBorder="1" applyProtection="1">
      <protection locked="0"/>
    </xf>
    <xf numFmtId="0" fontId="11" fillId="0" borderId="64" xfId="0" applyFont="1" applyFill="1" applyBorder="1" applyProtection="1">
      <protection locked="0"/>
    </xf>
    <xf numFmtId="0" fontId="11" fillId="0" borderId="41" xfId="0" applyFont="1" applyFill="1" applyBorder="1" applyProtection="1">
      <protection locked="0"/>
    </xf>
    <xf numFmtId="49" fontId="11" fillId="0" borderId="13" xfId="0" applyNumberFormat="1" applyFont="1" applyFill="1" applyBorder="1" applyAlignment="1" applyProtection="1">
      <alignment horizontal="right"/>
      <protection locked="0"/>
    </xf>
    <xf numFmtId="49" fontId="11" fillId="0" borderId="8" xfId="0" applyNumberFormat="1" applyFont="1" applyFill="1" applyBorder="1" applyAlignment="1" applyProtection="1">
      <alignment horizontal="right"/>
      <protection locked="0"/>
    </xf>
    <xf numFmtId="49" fontId="11" fillId="0" borderId="7" xfId="0" applyNumberFormat="1" applyFont="1" applyFill="1" applyBorder="1" applyAlignment="1" applyProtection="1">
      <alignment horizontal="right"/>
      <protection locked="0"/>
    </xf>
    <xf numFmtId="49" fontId="11" fillId="0" borderId="21" xfId="0" applyNumberFormat="1" applyFont="1" applyFill="1" applyBorder="1" applyAlignment="1" applyProtection="1">
      <alignment horizontal="right"/>
      <protection locked="0"/>
    </xf>
    <xf numFmtId="0" fontId="11" fillId="0" borderId="19" xfId="0" applyFont="1" applyFill="1" applyBorder="1" applyAlignment="1" applyProtection="1">
      <alignment horizontal="left" indent="1"/>
      <protection locked="0"/>
    </xf>
    <xf numFmtId="0" fontId="11" fillId="0" borderId="65" xfId="0" applyFont="1" applyFill="1" applyBorder="1" applyAlignment="1" applyProtection="1">
      <alignment horizontal="left" indent="1"/>
      <protection locked="0"/>
    </xf>
    <xf numFmtId="0" fontId="11" fillId="0" borderId="66" xfId="0" applyFont="1" applyFill="1" applyBorder="1" applyAlignment="1" applyProtection="1">
      <alignment horizontal="left" indent="1"/>
      <protection locked="0"/>
    </xf>
    <xf numFmtId="0" fontId="11" fillId="0" borderId="28" xfId="0" applyFont="1" applyFill="1" applyBorder="1" applyAlignment="1" applyProtection="1">
      <alignment horizontal="left" indent="1"/>
      <protection locked="0"/>
    </xf>
    <xf numFmtId="0" fontId="11" fillId="0" borderId="18" xfId="0" applyFont="1" applyFill="1" applyBorder="1" applyAlignment="1" applyProtection="1">
      <alignment horizontal="left" indent="1"/>
      <protection locked="0"/>
    </xf>
    <xf numFmtId="0" fontId="10" fillId="0" borderId="0" xfId="0" applyFont="1" applyFill="1" applyAlignment="1">
      <alignment vertical="top"/>
    </xf>
    <xf numFmtId="0" fontId="10" fillId="0" borderId="0" xfId="0" applyFont="1" applyFill="1"/>
    <xf numFmtId="0" fontId="18" fillId="0" borderId="0" xfId="0" applyFont="1" applyFill="1" applyAlignment="1">
      <alignment vertical="top"/>
    </xf>
    <xf numFmtId="0" fontId="11" fillId="2" borderId="0" xfId="0" applyNumberFormat="1" applyFont="1" applyFill="1" applyBorder="1" applyAlignment="1" applyProtection="1">
      <alignment horizontal="left" vertical="center" indent="1"/>
    </xf>
    <xf numFmtId="0" fontId="11" fillId="2" borderId="0" xfId="0" applyNumberFormat="1" applyFont="1" applyFill="1" applyBorder="1" applyAlignment="1" applyProtection="1">
      <alignment horizontal="left" vertical="center" wrapText="1" indent="1"/>
    </xf>
    <xf numFmtId="0" fontId="11" fillId="0" borderId="70" xfId="0" applyFont="1" applyFill="1" applyBorder="1" applyAlignment="1">
      <alignment horizontal="center"/>
    </xf>
    <xf numFmtId="0" fontId="11" fillId="0" borderId="71" xfId="0" applyFont="1" applyFill="1" applyBorder="1" applyAlignment="1" applyProtection="1">
      <alignment horizontal="left" indent="1"/>
      <protection locked="0"/>
    </xf>
    <xf numFmtId="0" fontId="11" fillId="0" borderId="72" xfId="0" applyFont="1" applyFill="1" applyBorder="1" applyAlignment="1" applyProtection="1">
      <alignment horizontal="left" indent="1"/>
      <protection locked="0"/>
    </xf>
    <xf numFmtId="0" fontId="10" fillId="10" borderId="42" xfId="0" applyFont="1" applyFill="1" applyBorder="1" applyAlignment="1" applyProtection="1">
      <alignment horizontal="center" vertical="center"/>
    </xf>
    <xf numFmtId="0" fontId="38" fillId="10" borderId="73" xfId="0" applyFont="1" applyFill="1" applyBorder="1" applyAlignment="1">
      <alignment horizontal="left" vertical="center" indent="1"/>
    </xf>
    <xf numFmtId="0" fontId="38" fillId="10" borderId="73" xfId="0" applyFont="1" applyFill="1" applyBorder="1" applyAlignment="1">
      <alignment horizontal="center"/>
    </xf>
    <xf numFmtId="0" fontId="10" fillId="10" borderId="42" xfId="0" applyFont="1" applyFill="1" applyBorder="1" applyAlignment="1">
      <alignment vertical="center"/>
    </xf>
    <xf numFmtId="0" fontId="39" fillId="10" borderId="42" xfId="0" applyFont="1" applyFill="1" applyBorder="1" applyAlignment="1">
      <alignment vertical="center"/>
    </xf>
    <xf numFmtId="0" fontId="40" fillId="7" borderId="0" xfId="0" applyFont="1" applyFill="1"/>
    <xf numFmtId="0" fontId="12" fillId="8" borderId="67" xfId="0" applyFont="1" applyFill="1" applyBorder="1" applyAlignment="1">
      <alignment horizontal="center" vertical="center" wrapText="1"/>
    </xf>
    <xf numFmtId="0" fontId="12" fillId="8" borderId="0" xfId="0" applyFont="1" applyFill="1" applyBorder="1" applyAlignment="1">
      <alignment horizontal="center" vertical="center" wrapText="1"/>
    </xf>
    <xf numFmtId="0" fontId="11" fillId="0" borderId="2" xfId="0" applyFont="1" applyFill="1" applyBorder="1" applyAlignment="1" applyProtection="1">
      <alignment horizontal="center" vertical="center" wrapText="1"/>
    </xf>
    <xf numFmtId="0" fontId="11" fillId="0" borderId="17" xfId="0" applyFont="1" applyFill="1" applyBorder="1" applyAlignment="1" applyProtection="1">
      <alignment horizontal="center" vertical="center" wrapText="1"/>
    </xf>
    <xf numFmtId="0" fontId="11" fillId="0" borderId="9" xfId="0" applyFont="1" applyFill="1" applyBorder="1" applyAlignment="1">
      <alignment horizontal="center" vertical="center"/>
    </xf>
    <xf numFmtId="0" fontId="11" fillId="0" borderId="6" xfId="0" applyFont="1" applyFill="1" applyBorder="1" applyAlignment="1">
      <alignment horizontal="center" vertical="center"/>
    </xf>
    <xf numFmtId="0" fontId="1" fillId="6" borderId="44" xfId="0" applyFont="1" applyFill="1" applyBorder="1" applyAlignment="1">
      <alignment horizontal="center" vertical="center" wrapText="1"/>
    </xf>
    <xf numFmtId="0" fontId="1" fillId="6" borderId="45" xfId="0" applyFont="1" applyFill="1" applyBorder="1" applyAlignment="1">
      <alignment horizontal="center" vertical="center" wrapText="1"/>
    </xf>
    <xf numFmtId="0" fontId="1" fillId="6" borderId="36" xfId="0" applyFont="1" applyFill="1" applyBorder="1" applyAlignment="1">
      <alignment horizontal="center" vertical="center" wrapText="1"/>
    </xf>
    <xf numFmtId="0" fontId="1" fillId="6" borderId="17" xfId="0" applyFont="1" applyFill="1" applyBorder="1" applyAlignment="1">
      <alignment horizontal="center" vertical="center" wrapText="1"/>
    </xf>
    <xf numFmtId="0" fontId="2" fillId="0" borderId="0" xfId="0" applyFont="1" applyFill="1" applyBorder="1" applyAlignment="1">
      <alignment horizontal="center" vertical="center"/>
    </xf>
    <xf numFmtId="0" fontId="26" fillId="3" borderId="46" xfId="0" applyFont="1" applyFill="1" applyBorder="1" applyAlignment="1">
      <alignment horizontal="center" vertical="center" wrapText="1"/>
    </xf>
    <xf numFmtId="0" fontId="26" fillId="3" borderId="47" xfId="0" applyFont="1" applyFill="1" applyBorder="1" applyAlignment="1">
      <alignment horizontal="center" vertical="center" wrapText="1"/>
    </xf>
    <xf numFmtId="0" fontId="10" fillId="0" borderId="9" xfId="0" applyNumberFormat="1" applyFont="1" applyBorder="1" applyAlignment="1" applyProtection="1">
      <alignment horizontal="center" vertical="center"/>
      <protection locked="0"/>
    </xf>
    <xf numFmtId="0" fontId="10" fillId="0" borderId="25" xfId="0" applyNumberFormat="1" applyFont="1" applyBorder="1" applyAlignment="1" applyProtection="1">
      <alignment horizontal="center" vertical="center"/>
      <protection locked="0"/>
    </xf>
    <xf numFmtId="0" fontId="10" fillId="0" borderId="6" xfId="0" applyNumberFormat="1" applyFont="1" applyBorder="1" applyAlignment="1" applyProtection="1">
      <alignment horizontal="center" vertical="center"/>
      <protection locked="0"/>
    </xf>
    <xf numFmtId="0" fontId="26" fillId="2" borderId="26" xfId="0" applyFont="1" applyFill="1" applyBorder="1" applyAlignment="1">
      <alignment horizontal="center" vertical="center" wrapText="1"/>
    </xf>
    <xf numFmtId="0" fontId="26" fillId="2" borderId="27" xfId="0" applyFont="1" applyFill="1" applyBorder="1" applyAlignment="1">
      <alignment horizontal="center" vertical="center" wrapText="1"/>
    </xf>
    <xf numFmtId="0" fontId="26" fillId="2" borderId="28" xfId="0" applyFont="1" applyFill="1" applyBorder="1" applyAlignment="1">
      <alignment horizontal="center" vertical="center"/>
    </xf>
    <xf numFmtId="0" fontId="26" fillId="2" borderId="29" xfId="0" applyFont="1" applyFill="1" applyBorder="1" applyAlignment="1">
      <alignment horizontal="center" vertical="center"/>
    </xf>
    <xf numFmtId="0" fontId="26" fillId="0" borderId="46" xfId="0" applyFont="1" applyBorder="1" applyAlignment="1">
      <alignment horizontal="center" vertical="center" wrapText="1"/>
    </xf>
    <xf numFmtId="0" fontId="26" fillId="0" borderId="47" xfId="0" applyFont="1" applyBorder="1" applyAlignment="1">
      <alignment horizontal="center" vertical="center" wrapText="1"/>
    </xf>
    <xf numFmtId="0" fontId="11" fillId="6" borderId="46" xfId="0" applyFont="1" applyFill="1" applyBorder="1" applyAlignment="1">
      <alignment horizontal="center" textRotation="90" wrapText="1"/>
    </xf>
    <xf numFmtId="0" fontId="11" fillId="6" borderId="47" xfId="0" applyFont="1" applyFill="1" applyBorder="1" applyAlignment="1">
      <alignment horizontal="center" textRotation="90" wrapText="1"/>
    </xf>
    <xf numFmtId="0" fontId="26" fillId="2" borderId="10" xfId="0" applyFont="1" applyFill="1" applyBorder="1" applyAlignment="1">
      <alignment horizontal="center" vertical="center" wrapText="1"/>
    </xf>
    <xf numFmtId="0" fontId="26" fillId="2" borderId="30" xfId="0" applyFont="1" applyFill="1" applyBorder="1" applyAlignment="1">
      <alignment horizontal="center" vertical="center" wrapText="1"/>
    </xf>
    <xf numFmtId="0" fontId="28" fillId="4" borderId="40" xfId="0" applyFont="1" applyFill="1" applyBorder="1" applyAlignment="1">
      <alignment horizontal="center" vertical="center" wrapText="1"/>
    </xf>
    <xf numFmtId="0" fontId="28" fillId="4" borderId="41" xfId="0" applyFont="1" applyFill="1" applyBorder="1" applyAlignment="1">
      <alignment horizontal="center" vertical="center" wrapText="1"/>
    </xf>
    <xf numFmtId="0" fontId="26" fillId="5" borderId="7" xfId="0" applyFont="1" applyFill="1" applyBorder="1" applyAlignment="1">
      <alignment horizontal="center" vertical="center" wrapText="1"/>
    </xf>
    <xf numFmtId="0" fontId="26" fillId="5" borderId="21" xfId="0" applyFont="1" applyFill="1" applyBorder="1" applyAlignment="1">
      <alignment horizontal="center" vertical="center" wrapText="1"/>
    </xf>
    <xf numFmtId="0" fontId="26" fillId="4" borderId="1" xfId="0" applyFont="1" applyFill="1" applyBorder="1" applyAlignment="1">
      <alignment horizontal="center" vertical="center" wrapText="1"/>
    </xf>
    <xf numFmtId="0" fontId="26" fillId="4" borderId="14" xfId="0" applyFont="1" applyFill="1" applyBorder="1" applyAlignment="1">
      <alignment horizontal="center" vertical="center" wrapText="1"/>
    </xf>
    <xf numFmtId="0" fontId="26" fillId="4" borderId="7" xfId="0" applyFont="1" applyFill="1" applyBorder="1" applyAlignment="1">
      <alignment horizontal="center" vertical="center" wrapText="1"/>
    </xf>
    <xf numFmtId="0" fontId="26" fillId="4" borderId="21" xfId="0" applyFont="1" applyFill="1" applyBorder="1" applyAlignment="1">
      <alignment horizontal="center" vertical="center" wrapText="1"/>
    </xf>
    <xf numFmtId="0" fontId="26" fillId="5" borderId="34" xfId="0" applyFont="1" applyFill="1" applyBorder="1" applyAlignment="1">
      <alignment horizontal="left" vertical="center"/>
    </xf>
    <xf numFmtId="0" fontId="26" fillId="5" borderId="38" xfId="0" applyFont="1" applyFill="1" applyBorder="1" applyAlignment="1">
      <alignment horizontal="left" vertical="center"/>
    </xf>
    <xf numFmtId="0" fontId="26" fillId="5" borderId="39" xfId="0" applyFont="1" applyFill="1" applyBorder="1" applyAlignment="1">
      <alignment horizontal="left" vertical="center"/>
    </xf>
    <xf numFmtId="0" fontId="26" fillId="4" borderId="28" xfId="0" applyFont="1" applyFill="1" applyBorder="1" applyAlignment="1">
      <alignment horizontal="center" vertical="center"/>
    </xf>
    <xf numFmtId="0" fontId="26" fillId="4" borderId="31" xfId="0" applyFont="1" applyFill="1" applyBorder="1" applyAlignment="1">
      <alignment horizontal="center" vertical="center"/>
    </xf>
    <xf numFmtId="0" fontId="26" fillId="4" borderId="18" xfId="0" applyFont="1" applyFill="1" applyBorder="1" applyAlignment="1">
      <alignment horizontal="center" vertical="center"/>
    </xf>
    <xf numFmtId="0" fontId="26" fillId="5" borderId="26" xfId="0" applyFont="1" applyFill="1" applyBorder="1" applyAlignment="1">
      <alignment horizontal="center" vertical="center" wrapText="1"/>
    </xf>
    <xf numFmtId="0" fontId="26" fillId="5" borderId="27" xfId="0" applyFont="1" applyFill="1" applyBorder="1" applyAlignment="1">
      <alignment horizontal="center" vertical="center" wrapText="1"/>
    </xf>
    <xf numFmtId="0" fontId="26" fillId="5" borderId="1" xfId="0" applyFont="1" applyFill="1" applyBorder="1" applyAlignment="1">
      <alignment horizontal="center" vertical="center" wrapText="1"/>
    </xf>
    <xf numFmtId="0" fontId="26" fillId="5" borderId="14" xfId="0" applyFont="1" applyFill="1" applyBorder="1" applyAlignment="1">
      <alignment horizontal="center" vertical="center" wrapText="1"/>
    </xf>
    <xf numFmtId="0" fontId="26" fillId="4" borderId="23" xfId="0" applyFont="1" applyFill="1" applyBorder="1" applyAlignment="1">
      <alignment horizontal="center" vertical="center" wrapText="1"/>
    </xf>
    <xf numFmtId="0" fontId="26" fillId="4" borderId="16" xfId="0" applyFont="1" applyFill="1" applyBorder="1" applyAlignment="1">
      <alignment horizontal="center" vertical="center" wrapText="1"/>
    </xf>
    <xf numFmtId="0" fontId="26" fillId="4" borderId="2" xfId="0" applyFont="1" applyFill="1" applyBorder="1" applyAlignment="1">
      <alignment horizontal="center" vertical="center" wrapText="1"/>
    </xf>
    <xf numFmtId="0" fontId="26" fillId="4" borderId="17" xfId="0" applyFont="1" applyFill="1" applyBorder="1" applyAlignment="1">
      <alignment horizontal="center" vertical="center" wrapText="1"/>
    </xf>
    <xf numFmtId="0" fontId="13" fillId="0" borderId="0" xfId="0" applyFont="1" applyBorder="1" applyAlignment="1">
      <alignment horizontal="center"/>
    </xf>
    <xf numFmtId="0" fontId="14" fillId="0" borderId="32" xfId="0" applyFont="1" applyBorder="1" applyAlignment="1">
      <alignment horizontal="center" vertical="top"/>
    </xf>
    <xf numFmtId="0" fontId="10" fillId="0" borderId="9" xfId="0" applyFont="1" applyBorder="1" applyAlignment="1">
      <alignment horizontal="left" vertical="center" wrapText="1"/>
    </xf>
    <xf numFmtId="0" fontId="10" fillId="0" borderId="40" xfId="0" applyFont="1" applyBorder="1" applyAlignment="1">
      <alignment horizontal="left" vertical="center" wrapText="1"/>
    </xf>
    <xf numFmtId="0" fontId="10" fillId="2" borderId="37" xfId="0" applyFont="1" applyFill="1" applyBorder="1" applyAlignment="1">
      <alignment horizontal="left" vertical="center" indent="1"/>
    </xf>
    <xf numFmtId="0" fontId="19" fillId="0" borderId="0" xfId="0" applyFont="1" applyFill="1" applyAlignment="1">
      <alignment horizontal="center" wrapText="1"/>
    </xf>
    <xf numFmtId="0" fontId="25" fillId="0" borderId="34" xfId="0" applyFont="1" applyFill="1" applyBorder="1" applyAlignment="1">
      <alignment horizontal="center" vertical="center" wrapText="1"/>
    </xf>
    <xf numFmtId="0" fontId="25" fillId="0" borderId="38" xfId="0" applyFont="1" applyFill="1" applyBorder="1" applyAlignment="1">
      <alignment horizontal="center" vertical="center" wrapText="1"/>
    </xf>
    <xf numFmtId="0" fontId="25" fillId="0" borderId="39" xfId="0" applyFont="1" applyFill="1" applyBorder="1" applyAlignment="1">
      <alignment horizontal="center" vertical="center" wrapText="1"/>
    </xf>
    <xf numFmtId="0" fontId="20" fillId="0" borderId="0" xfId="0" applyFont="1" applyFill="1" applyAlignment="1">
      <alignment horizontal="center" wrapText="1"/>
    </xf>
    <xf numFmtId="0" fontId="10" fillId="0" borderId="0" xfId="0" applyFont="1" applyAlignment="1">
      <alignment horizontal="left" vertical="top" wrapText="1"/>
    </xf>
    <xf numFmtId="0" fontId="10" fillId="0" borderId="0" xfId="0" applyFont="1" applyAlignment="1">
      <alignment horizontal="left" vertical="center" wrapText="1"/>
    </xf>
    <xf numFmtId="0" fontId="10" fillId="0" borderId="0" xfId="0" applyFont="1" applyFill="1" applyBorder="1" applyAlignment="1">
      <alignment horizontal="center" vertical="center" wrapText="1"/>
    </xf>
    <xf numFmtId="14" fontId="10" fillId="0" borderId="16" xfId="0" applyNumberFormat="1" applyFont="1" applyBorder="1" applyAlignment="1">
      <alignment horizontal="left" vertical="center" indent="1"/>
    </xf>
    <xf numFmtId="14" fontId="10" fillId="0" borderId="14" xfId="0" applyNumberFormat="1" applyFont="1" applyBorder="1" applyAlignment="1">
      <alignment horizontal="left" vertical="center" indent="1"/>
    </xf>
    <xf numFmtId="0" fontId="10" fillId="0" borderId="0" xfId="0" applyFont="1" applyAlignment="1">
      <alignment horizontal="left" indent="10"/>
    </xf>
    <xf numFmtId="0" fontId="10" fillId="0" borderId="0" xfId="0" applyFont="1" applyAlignment="1">
      <alignment horizontal="left" indent="4"/>
    </xf>
    <xf numFmtId="0" fontId="10" fillId="2" borderId="37" xfId="0" applyFont="1" applyFill="1" applyBorder="1" applyAlignment="1">
      <alignment horizontal="left" vertical="center" wrapText="1" indent="1"/>
    </xf>
    <xf numFmtId="0" fontId="10" fillId="0" borderId="32" xfId="0" applyFont="1" applyBorder="1" applyAlignment="1" applyProtection="1">
      <alignment horizontal="left" indent="1"/>
      <protection locked="0"/>
    </xf>
    <xf numFmtId="0" fontId="10" fillId="0" borderId="33" xfId="0" applyFont="1" applyBorder="1" applyAlignment="1">
      <alignment horizontal="center"/>
    </xf>
    <xf numFmtId="0" fontId="17" fillId="0" borderId="15" xfId="0" applyFont="1" applyBorder="1" applyAlignment="1">
      <alignment horizontal="center" vertical="center"/>
    </xf>
    <xf numFmtId="0" fontId="17" fillId="0" borderId="41" xfId="0" applyFont="1" applyBorder="1" applyAlignment="1">
      <alignment horizontal="center" vertical="center"/>
    </xf>
    <xf numFmtId="0" fontId="34" fillId="9" borderId="10" xfId="0" applyFont="1" applyFill="1" applyBorder="1" applyAlignment="1">
      <alignment horizontal="center" vertical="center" wrapText="1"/>
    </xf>
    <xf numFmtId="0" fontId="34" fillId="9" borderId="33" xfId="0" applyFont="1" applyFill="1" applyBorder="1" applyAlignment="1">
      <alignment horizontal="center" vertical="center"/>
    </xf>
    <xf numFmtId="0" fontId="34" fillId="9" borderId="58" xfId="0" applyFont="1" applyFill="1" applyBorder="1" applyAlignment="1">
      <alignment horizontal="center" vertical="center"/>
    </xf>
    <xf numFmtId="0" fontId="33" fillId="9" borderId="67" xfId="0" applyFont="1" applyFill="1" applyBorder="1" applyAlignment="1">
      <alignment horizontal="center" vertical="center" wrapText="1"/>
    </xf>
    <xf numFmtId="0" fontId="33" fillId="9" borderId="0" xfId="0" applyFont="1" applyFill="1" applyBorder="1" applyAlignment="1">
      <alignment horizontal="center" vertical="center" wrapText="1"/>
    </xf>
    <xf numFmtId="0" fontId="33" fillId="9" borderId="68" xfId="0" applyFont="1" applyFill="1" applyBorder="1" applyAlignment="1">
      <alignment horizontal="center" vertical="center" wrapText="1"/>
    </xf>
    <xf numFmtId="0" fontId="11" fillId="9" borderId="67" xfId="0" applyFont="1" applyFill="1" applyBorder="1" applyAlignment="1">
      <alignment horizontal="left" vertical="center" wrapText="1"/>
    </xf>
    <xf numFmtId="0" fontId="11" fillId="9" borderId="0" xfId="0" applyFont="1" applyFill="1" applyBorder="1" applyAlignment="1">
      <alignment horizontal="left" vertical="center" wrapText="1"/>
    </xf>
    <xf numFmtId="0" fontId="11" fillId="9" borderId="68" xfId="0" applyFont="1" applyFill="1" applyBorder="1" applyAlignment="1">
      <alignment horizontal="left" vertical="center" wrapText="1"/>
    </xf>
    <xf numFmtId="0" fontId="10" fillId="9" borderId="67" xfId="0" applyFont="1" applyFill="1" applyBorder="1" applyAlignment="1">
      <alignment horizontal="left" vertical="top" wrapText="1"/>
    </xf>
    <xf numFmtId="0" fontId="10" fillId="9" borderId="0" xfId="0" applyFont="1" applyFill="1" applyBorder="1" applyAlignment="1">
      <alignment horizontal="left" vertical="top"/>
    </xf>
    <xf numFmtId="0" fontId="10" fillId="9" borderId="68" xfId="0" applyFont="1" applyFill="1" applyBorder="1" applyAlignment="1">
      <alignment horizontal="left" vertical="top"/>
    </xf>
    <xf numFmtId="0" fontId="35" fillId="9" borderId="67" xfId="0" applyFont="1" applyFill="1" applyBorder="1" applyAlignment="1">
      <alignment horizontal="left" vertical="top" wrapText="1"/>
    </xf>
    <xf numFmtId="0" fontId="35" fillId="9" borderId="0" xfId="0" applyFont="1" applyFill="1" applyBorder="1" applyAlignment="1">
      <alignment horizontal="left" vertical="top"/>
    </xf>
    <xf numFmtId="0" fontId="35" fillId="9" borderId="68" xfId="0" applyFont="1" applyFill="1" applyBorder="1" applyAlignment="1">
      <alignment horizontal="left" vertical="top"/>
    </xf>
    <xf numFmtId="0" fontId="35" fillId="9" borderId="67" xfId="0" applyFont="1" applyFill="1" applyBorder="1" applyAlignment="1">
      <alignment horizontal="left" vertical="center" wrapText="1"/>
    </xf>
    <xf numFmtId="0" fontId="35" fillId="9" borderId="0" xfId="0" applyFont="1" applyFill="1" applyBorder="1" applyAlignment="1">
      <alignment horizontal="left" vertical="center"/>
    </xf>
    <xf numFmtId="0" fontId="35" fillId="9" borderId="68" xfId="0" applyFont="1" applyFill="1" applyBorder="1" applyAlignment="1">
      <alignment horizontal="left" vertical="center"/>
    </xf>
    <xf numFmtId="0" fontId="11" fillId="9" borderId="12" xfId="0" applyFont="1" applyFill="1" applyBorder="1" applyAlignment="1">
      <alignment horizontal="left" vertical="top" wrapText="1"/>
    </xf>
    <xf numFmtId="0" fontId="11" fillId="9" borderId="32" xfId="0" applyFont="1" applyFill="1" applyBorder="1" applyAlignment="1">
      <alignment horizontal="left" vertical="top"/>
    </xf>
    <xf numFmtId="0" fontId="11" fillId="9" borderId="69" xfId="0" applyFont="1" applyFill="1" applyBorder="1" applyAlignment="1">
      <alignment horizontal="left" vertical="top"/>
    </xf>
    <xf numFmtId="0" fontId="11" fillId="9" borderId="67" xfId="0" applyFont="1" applyFill="1" applyBorder="1" applyAlignment="1">
      <alignment horizontal="left" vertical="top" wrapText="1"/>
    </xf>
    <xf numFmtId="0" fontId="11" fillId="9" borderId="0" xfId="0" applyFont="1" applyFill="1" applyBorder="1" applyAlignment="1">
      <alignment horizontal="left" vertical="top" wrapText="1"/>
    </xf>
    <xf numFmtId="0" fontId="11" fillId="9" borderId="68" xfId="0" applyFont="1" applyFill="1" applyBorder="1" applyAlignment="1">
      <alignment horizontal="left" vertical="top" wrapText="1"/>
    </xf>
    <xf numFmtId="0" fontId="11" fillId="9" borderId="0" xfId="0" applyFont="1" applyFill="1" applyBorder="1" applyAlignment="1">
      <alignment horizontal="left" vertical="center"/>
    </xf>
    <xf numFmtId="0" fontId="11" fillId="9" borderId="68" xfId="0" applyFont="1" applyFill="1" applyBorder="1" applyAlignment="1">
      <alignment horizontal="left" vertical="center"/>
    </xf>
  </cellXfs>
  <cellStyles count="1">
    <cellStyle name="Normal" xfId="0" builtinId="0"/>
  </cellStyles>
  <dxfs count="0"/>
  <tableStyles count="0" defaultTableStyle="TableStyleMedium9" defaultPivotStyle="PivotStyleLight16"/>
  <colors>
    <mruColors>
      <color rgb="FFFFFFEF"/>
      <color rgb="FF003976"/>
      <color rgb="FF1F497D"/>
      <color rgb="FFFFFFCC"/>
      <color rgb="FF19FF81"/>
      <color rgb="FFFF99FF"/>
      <color rgb="FFFFFFC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47625</xdr:colOff>
          <xdr:row>40</xdr:row>
          <xdr:rowOff>123825</xdr:rowOff>
        </xdr:from>
        <xdr:to>
          <xdr:col>5</xdr:col>
          <xdr:colOff>0</xdr:colOff>
          <xdr:row>42</xdr:row>
          <xdr:rowOff>19050</xdr:rowOff>
        </xdr:to>
        <xdr:sp macro="" textlink="">
          <xdr:nvSpPr>
            <xdr:cNvPr id="5133" name="Button 13" hidden="1">
              <a:extLst>
                <a:ext uri="{63B3BB69-23CF-44E3-9099-C40C66FF867C}">
                  <a14:compatExt spid="_x0000_s5133"/>
                </a:ext>
                <a:ext uri="{FF2B5EF4-FFF2-40B4-BE49-F238E27FC236}">
                  <a16:creationId xmlns:a16="http://schemas.microsoft.com/office/drawing/2014/main" xmlns="" id="{00000000-0008-0000-0200-00000D1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sv-SE" sz="1100" b="0" i="0" u="none" strike="noStrike" baseline="0">
                  <a:solidFill>
                    <a:srgbClr val="000000"/>
                  </a:solidFill>
                  <a:latin typeface="Calibri"/>
                  <a:cs typeface="Calibri"/>
                </a:rPr>
                <a:t>Infoga rader </a:t>
              </a:r>
            </a:p>
          </xdr:txBody>
        </xdr:sp>
        <xdr:clientData fPrintsWithSheet="0"/>
      </xdr:twoCellAnchor>
    </mc:Choice>
    <mc:Fallback/>
  </mc:AlternateContent>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
  <dimension ref="A1:K22"/>
  <sheetViews>
    <sheetView tabSelected="1" workbookViewId="0">
      <selection activeCell="J1" sqref="J1"/>
    </sheetView>
  </sheetViews>
  <sheetFormatPr defaultRowHeight="15" x14ac:dyDescent="0.25"/>
  <cols>
    <col min="1" max="1" width="29.140625" customWidth="1"/>
    <col min="2" max="2" width="15.42578125" customWidth="1"/>
    <col min="3" max="3" width="22.28515625" customWidth="1"/>
    <col min="5" max="5" width="10.42578125" bestFit="1" customWidth="1"/>
    <col min="9" max="9" width="29.28515625" bestFit="1" customWidth="1"/>
  </cols>
  <sheetData>
    <row r="1" spans="1:11" x14ac:dyDescent="0.25">
      <c r="A1" s="9" t="s">
        <v>18</v>
      </c>
      <c r="C1" t="s">
        <v>46</v>
      </c>
      <c r="F1" s="8" t="s">
        <v>18</v>
      </c>
      <c r="H1" s="1" t="s">
        <v>18</v>
      </c>
      <c r="I1" t="s">
        <v>101</v>
      </c>
      <c r="J1">
        <f ca="1">SUMIF(Register_deltag_organisationer!C:C,Data!I1,Register_deltag_organisationer!D6:D100)</f>
        <v>0</v>
      </c>
    </row>
    <row r="2" spans="1:11" x14ac:dyDescent="0.25">
      <c r="A2" s="2" t="s">
        <v>2</v>
      </c>
      <c r="B2" t="s">
        <v>30</v>
      </c>
      <c r="C2">
        <v>1</v>
      </c>
      <c r="F2" s="2" t="s">
        <v>4</v>
      </c>
      <c r="H2" s="2">
        <v>2015</v>
      </c>
      <c r="I2" t="s">
        <v>1</v>
      </c>
      <c r="J2">
        <f ca="1">SUMIF(Register_deltag_organisationer!C:C,Data!I2,Register_deltag_organisationer!D6:D100)</f>
        <v>0</v>
      </c>
    </row>
    <row r="3" spans="1:11" x14ac:dyDescent="0.25">
      <c r="A3" s="2" t="s">
        <v>3</v>
      </c>
      <c r="B3" t="s">
        <v>22</v>
      </c>
      <c r="C3">
        <v>2</v>
      </c>
      <c r="F3" s="2" t="s">
        <v>5</v>
      </c>
      <c r="H3" s="2">
        <v>2016</v>
      </c>
      <c r="I3" t="s">
        <v>103</v>
      </c>
      <c r="J3">
        <f ca="1">SUMIF(Register_deltag_organisationer!C:C,Data!I3,Register_deltag_organisationer!D6:D100)</f>
        <v>0</v>
      </c>
    </row>
    <row r="4" spans="1:11" x14ac:dyDescent="0.25">
      <c r="A4" s="2" t="s">
        <v>1</v>
      </c>
      <c r="F4" s="2" t="s">
        <v>6</v>
      </c>
      <c r="H4" s="2">
        <v>2017</v>
      </c>
      <c r="I4" t="s">
        <v>104</v>
      </c>
      <c r="J4">
        <f ca="1">SUMIF(Register_deltag_organisationer!C:C,Data!I4,Register_deltag_organisationer!D6:D100)</f>
        <v>0</v>
      </c>
    </row>
    <row r="5" spans="1:11" x14ac:dyDescent="0.25">
      <c r="A5" s="2" t="s">
        <v>20</v>
      </c>
      <c r="F5" s="2" t="s">
        <v>7</v>
      </c>
      <c r="H5" s="2">
        <v>2018</v>
      </c>
      <c r="I5" t="s">
        <v>111</v>
      </c>
      <c r="J5">
        <f ca="1">SUMIF(Register_deltag_organisationer!C:C,Data!I5,Register_deltag_organisationer!D6:D100)</f>
        <v>0</v>
      </c>
    </row>
    <row r="6" spans="1:11" x14ac:dyDescent="0.25">
      <c r="A6" s="2"/>
      <c r="F6" s="2" t="s">
        <v>8</v>
      </c>
      <c r="H6" s="2">
        <v>2019</v>
      </c>
      <c r="I6" t="s">
        <v>2</v>
      </c>
      <c r="J6">
        <f ca="1">SUMIF(Register_deltag_organisationer!C:C,Data!I6,Register_deltag_organisationer!D6:D100)</f>
        <v>0</v>
      </c>
    </row>
    <row r="7" spans="1:11" x14ac:dyDescent="0.25">
      <c r="A7" s="2"/>
      <c r="F7" s="2" t="s">
        <v>9</v>
      </c>
      <c r="H7" s="2">
        <v>2020</v>
      </c>
      <c r="I7" t="s">
        <v>3</v>
      </c>
      <c r="J7">
        <f ca="1">SUMIF(Register_deltag_organisationer!C:C,Data!I7,Register_deltag_organisationer!D6:D100)</f>
        <v>0</v>
      </c>
    </row>
    <row r="8" spans="1:11" x14ac:dyDescent="0.25">
      <c r="A8" s="2"/>
      <c r="F8" s="2" t="s">
        <v>10</v>
      </c>
      <c r="H8" s="2">
        <v>2021</v>
      </c>
      <c r="I8" t="s">
        <v>105</v>
      </c>
      <c r="J8">
        <f ca="1">SUM(J1:J7)</f>
        <v>0</v>
      </c>
    </row>
    <row r="9" spans="1:11" x14ac:dyDescent="0.25">
      <c r="A9" s="2"/>
      <c r="C9" s="2"/>
      <c r="F9" s="2" t="s">
        <v>11</v>
      </c>
      <c r="H9" s="2">
        <v>2022</v>
      </c>
      <c r="I9" t="s">
        <v>106</v>
      </c>
      <c r="J9">
        <f>Deltagarförteckning!H41</f>
        <v>0</v>
      </c>
    </row>
    <row r="10" spans="1:11" ht="15.75" x14ac:dyDescent="0.25">
      <c r="C10" s="3"/>
      <c r="F10" s="2" t="s">
        <v>12</v>
      </c>
      <c r="H10" s="2">
        <v>2023</v>
      </c>
      <c r="I10" t="s">
        <v>107</v>
      </c>
      <c r="J10">
        <f ca="1">J8-J9</f>
        <v>0</v>
      </c>
      <c r="K10" t="s">
        <v>108</v>
      </c>
    </row>
    <row r="11" spans="1:11" ht="15.75" x14ac:dyDescent="0.25">
      <c r="C11" s="3"/>
      <c r="F11" s="2" t="s">
        <v>13</v>
      </c>
    </row>
    <row r="12" spans="1:11" x14ac:dyDescent="0.25">
      <c r="F12" s="2" t="s">
        <v>14</v>
      </c>
    </row>
    <row r="13" spans="1:11" x14ac:dyDescent="0.25">
      <c r="F13" s="2" t="s">
        <v>15</v>
      </c>
    </row>
    <row r="15" spans="1:11" x14ac:dyDescent="0.25">
      <c r="A15" s="17" t="e">
        <f>IF(SUM(#REF!)&gt;0,"1","")</f>
        <v>#REF!</v>
      </c>
    </row>
    <row r="17" spans="2:7" x14ac:dyDescent="0.25">
      <c r="F17" t="s">
        <v>19</v>
      </c>
      <c r="G17">
        <v>40</v>
      </c>
    </row>
    <row r="19" spans="2:7" x14ac:dyDescent="0.25">
      <c r="D19" t="s">
        <v>41</v>
      </c>
      <c r="E19">
        <v>15</v>
      </c>
    </row>
    <row r="20" spans="2:7" x14ac:dyDescent="0.25">
      <c r="D20" t="s">
        <v>40</v>
      </c>
      <c r="E20" t="e">
        <f>MONTH(DATEVALUE(Deltagarförteckning!H3&amp;"1"))</f>
        <v>#VALUE!</v>
      </c>
    </row>
    <row r="21" spans="2:7" x14ac:dyDescent="0.25">
      <c r="D21" t="s">
        <v>42</v>
      </c>
      <c r="E21" s="27" t="e">
        <f>DATE(Deltagarförteckning!H4,Data!E20,Data!E19)</f>
        <v>#VALUE!</v>
      </c>
    </row>
    <row r="22" spans="2:7" x14ac:dyDescent="0.25">
      <c r="B22" s="4"/>
    </row>
  </sheetData>
  <dataValidations count="1">
    <dataValidation allowBlank="1" showDropDown="1" showErrorMessage="1" errorTitle="Projektrelaterad tid" error="- Bara projektrelaterade timmar registreras i blanketten. _x000a__x000a_Klicka på avbryt eller försök igen för att gå tillbaka och ändra._x000a_" sqref="A15"/>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
    <tabColor rgb="FFFF99FF"/>
  </sheetPr>
  <dimension ref="A1:D1046"/>
  <sheetViews>
    <sheetView showGridLines="0" zoomScaleNormal="100" workbookViewId="0">
      <selection activeCell="I24" sqref="I24"/>
    </sheetView>
  </sheetViews>
  <sheetFormatPr defaultColWidth="9.140625" defaultRowHeight="15" x14ac:dyDescent="0.25"/>
  <cols>
    <col min="1" max="1" width="44.140625" style="55" customWidth="1"/>
    <col min="2" max="2" width="19.85546875" style="55" customWidth="1"/>
    <col min="3" max="3" width="28.140625" style="55" bestFit="1" customWidth="1"/>
    <col min="4" max="16384" width="9.140625" style="35"/>
  </cols>
  <sheetData>
    <row r="1" spans="1:4" ht="19.5" customHeight="1" x14ac:dyDescent="0.25">
      <c r="A1" s="48" t="s">
        <v>61</v>
      </c>
      <c r="B1" s="49">
        <f>Deltagarförteckning!B3</f>
        <v>0</v>
      </c>
      <c r="C1" s="160"/>
    </row>
    <row r="2" spans="1:4" ht="16.5" customHeight="1" x14ac:dyDescent="0.25">
      <c r="A2" s="48" t="s">
        <v>62</v>
      </c>
      <c r="B2" s="50">
        <f>Deltagarförteckning!B4</f>
        <v>0</v>
      </c>
      <c r="C2" s="161"/>
    </row>
    <row r="3" spans="1:4" ht="54" customHeight="1" x14ac:dyDescent="0.25">
      <c r="A3" s="171" t="s">
        <v>79</v>
      </c>
      <c r="B3" s="172"/>
      <c r="C3" s="172"/>
    </row>
    <row r="4" spans="1:4" x14ac:dyDescent="0.25">
      <c r="A4" s="51" t="s">
        <v>48</v>
      </c>
      <c r="B4" s="51" t="s">
        <v>49</v>
      </c>
      <c r="C4" s="51" t="s">
        <v>100</v>
      </c>
      <c r="D4" s="170" t="s">
        <v>102</v>
      </c>
    </row>
    <row r="5" spans="1:4" hidden="1" x14ac:dyDescent="0.25">
      <c r="A5" s="52"/>
      <c r="B5" s="53"/>
      <c r="C5" s="162"/>
      <c r="D5" s="170"/>
    </row>
    <row r="6" spans="1:4" x14ac:dyDescent="0.25">
      <c r="A6" s="54"/>
      <c r="B6" s="54"/>
      <c r="C6" s="163"/>
      <c r="D6" s="170">
        <f>SUMIF(Deltagarförteckning!F:F,Register_deltag_organisationer!A6,Deltagarförteckning!H:H)</f>
        <v>0</v>
      </c>
    </row>
    <row r="7" spans="1:4" x14ac:dyDescent="0.25">
      <c r="A7" s="54"/>
      <c r="B7" s="54"/>
      <c r="C7" s="54"/>
      <c r="D7" s="170">
        <f>SUMIF(Deltagarförteckning!F:F,Register_deltag_organisationer!A7,Deltagarförteckning!H:H)</f>
        <v>0</v>
      </c>
    </row>
    <row r="8" spans="1:4" x14ac:dyDescent="0.25">
      <c r="A8" s="54"/>
      <c r="B8" s="54"/>
      <c r="C8" s="54"/>
      <c r="D8" s="170">
        <f>SUMIF(Deltagarförteckning!F:F,Register_deltag_organisationer!A8,Deltagarförteckning!H:H)</f>
        <v>0</v>
      </c>
    </row>
    <row r="9" spans="1:4" x14ac:dyDescent="0.25">
      <c r="A9" s="54"/>
      <c r="B9" s="54"/>
      <c r="C9" s="54"/>
      <c r="D9" s="170">
        <f>SUMIF(Deltagarförteckning!F:F,Register_deltag_organisationer!A9,Deltagarförteckning!H:H)</f>
        <v>0</v>
      </c>
    </row>
    <row r="10" spans="1:4" x14ac:dyDescent="0.25">
      <c r="A10" s="54"/>
      <c r="B10" s="54"/>
      <c r="C10" s="54"/>
      <c r="D10" s="170">
        <f>SUMIF(Deltagarförteckning!F:F,Register_deltag_organisationer!A10,Deltagarförteckning!H:H)</f>
        <v>0</v>
      </c>
    </row>
    <row r="11" spans="1:4" x14ac:dyDescent="0.25">
      <c r="A11" s="54"/>
      <c r="B11" s="54"/>
      <c r="C11" s="54"/>
      <c r="D11" s="170">
        <f>SUMIF(Deltagarförteckning!F:F,Register_deltag_organisationer!A11,Deltagarförteckning!H:H)</f>
        <v>0</v>
      </c>
    </row>
    <row r="12" spans="1:4" x14ac:dyDescent="0.25">
      <c r="A12" s="54"/>
      <c r="B12" s="54"/>
      <c r="C12" s="54"/>
      <c r="D12" s="170">
        <f>SUMIF(Deltagarförteckning!F:F,Register_deltag_organisationer!A12,Deltagarförteckning!H:H)</f>
        <v>0</v>
      </c>
    </row>
    <row r="13" spans="1:4" x14ac:dyDescent="0.25">
      <c r="A13" s="54"/>
      <c r="B13" s="54"/>
      <c r="C13" s="54"/>
      <c r="D13" s="170">
        <f>SUMIF(Deltagarförteckning!F:F,Register_deltag_organisationer!A13,Deltagarförteckning!H:H)</f>
        <v>0</v>
      </c>
    </row>
    <row r="14" spans="1:4" x14ac:dyDescent="0.25">
      <c r="A14" s="54"/>
      <c r="B14" s="54"/>
      <c r="C14" s="54"/>
      <c r="D14" s="170">
        <f>SUMIF(Deltagarförteckning!F:F,Register_deltag_organisationer!A14,Deltagarförteckning!H:H)</f>
        <v>0</v>
      </c>
    </row>
    <row r="15" spans="1:4" x14ac:dyDescent="0.25">
      <c r="A15" s="54"/>
      <c r="B15" s="54"/>
      <c r="C15" s="54"/>
      <c r="D15" s="170">
        <f>SUMIF(Deltagarförteckning!F:F,Register_deltag_organisationer!A15,Deltagarförteckning!H:H)</f>
        <v>0</v>
      </c>
    </row>
    <row r="16" spans="1:4" x14ac:dyDescent="0.25">
      <c r="A16" s="54"/>
      <c r="B16" s="54"/>
      <c r="C16" s="54"/>
      <c r="D16" s="170">
        <f>SUMIF(Deltagarförteckning!F:F,Register_deltag_organisationer!A16,Deltagarförteckning!H:H)</f>
        <v>0</v>
      </c>
    </row>
    <row r="17" spans="1:4" x14ac:dyDescent="0.25">
      <c r="A17" s="54"/>
      <c r="B17" s="54"/>
      <c r="C17" s="54"/>
      <c r="D17" s="170">
        <f>SUMIF(Deltagarförteckning!F:F,Register_deltag_organisationer!A17,Deltagarförteckning!H:H)</f>
        <v>0</v>
      </c>
    </row>
    <row r="18" spans="1:4" x14ac:dyDescent="0.25">
      <c r="A18" s="54"/>
      <c r="B18" s="54"/>
      <c r="C18" s="54"/>
      <c r="D18" s="170">
        <f>SUMIF(Deltagarförteckning!F:F,Register_deltag_organisationer!A18,Deltagarförteckning!H:H)</f>
        <v>0</v>
      </c>
    </row>
    <row r="19" spans="1:4" x14ac:dyDescent="0.25">
      <c r="A19" s="54"/>
      <c r="B19" s="54"/>
      <c r="C19" s="54"/>
      <c r="D19" s="170">
        <f>SUMIF(Deltagarförteckning!F:F,Register_deltag_organisationer!A19,Deltagarförteckning!H:H)</f>
        <v>0</v>
      </c>
    </row>
    <row r="20" spans="1:4" x14ac:dyDescent="0.25">
      <c r="A20" s="54"/>
      <c r="B20" s="54"/>
      <c r="C20" s="54"/>
      <c r="D20" s="170">
        <f>SUMIF(Deltagarförteckning!F:F,Register_deltag_organisationer!A20,Deltagarförteckning!H:H)</f>
        <v>0</v>
      </c>
    </row>
    <row r="21" spans="1:4" x14ac:dyDescent="0.25">
      <c r="A21" s="54"/>
      <c r="B21" s="54"/>
      <c r="C21" s="54"/>
      <c r="D21" s="170">
        <f>SUMIF(Deltagarförteckning!F:F,Register_deltag_organisationer!A21,Deltagarförteckning!H:H)</f>
        <v>0</v>
      </c>
    </row>
    <row r="22" spans="1:4" x14ac:dyDescent="0.25">
      <c r="A22" s="54"/>
      <c r="B22" s="54"/>
      <c r="C22" s="54"/>
      <c r="D22" s="170">
        <f>SUMIF(Deltagarförteckning!F:F,Register_deltag_organisationer!A22,Deltagarförteckning!H:H)</f>
        <v>0</v>
      </c>
    </row>
    <row r="23" spans="1:4" x14ac:dyDescent="0.25">
      <c r="A23" s="54"/>
      <c r="B23" s="54"/>
      <c r="C23" s="54"/>
      <c r="D23" s="170">
        <f>SUMIF(Deltagarförteckning!F:F,Register_deltag_organisationer!A23,Deltagarförteckning!H:H)</f>
        <v>0</v>
      </c>
    </row>
    <row r="24" spans="1:4" x14ac:dyDescent="0.25">
      <c r="A24" s="54"/>
      <c r="B24" s="54"/>
      <c r="C24" s="54"/>
      <c r="D24" s="170">
        <f>SUMIF(Deltagarförteckning!F:F,Register_deltag_organisationer!A24,Deltagarförteckning!H:H)</f>
        <v>0</v>
      </c>
    </row>
    <row r="25" spans="1:4" x14ac:dyDescent="0.25">
      <c r="A25" s="54"/>
      <c r="B25" s="54"/>
      <c r="C25" s="54"/>
      <c r="D25" s="170">
        <f>SUMIF(Deltagarförteckning!F:F,Register_deltag_organisationer!A25,Deltagarförteckning!H:H)</f>
        <v>0</v>
      </c>
    </row>
    <row r="26" spans="1:4" x14ac:dyDescent="0.25">
      <c r="A26" s="54"/>
      <c r="B26" s="54"/>
      <c r="C26" s="54"/>
      <c r="D26" s="170">
        <f>SUMIF(Deltagarförteckning!F:F,Register_deltag_organisationer!A26,Deltagarförteckning!H:H)</f>
        <v>0</v>
      </c>
    </row>
    <row r="27" spans="1:4" x14ac:dyDescent="0.25">
      <c r="A27" s="54"/>
      <c r="B27" s="54"/>
      <c r="C27" s="54"/>
      <c r="D27" s="170">
        <f>SUMIF(Deltagarförteckning!F:F,Register_deltag_organisationer!A27,Deltagarförteckning!H:H)</f>
        <v>0</v>
      </c>
    </row>
    <row r="28" spans="1:4" x14ac:dyDescent="0.25">
      <c r="A28" s="54"/>
      <c r="B28" s="54"/>
      <c r="C28" s="54"/>
      <c r="D28" s="170">
        <f>SUMIF(Deltagarförteckning!F:F,Register_deltag_organisationer!A28,Deltagarförteckning!H:H)</f>
        <v>0</v>
      </c>
    </row>
    <row r="29" spans="1:4" x14ac:dyDescent="0.25">
      <c r="A29" s="54"/>
      <c r="B29" s="54"/>
      <c r="C29" s="54"/>
      <c r="D29" s="170">
        <f>SUMIF(Deltagarförteckning!F:F,Register_deltag_organisationer!A29,Deltagarförteckning!H:H)</f>
        <v>0</v>
      </c>
    </row>
    <row r="30" spans="1:4" x14ac:dyDescent="0.25">
      <c r="A30" s="54"/>
      <c r="B30" s="54"/>
      <c r="C30" s="54"/>
      <c r="D30" s="170">
        <f>SUMIF(Deltagarförteckning!F:F,Register_deltag_organisationer!A30,Deltagarförteckning!H:H)</f>
        <v>0</v>
      </c>
    </row>
    <row r="31" spans="1:4" x14ac:dyDescent="0.25">
      <c r="A31" s="54"/>
      <c r="B31" s="54"/>
      <c r="C31" s="54"/>
      <c r="D31" s="170">
        <f>SUMIF(Deltagarförteckning!F:F,Register_deltag_organisationer!A31,Deltagarförteckning!H:H)</f>
        <v>0</v>
      </c>
    </row>
    <row r="32" spans="1:4" x14ac:dyDescent="0.25">
      <c r="A32" s="54"/>
      <c r="B32" s="54"/>
      <c r="C32" s="54"/>
      <c r="D32" s="170">
        <f>SUMIF(Deltagarförteckning!F:F,Register_deltag_organisationer!A32,Deltagarförteckning!H:H)</f>
        <v>0</v>
      </c>
    </row>
    <row r="33" spans="1:4" x14ac:dyDescent="0.25">
      <c r="A33" s="54"/>
      <c r="B33" s="54"/>
      <c r="C33" s="54"/>
      <c r="D33" s="170">
        <f>SUMIF(Deltagarförteckning!F:F,Register_deltag_organisationer!A33,Deltagarförteckning!H:H)</f>
        <v>0</v>
      </c>
    </row>
    <row r="34" spans="1:4" x14ac:dyDescent="0.25">
      <c r="A34" s="54"/>
      <c r="B34" s="54"/>
      <c r="C34" s="54"/>
      <c r="D34" s="170">
        <f>SUMIF(Deltagarförteckning!F:F,Register_deltag_organisationer!A34,Deltagarförteckning!H:H)</f>
        <v>0</v>
      </c>
    </row>
    <row r="35" spans="1:4" x14ac:dyDescent="0.25">
      <c r="A35" s="54"/>
      <c r="B35" s="54"/>
      <c r="C35" s="54"/>
      <c r="D35" s="170">
        <f>SUMIF(Deltagarförteckning!F:F,Register_deltag_organisationer!A35,Deltagarförteckning!H:H)</f>
        <v>0</v>
      </c>
    </row>
    <row r="36" spans="1:4" x14ac:dyDescent="0.25">
      <c r="A36" s="54"/>
      <c r="B36" s="54"/>
      <c r="C36" s="54"/>
      <c r="D36" s="170">
        <f>SUMIF(Deltagarförteckning!F:F,Register_deltag_organisationer!A36,Deltagarförteckning!H:H)</f>
        <v>0</v>
      </c>
    </row>
    <row r="37" spans="1:4" x14ac:dyDescent="0.25">
      <c r="A37" s="54"/>
      <c r="B37" s="54"/>
      <c r="C37" s="54"/>
      <c r="D37" s="170">
        <f>SUMIF(Deltagarförteckning!F:F,Register_deltag_organisationer!A37,Deltagarförteckning!H:H)</f>
        <v>0</v>
      </c>
    </row>
    <row r="38" spans="1:4" x14ac:dyDescent="0.25">
      <c r="A38" s="54"/>
      <c r="B38" s="54"/>
      <c r="C38" s="54"/>
      <c r="D38" s="170">
        <f>SUMIF(Deltagarförteckning!F:F,Register_deltag_organisationer!A38,Deltagarförteckning!H:H)</f>
        <v>0</v>
      </c>
    </row>
    <row r="39" spans="1:4" x14ac:dyDescent="0.25">
      <c r="A39" s="54"/>
      <c r="B39" s="54"/>
      <c r="C39" s="54"/>
      <c r="D39" s="170">
        <f>SUMIF(Deltagarförteckning!F:F,Register_deltag_organisationer!A39,Deltagarförteckning!H:H)</f>
        <v>0</v>
      </c>
    </row>
    <row r="40" spans="1:4" x14ac:dyDescent="0.25">
      <c r="A40" s="54"/>
      <c r="B40" s="54"/>
      <c r="C40" s="54"/>
      <c r="D40" s="170">
        <f>SUMIF(Deltagarförteckning!F:F,Register_deltag_organisationer!A40,Deltagarförteckning!H:H)</f>
        <v>0</v>
      </c>
    </row>
    <row r="41" spans="1:4" x14ac:dyDescent="0.25">
      <c r="A41" s="54"/>
      <c r="B41" s="54"/>
      <c r="C41" s="54"/>
      <c r="D41" s="170">
        <f>SUMIF(Deltagarförteckning!F:F,Register_deltag_organisationer!A41,Deltagarförteckning!H:H)</f>
        <v>0</v>
      </c>
    </row>
    <row r="42" spans="1:4" x14ac:dyDescent="0.25">
      <c r="A42" s="54"/>
      <c r="B42" s="54"/>
      <c r="C42" s="54"/>
      <c r="D42" s="170">
        <f>SUMIF(Deltagarförteckning!F:F,Register_deltag_organisationer!A42,Deltagarförteckning!H:H)</f>
        <v>0</v>
      </c>
    </row>
    <row r="43" spans="1:4" x14ac:dyDescent="0.25">
      <c r="A43" s="54"/>
      <c r="B43" s="54"/>
      <c r="C43" s="54"/>
      <c r="D43" s="170">
        <f>SUMIF(Deltagarförteckning!F:F,Register_deltag_organisationer!A43,Deltagarförteckning!H:H)</f>
        <v>0</v>
      </c>
    </row>
    <row r="44" spans="1:4" x14ac:dyDescent="0.25">
      <c r="A44" s="54"/>
      <c r="B44" s="54"/>
      <c r="C44" s="54"/>
      <c r="D44" s="170">
        <f>SUMIF(Deltagarförteckning!F:F,Register_deltag_organisationer!A44,Deltagarförteckning!H:H)</f>
        <v>0</v>
      </c>
    </row>
    <row r="45" spans="1:4" x14ac:dyDescent="0.25">
      <c r="A45" s="54"/>
      <c r="B45" s="54"/>
      <c r="C45" s="54"/>
      <c r="D45" s="170">
        <f>SUMIF(Deltagarförteckning!F:F,Register_deltag_organisationer!A45,Deltagarförteckning!H:H)</f>
        <v>0</v>
      </c>
    </row>
    <row r="46" spans="1:4" x14ac:dyDescent="0.25">
      <c r="A46" s="153"/>
      <c r="B46" s="153"/>
      <c r="C46" s="54"/>
      <c r="D46" s="170">
        <f>SUMIF(Deltagarförteckning!F:F,Register_deltag_organisationer!A46,Deltagarförteckning!H:H)</f>
        <v>0</v>
      </c>
    </row>
    <row r="47" spans="1:4" x14ac:dyDescent="0.25">
      <c r="A47" s="152"/>
      <c r="B47" s="152"/>
      <c r="C47" s="54"/>
      <c r="D47" s="170">
        <f>SUMIF(Deltagarförteckning!F:F,Register_deltag_organisationer!A47,Deltagarförteckning!H:H)</f>
        <v>0</v>
      </c>
    </row>
    <row r="48" spans="1:4" x14ac:dyDescent="0.25">
      <c r="A48" s="54"/>
      <c r="B48" s="54"/>
      <c r="C48" s="54"/>
      <c r="D48" s="170">
        <f>SUMIF(Deltagarförteckning!F:F,Register_deltag_organisationer!A48,Deltagarförteckning!H:H)</f>
        <v>0</v>
      </c>
    </row>
    <row r="49" spans="1:4" x14ac:dyDescent="0.25">
      <c r="A49" s="54"/>
      <c r="B49" s="54"/>
      <c r="C49" s="54"/>
      <c r="D49" s="170">
        <f>SUMIF(Deltagarförteckning!F:F,Register_deltag_organisationer!A49,Deltagarförteckning!H:H)</f>
        <v>0</v>
      </c>
    </row>
    <row r="50" spans="1:4" x14ac:dyDescent="0.25">
      <c r="A50" s="54"/>
      <c r="B50" s="54"/>
      <c r="C50" s="54"/>
      <c r="D50" s="170">
        <f>SUMIF(Deltagarförteckning!F:F,Register_deltag_organisationer!A50,Deltagarförteckning!H:H)</f>
        <v>0</v>
      </c>
    </row>
    <row r="51" spans="1:4" x14ac:dyDescent="0.25">
      <c r="A51" s="54"/>
      <c r="B51" s="54"/>
      <c r="C51" s="54"/>
      <c r="D51" s="170">
        <f>SUMIF(Deltagarförteckning!F:F,Register_deltag_organisationer!A51,Deltagarförteckning!H:H)</f>
        <v>0</v>
      </c>
    </row>
    <row r="52" spans="1:4" x14ac:dyDescent="0.25">
      <c r="A52" s="54"/>
      <c r="B52" s="54"/>
      <c r="C52" s="54"/>
      <c r="D52" s="170">
        <f>SUMIF(Deltagarförteckning!F:F,Register_deltag_organisationer!A52,Deltagarförteckning!H:H)</f>
        <v>0</v>
      </c>
    </row>
    <row r="53" spans="1:4" x14ac:dyDescent="0.25">
      <c r="A53" s="54"/>
      <c r="B53" s="54"/>
      <c r="C53" s="54"/>
      <c r="D53" s="170">
        <f>SUMIF(Deltagarförteckning!F:F,Register_deltag_organisationer!A53,Deltagarförteckning!H:H)</f>
        <v>0</v>
      </c>
    </row>
    <row r="54" spans="1:4" x14ac:dyDescent="0.25">
      <c r="A54" s="54"/>
      <c r="B54" s="54"/>
      <c r="C54" s="54"/>
      <c r="D54" s="170">
        <f>SUMIF(Deltagarförteckning!F:F,Register_deltag_organisationer!A54,Deltagarförteckning!H:H)</f>
        <v>0</v>
      </c>
    </row>
    <row r="55" spans="1:4" x14ac:dyDescent="0.25">
      <c r="A55" s="54"/>
      <c r="B55" s="54"/>
      <c r="C55" s="54"/>
      <c r="D55" s="170">
        <f>SUMIF(Deltagarförteckning!F:F,Register_deltag_organisationer!A55,Deltagarförteckning!H:H)</f>
        <v>0</v>
      </c>
    </row>
    <row r="56" spans="1:4" x14ac:dyDescent="0.25">
      <c r="A56" s="54"/>
      <c r="B56" s="54"/>
      <c r="C56" s="54"/>
      <c r="D56" s="170">
        <f>SUMIF(Deltagarförteckning!F:F,Register_deltag_organisationer!A56,Deltagarförteckning!H:H)</f>
        <v>0</v>
      </c>
    </row>
    <row r="57" spans="1:4" x14ac:dyDescent="0.25">
      <c r="A57" s="54"/>
      <c r="B57" s="54"/>
      <c r="C57" s="54"/>
      <c r="D57" s="170">
        <f>SUMIF(Deltagarförteckning!F:F,Register_deltag_organisationer!A57,Deltagarförteckning!H:H)</f>
        <v>0</v>
      </c>
    </row>
    <row r="58" spans="1:4" x14ac:dyDescent="0.25">
      <c r="A58" s="54"/>
      <c r="B58" s="54"/>
      <c r="C58" s="54"/>
      <c r="D58" s="170">
        <f>SUMIF(Deltagarförteckning!F:F,Register_deltag_organisationer!A58,Deltagarförteckning!H:H)</f>
        <v>0</v>
      </c>
    </row>
    <row r="59" spans="1:4" x14ac:dyDescent="0.25">
      <c r="A59" s="54"/>
      <c r="B59" s="54"/>
      <c r="C59" s="54"/>
      <c r="D59" s="170">
        <f>SUMIF(Deltagarförteckning!F:F,Register_deltag_organisationer!A59,Deltagarförteckning!H:H)</f>
        <v>0</v>
      </c>
    </row>
    <row r="60" spans="1:4" x14ac:dyDescent="0.25">
      <c r="A60" s="54"/>
      <c r="B60" s="54"/>
      <c r="C60" s="54"/>
      <c r="D60" s="170">
        <f>SUMIF(Deltagarförteckning!F:F,Register_deltag_organisationer!A60,Deltagarförteckning!H:H)</f>
        <v>0</v>
      </c>
    </row>
    <row r="61" spans="1:4" x14ac:dyDescent="0.25">
      <c r="A61" s="54"/>
      <c r="B61" s="54"/>
      <c r="C61" s="54"/>
      <c r="D61" s="170">
        <f>SUMIF(Deltagarförteckning!F:F,Register_deltag_organisationer!A61,Deltagarförteckning!H:H)</f>
        <v>0</v>
      </c>
    </row>
    <row r="62" spans="1:4" x14ac:dyDescent="0.25">
      <c r="A62" s="54"/>
      <c r="B62" s="54"/>
      <c r="C62" s="54"/>
      <c r="D62" s="170">
        <f>SUMIF(Deltagarförteckning!F:F,Register_deltag_organisationer!A62,Deltagarförteckning!H:H)</f>
        <v>0</v>
      </c>
    </row>
    <row r="63" spans="1:4" x14ac:dyDescent="0.25">
      <c r="A63" s="54"/>
      <c r="B63" s="54"/>
      <c r="C63" s="54"/>
      <c r="D63" s="170">
        <f>SUMIF(Deltagarförteckning!F:F,Register_deltag_organisationer!A63,Deltagarförteckning!H:H)</f>
        <v>0</v>
      </c>
    </row>
    <row r="64" spans="1:4" x14ac:dyDescent="0.25">
      <c r="A64" s="54"/>
      <c r="B64" s="54"/>
      <c r="C64" s="54"/>
      <c r="D64" s="170">
        <f>SUMIF(Deltagarförteckning!F:F,Register_deltag_organisationer!A64,Deltagarförteckning!H:H)</f>
        <v>0</v>
      </c>
    </row>
    <row r="65" spans="1:4" x14ac:dyDescent="0.25">
      <c r="A65" s="54"/>
      <c r="B65" s="54"/>
      <c r="C65" s="54"/>
      <c r="D65" s="170">
        <f>SUMIF(Deltagarförteckning!F:F,Register_deltag_organisationer!A65,Deltagarförteckning!H:H)</f>
        <v>0</v>
      </c>
    </row>
    <row r="66" spans="1:4" x14ac:dyDescent="0.25">
      <c r="A66" s="54"/>
      <c r="B66" s="54"/>
      <c r="C66" s="54"/>
      <c r="D66" s="170">
        <f>SUMIF(Deltagarförteckning!F:F,Register_deltag_organisationer!A66,Deltagarförteckning!H:H)</f>
        <v>0</v>
      </c>
    </row>
    <row r="67" spans="1:4" x14ac:dyDescent="0.25">
      <c r="A67" s="54"/>
      <c r="B67" s="54"/>
      <c r="C67" s="54"/>
      <c r="D67" s="170">
        <f>SUMIF(Deltagarförteckning!F:F,Register_deltag_organisationer!A67,Deltagarförteckning!H:H)</f>
        <v>0</v>
      </c>
    </row>
    <row r="68" spans="1:4" x14ac:dyDescent="0.25">
      <c r="A68" s="54"/>
      <c r="B68" s="54"/>
      <c r="C68" s="54"/>
      <c r="D68" s="170">
        <f>SUMIF(Deltagarförteckning!F:F,Register_deltag_organisationer!A68,Deltagarförteckning!H:H)</f>
        <v>0</v>
      </c>
    </row>
    <row r="69" spans="1:4" x14ac:dyDescent="0.25">
      <c r="A69" s="54"/>
      <c r="B69" s="54"/>
      <c r="C69" s="54"/>
      <c r="D69" s="170">
        <f>SUMIF(Deltagarförteckning!F:F,Register_deltag_organisationer!A69,Deltagarförteckning!H:H)</f>
        <v>0</v>
      </c>
    </row>
    <row r="70" spans="1:4" x14ac:dyDescent="0.25">
      <c r="A70" s="54"/>
      <c r="B70" s="54"/>
      <c r="C70" s="54"/>
      <c r="D70" s="170">
        <f>SUMIF(Deltagarförteckning!F:F,Register_deltag_organisationer!A70,Deltagarförteckning!H:H)</f>
        <v>0</v>
      </c>
    </row>
    <row r="71" spans="1:4" x14ac:dyDescent="0.25">
      <c r="A71" s="54"/>
      <c r="B71" s="54"/>
      <c r="C71" s="54"/>
      <c r="D71" s="170">
        <f>SUMIF(Deltagarförteckning!F:F,Register_deltag_organisationer!A71,Deltagarförteckning!H:H)</f>
        <v>0</v>
      </c>
    </row>
    <row r="72" spans="1:4" x14ac:dyDescent="0.25">
      <c r="A72" s="54"/>
      <c r="B72" s="54"/>
      <c r="C72" s="54"/>
      <c r="D72" s="170">
        <f>SUMIF(Deltagarförteckning!F:F,Register_deltag_organisationer!A72,Deltagarförteckning!H:H)</f>
        <v>0</v>
      </c>
    </row>
    <row r="73" spans="1:4" x14ac:dyDescent="0.25">
      <c r="A73" s="54"/>
      <c r="B73" s="54"/>
      <c r="C73" s="54"/>
      <c r="D73" s="170">
        <f>SUMIF(Deltagarförteckning!F:F,Register_deltag_organisationer!A73,Deltagarförteckning!H:H)</f>
        <v>0</v>
      </c>
    </row>
    <row r="74" spans="1:4" x14ac:dyDescent="0.25">
      <c r="A74" s="54"/>
      <c r="B74" s="54"/>
      <c r="C74" s="54"/>
      <c r="D74" s="170">
        <f>SUMIF(Deltagarförteckning!F:F,Register_deltag_organisationer!A74,Deltagarförteckning!H:H)</f>
        <v>0</v>
      </c>
    </row>
    <row r="75" spans="1:4" x14ac:dyDescent="0.25">
      <c r="A75" s="54"/>
      <c r="B75" s="54"/>
      <c r="C75" s="54"/>
      <c r="D75" s="170">
        <f>SUMIF(Deltagarförteckning!F:F,Register_deltag_organisationer!A75,Deltagarförteckning!H:H)</f>
        <v>0</v>
      </c>
    </row>
    <row r="76" spans="1:4" x14ac:dyDescent="0.25">
      <c r="A76" s="54"/>
      <c r="B76" s="54"/>
      <c r="C76" s="54"/>
      <c r="D76" s="170">
        <f>SUMIF(Deltagarförteckning!F:F,Register_deltag_organisationer!A76,Deltagarförteckning!H:H)</f>
        <v>0</v>
      </c>
    </row>
    <row r="77" spans="1:4" x14ac:dyDescent="0.25">
      <c r="A77" s="54"/>
      <c r="B77" s="54"/>
      <c r="C77" s="54"/>
      <c r="D77" s="170">
        <f>SUMIF(Deltagarförteckning!F:F,Register_deltag_organisationer!A77,Deltagarförteckning!H:H)</f>
        <v>0</v>
      </c>
    </row>
    <row r="78" spans="1:4" x14ac:dyDescent="0.25">
      <c r="A78" s="54"/>
      <c r="B78" s="54"/>
      <c r="C78" s="54"/>
      <c r="D78" s="170">
        <f>SUMIF(Deltagarförteckning!F:F,Register_deltag_organisationer!A78,Deltagarförteckning!H:H)</f>
        <v>0</v>
      </c>
    </row>
    <row r="79" spans="1:4" x14ac:dyDescent="0.25">
      <c r="A79" s="54"/>
      <c r="B79" s="54"/>
      <c r="C79" s="54"/>
      <c r="D79" s="170">
        <f>SUMIF(Deltagarförteckning!F:F,Register_deltag_organisationer!A79,Deltagarförteckning!H:H)</f>
        <v>0</v>
      </c>
    </row>
    <row r="80" spans="1:4" x14ac:dyDescent="0.25">
      <c r="A80" s="54"/>
      <c r="B80" s="54"/>
      <c r="C80" s="54"/>
      <c r="D80" s="170">
        <f>SUMIF(Deltagarförteckning!F:F,Register_deltag_organisationer!A80,Deltagarförteckning!H:H)</f>
        <v>0</v>
      </c>
    </row>
    <row r="81" spans="1:4" x14ac:dyDescent="0.25">
      <c r="A81" s="54"/>
      <c r="B81" s="54"/>
      <c r="C81" s="54"/>
      <c r="D81" s="170">
        <f>SUMIF(Deltagarförteckning!F:F,Register_deltag_organisationer!A81,Deltagarförteckning!H:H)</f>
        <v>0</v>
      </c>
    </row>
    <row r="82" spans="1:4" x14ac:dyDescent="0.25">
      <c r="A82" s="54"/>
      <c r="B82" s="54"/>
      <c r="C82" s="54"/>
      <c r="D82" s="170">
        <f>SUMIF(Deltagarförteckning!F:F,Register_deltag_organisationer!A82,Deltagarförteckning!H:H)</f>
        <v>0</v>
      </c>
    </row>
    <row r="83" spans="1:4" x14ac:dyDescent="0.25">
      <c r="A83" s="54"/>
      <c r="B83" s="54"/>
      <c r="C83" s="54"/>
      <c r="D83" s="170">
        <f>SUMIF(Deltagarförteckning!F:F,Register_deltag_organisationer!A83,Deltagarförteckning!H:H)</f>
        <v>0</v>
      </c>
    </row>
    <row r="84" spans="1:4" x14ac:dyDescent="0.25">
      <c r="A84" s="54"/>
      <c r="B84" s="54"/>
      <c r="C84" s="54"/>
      <c r="D84" s="170">
        <f>SUMIF(Deltagarförteckning!F:F,Register_deltag_organisationer!A84,Deltagarförteckning!H:H)</f>
        <v>0</v>
      </c>
    </row>
    <row r="85" spans="1:4" x14ac:dyDescent="0.25">
      <c r="A85" s="54"/>
      <c r="B85" s="54"/>
      <c r="C85" s="54"/>
      <c r="D85" s="170">
        <f>SUMIF(Deltagarförteckning!F:F,Register_deltag_organisationer!A85,Deltagarförteckning!H:H)</f>
        <v>0</v>
      </c>
    </row>
    <row r="86" spans="1:4" x14ac:dyDescent="0.25">
      <c r="A86" s="54"/>
      <c r="B86" s="54"/>
      <c r="C86" s="54"/>
      <c r="D86" s="170">
        <f>SUMIF(Deltagarförteckning!F:F,Register_deltag_organisationer!A86,Deltagarförteckning!H:H)</f>
        <v>0</v>
      </c>
    </row>
    <row r="87" spans="1:4" x14ac:dyDescent="0.25">
      <c r="A87" s="54"/>
      <c r="B87" s="54"/>
      <c r="C87" s="54"/>
      <c r="D87" s="170">
        <f>SUMIF(Deltagarförteckning!F:F,Register_deltag_organisationer!A87,Deltagarförteckning!H:H)</f>
        <v>0</v>
      </c>
    </row>
    <row r="88" spans="1:4" x14ac:dyDescent="0.25">
      <c r="A88" s="54"/>
      <c r="B88" s="54"/>
      <c r="C88" s="54"/>
      <c r="D88" s="170">
        <f>SUMIF(Deltagarförteckning!F:F,Register_deltag_organisationer!A88,Deltagarförteckning!H:H)</f>
        <v>0</v>
      </c>
    </row>
    <row r="89" spans="1:4" x14ac:dyDescent="0.25">
      <c r="A89" s="54"/>
      <c r="B89" s="54"/>
      <c r="C89" s="54"/>
      <c r="D89" s="170">
        <f>SUMIF(Deltagarförteckning!F:F,Register_deltag_organisationer!A89,Deltagarförteckning!H:H)</f>
        <v>0</v>
      </c>
    </row>
    <row r="90" spans="1:4" x14ac:dyDescent="0.25">
      <c r="A90" s="54"/>
      <c r="B90" s="54"/>
      <c r="C90" s="54"/>
      <c r="D90" s="170">
        <f>SUMIF(Deltagarförteckning!F:F,Register_deltag_organisationer!A90,Deltagarförteckning!H:H)</f>
        <v>0</v>
      </c>
    </row>
    <row r="91" spans="1:4" x14ac:dyDescent="0.25">
      <c r="A91" s="54"/>
      <c r="B91" s="54"/>
      <c r="C91" s="54"/>
      <c r="D91" s="170">
        <f>SUMIF(Deltagarförteckning!F:F,Register_deltag_organisationer!A91,Deltagarförteckning!H:H)</f>
        <v>0</v>
      </c>
    </row>
    <row r="92" spans="1:4" x14ac:dyDescent="0.25">
      <c r="A92" s="54"/>
      <c r="B92" s="54"/>
      <c r="C92" s="54"/>
      <c r="D92" s="170">
        <f>SUMIF(Deltagarförteckning!F:F,Register_deltag_organisationer!A92,Deltagarförteckning!H:H)</f>
        <v>0</v>
      </c>
    </row>
    <row r="93" spans="1:4" x14ac:dyDescent="0.25">
      <c r="A93" s="54"/>
      <c r="B93" s="54"/>
      <c r="C93" s="54"/>
      <c r="D93" s="170">
        <f>SUMIF(Deltagarförteckning!F:F,Register_deltag_organisationer!A93,Deltagarförteckning!H:H)</f>
        <v>0</v>
      </c>
    </row>
    <row r="94" spans="1:4" x14ac:dyDescent="0.25">
      <c r="A94" s="153"/>
      <c r="B94" s="153"/>
      <c r="C94" s="54"/>
      <c r="D94" s="170">
        <f>SUMIF(Deltagarförteckning!F:F,Register_deltag_organisationer!A94,Deltagarförteckning!H:H)</f>
        <v>0</v>
      </c>
    </row>
    <row r="95" spans="1:4" x14ac:dyDescent="0.25">
      <c r="A95" s="155"/>
      <c r="B95" s="156"/>
      <c r="C95" s="54"/>
      <c r="D95" s="170">
        <f>SUMIF(Deltagarförteckning!F:F,Register_deltag_organisationer!A95,Deltagarförteckning!H:H)</f>
        <v>0</v>
      </c>
    </row>
    <row r="96" spans="1:4" x14ac:dyDescent="0.25">
      <c r="A96" s="154"/>
      <c r="B96" s="154"/>
      <c r="C96" s="54"/>
      <c r="D96" s="170">
        <f>SUMIF(Deltagarförteckning!F:F,Register_deltag_organisationer!A96,Deltagarförteckning!H:H)</f>
        <v>0</v>
      </c>
    </row>
    <row r="97" spans="1:4" x14ac:dyDescent="0.25">
      <c r="A97" s="54"/>
      <c r="B97" s="54"/>
      <c r="C97" s="54"/>
      <c r="D97" s="170">
        <f>SUMIF(Deltagarförteckning!F:F,Register_deltag_organisationer!A97,Deltagarförteckning!H:H)</f>
        <v>0</v>
      </c>
    </row>
    <row r="98" spans="1:4" x14ac:dyDescent="0.25">
      <c r="A98" s="54"/>
      <c r="B98" s="54"/>
      <c r="C98" s="54"/>
      <c r="D98" s="170">
        <f>SUMIF(Deltagarförteckning!F:F,Register_deltag_organisationer!A98,Deltagarförteckning!H:H)</f>
        <v>0</v>
      </c>
    </row>
    <row r="99" spans="1:4" x14ac:dyDescent="0.25">
      <c r="A99" s="54"/>
      <c r="B99" s="54"/>
      <c r="C99" s="54"/>
      <c r="D99" s="170">
        <f>SUMIF(Deltagarförteckning!F:F,Register_deltag_organisationer!A99,Deltagarförteckning!H:H)</f>
        <v>0</v>
      </c>
    </row>
    <row r="100" spans="1:4" x14ac:dyDescent="0.25">
      <c r="A100" s="54"/>
      <c r="B100" s="54"/>
      <c r="C100" s="54"/>
      <c r="D100" s="170">
        <f>SUMIF(Deltagarförteckning!F:F,Register_deltag_organisationer!A100,Deltagarförteckning!H:H)</f>
        <v>0</v>
      </c>
    </row>
    <row r="101" spans="1:4" x14ac:dyDescent="0.25">
      <c r="A101" s="54"/>
      <c r="B101" s="54"/>
      <c r="C101" s="54"/>
      <c r="D101" s="170">
        <f>SUMIF(Deltagarförteckning!F:F,Register_deltag_organisationer!A101,Deltagarförteckning!H:H)</f>
        <v>0</v>
      </c>
    </row>
    <row r="102" spans="1:4" x14ac:dyDescent="0.25">
      <c r="A102" s="54"/>
      <c r="B102" s="54"/>
      <c r="C102" s="54"/>
      <c r="D102" s="170">
        <f>SUMIF(Deltagarförteckning!F:F,Register_deltag_organisationer!A102,Deltagarförteckning!H:H)</f>
        <v>0</v>
      </c>
    </row>
    <row r="103" spans="1:4" x14ac:dyDescent="0.25">
      <c r="A103" s="54"/>
      <c r="B103" s="54"/>
      <c r="C103" s="54"/>
      <c r="D103" s="170">
        <f>SUMIF(Deltagarförteckning!F:F,Register_deltag_organisationer!A103,Deltagarförteckning!H:H)</f>
        <v>0</v>
      </c>
    </row>
    <row r="104" spans="1:4" x14ac:dyDescent="0.25">
      <c r="A104" s="54"/>
      <c r="B104" s="54"/>
      <c r="C104" s="54"/>
      <c r="D104" s="170">
        <f>SUMIF(Deltagarförteckning!F:F,Register_deltag_organisationer!A104,Deltagarförteckning!H:H)</f>
        <v>0</v>
      </c>
    </row>
    <row r="105" spans="1:4" x14ac:dyDescent="0.25">
      <c r="A105" s="54"/>
      <c r="B105" s="54"/>
      <c r="C105" s="54"/>
      <c r="D105" s="170">
        <f>SUMIF(Deltagarförteckning!F:F,Register_deltag_organisationer!A105,Deltagarförteckning!H:H)</f>
        <v>0</v>
      </c>
    </row>
    <row r="106" spans="1:4" x14ac:dyDescent="0.25">
      <c r="A106" s="54"/>
      <c r="B106" s="54"/>
      <c r="C106" s="54"/>
      <c r="D106" s="170">
        <f>SUMIF(Deltagarförteckning!F:F,Register_deltag_organisationer!A106,Deltagarförteckning!H:H)</f>
        <v>0</v>
      </c>
    </row>
    <row r="107" spans="1:4" x14ac:dyDescent="0.25">
      <c r="A107" s="54"/>
      <c r="B107" s="54"/>
      <c r="C107" s="54"/>
      <c r="D107" s="170">
        <f>SUMIF(Deltagarförteckning!F:F,Register_deltag_organisationer!A107,Deltagarförteckning!H:H)</f>
        <v>0</v>
      </c>
    </row>
    <row r="108" spans="1:4" x14ac:dyDescent="0.25">
      <c r="A108" s="54"/>
      <c r="B108" s="54"/>
      <c r="C108" s="54"/>
      <c r="D108" s="170">
        <f>SUMIF(Deltagarförteckning!F:F,Register_deltag_organisationer!A108,Deltagarförteckning!H:H)</f>
        <v>0</v>
      </c>
    </row>
    <row r="109" spans="1:4" x14ac:dyDescent="0.25">
      <c r="A109" s="54"/>
      <c r="B109" s="54"/>
      <c r="C109" s="54"/>
      <c r="D109" s="170">
        <f>SUMIF(Deltagarförteckning!F:F,Register_deltag_organisationer!A109,Deltagarförteckning!H:H)</f>
        <v>0</v>
      </c>
    </row>
    <row r="110" spans="1:4" x14ac:dyDescent="0.25">
      <c r="A110" s="54"/>
      <c r="B110" s="54"/>
      <c r="C110" s="54"/>
      <c r="D110" s="170">
        <f>SUMIF(Deltagarförteckning!F:F,Register_deltag_organisationer!A110,Deltagarförteckning!H:H)</f>
        <v>0</v>
      </c>
    </row>
    <row r="111" spans="1:4" x14ac:dyDescent="0.25">
      <c r="A111" s="54"/>
      <c r="B111" s="54"/>
      <c r="C111" s="54"/>
      <c r="D111" s="170">
        <f>SUMIF(Deltagarförteckning!F:F,Register_deltag_organisationer!A111,Deltagarförteckning!H:H)</f>
        <v>0</v>
      </c>
    </row>
    <row r="112" spans="1:4" x14ac:dyDescent="0.25">
      <c r="A112" s="54"/>
      <c r="B112" s="54"/>
      <c r="C112" s="54"/>
      <c r="D112" s="170">
        <f>SUMIF(Deltagarförteckning!F:F,Register_deltag_organisationer!A112,Deltagarförteckning!H:H)</f>
        <v>0</v>
      </c>
    </row>
    <row r="113" spans="1:4" x14ac:dyDescent="0.25">
      <c r="A113" s="54"/>
      <c r="B113" s="54"/>
      <c r="C113" s="54"/>
      <c r="D113" s="170">
        <f>SUMIF(Deltagarförteckning!F:F,Register_deltag_organisationer!A113,Deltagarförteckning!H:H)</f>
        <v>0</v>
      </c>
    </row>
    <row r="114" spans="1:4" x14ac:dyDescent="0.25">
      <c r="A114" s="54"/>
      <c r="B114" s="54"/>
      <c r="C114" s="54"/>
      <c r="D114" s="170">
        <f>SUMIF(Deltagarförteckning!F:F,Register_deltag_organisationer!A114,Deltagarförteckning!H:H)</f>
        <v>0</v>
      </c>
    </row>
    <row r="115" spans="1:4" x14ac:dyDescent="0.25">
      <c r="A115" s="54"/>
      <c r="B115" s="54"/>
      <c r="C115" s="54"/>
      <c r="D115" s="170">
        <f>SUMIF(Deltagarförteckning!F:F,Register_deltag_organisationer!A115,Deltagarförteckning!H:H)</f>
        <v>0</v>
      </c>
    </row>
    <row r="116" spans="1:4" x14ac:dyDescent="0.25">
      <c r="A116" s="54"/>
      <c r="B116" s="54"/>
      <c r="C116" s="54"/>
      <c r="D116" s="170">
        <f>SUMIF(Deltagarförteckning!F:F,Register_deltag_organisationer!A116,Deltagarförteckning!H:H)</f>
        <v>0</v>
      </c>
    </row>
    <row r="117" spans="1:4" x14ac:dyDescent="0.25">
      <c r="A117" s="54"/>
      <c r="B117" s="54"/>
      <c r="C117" s="54"/>
      <c r="D117" s="170">
        <f>SUMIF(Deltagarförteckning!F:F,Register_deltag_organisationer!A117,Deltagarförteckning!H:H)</f>
        <v>0</v>
      </c>
    </row>
    <row r="118" spans="1:4" x14ac:dyDescent="0.25">
      <c r="A118" s="54"/>
      <c r="B118" s="54"/>
      <c r="C118" s="54"/>
      <c r="D118" s="170">
        <f>SUMIF(Deltagarförteckning!F:F,Register_deltag_organisationer!A118,Deltagarförteckning!H:H)</f>
        <v>0</v>
      </c>
    </row>
    <row r="119" spans="1:4" x14ac:dyDescent="0.25">
      <c r="A119" s="54"/>
      <c r="B119" s="54"/>
      <c r="C119" s="54"/>
      <c r="D119" s="170">
        <f>SUMIF(Deltagarförteckning!F:F,Register_deltag_organisationer!A119,Deltagarförteckning!H:H)</f>
        <v>0</v>
      </c>
    </row>
    <row r="120" spans="1:4" x14ac:dyDescent="0.25">
      <c r="A120" s="54"/>
      <c r="B120" s="54"/>
      <c r="C120" s="54"/>
      <c r="D120" s="170">
        <f>SUMIF(Deltagarförteckning!F:F,Register_deltag_organisationer!A120,Deltagarförteckning!H:H)</f>
        <v>0</v>
      </c>
    </row>
    <row r="121" spans="1:4" x14ac:dyDescent="0.25">
      <c r="A121" s="54"/>
      <c r="B121" s="54"/>
      <c r="C121" s="54"/>
      <c r="D121" s="170">
        <f>SUMIF(Deltagarförteckning!F:F,Register_deltag_organisationer!A121,Deltagarförteckning!H:H)</f>
        <v>0</v>
      </c>
    </row>
    <row r="122" spans="1:4" x14ac:dyDescent="0.25">
      <c r="A122" s="54"/>
      <c r="B122" s="54"/>
      <c r="C122" s="54"/>
      <c r="D122" s="170">
        <f>SUMIF(Deltagarförteckning!F:F,Register_deltag_organisationer!A122,Deltagarförteckning!H:H)</f>
        <v>0</v>
      </c>
    </row>
    <row r="123" spans="1:4" x14ac:dyDescent="0.25">
      <c r="A123" s="54"/>
      <c r="B123" s="54"/>
      <c r="C123" s="54"/>
      <c r="D123" s="170">
        <f>SUMIF(Deltagarförteckning!F:F,Register_deltag_organisationer!A123,Deltagarförteckning!H:H)</f>
        <v>0</v>
      </c>
    </row>
    <row r="124" spans="1:4" x14ac:dyDescent="0.25">
      <c r="A124" s="54"/>
      <c r="B124" s="54"/>
      <c r="C124" s="54"/>
      <c r="D124" s="170">
        <f>SUMIF(Deltagarförteckning!F:F,Register_deltag_organisationer!A124,Deltagarförteckning!H:H)</f>
        <v>0</v>
      </c>
    </row>
    <row r="125" spans="1:4" x14ac:dyDescent="0.25">
      <c r="A125" s="54"/>
      <c r="B125" s="54"/>
      <c r="C125" s="54"/>
      <c r="D125" s="170">
        <f>SUMIF(Deltagarförteckning!F:F,Register_deltag_organisationer!A125,Deltagarförteckning!H:H)</f>
        <v>0</v>
      </c>
    </row>
    <row r="126" spans="1:4" x14ac:dyDescent="0.25">
      <c r="A126" s="54"/>
      <c r="B126" s="54"/>
      <c r="C126" s="54"/>
      <c r="D126" s="170">
        <f>SUMIF(Deltagarförteckning!F:F,Register_deltag_organisationer!A126,Deltagarförteckning!H:H)</f>
        <v>0</v>
      </c>
    </row>
    <row r="127" spans="1:4" x14ac:dyDescent="0.25">
      <c r="A127" s="54"/>
      <c r="B127" s="54"/>
      <c r="C127" s="54"/>
      <c r="D127" s="170">
        <f>SUMIF(Deltagarförteckning!F:F,Register_deltag_organisationer!A127,Deltagarförteckning!H:H)</f>
        <v>0</v>
      </c>
    </row>
    <row r="128" spans="1:4" x14ac:dyDescent="0.25">
      <c r="A128" s="54"/>
      <c r="B128" s="54"/>
      <c r="C128" s="54"/>
      <c r="D128" s="170">
        <f>SUMIF(Deltagarförteckning!F:F,Register_deltag_organisationer!A128,Deltagarförteckning!H:H)</f>
        <v>0</v>
      </c>
    </row>
    <row r="129" spans="1:4" x14ac:dyDescent="0.25">
      <c r="A129" s="54"/>
      <c r="B129" s="54"/>
      <c r="C129" s="54"/>
      <c r="D129" s="170">
        <f>SUMIF(Deltagarförteckning!F:F,Register_deltag_organisationer!A129,Deltagarförteckning!H:H)</f>
        <v>0</v>
      </c>
    </row>
    <row r="130" spans="1:4" x14ac:dyDescent="0.25">
      <c r="A130" s="54"/>
      <c r="B130" s="54"/>
      <c r="C130" s="54"/>
      <c r="D130" s="170">
        <f>SUMIF(Deltagarförteckning!F:F,Register_deltag_organisationer!A130,Deltagarförteckning!H:H)</f>
        <v>0</v>
      </c>
    </row>
    <row r="131" spans="1:4" x14ac:dyDescent="0.25">
      <c r="A131" s="54"/>
      <c r="B131" s="54"/>
      <c r="C131" s="54"/>
      <c r="D131" s="170">
        <f>SUMIF(Deltagarförteckning!F:F,Register_deltag_organisationer!A131,Deltagarförteckning!H:H)</f>
        <v>0</v>
      </c>
    </row>
    <row r="132" spans="1:4" x14ac:dyDescent="0.25">
      <c r="A132" s="54"/>
      <c r="B132" s="54"/>
      <c r="C132" s="54"/>
      <c r="D132" s="170">
        <f>SUMIF(Deltagarförteckning!F:F,Register_deltag_organisationer!A132,Deltagarförteckning!H:H)</f>
        <v>0</v>
      </c>
    </row>
    <row r="133" spans="1:4" x14ac:dyDescent="0.25">
      <c r="A133" s="54"/>
      <c r="B133" s="54"/>
      <c r="C133" s="54"/>
      <c r="D133" s="170">
        <f>SUMIF(Deltagarförteckning!F:F,Register_deltag_organisationer!A133,Deltagarförteckning!H:H)</f>
        <v>0</v>
      </c>
    </row>
    <row r="134" spans="1:4" x14ac:dyDescent="0.25">
      <c r="A134" s="54"/>
      <c r="B134" s="54"/>
      <c r="C134" s="54"/>
      <c r="D134" s="170">
        <f>SUMIF(Deltagarförteckning!F:F,Register_deltag_organisationer!A134,Deltagarförteckning!H:H)</f>
        <v>0</v>
      </c>
    </row>
    <row r="135" spans="1:4" x14ac:dyDescent="0.25">
      <c r="A135" s="54"/>
      <c r="B135" s="54"/>
      <c r="C135" s="54"/>
      <c r="D135" s="170">
        <f>SUMIF(Deltagarförteckning!F:F,Register_deltag_organisationer!A135,Deltagarförteckning!H:H)</f>
        <v>0</v>
      </c>
    </row>
    <row r="136" spans="1:4" x14ac:dyDescent="0.25">
      <c r="A136" s="54"/>
      <c r="B136" s="54"/>
      <c r="C136" s="54"/>
      <c r="D136" s="170">
        <f>SUMIF(Deltagarförteckning!F:F,Register_deltag_organisationer!A136,Deltagarförteckning!H:H)</f>
        <v>0</v>
      </c>
    </row>
    <row r="137" spans="1:4" x14ac:dyDescent="0.25">
      <c r="A137" s="54"/>
      <c r="B137" s="54"/>
      <c r="C137" s="54"/>
      <c r="D137" s="170">
        <f>SUMIF(Deltagarförteckning!F:F,Register_deltag_organisationer!A137,Deltagarförteckning!H:H)</f>
        <v>0</v>
      </c>
    </row>
    <row r="138" spans="1:4" x14ac:dyDescent="0.25">
      <c r="A138" s="54"/>
      <c r="B138" s="54"/>
      <c r="C138" s="54"/>
      <c r="D138" s="170">
        <f>SUMIF(Deltagarförteckning!F:F,Register_deltag_organisationer!A138,Deltagarförteckning!H:H)</f>
        <v>0</v>
      </c>
    </row>
    <row r="139" spans="1:4" x14ac:dyDescent="0.25">
      <c r="A139" s="54"/>
      <c r="B139" s="54"/>
      <c r="C139" s="54"/>
      <c r="D139" s="170">
        <f>SUMIF(Deltagarförteckning!F:F,Register_deltag_organisationer!A139,Deltagarförteckning!H:H)</f>
        <v>0</v>
      </c>
    </row>
    <row r="140" spans="1:4" x14ac:dyDescent="0.25">
      <c r="A140" s="54"/>
      <c r="B140" s="54"/>
      <c r="C140" s="54"/>
      <c r="D140" s="170">
        <f>SUMIF(Deltagarförteckning!F:F,Register_deltag_organisationer!A140,Deltagarförteckning!H:H)</f>
        <v>0</v>
      </c>
    </row>
    <row r="141" spans="1:4" x14ac:dyDescent="0.25">
      <c r="A141" s="54"/>
      <c r="B141" s="54"/>
      <c r="C141" s="54"/>
      <c r="D141" s="170">
        <f>SUMIF(Deltagarförteckning!F:F,Register_deltag_organisationer!A141,Deltagarförteckning!H:H)</f>
        <v>0</v>
      </c>
    </row>
    <row r="142" spans="1:4" x14ac:dyDescent="0.25">
      <c r="A142" s="153"/>
      <c r="B142" s="153"/>
      <c r="C142" s="54"/>
      <c r="D142" s="170">
        <f>SUMIF(Deltagarförteckning!F:F,Register_deltag_organisationer!A142,Deltagarförteckning!H:H)</f>
        <v>0</v>
      </c>
    </row>
    <row r="143" spans="1:4" x14ac:dyDescent="0.25">
      <c r="A143" s="152"/>
      <c r="B143" s="152"/>
      <c r="C143" s="54"/>
      <c r="D143" s="170">
        <f>SUMIF(Deltagarförteckning!F:F,Register_deltag_organisationer!A143,Deltagarförteckning!H:H)</f>
        <v>0</v>
      </c>
    </row>
    <row r="144" spans="1:4" x14ac:dyDescent="0.25">
      <c r="A144" s="154"/>
      <c r="B144" s="154"/>
      <c r="C144" s="54"/>
      <c r="D144" s="170">
        <f>SUMIF(Deltagarförteckning!F:F,Register_deltag_organisationer!A144,Deltagarförteckning!H:H)</f>
        <v>0</v>
      </c>
    </row>
    <row r="145" spans="1:4" x14ac:dyDescent="0.25">
      <c r="A145" s="54"/>
      <c r="B145" s="54"/>
      <c r="C145" s="54"/>
      <c r="D145" s="170">
        <f>SUMIF(Deltagarförteckning!F:F,Register_deltag_organisationer!A145,Deltagarförteckning!H:H)</f>
        <v>0</v>
      </c>
    </row>
    <row r="146" spans="1:4" x14ac:dyDescent="0.25">
      <c r="A146" s="54"/>
      <c r="B146" s="54"/>
      <c r="C146" s="54"/>
      <c r="D146" s="170">
        <f>SUMIF(Deltagarförteckning!F:F,Register_deltag_organisationer!A146,Deltagarförteckning!H:H)</f>
        <v>0</v>
      </c>
    </row>
    <row r="147" spans="1:4" x14ac:dyDescent="0.25">
      <c r="A147" s="54"/>
      <c r="B147" s="54"/>
      <c r="C147" s="54"/>
      <c r="D147" s="170">
        <f>SUMIF(Deltagarförteckning!F:F,Register_deltag_organisationer!A147,Deltagarförteckning!H:H)</f>
        <v>0</v>
      </c>
    </row>
    <row r="148" spans="1:4" x14ac:dyDescent="0.25">
      <c r="A148" s="54"/>
      <c r="B148" s="54"/>
      <c r="C148" s="54"/>
      <c r="D148" s="170">
        <f>SUMIF(Deltagarförteckning!F:F,Register_deltag_organisationer!A148,Deltagarförteckning!H:H)</f>
        <v>0</v>
      </c>
    </row>
    <row r="149" spans="1:4" x14ac:dyDescent="0.25">
      <c r="A149" s="54"/>
      <c r="B149" s="54"/>
      <c r="C149" s="54"/>
      <c r="D149" s="170">
        <f>SUMIF(Deltagarförteckning!F:F,Register_deltag_organisationer!A149,Deltagarförteckning!H:H)</f>
        <v>0</v>
      </c>
    </row>
    <row r="150" spans="1:4" x14ac:dyDescent="0.25">
      <c r="A150" s="54"/>
      <c r="B150" s="54"/>
      <c r="C150" s="54"/>
      <c r="D150" s="170">
        <f>SUMIF(Deltagarförteckning!F:F,Register_deltag_organisationer!A150,Deltagarförteckning!H:H)</f>
        <v>0</v>
      </c>
    </row>
    <row r="151" spans="1:4" x14ac:dyDescent="0.25">
      <c r="A151" s="54"/>
      <c r="B151" s="54"/>
      <c r="C151" s="54"/>
      <c r="D151" s="170">
        <f>SUMIF(Deltagarförteckning!F:F,Register_deltag_organisationer!A151,Deltagarförteckning!H:H)</f>
        <v>0</v>
      </c>
    </row>
    <row r="152" spans="1:4" x14ac:dyDescent="0.25">
      <c r="A152" s="54"/>
      <c r="B152" s="54"/>
      <c r="C152" s="54"/>
      <c r="D152" s="170">
        <f>SUMIF(Deltagarförteckning!F:F,Register_deltag_organisationer!A152,Deltagarförteckning!H:H)</f>
        <v>0</v>
      </c>
    </row>
    <row r="153" spans="1:4" x14ac:dyDescent="0.25">
      <c r="A153" s="54"/>
      <c r="B153" s="54"/>
      <c r="C153" s="54"/>
      <c r="D153" s="170">
        <f>SUMIF(Deltagarförteckning!F:F,Register_deltag_organisationer!A153,Deltagarförteckning!H:H)</f>
        <v>0</v>
      </c>
    </row>
    <row r="154" spans="1:4" x14ac:dyDescent="0.25">
      <c r="A154" s="54"/>
      <c r="B154" s="54"/>
      <c r="C154" s="54"/>
      <c r="D154" s="170">
        <f>SUMIF(Deltagarförteckning!F:F,Register_deltag_organisationer!A154,Deltagarförteckning!H:H)</f>
        <v>0</v>
      </c>
    </row>
    <row r="155" spans="1:4" x14ac:dyDescent="0.25">
      <c r="A155" s="54"/>
      <c r="B155" s="54"/>
      <c r="C155" s="54"/>
      <c r="D155" s="170">
        <f>SUMIF(Deltagarförteckning!F:F,Register_deltag_organisationer!A155,Deltagarförteckning!H:H)</f>
        <v>0</v>
      </c>
    </row>
    <row r="156" spans="1:4" x14ac:dyDescent="0.25">
      <c r="A156" s="54"/>
      <c r="B156" s="54"/>
      <c r="C156" s="54"/>
      <c r="D156" s="170">
        <f>SUMIF(Deltagarförteckning!F:F,Register_deltag_organisationer!A156,Deltagarförteckning!H:H)</f>
        <v>0</v>
      </c>
    </row>
    <row r="157" spans="1:4" x14ac:dyDescent="0.25">
      <c r="A157" s="54"/>
      <c r="B157" s="54"/>
      <c r="C157" s="54"/>
      <c r="D157" s="170">
        <f>SUMIF(Deltagarförteckning!F:F,Register_deltag_organisationer!A157,Deltagarförteckning!H:H)</f>
        <v>0</v>
      </c>
    </row>
    <row r="158" spans="1:4" x14ac:dyDescent="0.25">
      <c r="A158" s="54"/>
      <c r="B158" s="54"/>
      <c r="C158" s="54"/>
      <c r="D158" s="170">
        <f>SUMIF(Deltagarförteckning!F:F,Register_deltag_organisationer!A158,Deltagarförteckning!H:H)</f>
        <v>0</v>
      </c>
    </row>
    <row r="159" spans="1:4" x14ac:dyDescent="0.25">
      <c r="A159" s="54"/>
      <c r="B159" s="54"/>
      <c r="C159" s="54"/>
      <c r="D159" s="170">
        <f>SUMIF(Deltagarförteckning!F:F,Register_deltag_organisationer!A159,Deltagarförteckning!H:H)</f>
        <v>0</v>
      </c>
    </row>
    <row r="160" spans="1:4" x14ac:dyDescent="0.25">
      <c r="A160" s="54"/>
      <c r="B160" s="54"/>
      <c r="C160" s="54"/>
      <c r="D160" s="170">
        <f>SUMIF(Deltagarförteckning!F:F,Register_deltag_organisationer!A160,Deltagarförteckning!H:H)</f>
        <v>0</v>
      </c>
    </row>
    <row r="161" spans="1:4" x14ac:dyDescent="0.25">
      <c r="A161" s="54"/>
      <c r="B161" s="54"/>
      <c r="C161" s="54"/>
      <c r="D161" s="170">
        <f>SUMIF(Deltagarförteckning!F:F,Register_deltag_organisationer!A161,Deltagarförteckning!H:H)</f>
        <v>0</v>
      </c>
    </row>
    <row r="162" spans="1:4" x14ac:dyDescent="0.25">
      <c r="A162" s="54"/>
      <c r="B162" s="54"/>
      <c r="C162" s="54"/>
      <c r="D162" s="170">
        <f>SUMIF(Deltagarförteckning!F:F,Register_deltag_organisationer!A162,Deltagarförteckning!H:H)</f>
        <v>0</v>
      </c>
    </row>
    <row r="163" spans="1:4" x14ac:dyDescent="0.25">
      <c r="A163" s="54"/>
      <c r="B163" s="54"/>
      <c r="C163" s="54"/>
      <c r="D163" s="170">
        <f>SUMIF(Deltagarförteckning!F:F,Register_deltag_organisationer!A163,Deltagarförteckning!H:H)</f>
        <v>0</v>
      </c>
    </row>
    <row r="164" spans="1:4" x14ac:dyDescent="0.25">
      <c r="A164" s="54"/>
      <c r="B164" s="54"/>
      <c r="C164" s="54"/>
      <c r="D164" s="170">
        <f>SUMIF(Deltagarförteckning!F:F,Register_deltag_organisationer!A164,Deltagarförteckning!H:H)</f>
        <v>0</v>
      </c>
    </row>
    <row r="165" spans="1:4" x14ac:dyDescent="0.25">
      <c r="A165" s="54"/>
      <c r="B165" s="54"/>
      <c r="C165" s="54"/>
      <c r="D165" s="170">
        <f>SUMIF(Deltagarförteckning!F:F,Register_deltag_organisationer!A165,Deltagarförteckning!H:H)</f>
        <v>0</v>
      </c>
    </row>
    <row r="166" spans="1:4" x14ac:dyDescent="0.25">
      <c r="A166" s="54"/>
      <c r="B166" s="54"/>
      <c r="C166" s="54"/>
      <c r="D166" s="170">
        <f>SUMIF(Deltagarförteckning!F:F,Register_deltag_organisationer!A166,Deltagarförteckning!H:H)</f>
        <v>0</v>
      </c>
    </row>
    <row r="167" spans="1:4" x14ac:dyDescent="0.25">
      <c r="A167" s="54"/>
      <c r="B167" s="54"/>
      <c r="C167" s="54"/>
      <c r="D167" s="170">
        <f>SUMIF(Deltagarförteckning!F:F,Register_deltag_organisationer!A167,Deltagarförteckning!H:H)</f>
        <v>0</v>
      </c>
    </row>
    <row r="168" spans="1:4" x14ac:dyDescent="0.25">
      <c r="A168" s="54"/>
      <c r="B168" s="54"/>
      <c r="C168" s="54"/>
      <c r="D168" s="170">
        <f>SUMIF(Deltagarförteckning!F:F,Register_deltag_organisationer!A168,Deltagarförteckning!H:H)</f>
        <v>0</v>
      </c>
    </row>
    <row r="169" spans="1:4" x14ac:dyDescent="0.25">
      <c r="A169" s="54"/>
      <c r="B169" s="54"/>
      <c r="C169" s="54"/>
      <c r="D169" s="170">
        <f>SUMIF(Deltagarförteckning!F:F,Register_deltag_organisationer!A169,Deltagarförteckning!H:H)</f>
        <v>0</v>
      </c>
    </row>
    <row r="170" spans="1:4" x14ac:dyDescent="0.25">
      <c r="A170" s="54"/>
      <c r="B170" s="54"/>
      <c r="C170" s="54"/>
      <c r="D170" s="170">
        <f>SUMIF(Deltagarförteckning!F:F,Register_deltag_organisationer!A170,Deltagarförteckning!H:H)</f>
        <v>0</v>
      </c>
    </row>
    <row r="171" spans="1:4" x14ac:dyDescent="0.25">
      <c r="A171" s="54"/>
      <c r="B171" s="54"/>
      <c r="C171" s="54"/>
      <c r="D171" s="170">
        <f>SUMIF(Deltagarförteckning!F:F,Register_deltag_organisationer!A171,Deltagarförteckning!H:H)</f>
        <v>0</v>
      </c>
    </row>
    <row r="172" spans="1:4" x14ac:dyDescent="0.25">
      <c r="A172" s="54"/>
      <c r="B172" s="54"/>
      <c r="C172" s="54"/>
      <c r="D172" s="170">
        <f>SUMIF(Deltagarförteckning!F:F,Register_deltag_organisationer!A172,Deltagarförteckning!H:H)</f>
        <v>0</v>
      </c>
    </row>
    <row r="173" spans="1:4" x14ac:dyDescent="0.25">
      <c r="A173" s="54"/>
      <c r="B173" s="54"/>
      <c r="C173" s="54"/>
      <c r="D173" s="170">
        <f>SUMIF(Deltagarförteckning!F:F,Register_deltag_organisationer!A173,Deltagarförteckning!H:H)</f>
        <v>0</v>
      </c>
    </row>
    <row r="174" spans="1:4" x14ac:dyDescent="0.25">
      <c r="A174" s="54"/>
      <c r="B174" s="54"/>
      <c r="C174" s="54"/>
      <c r="D174" s="170">
        <f>SUMIF(Deltagarförteckning!F:F,Register_deltag_organisationer!A174,Deltagarförteckning!H:H)</f>
        <v>0</v>
      </c>
    </row>
    <row r="175" spans="1:4" x14ac:dyDescent="0.25">
      <c r="A175" s="54"/>
      <c r="B175" s="54"/>
      <c r="C175" s="54"/>
      <c r="D175" s="170">
        <f>SUMIF(Deltagarförteckning!F:F,Register_deltag_organisationer!A175,Deltagarförteckning!H:H)</f>
        <v>0</v>
      </c>
    </row>
    <row r="176" spans="1:4" x14ac:dyDescent="0.25">
      <c r="A176" s="54"/>
      <c r="B176" s="54"/>
      <c r="C176" s="54"/>
      <c r="D176" s="170">
        <f>SUMIF(Deltagarförteckning!F:F,Register_deltag_organisationer!A176,Deltagarförteckning!H:H)</f>
        <v>0</v>
      </c>
    </row>
    <row r="177" spans="1:4" x14ac:dyDescent="0.25">
      <c r="A177" s="54"/>
      <c r="B177" s="54"/>
      <c r="C177" s="54"/>
      <c r="D177" s="170">
        <f>SUMIF(Deltagarförteckning!F:F,Register_deltag_organisationer!A177,Deltagarförteckning!H:H)</f>
        <v>0</v>
      </c>
    </row>
    <row r="178" spans="1:4" x14ac:dyDescent="0.25">
      <c r="A178" s="54"/>
      <c r="B178" s="54"/>
      <c r="C178" s="54"/>
      <c r="D178" s="170">
        <f>SUMIF(Deltagarförteckning!F:F,Register_deltag_organisationer!A178,Deltagarförteckning!H:H)</f>
        <v>0</v>
      </c>
    </row>
    <row r="179" spans="1:4" x14ac:dyDescent="0.25">
      <c r="A179" s="54"/>
      <c r="B179" s="54"/>
      <c r="C179" s="54"/>
      <c r="D179" s="170">
        <f>SUMIF(Deltagarförteckning!F:F,Register_deltag_organisationer!A179,Deltagarförteckning!H:H)</f>
        <v>0</v>
      </c>
    </row>
    <row r="180" spans="1:4" x14ac:dyDescent="0.25">
      <c r="A180" s="54"/>
      <c r="B180" s="54"/>
      <c r="C180" s="54"/>
      <c r="D180" s="170">
        <f>SUMIF(Deltagarförteckning!F:F,Register_deltag_organisationer!A180,Deltagarförteckning!H:H)</f>
        <v>0</v>
      </c>
    </row>
    <row r="181" spans="1:4" x14ac:dyDescent="0.25">
      <c r="A181" s="54"/>
      <c r="B181" s="54"/>
      <c r="C181" s="54"/>
      <c r="D181" s="170">
        <f>SUMIF(Deltagarförteckning!F:F,Register_deltag_organisationer!A181,Deltagarförteckning!H:H)</f>
        <v>0</v>
      </c>
    </row>
    <row r="182" spans="1:4" x14ac:dyDescent="0.25">
      <c r="A182" s="54"/>
      <c r="B182" s="54"/>
      <c r="C182" s="54"/>
      <c r="D182" s="170">
        <f>SUMIF(Deltagarförteckning!F:F,Register_deltag_organisationer!A182,Deltagarförteckning!H:H)</f>
        <v>0</v>
      </c>
    </row>
    <row r="183" spans="1:4" x14ac:dyDescent="0.25">
      <c r="A183" s="54"/>
      <c r="B183" s="54"/>
      <c r="C183" s="54"/>
      <c r="D183" s="170">
        <f>SUMIF(Deltagarförteckning!F:F,Register_deltag_organisationer!A183,Deltagarförteckning!H:H)</f>
        <v>0</v>
      </c>
    </row>
    <row r="184" spans="1:4" x14ac:dyDescent="0.25">
      <c r="A184" s="54"/>
      <c r="B184" s="54"/>
      <c r="C184" s="54"/>
      <c r="D184" s="170">
        <f>SUMIF(Deltagarförteckning!F:F,Register_deltag_organisationer!A184,Deltagarförteckning!H:H)</f>
        <v>0</v>
      </c>
    </row>
    <row r="185" spans="1:4" x14ac:dyDescent="0.25">
      <c r="A185" s="54"/>
      <c r="B185" s="54"/>
      <c r="C185" s="54"/>
      <c r="D185" s="170">
        <f>SUMIF(Deltagarförteckning!F:F,Register_deltag_organisationer!A185,Deltagarförteckning!H:H)</f>
        <v>0</v>
      </c>
    </row>
    <row r="186" spans="1:4" x14ac:dyDescent="0.25">
      <c r="A186" s="54"/>
      <c r="B186" s="54"/>
      <c r="C186" s="54"/>
      <c r="D186" s="170">
        <f>SUMIF(Deltagarförteckning!F:F,Register_deltag_organisationer!A186,Deltagarförteckning!H:H)</f>
        <v>0</v>
      </c>
    </row>
    <row r="187" spans="1:4" x14ac:dyDescent="0.25">
      <c r="A187" s="54"/>
      <c r="B187" s="54"/>
      <c r="C187" s="54"/>
      <c r="D187" s="170">
        <f>SUMIF(Deltagarförteckning!F:F,Register_deltag_organisationer!A187,Deltagarförteckning!H:H)</f>
        <v>0</v>
      </c>
    </row>
    <row r="188" spans="1:4" x14ac:dyDescent="0.25">
      <c r="A188" s="54"/>
      <c r="B188" s="54"/>
      <c r="C188" s="54"/>
      <c r="D188" s="170">
        <f>SUMIF(Deltagarförteckning!F:F,Register_deltag_organisationer!A188,Deltagarförteckning!H:H)</f>
        <v>0</v>
      </c>
    </row>
    <row r="189" spans="1:4" x14ac:dyDescent="0.25">
      <c r="A189" s="54"/>
      <c r="B189" s="54"/>
      <c r="C189" s="54"/>
      <c r="D189" s="170">
        <f>SUMIF(Deltagarförteckning!F:F,Register_deltag_organisationer!A189,Deltagarförteckning!H:H)</f>
        <v>0</v>
      </c>
    </row>
    <row r="190" spans="1:4" x14ac:dyDescent="0.25">
      <c r="A190" s="153"/>
      <c r="B190" s="153"/>
      <c r="C190" s="54"/>
      <c r="D190" s="170">
        <f>SUMIF(Deltagarförteckning!F:F,Register_deltag_organisationer!A190,Deltagarförteckning!H:H)</f>
        <v>0</v>
      </c>
    </row>
    <row r="191" spans="1:4" x14ac:dyDescent="0.25">
      <c r="A191" s="152"/>
      <c r="B191" s="152"/>
      <c r="C191" s="54"/>
      <c r="D191" s="170">
        <f>SUMIF(Deltagarförteckning!F:F,Register_deltag_organisationer!A191,Deltagarförteckning!H:H)</f>
        <v>0</v>
      </c>
    </row>
    <row r="192" spans="1:4" x14ac:dyDescent="0.25">
      <c r="A192" s="154"/>
      <c r="B192" s="154"/>
      <c r="C192" s="54"/>
      <c r="D192" s="170">
        <f>SUMIF(Deltagarförteckning!F:F,Register_deltag_organisationer!A192,Deltagarförteckning!H:H)</f>
        <v>0</v>
      </c>
    </row>
    <row r="193" spans="1:4" x14ac:dyDescent="0.25">
      <c r="A193" s="54"/>
      <c r="B193" s="54"/>
      <c r="C193" s="54"/>
      <c r="D193" s="170">
        <f>SUMIF(Deltagarförteckning!F:F,Register_deltag_organisationer!A193,Deltagarförteckning!H:H)</f>
        <v>0</v>
      </c>
    </row>
    <row r="194" spans="1:4" x14ac:dyDescent="0.25">
      <c r="A194" s="54"/>
      <c r="B194" s="54"/>
      <c r="C194" s="54"/>
      <c r="D194" s="170">
        <f>SUMIF(Deltagarförteckning!F:F,Register_deltag_organisationer!A194,Deltagarförteckning!H:H)</f>
        <v>0</v>
      </c>
    </row>
    <row r="195" spans="1:4" x14ac:dyDescent="0.25">
      <c r="A195" s="54"/>
      <c r="B195" s="54"/>
      <c r="C195" s="54"/>
      <c r="D195" s="170">
        <f>SUMIF(Deltagarförteckning!F:F,Register_deltag_organisationer!A195,Deltagarförteckning!H:H)</f>
        <v>0</v>
      </c>
    </row>
    <row r="196" spans="1:4" x14ac:dyDescent="0.25">
      <c r="A196" s="54"/>
      <c r="B196" s="54"/>
      <c r="C196" s="54"/>
      <c r="D196" s="170">
        <f>SUMIF(Deltagarförteckning!F:F,Register_deltag_organisationer!A196,Deltagarförteckning!H:H)</f>
        <v>0</v>
      </c>
    </row>
    <row r="197" spans="1:4" x14ac:dyDescent="0.25">
      <c r="A197" s="54"/>
      <c r="B197" s="54"/>
      <c r="C197" s="54"/>
      <c r="D197" s="170">
        <f>SUMIF(Deltagarförteckning!F:F,Register_deltag_organisationer!A197,Deltagarförteckning!H:H)</f>
        <v>0</v>
      </c>
    </row>
    <row r="198" spans="1:4" x14ac:dyDescent="0.25">
      <c r="A198" s="54"/>
      <c r="B198" s="54"/>
      <c r="C198" s="54"/>
      <c r="D198" s="170">
        <f>SUMIF(Deltagarförteckning!F:F,Register_deltag_organisationer!A198,Deltagarförteckning!H:H)</f>
        <v>0</v>
      </c>
    </row>
    <row r="199" spans="1:4" x14ac:dyDescent="0.25">
      <c r="A199" s="54"/>
      <c r="B199" s="54"/>
      <c r="C199" s="54"/>
      <c r="D199" s="170">
        <f>SUMIF(Deltagarförteckning!F:F,Register_deltag_organisationer!A199,Deltagarförteckning!H:H)</f>
        <v>0</v>
      </c>
    </row>
    <row r="200" spans="1:4" x14ac:dyDescent="0.25">
      <c r="A200" s="54"/>
      <c r="B200" s="54"/>
      <c r="C200" s="54"/>
      <c r="D200" s="170">
        <f>SUMIF(Deltagarförteckning!F:F,Register_deltag_organisationer!A200,Deltagarförteckning!H:H)</f>
        <v>0</v>
      </c>
    </row>
    <row r="201" spans="1:4" x14ac:dyDescent="0.25">
      <c r="A201" s="54"/>
      <c r="B201" s="54"/>
      <c r="C201" s="54"/>
      <c r="D201" s="170">
        <f>SUMIF(Deltagarförteckning!F:F,Register_deltag_organisationer!A201,Deltagarförteckning!H:H)</f>
        <v>0</v>
      </c>
    </row>
    <row r="202" spans="1:4" x14ac:dyDescent="0.25">
      <c r="A202" s="54"/>
      <c r="B202" s="54"/>
      <c r="C202" s="54"/>
      <c r="D202" s="170">
        <f>SUMIF(Deltagarförteckning!F:F,Register_deltag_organisationer!A202,Deltagarförteckning!H:H)</f>
        <v>0</v>
      </c>
    </row>
    <row r="203" spans="1:4" x14ac:dyDescent="0.25">
      <c r="A203" s="54"/>
      <c r="B203" s="54"/>
      <c r="C203" s="54"/>
      <c r="D203" s="170">
        <f>SUMIF(Deltagarförteckning!F:F,Register_deltag_organisationer!A203,Deltagarförteckning!H:H)</f>
        <v>0</v>
      </c>
    </row>
    <row r="204" spans="1:4" x14ac:dyDescent="0.25">
      <c r="A204" s="54"/>
      <c r="B204" s="54"/>
      <c r="C204" s="54"/>
      <c r="D204" s="170">
        <f>SUMIF(Deltagarförteckning!F:F,Register_deltag_organisationer!A204,Deltagarförteckning!H:H)</f>
        <v>0</v>
      </c>
    </row>
    <row r="205" spans="1:4" x14ac:dyDescent="0.25">
      <c r="A205" s="54"/>
      <c r="B205" s="54"/>
      <c r="C205" s="54"/>
      <c r="D205" s="170">
        <f>SUMIF(Deltagarförteckning!F:F,Register_deltag_organisationer!A205,Deltagarförteckning!H:H)</f>
        <v>0</v>
      </c>
    </row>
    <row r="206" spans="1:4" x14ac:dyDescent="0.25">
      <c r="A206" s="54"/>
      <c r="B206" s="54"/>
      <c r="C206" s="54"/>
      <c r="D206" s="170">
        <f>SUMIF(Deltagarförteckning!F:F,Register_deltag_organisationer!A206,Deltagarförteckning!H:H)</f>
        <v>0</v>
      </c>
    </row>
    <row r="207" spans="1:4" x14ac:dyDescent="0.25">
      <c r="A207" s="54"/>
      <c r="B207" s="54"/>
      <c r="C207" s="54"/>
      <c r="D207" s="170">
        <f>SUMIF(Deltagarförteckning!F:F,Register_deltag_organisationer!A207,Deltagarförteckning!H:H)</f>
        <v>0</v>
      </c>
    </row>
    <row r="208" spans="1:4" x14ac:dyDescent="0.25">
      <c r="A208" s="54"/>
      <c r="B208" s="54"/>
      <c r="C208" s="54"/>
      <c r="D208" s="170">
        <f>SUMIF(Deltagarförteckning!F:F,Register_deltag_organisationer!A208,Deltagarförteckning!H:H)</f>
        <v>0</v>
      </c>
    </row>
    <row r="209" spans="1:4" x14ac:dyDescent="0.25">
      <c r="A209" s="54"/>
      <c r="B209" s="54"/>
      <c r="C209" s="54"/>
      <c r="D209" s="170">
        <f>SUMIF(Deltagarförteckning!F:F,Register_deltag_organisationer!A209,Deltagarförteckning!H:H)</f>
        <v>0</v>
      </c>
    </row>
    <row r="210" spans="1:4" x14ac:dyDescent="0.25">
      <c r="A210" s="54"/>
      <c r="B210" s="54"/>
      <c r="C210" s="54"/>
      <c r="D210" s="170">
        <f>SUMIF(Deltagarförteckning!F:F,Register_deltag_organisationer!A210,Deltagarförteckning!H:H)</f>
        <v>0</v>
      </c>
    </row>
    <row r="211" spans="1:4" x14ac:dyDescent="0.25">
      <c r="A211" s="54"/>
      <c r="B211" s="54"/>
      <c r="C211" s="54"/>
      <c r="D211" s="170">
        <f>SUMIF(Deltagarförteckning!F:F,Register_deltag_organisationer!A211,Deltagarförteckning!H:H)</f>
        <v>0</v>
      </c>
    </row>
    <row r="212" spans="1:4" x14ac:dyDescent="0.25">
      <c r="A212" s="54"/>
      <c r="B212" s="54"/>
      <c r="C212" s="54"/>
      <c r="D212" s="170">
        <f>SUMIF(Deltagarförteckning!F:F,Register_deltag_organisationer!A212,Deltagarförteckning!H:H)</f>
        <v>0</v>
      </c>
    </row>
    <row r="213" spans="1:4" x14ac:dyDescent="0.25">
      <c r="A213" s="54"/>
      <c r="B213" s="54"/>
      <c r="C213" s="54"/>
      <c r="D213" s="170">
        <f>SUMIF(Deltagarförteckning!F:F,Register_deltag_organisationer!A213,Deltagarförteckning!H:H)</f>
        <v>0</v>
      </c>
    </row>
    <row r="214" spans="1:4" x14ac:dyDescent="0.25">
      <c r="A214" s="54"/>
      <c r="B214" s="54"/>
      <c r="C214" s="54"/>
      <c r="D214" s="170">
        <f>SUMIF(Deltagarförteckning!F:F,Register_deltag_organisationer!A214,Deltagarförteckning!H:H)</f>
        <v>0</v>
      </c>
    </row>
    <row r="215" spans="1:4" x14ac:dyDescent="0.25">
      <c r="A215" s="54"/>
      <c r="B215" s="54"/>
      <c r="C215" s="54"/>
      <c r="D215" s="170">
        <f>SUMIF(Deltagarförteckning!F:F,Register_deltag_organisationer!A215,Deltagarförteckning!H:H)</f>
        <v>0</v>
      </c>
    </row>
    <row r="216" spans="1:4" x14ac:dyDescent="0.25">
      <c r="A216" s="54"/>
      <c r="B216" s="54"/>
      <c r="C216" s="54"/>
      <c r="D216" s="170">
        <f>SUMIF(Deltagarförteckning!F:F,Register_deltag_organisationer!A216,Deltagarförteckning!H:H)</f>
        <v>0</v>
      </c>
    </row>
    <row r="217" spans="1:4" x14ac:dyDescent="0.25">
      <c r="A217" s="54"/>
      <c r="B217" s="54"/>
      <c r="C217" s="54"/>
      <c r="D217" s="170">
        <f>SUMIF(Deltagarförteckning!F:F,Register_deltag_organisationer!A217,Deltagarförteckning!H:H)</f>
        <v>0</v>
      </c>
    </row>
    <row r="218" spans="1:4" x14ac:dyDescent="0.25">
      <c r="A218" s="54"/>
      <c r="B218" s="54"/>
      <c r="C218" s="54"/>
      <c r="D218" s="170">
        <f>SUMIF(Deltagarförteckning!F:F,Register_deltag_organisationer!A218,Deltagarförteckning!H:H)</f>
        <v>0</v>
      </c>
    </row>
    <row r="219" spans="1:4" x14ac:dyDescent="0.25">
      <c r="A219" s="54"/>
      <c r="B219" s="54"/>
      <c r="C219" s="54"/>
      <c r="D219" s="170">
        <f>SUMIF(Deltagarförteckning!F:F,Register_deltag_organisationer!A219,Deltagarförteckning!H:H)</f>
        <v>0</v>
      </c>
    </row>
    <row r="220" spans="1:4" x14ac:dyDescent="0.25">
      <c r="A220" s="54"/>
      <c r="B220" s="54"/>
      <c r="C220" s="54"/>
      <c r="D220" s="170">
        <f>SUMIF(Deltagarförteckning!F:F,Register_deltag_organisationer!A220,Deltagarförteckning!H:H)</f>
        <v>0</v>
      </c>
    </row>
    <row r="221" spans="1:4" x14ac:dyDescent="0.25">
      <c r="A221" s="54"/>
      <c r="B221" s="54"/>
      <c r="C221" s="54"/>
      <c r="D221" s="170">
        <f>SUMIF(Deltagarförteckning!F:F,Register_deltag_organisationer!A221,Deltagarförteckning!H:H)</f>
        <v>0</v>
      </c>
    </row>
    <row r="222" spans="1:4" x14ac:dyDescent="0.25">
      <c r="A222" s="54"/>
      <c r="B222" s="54"/>
      <c r="C222" s="54"/>
      <c r="D222" s="170">
        <f>SUMIF(Deltagarförteckning!F:F,Register_deltag_organisationer!A222,Deltagarförteckning!H:H)</f>
        <v>0</v>
      </c>
    </row>
    <row r="223" spans="1:4" x14ac:dyDescent="0.25">
      <c r="A223" s="54"/>
      <c r="B223" s="54"/>
      <c r="C223" s="54"/>
      <c r="D223" s="170">
        <f>SUMIF(Deltagarförteckning!F:F,Register_deltag_organisationer!A223,Deltagarförteckning!H:H)</f>
        <v>0</v>
      </c>
    </row>
    <row r="224" spans="1:4" x14ac:dyDescent="0.25">
      <c r="A224" s="54"/>
      <c r="B224" s="54"/>
      <c r="C224" s="54"/>
      <c r="D224" s="170">
        <f>SUMIF(Deltagarförteckning!F:F,Register_deltag_organisationer!A224,Deltagarförteckning!H:H)</f>
        <v>0</v>
      </c>
    </row>
    <row r="225" spans="1:4" x14ac:dyDescent="0.25">
      <c r="A225" s="54"/>
      <c r="B225" s="54"/>
      <c r="C225" s="54"/>
      <c r="D225" s="170">
        <f>SUMIF(Deltagarförteckning!F:F,Register_deltag_organisationer!A225,Deltagarförteckning!H:H)</f>
        <v>0</v>
      </c>
    </row>
    <row r="226" spans="1:4" x14ac:dyDescent="0.25">
      <c r="A226" s="54"/>
      <c r="B226" s="54"/>
      <c r="C226" s="54"/>
      <c r="D226" s="170">
        <f>SUMIF(Deltagarförteckning!F:F,Register_deltag_organisationer!A226,Deltagarförteckning!H:H)</f>
        <v>0</v>
      </c>
    </row>
    <row r="227" spans="1:4" x14ac:dyDescent="0.25">
      <c r="A227" s="54"/>
      <c r="B227" s="54"/>
      <c r="C227" s="54"/>
      <c r="D227" s="170">
        <f>SUMIF(Deltagarförteckning!F:F,Register_deltag_organisationer!A227,Deltagarförteckning!H:H)</f>
        <v>0</v>
      </c>
    </row>
    <row r="228" spans="1:4" x14ac:dyDescent="0.25">
      <c r="A228" s="54"/>
      <c r="B228" s="54"/>
      <c r="C228" s="54"/>
      <c r="D228" s="170">
        <f>SUMIF(Deltagarförteckning!F:F,Register_deltag_organisationer!A228,Deltagarförteckning!H:H)</f>
        <v>0</v>
      </c>
    </row>
    <row r="229" spans="1:4" x14ac:dyDescent="0.25">
      <c r="A229" s="54"/>
      <c r="B229" s="54"/>
      <c r="C229" s="54"/>
      <c r="D229" s="170">
        <f>SUMIF(Deltagarförteckning!F:F,Register_deltag_organisationer!A229,Deltagarförteckning!H:H)</f>
        <v>0</v>
      </c>
    </row>
    <row r="230" spans="1:4" x14ac:dyDescent="0.25">
      <c r="A230" s="54"/>
      <c r="B230" s="54"/>
      <c r="C230" s="54"/>
      <c r="D230" s="170">
        <f>SUMIF(Deltagarförteckning!F:F,Register_deltag_organisationer!A230,Deltagarförteckning!H:H)</f>
        <v>0</v>
      </c>
    </row>
    <row r="231" spans="1:4" x14ac:dyDescent="0.25">
      <c r="A231" s="54"/>
      <c r="B231" s="54"/>
      <c r="C231" s="54"/>
      <c r="D231" s="170">
        <f>SUMIF(Deltagarförteckning!F:F,Register_deltag_organisationer!A231,Deltagarförteckning!H:H)</f>
        <v>0</v>
      </c>
    </row>
    <row r="232" spans="1:4" x14ac:dyDescent="0.25">
      <c r="A232" s="54"/>
      <c r="B232" s="54"/>
      <c r="C232" s="54"/>
      <c r="D232" s="170">
        <f>SUMIF(Deltagarförteckning!F:F,Register_deltag_organisationer!A232,Deltagarförteckning!H:H)</f>
        <v>0</v>
      </c>
    </row>
    <row r="233" spans="1:4" x14ac:dyDescent="0.25">
      <c r="A233" s="54"/>
      <c r="B233" s="54"/>
      <c r="C233" s="54"/>
      <c r="D233" s="170">
        <f>SUMIF(Deltagarförteckning!F:F,Register_deltag_organisationer!A233,Deltagarförteckning!H:H)</f>
        <v>0</v>
      </c>
    </row>
    <row r="234" spans="1:4" x14ac:dyDescent="0.25">
      <c r="A234" s="54"/>
      <c r="B234" s="54"/>
      <c r="C234" s="54"/>
      <c r="D234" s="170">
        <f>SUMIF(Deltagarförteckning!F:F,Register_deltag_organisationer!A234,Deltagarförteckning!H:H)</f>
        <v>0</v>
      </c>
    </row>
    <row r="235" spans="1:4" x14ac:dyDescent="0.25">
      <c r="A235" s="54"/>
      <c r="B235" s="54"/>
      <c r="C235" s="54"/>
      <c r="D235" s="170">
        <f>SUMIF(Deltagarförteckning!F:F,Register_deltag_organisationer!A235,Deltagarförteckning!H:H)</f>
        <v>0</v>
      </c>
    </row>
    <row r="236" spans="1:4" x14ac:dyDescent="0.25">
      <c r="A236" s="54"/>
      <c r="B236" s="54"/>
      <c r="C236" s="54"/>
      <c r="D236" s="170">
        <f>SUMIF(Deltagarförteckning!F:F,Register_deltag_organisationer!A236,Deltagarförteckning!H:H)</f>
        <v>0</v>
      </c>
    </row>
    <row r="237" spans="1:4" x14ac:dyDescent="0.25">
      <c r="A237" s="54"/>
      <c r="B237" s="54"/>
      <c r="C237" s="54"/>
      <c r="D237" s="170">
        <f>SUMIF(Deltagarförteckning!F:F,Register_deltag_organisationer!A237,Deltagarförteckning!H:H)</f>
        <v>0</v>
      </c>
    </row>
    <row r="238" spans="1:4" x14ac:dyDescent="0.25">
      <c r="A238" s="153"/>
      <c r="B238" s="153"/>
      <c r="C238" s="54"/>
      <c r="D238" s="170">
        <f>SUMIF(Deltagarförteckning!F:F,Register_deltag_organisationer!A238,Deltagarförteckning!H:H)</f>
        <v>0</v>
      </c>
    </row>
    <row r="239" spans="1:4" x14ac:dyDescent="0.25">
      <c r="A239" s="152"/>
      <c r="B239" s="152"/>
      <c r="C239" s="54"/>
      <c r="D239" s="170">
        <f>SUMIF(Deltagarförteckning!F:F,Register_deltag_organisationer!A239,Deltagarförteckning!H:H)</f>
        <v>0</v>
      </c>
    </row>
    <row r="240" spans="1:4" x14ac:dyDescent="0.25">
      <c r="A240" s="154"/>
      <c r="B240" s="154"/>
      <c r="C240" s="54"/>
      <c r="D240" s="170">
        <f>SUMIF(Deltagarförteckning!F:F,Register_deltag_organisationer!A240,Deltagarförteckning!H:H)</f>
        <v>0</v>
      </c>
    </row>
    <row r="241" spans="1:4" x14ac:dyDescent="0.25">
      <c r="A241" s="54"/>
      <c r="B241" s="54"/>
      <c r="C241" s="54"/>
      <c r="D241" s="170">
        <f>SUMIF(Deltagarförteckning!F:F,Register_deltag_organisationer!A241,Deltagarförteckning!H:H)</f>
        <v>0</v>
      </c>
    </row>
    <row r="242" spans="1:4" x14ac:dyDescent="0.25">
      <c r="A242" s="54"/>
      <c r="B242" s="54"/>
      <c r="C242" s="54"/>
      <c r="D242" s="170">
        <f>SUMIF(Deltagarförteckning!F:F,Register_deltag_organisationer!A242,Deltagarförteckning!H:H)</f>
        <v>0</v>
      </c>
    </row>
    <row r="243" spans="1:4" x14ac:dyDescent="0.25">
      <c r="A243" s="54"/>
      <c r="B243" s="54"/>
      <c r="C243" s="54"/>
      <c r="D243" s="170">
        <f>SUMIF(Deltagarförteckning!F:F,Register_deltag_organisationer!A243,Deltagarförteckning!H:H)</f>
        <v>0</v>
      </c>
    </row>
    <row r="244" spans="1:4" x14ac:dyDescent="0.25">
      <c r="A244" s="54"/>
      <c r="B244" s="54"/>
      <c r="C244" s="54"/>
      <c r="D244" s="170">
        <f>SUMIF(Deltagarförteckning!F:F,Register_deltag_organisationer!A244,Deltagarförteckning!H:H)</f>
        <v>0</v>
      </c>
    </row>
    <row r="245" spans="1:4" x14ac:dyDescent="0.25">
      <c r="A245" s="54"/>
      <c r="B245" s="54"/>
      <c r="C245" s="54"/>
      <c r="D245" s="170">
        <f>SUMIF(Deltagarförteckning!F:F,Register_deltag_organisationer!A245,Deltagarförteckning!H:H)</f>
        <v>0</v>
      </c>
    </row>
    <row r="246" spans="1:4" x14ac:dyDescent="0.25">
      <c r="A246" s="54"/>
      <c r="B246" s="54"/>
      <c r="C246" s="54"/>
      <c r="D246" s="170">
        <f>SUMIF(Deltagarförteckning!F:F,Register_deltag_organisationer!A246,Deltagarförteckning!H:H)</f>
        <v>0</v>
      </c>
    </row>
    <row r="247" spans="1:4" x14ac:dyDescent="0.25">
      <c r="A247" s="54"/>
      <c r="B247" s="54"/>
      <c r="C247" s="54"/>
      <c r="D247" s="170">
        <f>SUMIF(Deltagarförteckning!F:F,Register_deltag_organisationer!A247,Deltagarförteckning!H:H)</f>
        <v>0</v>
      </c>
    </row>
    <row r="248" spans="1:4" x14ac:dyDescent="0.25">
      <c r="A248" s="54"/>
      <c r="B248" s="54"/>
      <c r="C248" s="54"/>
      <c r="D248" s="170">
        <f>SUMIF(Deltagarförteckning!F:F,Register_deltag_organisationer!A248,Deltagarförteckning!H:H)</f>
        <v>0</v>
      </c>
    </row>
    <row r="249" spans="1:4" x14ac:dyDescent="0.25">
      <c r="A249" s="54"/>
      <c r="B249" s="54"/>
      <c r="C249" s="54"/>
      <c r="D249" s="170">
        <f>SUMIF(Deltagarförteckning!F:F,Register_deltag_organisationer!A249,Deltagarförteckning!H:H)</f>
        <v>0</v>
      </c>
    </row>
    <row r="250" spans="1:4" x14ac:dyDescent="0.25">
      <c r="A250" s="54"/>
      <c r="B250" s="54"/>
      <c r="C250" s="54"/>
      <c r="D250" s="170">
        <f>SUMIF(Deltagarförteckning!F:F,Register_deltag_organisationer!A250,Deltagarförteckning!H:H)</f>
        <v>0</v>
      </c>
    </row>
    <row r="251" spans="1:4" x14ac:dyDescent="0.25">
      <c r="A251" s="54"/>
      <c r="B251" s="54"/>
      <c r="C251" s="54"/>
      <c r="D251" s="170">
        <f>SUMIF(Deltagarförteckning!F:F,Register_deltag_organisationer!A251,Deltagarförteckning!H:H)</f>
        <v>0</v>
      </c>
    </row>
    <row r="252" spans="1:4" x14ac:dyDescent="0.25">
      <c r="A252" s="54"/>
      <c r="B252" s="54"/>
      <c r="C252" s="54"/>
      <c r="D252" s="170">
        <f>SUMIF(Deltagarförteckning!F:F,Register_deltag_organisationer!A252,Deltagarförteckning!H:H)</f>
        <v>0</v>
      </c>
    </row>
    <row r="253" spans="1:4" x14ac:dyDescent="0.25">
      <c r="A253" s="54"/>
      <c r="B253" s="54"/>
      <c r="C253" s="54"/>
      <c r="D253" s="170">
        <f>SUMIF(Deltagarförteckning!F:F,Register_deltag_organisationer!A253,Deltagarförteckning!H:H)</f>
        <v>0</v>
      </c>
    </row>
    <row r="254" spans="1:4" x14ac:dyDescent="0.25">
      <c r="A254" s="54"/>
      <c r="B254" s="54"/>
      <c r="C254" s="54"/>
      <c r="D254" s="170">
        <f>SUMIF(Deltagarförteckning!F:F,Register_deltag_organisationer!A254,Deltagarförteckning!H:H)</f>
        <v>0</v>
      </c>
    </row>
    <row r="255" spans="1:4" x14ac:dyDescent="0.25">
      <c r="A255" s="54"/>
      <c r="B255" s="54"/>
      <c r="C255" s="54"/>
      <c r="D255" s="170">
        <f>SUMIF(Deltagarförteckning!F:F,Register_deltag_organisationer!A255,Deltagarförteckning!H:H)</f>
        <v>0</v>
      </c>
    </row>
    <row r="256" spans="1:4" x14ac:dyDescent="0.25">
      <c r="A256" s="54"/>
      <c r="B256" s="54"/>
      <c r="C256" s="54"/>
      <c r="D256" s="170">
        <f>SUMIF(Deltagarförteckning!F:F,Register_deltag_organisationer!A256,Deltagarförteckning!H:H)</f>
        <v>0</v>
      </c>
    </row>
    <row r="257" spans="1:4" x14ac:dyDescent="0.25">
      <c r="A257" s="54"/>
      <c r="B257" s="54"/>
      <c r="C257" s="54"/>
      <c r="D257" s="170">
        <f>SUMIF(Deltagarförteckning!F:F,Register_deltag_organisationer!A257,Deltagarförteckning!H:H)</f>
        <v>0</v>
      </c>
    </row>
    <row r="258" spans="1:4" x14ac:dyDescent="0.25">
      <c r="A258" s="54"/>
      <c r="B258" s="54"/>
      <c r="C258" s="54"/>
      <c r="D258" s="170">
        <f>SUMIF(Deltagarförteckning!F:F,Register_deltag_organisationer!A258,Deltagarförteckning!H:H)</f>
        <v>0</v>
      </c>
    </row>
    <row r="259" spans="1:4" x14ac:dyDescent="0.25">
      <c r="A259" s="54"/>
      <c r="B259" s="54"/>
      <c r="C259" s="54"/>
      <c r="D259" s="170">
        <f>SUMIF(Deltagarförteckning!F:F,Register_deltag_organisationer!A259,Deltagarförteckning!H:H)</f>
        <v>0</v>
      </c>
    </row>
    <row r="260" spans="1:4" x14ac:dyDescent="0.25">
      <c r="A260" s="54"/>
      <c r="B260" s="54"/>
      <c r="C260" s="54"/>
      <c r="D260" s="170">
        <f>SUMIF(Deltagarförteckning!F:F,Register_deltag_organisationer!A260,Deltagarförteckning!H:H)</f>
        <v>0</v>
      </c>
    </row>
    <row r="261" spans="1:4" x14ac:dyDescent="0.25">
      <c r="A261" s="54"/>
      <c r="B261" s="54"/>
      <c r="C261" s="54"/>
      <c r="D261" s="170">
        <f>SUMIF(Deltagarförteckning!F:F,Register_deltag_organisationer!A261,Deltagarförteckning!H:H)</f>
        <v>0</v>
      </c>
    </row>
    <row r="262" spans="1:4" x14ac:dyDescent="0.25">
      <c r="A262" s="54"/>
      <c r="B262" s="54"/>
      <c r="C262" s="54"/>
      <c r="D262" s="170">
        <f>SUMIF(Deltagarförteckning!F:F,Register_deltag_organisationer!A262,Deltagarförteckning!H:H)</f>
        <v>0</v>
      </c>
    </row>
    <row r="263" spans="1:4" x14ac:dyDescent="0.25">
      <c r="A263" s="54"/>
      <c r="B263" s="54"/>
      <c r="C263" s="54"/>
      <c r="D263" s="170">
        <f>SUMIF(Deltagarförteckning!F:F,Register_deltag_organisationer!A263,Deltagarförteckning!H:H)</f>
        <v>0</v>
      </c>
    </row>
    <row r="264" spans="1:4" x14ac:dyDescent="0.25">
      <c r="A264" s="54"/>
      <c r="B264" s="54"/>
      <c r="C264" s="54"/>
      <c r="D264" s="170">
        <f>SUMIF(Deltagarförteckning!F:F,Register_deltag_organisationer!A264,Deltagarförteckning!H:H)</f>
        <v>0</v>
      </c>
    </row>
    <row r="265" spans="1:4" x14ac:dyDescent="0.25">
      <c r="A265" s="54"/>
      <c r="B265" s="54"/>
      <c r="C265" s="54"/>
      <c r="D265" s="170">
        <f>SUMIF(Deltagarförteckning!F:F,Register_deltag_organisationer!A265,Deltagarförteckning!H:H)</f>
        <v>0</v>
      </c>
    </row>
    <row r="266" spans="1:4" x14ac:dyDescent="0.25">
      <c r="A266" s="54"/>
      <c r="B266" s="54"/>
      <c r="C266" s="54"/>
      <c r="D266" s="170">
        <f>SUMIF(Deltagarförteckning!F:F,Register_deltag_organisationer!A266,Deltagarförteckning!H:H)</f>
        <v>0</v>
      </c>
    </row>
    <row r="267" spans="1:4" x14ac:dyDescent="0.25">
      <c r="A267" s="54"/>
      <c r="B267" s="54"/>
      <c r="C267" s="54"/>
      <c r="D267" s="170">
        <f>SUMIF(Deltagarförteckning!F:F,Register_deltag_organisationer!A267,Deltagarförteckning!H:H)</f>
        <v>0</v>
      </c>
    </row>
    <row r="268" spans="1:4" x14ac:dyDescent="0.25">
      <c r="A268" s="54"/>
      <c r="B268" s="54"/>
      <c r="C268" s="54"/>
      <c r="D268" s="170">
        <f>SUMIF(Deltagarförteckning!F:F,Register_deltag_organisationer!A268,Deltagarförteckning!H:H)</f>
        <v>0</v>
      </c>
    </row>
    <row r="269" spans="1:4" x14ac:dyDescent="0.25">
      <c r="A269" s="54"/>
      <c r="B269" s="54"/>
      <c r="C269" s="54"/>
      <c r="D269" s="170">
        <f>SUMIF(Deltagarförteckning!F:F,Register_deltag_organisationer!A269,Deltagarförteckning!H:H)</f>
        <v>0</v>
      </c>
    </row>
    <row r="270" spans="1:4" x14ac:dyDescent="0.25">
      <c r="A270" s="54"/>
      <c r="B270" s="54"/>
      <c r="C270" s="54"/>
      <c r="D270" s="170">
        <f>SUMIF(Deltagarförteckning!F:F,Register_deltag_organisationer!A270,Deltagarförteckning!H:H)</f>
        <v>0</v>
      </c>
    </row>
    <row r="271" spans="1:4" x14ac:dyDescent="0.25">
      <c r="A271" s="54"/>
      <c r="B271" s="54"/>
      <c r="C271" s="54"/>
      <c r="D271" s="170">
        <f>SUMIF(Deltagarförteckning!F:F,Register_deltag_organisationer!A271,Deltagarförteckning!H:H)</f>
        <v>0</v>
      </c>
    </row>
    <row r="272" spans="1:4" x14ac:dyDescent="0.25">
      <c r="A272" s="54"/>
      <c r="B272" s="54"/>
      <c r="C272" s="54"/>
      <c r="D272" s="170">
        <f>SUMIF(Deltagarförteckning!F:F,Register_deltag_organisationer!A272,Deltagarförteckning!H:H)</f>
        <v>0</v>
      </c>
    </row>
    <row r="273" spans="1:4" x14ac:dyDescent="0.25">
      <c r="A273" s="54"/>
      <c r="B273" s="54"/>
      <c r="C273" s="54"/>
      <c r="D273" s="170">
        <f>SUMIF(Deltagarförteckning!F:F,Register_deltag_organisationer!A273,Deltagarförteckning!H:H)</f>
        <v>0</v>
      </c>
    </row>
    <row r="274" spans="1:4" x14ac:dyDescent="0.25">
      <c r="A274" s="54"/>
      <c r="B274" s="54"/>
      <c r="C274" s="54"/>
      <c r="D274" s="170">
        <f>SUMIF(Deltagarförteckning!F:F,Register_deltag_organisationer!A274,Deltagarförteckning!H:H)</f>
        <v>0</v>
      </c>
    </row>
    <row r="275" spans="1:4" x14ac:dyDescent="0.25">
      <c r="A275" s="54"/>
      <c r="B275" s="54"/>
      <c r="C275" s="54"/>
      <c r="D275" s="170">
        <f>SUMIF(Deltagarförteckning!F:F,Register_deltag_organisationer!A275,Deltagarförteckning!H:H)</f>
        <v>0</v>
      </c>
    </row>
    <row r="276" spans="1:4" x14ac:dyDescent="0.25">
      <c r="A276" s="54"/>
      <c r="B276" s="54"/>
      <c r="C276" s="54"/>
      <c r="D276" s="170">
        <f>SUMIF(Deltagarförteckning!F:F,Register_deltag_organisationer!A276,Deltagarförteckning!H:H)</f>
        <v>0</v>
      </c>
    </row>
    <row r="277" spans="1:4" x14ac:dyDescent="0.25">
      <c r="A277" s="54"/>
      <c r="B277" s="54"/>
      <c r="C277" s="54"/>
      <c r="D277" s="170">
        <f>SUMIF(Deltagarförteckning!F:F,Register_deltag_organisationer!A277,Deltagarförteckning!H:H)</f>
        <v>0</v>
      </c>
    </row>
    <row r="278" spans="1:4" x14ac:dyDescent="0.25">
      <c r="A278" s="54"/>
      <c r="B278" s="54"/>
      <c r="C278" s="54"/>
      <c r="D278" s="170">
        <f>SUMIF(Deltagarförteckning!F:F,Register_deltag_organisationer!A278,Deltagarförteckning!H:H)</f>
        <v>0</v>
      </c>
    </row>
    <row r="279" spans="1:4" x14ac:dyDescent="0.25">
      <c r="A279" s="54"/>
      <c r="B279" s="54"/>
      <c r="C279" s="54"/>
      <c r="D279" s="170">
        <f>SUMIF(Deltagarförteckning!F:F,Register_deltag_organisationer!A279,Deltagarförteckning!H:H)</f>
        <v>0</v>
      </c>
    </row>
    <row r="280" spans="1:4" x14ac:dyDescent="0.25">
      <c r="A280" s="54"/>
      <c r="B280" s="54"/>
      <c r="C280" s="54"/>
      <c r="D280" s="170">
        <f>SUMIF(Deltagarförteckning!F:F,Register_deltag_organisationer!A280,Deltagarförteckning!H:H)</f>
        <v>0</v>
      </c>
    </row>
    <row r="281" spans="1:4" x14ac:dyDescent="0.25">
      <c r="A281" s="54"/>
      <c r="B281" s="54"/>
      <c r="C281" s="54"/>
      <c r="D281" s="170">
        <f>SUMIF(Deltagarförteckning!F:F,Register_deltag_organisationer!A281,Deltagarförteckning!H:H)</f>
        <v>0</v>
      </c>
    </row>
    <row r="282" spans="1:4" x14ac:dyDescent="0.25">
      <c r="A282" s="54"/>
      <c r="B282" s="54"/>
      <c r="C282" s="54"/>
      <c r="D282" s="170">
        <f>SUMIF(Deltagarförteckning!F:F,Register_deltag_organisationer!A282,Deltagarförteckning!H:H)</f>
        <v>0</v>
      </c>
    </row>
    <row r="283" spans="1:4" x14ac:dyDescent="0.25">
      <c r="A283" s="54"/>
      <c r="B283" s="54"/>
      <c r="C283" s="54"/>
      <c r="D283" s="170">
        <f>SUMIF(Deltagarförteckning!F:F,Register_deltag_organisationer!A283,Deltagarförteckning!H:H)</f>
        <v>0</v>
      </c>
    </row>
    <row r="284" spans="1:4" x14ac:dyDescent="0.25">
      <c r="A284" s="54"/>
      <c r="B284" s="54"/>
      <c r="C284" s="54"/>
      <c r="D284" s="170">
        <f>SUMIF(Deltagarförteckning!F:F,Register_deltag_organisationer!A284,Deltagarförteckning!H:H)</f>
        <v>0</v>
      </c>
    </row>
    <row r="285" spans="1:4" x14ac:dyDescent="0.25">
      <c r="A285" s="54"/>
      <c r="B285" s="54"/>
      <c r="C285" s="54"/>
      <c r="D285" s="170">
        <f>SUMIF(Deltagarförteckning!F:F,Register_deltag_organisationer!A285,Deltagarförteckning!H:H)</f>
        <v>0</v>
      </c>
    </row>
    <row r="286" spans="1:4" x14ac:dyDescent="0.25">
      <c r="A286" s="153"/>
      <c r="B286" s="153"/>
      <c r="C286" s="54"/>
      <c r="D286" s="170">
        <f>SUMIF(Deltagarförteckning!F:F,Register_deltag_organisationer!A286,Deltagarförteckning!H:H)</f>
        <v>0</v>
      </c>
    </row>
    <row r="287" spans="1:4" x14ac:dyDescent="0.25">
      <c r="A287" s="152"/>
      <c r="B287" s="152"/>
      <c r="C287" s="54"/>
      <c r="D287" s="170">
        <f>SUMIF(Deltagarförteckning!F:F,Register_deltag_organisationer!A287,Deltagarförteckning!H:H)</f>
        <v>0</v>
      </c>
    </row>
    <row r="288" spans="1:4" x14ac:dyDescent="0.25">
      <c r="A288" s="154"/>
      <c r="B288" s="154"/>
      <c r="C288" s="54"/>
      <c r="D288" s="170">
        <f>SUMIF(Deltagarförteckning!F:F,Register_deltag_organisationer!A288,Deltagarförteckning!H:H)</f>
        <v>0</v>
      </c>
    </row>
    <row r="289" spans="1:4" x14ac:dyDescent="0.25">
      <c r="A289" s="54"/>
      <c r="B289" s="54"/>
      <c r="C289" s="54"/>
      <c r="D289" s="170">
        <f>SUMIF(Deltagarförteckning!F:F,Register_deltag_organisationer!A289,Deltagarförteckning!H:H)</f>
        <v>0</v>
      </c>
    </row>
    <row r="290" spans="1:4" x14ac:dyDescent="0.25">
      <c r="A290" s="54"/>
      <c r="B290" s="54"/>
      <c r="C290" s="54"/>
      <c r="D290" s="170">
        <f>SUMIF(Deltagarförteckning!F:F,Register_deltag_organisationer!A290,Deltagarförteckning!H:H)</f>
        <v>0</v>
      </c>
    </row>
    <row r="291" spans="1:4" x14ac:dyDescent="0.25">
      <c r="A291" s="54"/>
      <c r="B291" s="54"/>
      <c r="C291" s="54"/>
      <c r="D291" s="170">
        <f>SUMIF(Deltagarförteckning!F:F,Register_deltag_organisationer!A291,Deltagarförteckning!H:H)</f>
        <v>0</v>
      </c>
    </row>
    <row r="292" spans="1:4" x14ac:dyDescent="0.25">
      <c r="A292" s="54"/>
      <c r="B292" s="54"/>
      <c r="C292" s="54"/>
      <c r="D292" s="170">
        <f>SUMIF(Deltagarförteckning!F:F,Register_deltag_organisationer!A292,Deltagarförteckning!H:H)</f>
        <v>0</v>
      </c>
    </row>
    <row r="293" spans="1:4" x14ac:dyDescent="0.25">
      <c r="A293" s="54"/>
      <c r="B293" s="54"/>
      <c r="C293" s="54"/>
      <c r="D293" s="170">
        <f>SUMIF(Deltagarförteckning!F:F,Register_deltag_organisationer!A293,Deltagarförteckning!H:H)</f>
        <v>0</v>
      </c>
    </row>
    <row r="294" spans="1:4" x14ac:dyDescent="0.25">
      <c r="A294" s="54"/>
      <c r="B294" s="54"/>
      <c r="C294" s="54"/>
      <c r="D294" s="170">
        <f>SUMIF(Deltagarförteckning!F:F,Register_deltag_organisationer!A294,Deltagarförteckning!H:H)</f>
        <v>0</v>
      </c>
    </row>
    <row r="295" spans="1:4" x14ac:dyDescent="0.25">
      <c r="A295" s="54"/>
      <c r="B295" s="54"/>
      <c r="C295" s="54"/>
      <c r="D295" s="170">
        <f>SUMIF(Deltagarförteckning!F:F,Register_deltag_organisationer!A295,Deltagarförteckning!H:H)</f>
        <v>0</v>
      </c>
    </row>
    <row r="296" spans="1:4" x14ac:dyDescent="0.25">
      <c r="A296" s="54"/>
      <c r="B296" s="54"/>
      <c r="C296" s="54"/>
      <c r="D296" s="170">
        <f>SUMIF(Deltagarförteckning!F:F,Register_deltag_organisationer!A296,Deltagarförteckning!H:H)</f>
        <v>0</v>
      </c>
    </row>
    <row r="297" spans="1:4" x14ac:dyDescent="0.25">
      <c r="A297" s="54"/>
      <c r="B297" s="54"/>
      <c r="C297" s="54"/>
      <c r="D297" s="170">
        <f>SUMIF(Deltagarförteckning!F:F,Register_deltag_organisationer!A297,Deltagarförteckning!H:H)</f>
        <v>0</v>
      </c>
    </row>
    <row r="298" spans="1:4" x14ac:dyDescent="0.25">
      <c r="A298" s="54"/>
      <c r="B298" s="54"/>
      <c r="C298" s="54"/>
      <c r="D298" s="170">
        <f>SUMIF(Deltagarförteckning!F:F,Register_deltag_organisationer!A298,Deltagarförteckning!H:H)</f>
        <v>0</v>
      </c>
    </row>
    <row r="299" spans="1:4" x14ac:dyDescent="0.25">
      <c r="A299" s="54"/>
      <c r="B299" s="54"/>
      <c r="C299" s="54"/>
      <c r="D299" s="170">
        <f>SUMIF(Deltagarförteckning!F:F,Register_deltag_organisationer!A299,Deltagarförteckning!H:H)</f>
        <v>0</v>
      </c>
    </row>
    <row r="300" spans="1:4" x14ac:dyDescent="0.25">
      <c r="A300" s="54"/>
      <c r="B300" s="54"/>
      <c r="C300" s="54"/>
      <c r="D300" s="170">
        <f>SUMIF(Deltagarförteckning!F:F,Register_deltag_organisationer!A300,Deltagarförteckning!H:H)</f>
        <v>0</v>
      </c>
    </row>
    <row r="301" spans="1:4" x14ac:dyDescent="0.25">
      <c r="A301" s="54"/>
      <c r="B301" s="54"/>
      <c r="C301" s="54"/>
      <c r="D301" s="170">
        <f>SUMIF(Deltagarförteckning!F:F,Register_deltag_organisationer!A301,Deltagarförteckning!H:H)</f>
        <v>0</v>
      </c>
    </row>
    <row r="302" spans="1:4" x14ac:dyDescent="0.25">
      <c r="A302" s="54"/>
      <c r="B302" s="54"/>
      <c r="C302" s="54"/>
      <c r="D302" s="170">
        <f>SUMIF(Deltagarförteckning!F:F,Register_deltag_organisationer!A302,Deltagarförteckning!H:H)</f>
        <v>0</v>
      </c>
    </row>
    <row r="303" spans="1:4" x14ac:dyDescent="0.25">
      <c r="A303" s="54"/>
      <c r="B303" s="54"/>
      <c r="C303" s="54"/>
      <c r="D303" s="170">
        <f>SUMIF(Deltagarförteckning!F:F,Register_deltag_organisationer!A303,Deltagarförteckning!H:H)</f>
        <v>0</v>
      </c>
    </row>
    <row r="304" spans="1:4" x14ac:dyDescent="0.25">
      <c r="A304" s="54"/>
      <c r="B304" s="54"/>
      <c r="C304" s="54"/>
      <c r="D304" s="170">
        <f>SUMIF(Deltagarförteckning!F:F,Register_deltag_organisationer!A304,Deltagarförteckning!H:H)</f>
        <v>0</v>
      </c>
    </row>
    <row r="305" spans="1:4" x14ac:dyDescent="0.25">
      <c r="A305" s="54"/>
      <c r="B305" s="54"/>
      <c r="C305" s="54"/>
      <c r="D305" s="170">
        <f>SUMIF(Deltagarförteckning!F:F,Register_deltag_organisationer!A305,Deltagarförteckning!H:H)</f>
        <v>0</v>
      </c>
    </row>
    <row r="306" spans="1:4" x14ac:dyDescent="0.25">
      <c r="A306" s="54"/>
      <c r="B306" s="54"/>
      <c r="C306" s="54"/>
      <c r="D306" s="170">
        <f>SUMIF(Deltagarförteckning!F:F,Register_deltag_organisationer!A306,Deltagarförteckning!H:H)</f>
        <v>0</v>
      </c>
    </row>
    <row r="307" spans="1:4" x14ac:dyDescent="0.25">
      <c r="A307" s="54"/>
      <c r="B307" s="54"/>
      <c r="C307" s="54"/>
      <c r="D307" s="170">
        <f>SUMIF(Deltagarförteckning!F:F,Register_deltag_organisationer!A307,Deltagarförteckning!H:H)</f>
        <v>0</v>
      </c>
    </row>
    <row r="308" spans="1:4" x14ac:dyDescent="0.25">
      <c r="A308" s="54"/>
      <c r="B308" s="54"/>
      <c r="C308" s="54"/>
      <c r="D308" s="170">
        <f>SUMIF(Deltagarförteckning!F:F,Register_deltag_organisationer!A308,Deltagarförteckning!H:H)</f>
        <v>0</v>
      </c>
    </row>
    <row r="309" spans="1:4" x14ac:dyDescent="0.25">
      <c r="A309" s="54"/>
      <c r="B309" s="54"/>
      <c r="C309" s="54"/>
      <c r="D309" s="170">
        <f>SUMIF(Deltagarförteckning!F:F,Register_deltag_organisationer!A309,Deltagarförteckning!H:H)</f>
        <v>0</v>
      </c>
    </row>
    <row r="310" spans="1:4" x14ac:dyDescent="0.25">
      <c r="A310" s="54"/>
      <c r="B310" s="54"/>
      <c r="C310" s="54"/>
      <c r="D310" s="170">
        <f>SUMIF(Deltagarförteckning!F:F,Register_deltag_organisationer!A310,Deltagarförteckning!H:H)</f>
        <v>0</v>
      </c>
    </row>
    <row r="311" spans="1:4" x14ac:dyDescent="0.25">
      <c r="A311" s="54"/>
      <c r="B311" s="54"/>
      <c r="C311" s="54"/>
      <c r="D311" s="170">
        <f>SUMIF(Deltagarförteckning!F:F,Register_deltag_organisationer!A311,Deltagarförteckning!H:H)</f>
        <v>0</v>
      </c>
    </row>
    <row r="312" spans="1:4" x14ac:dyDescent="0.25">
      <c r="A312" s="54"/>
      <c r="B312" s="54"/>
      <c r="C312" s="54"/>
      <c r="D312" s="170">
        <f>SUMIF(Deltagarförteckning!F:F,Register_deltag_organisationer!A312,Deltagarförteckning!H:H)</f>
        <v>0</v>
      </c>
    </row>
    <row r="313" spans="1:4" x14ac:dyDescent="0.25">
      <c r="A313" s="54"/>
      <c r="B313" s="54"/>
      <c r="C313" s="54"/>
      <c r="D313" s="170">
        <f>SUMIF(Deltagarförteckning!F:F,Register_deltag_organisationer!A313,Deltagarförteckning!H:H)</f>
        <v>0</v>
      </c>
    </row>
    <row r="314" spans="1:4" x14ac:dyDescent="0.25">
      <c r="A314" s="54"/>
      <c r="B314" s="54"/>
      <c r="C314" s="54"/>
      <c r="D314" s="170">
        <f>SUMIF(Deltagarförteckning!F:F,Register_deltag_organisationer!A314,Deltagarförteckning!H:H)</f>
        <v>0</v>
      </c>
    </row>
    <row r="315" spans="1:4" x14ac:dyDescent="0.25">
      <c r="A315" s="54"/>
      <c r="B315" s="54"/>
      <c r="C315" s="54"/>
      <c r="D315" s="170">
        <f>SUMIF(Deltagarförteckning!F:F,Register_deltag_organisationer!A315,Deltagarförteckning!H:H)</f>
        <v>0</v>
      </c>
    </row>
    <row r="316" spans="1:4" x14ac:dyDescent="0.25">
      <c r="A316" s="54"/>
      <c r="B316" s="54"/>
      <c r="C316" s="54"/>
      <c r="D316" s="170">
        <f>SUMIF(Deltagarförteckning!F:F,Register_deltag_organisationer!A316,Deltagarförteckning!H:H)</f>
        <v>0</v>
      </c>
    </row>
    <row r="317" spans="1:4" x14ac:dyDescent="0.25">
      <c r="A317" s="54"/>
      <c r="B317" s="54"/>
      <c r="C317" s="54"/>
      <c r="D317" s="170">
        <f>SUMIF(Deltagarförteckning!F:F,Register_deltag_organisationer!A317,Deltagarförteckning!H:H)</f>
        <v>0</v>
      </c>
    </row>
    <row r="318" spans="1:4" x14ac:dyDescent="0.25">
      <c r="A318" s="54"/>
      <c r="B318" s="54"/>
      <c r="C318" s="54"/>
      <c r="D318" s="170">
        <f>SUMIF(Deltagarförteckning!F:F,Register_deltag_organisationer!A318,Deltagarförteckning!H:H)</f>
        <v>0</v>
      </c>
    </row>
    <row r="319" spans="1:4" x14ac:dyDescent="0.25">
      <c r="A319" s="54"/>
      <c r="B319" s="54"/>
      <c r="C319" s="54"/>
      <c r="D319" s="170">
        <f>SUMIF(Deltagarförteckning!F:F,Register_deltag_organisationer!A319,Deltagarförteckning!H:H)</f>
        <v>0</v>
      </c>
    </row>
    <row r="320" spans="1:4" x14ac:dyDescent="0.25">
      <c r="A320" s="54"/>
      <c r="B320" s="54"/>
      <c r="C320" s="54"/>
      <c r="D320" s="170">
        <f>SUMIF(Deltagarförteckning!F:F,Register_deltag_organisationer!A320,Deltagarförteckning!H:H)</f>
        <v>0</v>
      </c>
    </row>
    <row r="321" spans="1:4" x14ac:dyDescent="0.25">
      <c r="A321" s="54"/>
      <c r="B321" s="54"/>
      <c r="C321" s="54"/>
      <c r="D321" s="170">
        <f>SUMIF(Deltagarförteckning!F:F,Register_deltag_organisationer!A321,Deltagarförteckning!H:H)</f>
        <v>0</v>
      </c>
    </row>
    <row r="322" spans="1:4" x14ac:dyDescent="0.25">
      <c r="A322" s="54"/>
      <c r="B322" s="54"/>
      <c r="C322" s="54"/>
      <c r="D322" s="170">
        <f>SUMIF(Deltagarförteckning!F:F,Register_deltag_organisationer!A322,Deltagarförteckning!H:H)</f>
        <v>0</v>
      </c>
    </row>
    <row r="323" spans="1:4" x14ac:dyDescent="0.25">
      <c r="A323" s="54"/>
      <c r="B323" s="54"/>
      <c r="C323" s="54"/>
      <c r="D323" s="170">
        <f>SUMIF(Deltagarförteckning!F:F,Register_deltag_organisationer!A323,Deltagarförteckning!H:H)</f>
        <v>0</v>
      </c>
    </row>
    <row r="324" spans="1:4" x14ac:dyDescent="0.25">
      <c r="A324" s="54"/>
      <c r="B324" s="54"/>
      <c r="C324" s="54"/>
      <c r="D324" s="170">
        <f>SUMIF(Deltagarförteckning!F:F,Register_deltag_organisationer!A324,Deltagarförteckning!H:H)</f>
        <v>0</v>
      </c>
    </row>
    <row r="325" spans="1:4" x14ac:dyDescent="0.25">
      <c r="A325" s="54"/>
      <c r="B325" s="54"/>
      <c r="C325" s="54"/>
      <c r="D325" s="170">
        <f>SUMIF(Deltagarförteckning!F:F,Register_deltag_organisationer!A325,Deltagarförteckning!H:H)</f>
        <v>0</v>
      </c>
    </row>
    <row r="326" spans="1:4" x14ac:dyDescent="0.25">
      <c r="A326" s="54"/>
      <c r="B326" s="54"/>
      <c r="C326" s="54"/>
      <c r="D326" s="170">
        <f>SUMIF(Deltagarförteckning!F:F,Register_deltag_organisationer!A326,Deltagarförteckning!H:H)</f>
        <v>0</v>
      </c>
    </row>
    <row r="327" spans="1:4" x14ac:dyDescent="0.25">
      <c r="A327" s="54"/>
      <c r="B327" s="54"/>
      <c r="C327" s="54"/>
      <c r="D327" s="170">
        <f>SUMIF(Deltagarförteckning!F:F,Register_deltag_organisationer!A327,Deltagarförteckning!H:H)</f>
        <v>0</v>
      </c>
    </row>
    <row r="328" spans="1:4" x14ac:dyDescent="0.25">
      <c r="A328" s="54"/>
      <c r="B328" s="54"/>
      <c r="C328" s="54"/>
      <c r="D328" s="170">
        <f>SUMIF(Deltagarförteckning!F:F,Register_deltag_organisationer!A328,Deltagarförteckning!H:H)</f>
        <v>0</v>
      </c>
    </row>
    <row r="329" spans="1:4" x14ac:dyDescent="0.25">
      <c r="A329" s="54"/>
      <c r="B329" s="54"/>
      <c r="C329" s="54"/>
      <c r="D329" s="170">
        <f>SUMIF(Deltagarförteckning!F:F,Register_deltag_organisationer!A329,Deltagarförteckning!H:H)</f>
        <v>0</v>
      </c>
    </row>
    <row r="330" spans="1:4" x14ac:dyDescent="0.25">
      <c r="A330" s="54"/>
      <c r="B330" s="54"/>
      <c r="C330" s="54"/>
      <c r="D330" s="170">
        <f>SUMIF(Deltagarförteckning!F:F,Register_deltag_organisationer!A330,Deltagarförteckning!H:H)</f>
        <v>0</v>
      </c>
    </row>
    <row r="331" spans="1:4" x14ac:dyDescent="0.25">
      <c r="A331" s="54"/>
      <c r="B331" s="54"/>
      <c r="C331" s="54"/>
      <c r="D331" s="170">
        <f>SUMIF(Deltagarförteckning!F:F,Register_deltag_organisationer!A331,Deltagarförteckning!H:H)</f>
        <v>0</v>
      </c>
    </row>
    <row r="332" spans="1:4" x14ac:dyDescent="0.25">
      <c r="A332" s="54"/>
      <c r="B332" s="54"/>
      <c r="C332" s="54"/>
      <c r="D332" s="170">
        <f>SUMIF(Deltagarförteckning!F:F,Register_deltag_organisationer!A332,Deltagarförteckning!H:H)</f>
        <v>0</v>
      </c>
    </row>
    <row r="333" spans="1:4" x14ac:dyDescent="0.25">
      <c r="A333" s="54"/>
      <c r="B333" s="54"/>
      <c r="C333" s="54"/>
      <c r="D333" s="170">
        <f>SUMIF(Deltagarförteckning!F:F,Register_deltag_organisationer!A333,Deltagarförteckning!H:H)</f>
        <v>0</v>
      </c>
    </row>
    <row r="334" spans="1:4" x14ac:dyDescent="0.25">
      <c r="A334" s="153"/>
      <c r="B334" s="153"/>
      <c r="C334" s="54"/>
      <c r="D334" s="170">
        <f>SUMIF(Deltagarförteckning!F:F,Register_deltag_organisationer!A334,Deltagarförteckning!H:H)</f>
        <v>0</v>
      </c>
    </row>
    <row r="335" spans="1:4" x14ac:dyDescent="0.25">
      <c r="A335" s="152"/>
      <c r="B335" s="152"/>
      <c r="C335" s="54"/>
      <c r="D335" s="170">
        <f>SUMIF(Deltagarförteckning!F:F,Register_deltag_organisationer!A335,Deltagarförteckning!H:H)</f>
        <v>0</v>
      </c>
    </row>
    <row r="336" spans="1:4" x14ac:dyDescent="0.25">
      <c r="A336" s="154"/>
      <c r="B336" s="154"/>
      <c r="C336" s="54"/>
      <c r="D336" s="170">
        <f>SUMIF(Deltagarförteckning!F:F,Register_deltag_organisationer!A336,Deltagarförteckning!H:H)</f>
        <v>0</v>
      </c>
    </row>
    <row r="337" spans="1:4" x14ac:dyDescent="0.25">
      <c r="A337" s="54"/>
      <c r="B337" s="54"/>
      <c r="C337" s="54"/>
      <c r="D337" s="170">
        <f>SUMIF(Deltagarförteckning!F:F,Register_deltag_organisationer!A337,Deltagarförteckning!H:H)</f>
        <v>0</v>
      </c>
    </row>
    <row r="338" spans="1:4" x14ac:dyDescent="0.25">
      <c r="A338" s="54"/>
      <c r="B338" s="54"/>
      <c r="C338" s="54"/>
      <c r="D338" s="170">
        <f>SUMIF(Deltagarförteckning!F:F,Register_deltag_organisationer!A338,Deltagarförteckning!H:H)</f>
        <v>0</v>
      </c>
    </row>
    <row r="339" spans="1:4" x14ac:dyDescent="0.25">
      <c r="A339" s="54"/>
      <c r="B339" s="54"/>
      <c r="C339" s="54"/>
      <c r="D339" s="170">
        <f>SUMIF(Deltagarförteckning!F:F,Register_deltag_organisationer!A339,Deltagarförteckning!H:H)</f>
        <v>0</v>
      </c>
    </row>
    <row r="340" spans="1:4" x14ac:dyDescent="0.25">
      <c r="A340" s="54"/>
      <c r="B340" s="54"/>
      <c r="C340" s="54"/>
      <c r="D340" s="170">
        <f>SUMIF(Deltagarförteckning!F:F,Register_deltag_organisationer!A340,Deltagarförteckning!H:H)</f>
        <v>0</v>
      </c>
    </row>
    <row r="341" spans="1:4" x14ac:dyDescent="0.25">
      <c r="A341" s="54"/>
      <c r="B341" s="54"/>
      <c r="C341" s="54"/>
      <c r="D341" s="170">
        <f>SUMIF(Deltagarförteckning!F:F,Register_deltag_organisationer!A341,Deltagarförteckning!H:H)</f>
        <v>0</v>
      </c>
    </row>
    <row r="342" spans="1:4" x14ac:dyDescent="0.25">
      <c r="A342" s="54"/>
      <c r="B342" s="54"/>
      <c r="C342" s="54"/>
      <c r="D342" s="170">
        <f>SUMIF(Deltagarförteckning!F:F,Register_deltag_organisationer!A342,Deltagarförteckning!H:H)</f>
        <v>0</v>
      </c>
    </row>
    <row r="343" spans="1:4" x14ac:dyDescent="0.25">
      <c r="A343" s="54"/>
      <c r="B343" s="54"/>
      <c r="C343" s="54"/>
      <c r="D343" s="170">
        <f>SUMIF(Deltagarförteckning!F:F,Register_deltag_organisationer!A343,Deltagarförteckning!H:H)</f>
        <v>0</v>
      </c>
    </row>
    <row r="344" spans="1:4" x14ac:dyDescent="0.25">
      <c r="A344" s="54"/>
      <c r="B344" s="54"/>
      <c r="C344" s="54"/>
      <c r="D344" s="170">
        <f>SUMIF(Deltagarförteckning!F:F,Register_deltag_organisationer!A344,Deltagarförteckning!H:H)</f>
        <v>0</v>
      </c>
    </row>
    <row r="345" spans="1:4" x14ac:dyDescent="0.25">
      <c r="A345" s="54"/>
      <c r="B345" s="54"/>
      <c r="C345" s="54"/>
      <c r="D345" s="170">
        <f>SUMIF(Deltagarförteckning!F:F,Register_deltag_organisationer!A345,Deltagarförteckning!H:H)</f>
        <v>0</v>
      </c>
    </row>
    <row r="346" spans="1:4" x14ac:dyDescent="0.25">
      <c r="A346" s="54"/>
      <c r="B346" s="54"/>
      <c r="C346" s="54"/>
      <c r="D346" s="170">
        <f>SUMIF(Deltagarförteckning!F:F,Register_deltag_organisationer!A346,Deltagarförteckning!H:H)</f>
        <v>0</v>
      </c>
    </row>
    <row r="347" spans="1:4" x14ac:dyDescent="0.25">
      <c r="A347" s="54"/>
      <c r="B347" s="54"/>
      <c r="C347" s="54"/>
      <c r="D347" s="170">
        <f>SUMIF(Deltagarförteckning!F:F,Register_deltag_organisationer!A347,Deltagarförteckning!H:H)</f>
        <v>0</v>
      </c>
    </row>
    <row r="348" spans="1:4" x14ac:dyDescent="0.25">
      <c r="A348" s="54"/>
      <c r="B348" s="54"/>
      <c r="C348" s="54"/>
      <c r="D348" s="170">
        <f>SUMIF(Deltagarförteckning!F:F,Register_deltag_organisationer!A348,Deltagarförteckning!H:H)</f>
        <v>0</v>
      </c>
    </row>
    <row r="349" spans="1:4" x14ac:dyDescent="0.25">
      <c r="A349" s="54"/>
      <c r="B349" s="54"/>
      <c r="C349" s="54"/>
      <c r="D349" s="170">
        <f>SUMIF(Deltagarförteckning!F:F,Register_deltag_organisationer!A349,Deltagarförteckning!H:H)</f>
        <v>0</v>
      </c>
    </row>
    <row r="350" spans="1:4" x14ac:dyDescent="0.25">
      <c r="A350" s="54"/>
      <c r="B350" s="54"/>
      <c r="C350" s="54"/>
      <c r="D350" s="170">
        <f>SUMIF(Deltagarförteckning!F:F,Register_deltag_organisationer!A350,Deltagarförteckning!H:H)</f>
        <v>0</v>
      </c>
    </row>
    <row r="351" spans="1:4" x14ac:dyDescent="0.25">
      <c r="A351" s="54"/>
      <c r="B351" s="54"/>
      <c r="C351" s="54"/>
      <c r="D351" s="170">
        <f>SUMIF(Deltagarförteckning!F:F,Register_deltag_organisationer!A351,Deltagarförteckning!H:H)</f>
        <v>0</v>
      </c>
    </row>
    <row r="352" spans="1:4" x14ac:dyDescent="0.25">
      <c r="A352" s="54"/>
      <c r="B352" s="54"/>
      <c r="C352" s="54"/>
      <c r="D352" s="170">
        <f>SUMIF(Deltagarförteckning!F:F,Register_deltag_organisationer!A352,Deltagarförteckning!H:H)</f>
        <v>0</v>
      </c>
    </row>
    <row r="353" spans="1:4" x14ac:dyDescent="0.25">
      <c r="A353" s="54"/>
      <c r="B353" s="54"/>
      <c r="C353" s="54"/>
      <c r="D353" s="170">
        <f>SUMIF(Deltagarförteckning!F:F,Register_deltag_organisationer!A353,Deltagarförteckning!H:H)</f>
        <v>0</v>
      </c>
    </row>
    <row r="354" spans="1:4" x14ac:dyDescent="0.25">
      <c r="A354" s="54"/>
      <c r="B354" s="54"/>
      <c r="C354" s="54"/>
      <c r="D354" s="170">
        <f>SUMIF(Deltagarförteckning!F:F,Register_deltag_organisationer!A354,Deltagarförteckning!H:H)</f>
        <v>0</v>
      </c>
    </row>
    <row r="355" spans="1:4" x14ac:dyDescent="0.25">
      <c r="A355" s="54"/>
      <c r="B355" s="54"/>
      <c r="C355" s="54"/>
      <c r="D355" s="170">
        <f>SUMIF(Deltagarförteckning!F:F,Register_deltag_organisationer!A355,Deltagarförteckning!H:H)</f>
        <v>0</v>
      </c>
    </row>
    <row r="356" spans="1:4" x14ac:dyDescent="0.25">
      <c r="A356" s="54"/>
      <c r="B356" s="54"/>
      <c r="C356" s="54"/>
      <c r="D356" s="170">
        <f>SUMIF(Deltagarförteckning!F:F,Register_deltag_organisationer!A356,Deltagarförteckning!H:H)</f>
        <v>0</v>
      </c>
    </row>
    <row r="357" spans="1:4" x14ac:dyDescent="0.25">
      <c r="A357" s="54"/>
      <c r="B357" s="54"/>
      <c r="C357" s="54"/>
      <c r="D357" s="170">
        <f>SUMIF(Deltagarförteckning!F:F,Register_deltag_organisationer!A357,Deltagarförteckning!H:H)</f>
        <v>0</v>
      </c>
    </row>
    <row r="358" spans="1:4" x14ac:dyDescent="0.25">
      <c r="A358" s="54"/>
      <c r="B358" s="54"/>
      <c r="C358" s="54"/>
      <c r="D358" s="170">
        <f>SUMIF(Deltagarförteckning!F:F,Register_deltag_organisationer!A358,Deltagarförteckning!H:H)</f>
        <v>0</v>
      </c>
    </row>
    <row r="359" spans="1:4" x14ac:dyDescent="0.25">
      <c r="A359" s="54"/>
      <c r="B359" s="54"/>
      <c r="C359" s="54"/>
      <c r="D359" s="170">
        <f>SUMIF(Deltagarförteckning!F:F,Register_deltag_organisationer!A359,Deltagarförteckning!H:H)</f>
        <v>0</v>
      </c>
    </row>
    <row r="360" spans="1:4" x14ac:dyDescent="0.25">
      <c r="A360" s="54"/>
      <c r="B360" s="54"/>
      <c r="C360" s="54"/>
      <c r="D360" s="170">
        <f>SUMIF(Deltagarförteckning!F:F,Register_deltag_organisationer!A360,Deltagarförteckning!H:H)</f>
        <v>0</v>
      </c>
    </row>
    <row r="361" spans="1:4" x14ac:dyDescent="0.25">
      <c r="A361" s="54"/>
      <c r="B361" s="54"/>
      <c r="C361" s="54"/>
      <c r="D361" s="170">
        <f>SUMIF(Deltagarförteckning!F:F,Register_deltag_organisationer!A361,Deltagarförteckning!H:H)</f>
        <v>0</v>
      </c>
    </row>
    <row r="362" spans="1:4" x14ac:dyDescent="0.25">
      <c r="A362" s="54"/>
      <c r="B362" s="54"/>
      <c r="C362" s="54"/>
      <c r="D362" s="170">
        <f>SUMIF(Deltagarförteckning!F:F,Register_deltag_organisationer!A362,Deltagarförteckning!H:H)</f>
        <v>0</v>
      </c>
    </row>
    <row r="363" spans="1:4" x14ac:dyDescent="0.25">
      <c r="A363" s="54"/>
      <c r="B363" s="54"/>
      <c r="C363" s="54"/>
      <c r="D363" s="170">
        <f>SUMIF(Deltagarförteckning!F:F,Register_deltag_organisationer!A363,Deltagarförteckning!H:H)</f>
        <v>0</v>
      </c>
    </row>
    <row r="364" spans="1:4" x14ac:dyDescent="0.25">
      <c r="A364" s="54"/>
      <c r="B364" s="54"/>
      <c r="C364" s="54"/>
      <c r="D364" s="170">
        <f>SUMIF(Deltagarförteckning!F:F,Register_deltag_organisationer!A364,Deltagarförteckning!H:H)</f>
        <v>0</v>
      </c>
    </row>
    <row r="365" spans="1:4" x14ac:dyDescent="0.25">
      <c r="A365" s="54"/>
      <c r="B365" s="54"/>
      <c r="C365" s="54"/>
      <c r="D365" s="170">
        <f>SUMIF(Deltagarförteckning!F:F,Register_deltag_organisationer!A365,Deltagarförteckning!H:H)</f>
        <v>0</v>
      </c>
    </row>
    <row r="366" spans="1:4" x14ac:dyDescent="0.25">
      <c r="A366" s="54"/>
      <c r="B366" s="54"/>
      <c r="C366" s="54"/>
      <c r="D366" s="170">
        <f>SUMIF(Deltagarförteckning!F:F,Register_deltag_organisationer!A366,Deltagarförteckning!H:H)</f>
        <v>0</v>
      </c>
    </row>
    <row r="367" spans="1:4" x14ac:dyDescent="0.25">
      <c r="A367" s="54"/>
      <c r="B367" s="54"/>
      <c r="C367" s="54"/>
      <c r="D367" s="170">
        <f>SUMIF(Deltagarförteckning!F:F,Register_deltag_organisationer!A367,Deltagarförteckning!H:H)</f>
        <v>0</v>
      </c>
    </row>
    <row r="368" spans="1:4" x14ac:dyDescent="0.25">
      <c r="A368" s="54"/>
      <c r="B368" s="54"/>
      <c r="C368" s="54"/>
      <c r="D368" s="170">
        <f>SUMIF(Deltagarförteckning!F:F,Register_deltag_organisationer!A368,Deltagarförteckning!H:H)</f>
        <v>0</v>
      </c>
    </row>
    <row r="369" spans="1:4" x14ac:dyDescent="0.25">
      <c r="A369" s="54"/>
      <c r="B369" s="54"/>
      <c r="C369" s="54"/>
      <c r="D369" s="170">
        <f>SUMIF(Deltagarförteckning!F:F,Register_deltag_organisationer!A369,Deltagarförteckning!H:H)</f>
        <v>0</v>
      </c>
    </row>
    <row r="370" spans="1:4" x14ac:dyDescent="0.25">
      <c r="A370" s="54"/>
      <c r="B370" s="54"/>
      <c r="C370" s="54"/>
      <c r="D370" s="170">
        <f>SUMIF(Deltagarförteckning!F:F,Register_deltag_organisationer!A370,Deltagarförteckning!H:H)</f>
        <v>0</v>
      </c>
    </row>
    <row r="371" spans="1:4" x14ac:dyDescent="0.25">
      <c r="A371" s="54"/>
      <c r="B371" s="54"/>
      <c r="C371" s="54"/>
      <c r="D371" s="170">
        <f>SUMIF(Deltagarförteckning!F:F,Register_deltag_organisationer!A371,Deltagarförteckning!H:H)</f>
        <v>0</v>
      </c>
    </row>
    <row r="372" spans="1:4" x14ac:dyDescent="0.25">
      <c r="A372" s="54"/>
      <c r="B372" s="54"/>
      <c r="C372" s="54"/>
      <c r="D372" s="170">
        <f>SUMIF(Deltagarförteckning!F:F,Register_deltag_organisationer!A372,Deltagarförteckning!H:H)</f>
        <v>0</v>
      </c>
    </row>
    <row r="373" spans="1:4" x14ac:dyDescent="0.25">
      <c r="A373" s="54"/>
      <c r="B373" s="54"/>
      <c r="C373" s="54"/>
      <c r="D373" s="170">
        <f>SUMIF(Deltagarförteckning!F:F,Register_deltag_organisationer!A373,Deltagarförteckning!H:H)</f>
        <v>0</v>
      </c>
    </row>
    <row r="374" spans="1:4" x14ac:dyDescent="0.25">
      <c r="A374" s="54"/>
      <c r="B374" s="54"/>
      <c r="C374" s="54"/>
      <c r="D374" s="170">
        <f>SUMIF(Deltagarförteckning!F:F,Register_deltag_organisationer!A374,Deltagarförteckning!H:H)</f>
        <v>0</v>
      </c>
    </row>
    <row r="375" spans="1:4" x14ac:dyDescent="0.25">
      <c r="A375" s="54"/>
      <c r="B375" s="54"/>
      <c r="C375" s="54"/>
      <c r="D375" s="170">
        <f>SUMIF(Deltagarförteckning!F:F,Register_deltag_organisationer!A375,Deltagarförteckning!H:H)</f>
        <v>0</v>
      </c>
    </row>
    <row r="376" spans="1:4" x14ac:dyDescent="0.25">
      <c r="A376" s="54"/>
      <c r="B376" s="54"/>
      <c r="C376" s="54"/>
      <c r="D376" s="170">
        <f>SUMIF(Deltagarförteckning!F:F,Register_deltag_organisationer!A376,Deltagarförteckning!H:H)</f>
        <v>0</v>
      </c>
    </row>
    <row r="377" spans="1:4" x14ac:dyDescent="0.25">
      <c r="A377" s="54"/>
      <c r="B377" s="54"/>
      <c r="C377" s="54"/>
      <c r="D377" s="170">
        <f>SUMIF(Deltagarförteckning!F:F,Register_deltag_organisationer!A377,Deltagarförteckning!H:H)</f>
        <v>0</v>
      </c>
    </row>
    <row r="378" spans="1:4" x14ac:dyDescent="0.25">
      <c r="A378" s="54"/>
      <c r="B378" s="54"/>
      <c r="C378" s="54"/>
      <c r="D378" s="170">
        <f>SUMIF(Deltagarförteckning!F:F,Register_deltag_organisationer!A378,Deltagarförteckning!H:H)</f>
        <v>0</v>
      </c>
    </row>
    <row r="379" spans="1:4" x14ac:dyDescent="0.25">
      <c r="A379" s="54"/>
      <c r="B379" s="54"/>
      <c r="C379" s="54"/>
      <c r="D379" s="170">
        <f>SUMIF(Deltagarförteckning!F:F,Register_deltag_organisationer!A379,Deltagarförteckning!H:H)</f>
        <v>0</v>
      </c>
    </row>
    <row r="380" spans="1:4" x14ac:dyDescent="0.25">
      <c r="A380" s="54"/>
      <c r="B380" s="54"/>
      <c r="C380" s="54"/>
      <c r="D380" s="170">
        <f>SUMIF(Deltagarförteckning!F:F,Register_deltag_organisationer!A380,Deltagarförteckning!H:H)</f>
        <v>0</v>
      </c>
    </row>
    <row r="381" spans="1:4" x14ac:dyDescent="0.25">
      <c r="A381" s="54"/>
      <c r="B381" s="54"/>
      <c r="C381" s="54"/>
      <c r="D381" s="170">
        <f>SUMIF(Deltagarförteckning!F:F,Register_deltag_organisationer!A381,Deltagarförteckning!H:H)</f>
        <v>0</v>
      </c>
    </row>
    <row r="382" spans="1:4" x14ac:dyDescent="0.25">
      <c r="A382" s="153"/>
      <c r="B382" s="153"/>
      <c r="C382" s="54"/>
      <c r="D382" s="170">
        <f>SUMIF(Deltagarförteckning!F:F,Register_deltag_organisationer!A382,Deltagarförteckning!H:H)</f>
        <v>0</v>
      </c>
    </row>
    <row r="383" spans="1:4" x14ac:dyDescent="0.25">
      <c r="A383" s="152"/>
      <c r="B383" s="152"/>
      <c r="C383" s="54"/>
      <c r="D383" s="170">
        <f>SUMIF(Deltagarförteckning!F:F,Register_deltag_organisationer!A383,Deltagarförteckning!H:H)</f>
        <v>0</v>
      </c>
    </row>
    <row r="384" spans="1:4" x14ac:dyDescent="0.25">
      <c r="A384" s="154"/>
      <c r="B384" s="154"/>
      <c r="C384" s="54"/>
      <c r="D384" s="170">
        <f>SUMIF(Deltagarförteckning!F:F,Register_deltag_organisationer!A384,Deltagarförteckning!H:H)</f>
        <v>0</v>
      </c>
    </row>
    <row r="385" spans="1:4" x14ac:dyDescent="0.25">
      <c r="A385" s="54"/>
      <c r="B385" s="54"/>
      <c r="C385" s="54"/>
      <c r="D385" s="170">
        <f>SUMIF(Deltagarförteckning!F:F,Register_deltag_organisationer!A385,Deltagarförteckning!H:H)</f>
        <v>0</v>
      </c>
    </row>
    <row r="386" spans="1:4" x14ac:dyDescent="0.25">
      <c r="A386" s="54"/>
      <c r="B386" s="54"/>
      <c r="C386" s="54"/>
      <c r="D386" s="170">
        <f>SUMIF(Deltagarförteckning!F:F,Register_deltag_organisationer!A386,Deltagarförteckning!H:H)</f>
        <v>0</v>
      </c>
    </row>
    <row r="387" spans="1:4" x14ac:dyDescent="0.25">
      <c r="A387" s="54"/>
      <c r="B387" s="54"/>
      <c r="C387" s="54"/>
      <c r="D387" s="170">
        <f>SUMIF(Deltagarförteckning!F:F,Register_deltag_organisationer!A387,Deltagarförteckning!H:H)</f>
        <v>0</v>
      </c>
    </row>
    <row r="388" spans="1:4" x14ac:dyDescent="0.25">
      <c r="A388" s="54"/>
      <c r="B388" s="54"/>
      <c r="C388" s="54"/>
      <c r="D388" s="170">
        <f>SUMIF(Deltagarförteckning!F:F,Register_deltag_organisationer!A388,Deltagarförteckning!H:H)</f>
        <v>0</v>
      </c>
    </row>
    <row r="389" spans="1:4" x14ac:dyDescent="0.25">
      <c r="A389" s="54"/>
      <c r="B389" s="54"/>
      <c r="C389" s="54"/>
      <c r="D389" s="170">
        <f>SUMIF(Deltagarförteckning!F:F,Register_deltag_organisationer!A389,Deltagarförteckning!H:H)</f>
        <v>0</v>
      </c>
    </row>
    <row r="390" spans="1:4" x14ac:dyDescent="0.25">
      <c r="A390" s="54"/>
      <c r="B390" s="54"/>
      <c r="C390" s="54"/>
      <c r="D390" s="170">
        <f>SUMIF(Deltagarförteckning!F:F,Register_deltag_organisationer!A390,Deltagarförteckning!H:H)</f>
        <v>0</v>
      </c>
    </row>
    <row r="391" spans="1:4" x14ac:dyDescent="0.25">
      <c r="A391" s="54"/>
      <c r="B391" s="54"/>
      <c r="C391" s="54"/>
      <c r="D391" s="170">
        <f>SUMIF(Deltagarförteckning!F:F,Register_deltag_organisationer!A391,Deltagarförteckning!H:H)</f>
        <v>0</v>
      </c>
    </row>
    <row r="392" spans="1:4" x14ac:dyDescent="0.25">
      <c r="A392" s="54"/>
      <c r="B392" s="54"/>
      <c r="C392" s="54"/>
      <c r="D392" s="170">
        <f>SUMIF(Deltagarförteckning!F:F,Register_deltag_organisationer!A392,Deltagarförteckning!H:H)</f>
        <v>0</v>
      </c>
    </row>
    <row r="393" spans="1:4" x14ac:dyDescent="0.25">
      <c r="A393" s="54"/>
      <c r="B393" s="54"/>
      <c r="C393" s="54"/>
      <c r="D393" s="170">
        <f>SUMIF(Deltagarförteckning!F:F,Register_deltag_organisationer!A393,Deltagarförteckning!H:H)</f>
        <v>0</v>
      </c>
    </row>
    <row r="394" spans="1:4" x14ac:dyDescent="0.25">
      <c r="A394" s="54"/>
      <c r="B394" s="54"/>
      <c r="C394" s="54"/>
      <c r="D394" s="170">
        <f>SUMIF(Deltagarförteckning!F:F,Register_deltag_organisationer!A394,Deltagarförteckning!H:H)</f>
        <v>0</v>
      </c>
    </row>
    <row r="395" spans="1:4" x14ac:dyDescent="0.25">
      <c r="A395" s="54"/>
      <c r="B395" s="54"/>
      <c r="C395" s="54"/>
      <c r="D395" s="170">
        <f>SUMIF(Deltagarförteckning!F:F,Register_deltag_organisationer!A395,Deltagarförteckning!H:H)</f>
        <v>0</v>
      </c>
    </row>
    <row r="396" spans="1:4" x14ac:dyDescent="0.25">
      <c r="A396" s="54"/>
      <c r="B396" s="54"/>
      <c r="C396" s="54"/>
      <c r="D396" s="170">
        <f>SUMIF(Deltagarförteckning!F:F,Register_deltag_organisationer!A396,Deltagarförteckning!H:H)</f>
        <v>0</v>
      </c>
    </row>
    <row r="397" spans="1:4" x14ac:dyDescent="0.25">
      <c r="A397" s="54"/>
      <c r="B397" s="54"/>
      <c r="C397" s="54"/>
      <c r="D397" s="170">
        <f>SUMIF(Deltagarförteckning!F:F,Register_deltag_organisationer!A397,Deltagarförteckning!H:H)</f>
        <v>0</v>
      </c>
    </row>
    <row r="398" spans="1:4" x14ac:dyDescent="0.25">
      <c r="A398" s="54"/>
      <c r="B398" s="54"/>
      <c r="C398" s="54"/>
      <c r="D398" s="170">
        <f>SUMIF(Deltagarförteckning!F:F,Register_deltag_organisationer!A398,Deltagarförteckning!H:H)</f>
        <v>0</v>
      </c>
    </row>
    <row r="399" spans="1:4" x14ac:dyDescent="0.25">
      <c r="A399" s="54"/>
      <c r="B399" s="54"/>
      <c r="C399" s="54"/>
      <c r="D399" s="170">
        <f>SUMIF(Deltagarförteckning!F:F,Register_deltag_organisationer!A399,Deltagarförteckning!H:H)</f>
        <v>0</v>
      </c>
    </row>
    <row r="400" spans="1:4" x14ac:dyDescent="0.25">
      <c r="A400" s="54"/>
      <c r="B400" s="54"/>
      <c r="C400" s="54"/>
      <c r="D400" s="170">
        <f>SUMIF(Deltagarförteckning!F:F,Register_deltag_organisationer!A400,Deltagarförteckning!H:H)</f>
        <v>0</v>
      </c>
    </row>
    <row r="401" spans="1:4" x14ac:dyDescent="0.25">
      <c r="A401" s="54"/>
      <c r="B401" s="54"/>
      <c r="C401" s="54"/>
      <c r="D401" s="170">
        <f>SUMIF(Deltagarförteckning!F:F,Register_deltag_organisationer!A401,Deltagarförteckning!H:H)</f>
        <v>0</v>
      </c>
    </row>
    <row r="402" spans="1:4" x14ac:dyDescent="0.25">
      <c r="A402" s="54"/>
      <c r="B402" s="54"/>
      <c r="C402" s="54"/>
      <c r="D402" s="170">
        <f>SUMIF(Deltagarförteckning!F:F,Register_deltag_organisationer!A402,Deltagarförteckning!H:H)</f>
        <v>0</v>
      </c>
    </row>
    <row r="403" spans="1:4" x14ac:dyDescent="0.25">
      <c r="A403" s="54"/>
      <c r="B403" s="54"/>
      <c r="C403" s="54"/>
      <c r="D403" s="170">
        <f>SUMIF(Deltagarförteckning!F:F,Register_deltag_organisationer!A403,Deltagarförteckning!H:H)</f>
        <v>0</v>
      </c>
    </row>
    <row r="404" spans="1:4" x14ac:dyDescent="0.25">
      <c r="A404" s="54"/>
      <c r="B404" s="54"/>
      <c r="C404" s="54"/>
      <c r="D404" s="170">
        <f>SUMIF(Deltagarförteckning!F:F,Register_deltag_organisationer!A404,Deltagarförteckning!H:H)</f>
        <v>0</v>
      </c>
    </row>
    <row r="405" spans="1:4" x14ac:dyDescent="0.25">
      <c r="A405" s="54"/>
      <c r="B405" s="54"/>
      <c r="C405" s="54"/>
      <c r="D405" s="170">
        <f>SUMIF(Deltagarförteckning!F:F,Register_deltag_organisationer!A405,Deltagarförteckning!H:H)</f>
        <v>0</v>
      </c>
    </row>
    <row r="406" spans="1:4" x14ac:dyDescent="0.25">
      <c r="A406" s="54"/>
      <c r="B406" s="54"/>
      <c r="C406" s="54"/>
      <c r="D406" s="170">
        <f>SUMIF(Deltagarförteckning!F:F,Register_deltag_organisationer!A406,Deltagarförteckning!H:H)</f>
        <v>0</v>
      </c>
    </row>
    <row r="407" spans="1:4" x14ac:dyDescent="0.25">
      <c r="A407" s="54"/>
      <c r="B407" s="54"/>
      <c r="C407" s="54"/>
      <c r="D407" s="170">
        <f>SUMIF(Deltagarförteckning!F:F,Register_deltag_organisationer!A407,Deltagarförteckning!H:H)</f>
        <v>0</v>
      </c>
    </row>
    <row r="408" spans="1:4" x14ac:dyDescent="0.25">
      <c r="A408" s="54"/>
      <c r="B408" s="54"/>
      <c r="C408" s="54"/>
      <c r="D408" s="170">
        <f>SUMIF(Deltagarförteckning!F:F,Register_deltag_organisationer!A408,Deltagarförteckning!H:H)</f>
        <v>0</v>
      </c>
    </row>
    <row r="409" spans="1:4" x14ac:dyDescent="0.25">
      <c r="A409" s="54"/>
      <c r="B409" s="54"/>
      <c r="C409" s="54"/>
      <c r="D409" s="170">
        <f>SUMIF(Deltagarförteckning!F:F,Register_deltag_organisationer!A409,Deltagarförteckning!H:H)</f>
        <v>0</v>
      </c>
    </row>
    <row r="410" spans="1:4" x14ac:dyDescent="0.25">
      <c r="A410" s="54"/>
      <c r="B410" s="54"/>
      <c r="C410" s="54"/>
      <c r="D410" s="170">
        <f>SUMIF(Deltagarförteckning!F:F,Register_deltag_organisationer!A410,Deltagarförteckning!H:H)</f>
        <v>0</v>
      </c>
    </row>
    <row r="411" spans="1:4" x14ac:dyDescent="0.25">
      <c r="A411" s="54"/>
      <c r="B411" s="54"/>
      <c r="C411" s="54"/>
      <c r="D411" s="170">
        <f>SUMIF(Deltagarförteckning!F:F,Register_deltag_organisationer!A411,Deltagarförteckning!H:H)</f>
        <v>0</v>
      </c>
    </row>
    <row r="412" spans="1:4" x14ac:dyDescent="0.25">
      <c r="A412" s="54"/>
      <c r="B412" s="54"/>
      <c r="C412" s="54"/>
      <c r="D412" s="170">
        <f>SUMIF(Deltagarförteckning!F:F,Register_deltag_organisationer!A412,Deltagarförteckning!H:H)</f>
        <v>0</v>
      </c>
    </row>
    <row r="413" spans="1:4" x14ac:dyDescent="0.25">
      <c r="A413" s="54"/>
      <c r="B413" s="54"/>
      <c r="C413" s="54"/>
      <c r="D413" s="170">
        <f>SUMIF(Deltagarförteckning!F:F,Register_deltag_organisationer!A413,Deltagarförteckning!H:H)</f>
        <v>0</v>
      </c>
    </row>
    <row r="414" spans="1:4" x14ac:dyDescent="0.25">
      <c r="A414" s="54"/>
      <c r="B414" s="54"/>
      <c r="C414" s="54"/>
      <c r="D414" s="170">
        <f>SUMIF(Deltagarförteckning!F:F,Register_deltag_organisationer!A414,Deltagarförteckning!H:H)</f>
        <v>0</v>
      </c>
    </row>
    <row r="415" spans="1:4" x14ac:dyDescent="0.25">
      <c r="A415" s="54"/>
      <c r="B415" s="54"/>
      <c r="C415" s="54"/>
      <c r="D415" s="170">
        <f>SUMIF(Deltagarförteckning!F:F,Register_deltag_organisationer!A415,Deltagarförteckning!H:H)</f>
        <v>0</v>
      </c>
    </row>
    <row r="416" spans="1:4" x14ac:dyDescent="0.25">
      <c r="A416" s="54"/>
      <c r="B416" s="54"/>
      <c r="C416" s="54"/>
      <c r="D416" s="170">
        <f>SUMIF(Deltagarförteckning!F:F,Register_deltag_organisationer!A416,Deltagarförteckning!H:H)</f>
        <v>0</v>
      </c>
    </row>
    <row r="417" spans="1:4" x14ac:dyDescent="0.25">
      <c r="A417" s="54"/>
      <c r="B417" s="54"/>
      <c r="C417" s="54"/>
      <c r="D417" s="170">
        <f>SUMIF(Deltagarförteckning!F:F,Register_deltag_organisationer!A417,Deltagarförteckning!H:H)</f>
        <v>0</v>
      </c>
    </row>
    <row r="418" spans="1:4" x14ac:dyDescent="0.25">
      <c r="A418" s="54"/>
      <c r="B418" s="54"/>
      <c r="C418" s="54"/>
      <c r="D418" s="170">
        <f>SUMIF(Deltagarförteckning!F:F,Register_deltag_organisationer!A418,Deltagarförteckning!H:H)</f>
        <v>0</v>
      </c>
    </row>
    <row r="419" spans="1:4" x14ac:dyDescent="0.25">
      <c r="A419" s="54"/>
      <c r="B419" s="54"/>
      <c r="C419" s="54"/>
      <c r="D419" s="170">
        <f>SUMIF(Deltagarförteckning!F:F,Register_deltag_organisationer!A419,Deltagarförteckning!H:H)</f>
        <v>0</v>
      </c>
    </row>
    <row r="420" spans="1:4" x14ac:dyDescent="0.25">
      <c r="A420" s="54"/>
      <c r="B420" s="54"/>
      <c r="C420" s="54"/>
      <c r="D420" s="170">
        <f>SUMIF(Deltagarförteckning!F:F,Register_deltag_organisationer!A420,Deltagarförteckning!H:H)</f>
        <v>0</v>
      </c>
    </row>
    <row r="421" spans="1:4" x14ac:dyDescent="0.25">
      <c r="A421" s="54"/>
      <c r="B421" s="54"/>
      <c r="C421" s="54"/>
      <c r="D421" s="170">
        <f>SUMIF(Deltagarförteckning!F:F,Register_deltag_organisationer!A421,Deltagarförteckning!H:H)</f>
        <v>0</v>
      </c>
    </row>
    <row r="422" spans="1:4" x14ac:dyDescent="0.25">
      <c r="A422" s="54"/>
      <c r="B422" s="54"/>
      <c r="C422" s="54"/>
      <c r="D422" s="170">
        <f>SUMIF(Deltagarförteckning!F:F,Register_deltag_organisationer!A422,Deltagarförteckning!H:H)</f>
        <v>0</v>
      </c>
    </row>
    <row r="423" spans="1:4" x14ac:dyDescent="0.25">
      <c r="A423" s="54"/>
      <c r="B423" s="54"/>
      <c r="C423" s="54"/>
      <c r="D423" s="170">
        <f>SUMIF(Deltagarförteckning!F:F,Register_deltag_organisationer!A423,Deltagarförteckning!H:H)</f>
        <v>0</v>
      </c>
    </row>
    <row r="424" spans="1:4" x14ac:dyDescent="0.25">
      <c r="A424" s="54"/>
      <c r="B424" s="54"/>
      <c r="C424" s="54"/>
      <c r="D424" s="170">
        <f>SUMIF(Deltagarförteckning!F:F,Register_deltag_organisationer!A424,Deltagarförteckning!H:H)</f>
        <v>0</v>
      </c>
    </row>
    <row r="425" spans="1:4" x14ac:dyDescent="0.25">
      <c r="A425" s="54"/>
      <c r="B425" s="54"/>
      <c r="C425" s="54"/>
      <c r="D425" s="170">
        <f>SUMIF(Deltagarförteckning!F:F,Register_deltag_organisationer!A425,Deltagarförteckning!H:H)</f>
        <v>0</v>
      </c>
    </row>
    <row r="426" spans="1:4" x14ac:dyDescent="0.25">
      <c r="A426" s="54"/>
      <c r="B426" s="54"/>
      <c r="C426" s="54"/>
      <c r="D426" s="170">
        <f>SUMIF(Deltagarförteckning!F:F,Register_deltag_organisationer!A426,Deltagarförteckning!H:H)</f>
        <v>0</v>
      </c>
    </row>
    <row r="427" spans="1:4" x14ac:dyDescent="0.25">
      <c r="A427" s="54"/>
      <c r="B427" s="54"/>
      <c r="C427" s="54"/>
      <c r="D427" s="170">
        <f>SUMIF(Deltagarförteckning!F:F,Register_deltag_organisationer!A427,Deltagarförteckning!H:H)</f>
        <v>0</v>
      </c>
    </row>
    <row r="428" spans="1:4" x14ac:dyDescent="0.25">
      <c r="A428" s="54"/>
      <c r="B428" s="54"/>
      <c r="C428" s="54"/>
      <c r="D428" s="170">
        <f>SUMIF(Deltagarförteckning!F:F,Register_deltag_organisationer!A428,Deltagarförteckning!H:H)</f>
        <v>0</v>
      </c>
    </row>
    <row r="429" spans="1:4" x14ac:dyDescent="0.25">
      <c r="A429" s="54"/>
      <c r="B429" s="54"/>
      <c r="C429" s="54"/>
      <c r="D429" s="170">
        <f>SUMIF(Deltagarförteckning!F:F,Register_deltag_organisationer!A429,Deltagarförteckning!H:H)</f>
        <v>0</v>
      </c>
    </row>
    <row r="430" spans="1:4" x14ac:dyDescent="0.25">
      <c r="A430" s="153"/>
      <c r="B430" s="153"/>
      <c r="C430" s="54"/>
      <c r="D430" s="170">
        <f>SUMIF(Deltagarförteckning!F:F,Register_deltag_organisationer!A430,Deltagarförteckning!H:H)</f>
        <v>0</v>
      </c>
    </row>
    <row r="431" spans="1:4" x14ac:dyDescent="0.25">
      <c r="A431" s="152"/>
      <c r="B431" s="152"/>
      <c r="C431" s="54"/>
      <c r="D431" s="170">
        <f>SUMIF(Deltagarförteckning!F:F,Register_deltag_organisationer!A431,Deltagarförteckning!H:H)</f>
        <v>0</v>
      </c>
    </row>
    <row r="432" spans="1:4" x14ac:dyDescent="0.25">
      <c r="A432" s="154"/>
      <c r="B432" s="154"/>
      <c r="C432" s="54"/>
      <c r="D432" s="170">
        <f>SUMIF(Deltagarförteckning!F:F,Register_deltag_organisationer!A432,Deltagarförteckning!H:H)</f>
        <v>0</v>
      </c>
    </row>
    <row r="433" spans="1:4" x14ac:dyDescent="0.25">
      <c r="A433" s="54"/>
      <c r="B433" s="54"/>
      <c r="C433" s="54"/>
      <c r="D433" s="170">
        <f>SUMIF(Deltagarförteckning!F:F,Register_deltag_organisationer!A433,Deltagarförteckning!H:H)</f>
        <v>0</v>
      </c>
    </row>
    <row r="434" spans="1:4" x14ac:dyDescent="0.25">
      <c r="A434" s="54"/>
      <c r="B434" s="54"/>
      <c r="C434" s="54"/>
      <c r="D434" s="170">
        <f>SUMIF(Deltagarförteckning!F:F,Register_deltag_organisationer!A434,Deltagarförteckning!H:H)</f>
        <v>0</v>
      </c>
    </row>
    <row r="435" spans="1:4" x14ac:dyDescent="0.25">
      <c r="A435" s="54"/>
      <c r="B435" s="54"/>
      <c r="C435" s="54"/>
      <c r="D435" s="170">
        <f>SUMIF(Deltagarförteckning!F:F,Register_deltag_organisationer!A435,Deltagarförteckning!H:H)</f>
        <v>0</v>
      </c>
    </row>
    <row r="436" spans="1:4" x14ac:dyDescent="0.25">
      <c r="A436" s="54"/>
      <c r="B436" s="54"/>
      <c r="C436" s="54"/>
      <c r="D436" s="170">
        <f>SUMIF(Deltagarförteckning!F:F,Register_deltag_organisationer!A436,Deltagarförteckning!H:H)</f>
        <v>0</v>
      </c>
    </row>
    <row r="437" spans="1:4" x14ac:dyDescent="0.25">
      <c r="A437" s="54"/>
      <c r="B437" s="54"/>
      <c r="C437" s="54"/>
      <c r="D437" s="170">
        <f>SUMIF(Deltagarförteckning!F:F,Register_deltag_organisationer!A437,Deltagarförteckning!H:H)</f>
        <v>0</v>
      </c>
    </row>
    <row r="438" spans="1:4" x14ac:dyDescent="0.25">
      <c r="A438" s="54"/>
      <c r="B438" s="54"/>
      <c r="C438" s="54"/>
      <c r="D438" s="170">
        <f>SUMIF(Deltagarförteckning!F:F,Register_deltag_organisationer!A438,Deltagarförteckning!H:H)</f>
        <v>0</v>
      </c>
    </row>
    <row r="439" spans="1:4" x14ac:dyDescent="0.25">
      <c r="A439" s="54"/>
      <c r="B439" s="54"/>
      <c r="C439" s="54"/>
      <c r="D439" s="170">
        <f>SUMIF(Deltagarförteckning!F:F,Register_deltag_organisationer!A439,Deltagarförteckning!H:H)</f>
        <v>0</v>
      </c>
    </row>
    <row r="440" spans="1:4" x14ac:dyDescent="0.25">
      <c r="A440" s="54"/>
      <c r="B440" s="54"/>
      <c r="C440" s="54"/>
      <c r="D440" s="170">
        <f>SUMIF(Deltagarförteckning!F:F,Register_deltag_organisationer!A440,Deltagarförteckning!H:H)</f>
        <v>0</v>
      </c>
    </row>
    <row r="441" spans="1:4" x14ac:dyDescent="0.25">
      <c r="A441" s="54"/>
      <c r="B441" s="54"/>
      <c r="C441" s="54"/>
      <c r="D441" s="170">
        <f>SUMIF(Deltagarförteckning!F:F,Register_deltag_organisationer!A441,Deltagarförteckning!H:H)</f>
        <v>0</v>
      </c>
    </row>
    <row r="442" spans="1:4" x14ac:dyDescent="0.25">
      <c r="A442" s="54"/>
      <c r="B442" s="54"/>
      <c r="C442" s="54"/>
      <c r="D442" s="170">
        <f>SUMIF(Deltagarförteckning!F:F,Register_deltag_organisationer!A442,Deltagarförteckning!H:H)</f>
        <v>0</v>
      </c>
    </row>
    <row r="443" spans="1:4" x14ac:dyDescent="0.25">
      <c r="A443" s="54"/>
      <c r="B443" s="54"/>
      <c r="C443" s="54"/>
      <c r="D443" s="170">
        <f>SUMIF(Deltagarförteckning!F:F,Register_deltag_organisationer!A443,Deltagarförteckning!H:H)</f>
        <v>0</v>
      </c>
    </row>
    <row r="444" spans="1:4" x14ac:dyDescent="0.25">
      <c r="A444" s="54"/>
      <c r="B444" s="54"/>
      <c r="C444" s="54"/>
      <c r="D444" s="170">
        <f>SUMIF(Deltagarförteckning!F:F,Register_deltag_organisationer!A444,Deltagarförteckning!H:H)</f>
        <v>0</v>
      </c>
    </row>
    <row r="445" spans="1:4" x14ac:dyDescent="0.25">
      <c r="A445" s="54"/>
      <c r="B445" s="54"/>
      <c r="C445" s="54"/>
      <c r="D445" s="170">
        <f>SUMIF(Deltagarförteckning!F:F,Register_deltag_organisationer!A445,Deltagarförteckning!H:H)</f>
        <v>0</v>
      </c>
    </row>
    <row r="446" spans="1:4" x14ac:dyDescent="0.25">
      <c r="A446" s="54"/>
      <c r="B446" s="54"/>
      <c r="C446" s="54"/>
      <c r="D446" s="170">
        <f>SUMIF(Deltagarförteckning!F:F,Register_deltag_organisationer!A446,Deltagarförteckning!H:H)</f>
        <v>0</v>
      </c>
    </row>
    <row r="447" spans="1:4" x14ac:dyDescent="0.25">
      <c r="A447" s="54"/>
      <c r="B447" s="54"/>
      <c r="C447" s="54"/>
      <c r="D447" s="170">
        <f>SUMIF(Deltagarförteckning!F:F,Register_deltag_organisationer!A447,Deltagarförteckning!H:H)</f>
        <v>0</v>
      </c>
    </row>
    <row r="448" spans="1:4" x14ac:dyDescent="0.25">
      <c r="A448" s="54"/>
      <c r="B448" s="54"/>
      <c r="C448" s="54"/>
      <c r="D448" s="170">
        <f>SUMIF(Deltagarförteckning!F:F,Register_deltag_organisationer!A448,Deltagarförteckning!H:H)</f>
        <v>0</v>
      </c>
    </row>
    <row r="449" spans="1:4" x14ac:dyDescent="0.25">
      <c r="A449" s="54"/>
      <c r="B449" s="54"/>
      <c r="C449" s="54"/>
      <c r="D449" s="170">
        <f>SUMIF(Deltagarförteckning!F:F,Register_deltag_organisationer!A449,Deltagarförteckning!H:H)</f>
        <v>0</v>
      </c>
    </row>
    <row r="450" spans="1:4" x14ac:dyDescent="0.25">
      <c r="A450" s="54"/>
      <c r="B450" s="54"/>
      <c r="C450" s="54"/>
      <c r="D450" s="170">
        <f>SUMIF(Deltagarförteckning!F:F,Register_deltag_organisationer!A450,Deltagarförteckning!H:H)</f>
        <v>0</v>
      </c>
    </row>
    <row r="451" spans="1:4" x14ac:dyDescent="0.25">
      <c r="A451" s="54"/>
      <c r="B451" s="54"/>
      <c r="C451" s="54"/>
      <c r="D451" s="170">
        <f>SUMIF(Deltagarförteckning!F:F,Register_deltag_organisationer!A451,Deltagarförteckning!H:H)</f>
        <v>0</v>
      </c>
    </row>
    <row r="452" spans="1:4" x14ac:dyDescent="0.25">
      <c r="A452" s="54"/>
      <c r="B452" s="54"/>
      <c r="C452" s="54"/>
      <c r="D452" s="170">
        <f>SUMIF(Deltagarförteckning!F:F,Register_deltag_organisationer!A452,Deltagarförteckning!H:H)</f>
        <v>0</v>
      </c>
    </row>
    <row r="453" spans="1:4" x14ac:dyDescent="0.25">
      <c r="A453" s="54"/>
      <c r="B453" s="54"/>
      <c r="C453" s="54"/>
      <c r="D453" s="170">
        <f>SUMIF(Deltagarförteckning!F:F,Register_deltag_organisationer!A453,Deltagarförteckning!H:H)</f>
        <v>0</v>
      </c>
    </row>
    <row r="454" spans="1:4" x14ac:dyDescent="0.25">
      <c r="A454" s="54"/>
      <c r="B454" s="54"/>
      <c r="C454" s="54"/>
      <c r="D454" s="170">
        <f>SUMIF(Deltagarförteckning!F:F,Register_deltag_organisationer!A454,Deltagarförteckning!H:H)</f>
        <v>0</v>
      </c>
    </row>
    <row r="455" spans="1:4" x14ac:dyDescent="0.25">
      <c r="A455" s="54"/>
      <c r="B455" s="54"/>
      <c r="C455" s="54"/>
      <c r="D455" s="170">
        <f>SUMIF(Deltagarförteckning!F:F,Register_deltag_organisationer!A455,Deltagarförteckning!H:H)</f>
        <v>0</v>
      </c>
    </row>
    <row r="456" spans="1:4" x14ac:dyDescent="0.25">
      <c r="A456" s="54"/>
      <c r="B456" s="54"/>
      <c r="C456" s="54"/>
      <c r="D456" s="170">
        <f>SUMIF(Deltagarförteckning!F:F,Register_deltag_organisationer!A456,Deltagarförteckning!H:H)</f>
        <v>0</v>
      </c>
    </row>
    <row r="457" spans="1:4" x14ac:dyDescent="0.25">
      <c r="A457" s="54"/>
      <c r="B457" s="54"/>
      <c r="C457" s="54"/>
      <c r="D457" s="170">
        <f>SUMIF(Deltagarförteckning!F:F,Register_deltag_organisationer!A457,Deltagarförteckning!H:H)</f>
        <v>0</v>
      </c>
    </row>
    <row r="458" spans="1:4" x14ac:dyDescent="0.25">
      <c r="A458" s="54"/>
      <c r="B458" s="54"/>
      <c r="C458" s="54"/>
      <c r="D458" s="170">
        <f>SUMIF(Deltagarförteckning!F:F,Register_deltag_organisationer!A458,Deltagarförteckning!H:H)</f>
        <v>0</v>
      </c>
    </row>
    <row r="459" spans="1:4" x14ac:dyDescent="0.25">
      <c r="A459" s="54"/>
      <c r="B459" s="54"/>
      <c r="C459" s="54"/>
      <c r="D459" s="170">
        <f>SUMIF(Deltagarförteckning!F:F,Register_deltag_organisationer!A459,Deltagarförteckning!H:H)</f>
        <v>0</v>
      </c>
    </row>
    <row r="460" spans="1:4" x14ac:dyDescent="0.25">
      <c r="A460" s="54"/>
      <c r="B460" s="54"/>
      <c r="C460" s="54"/>
      <c r="D460" s="170">
        <f>SUMIF(Deltagarförteckning!F:F,Register_deltag_organisationer!A460,Deltagarförteckning!H:H)</f>
        <v>0</v>
      </c>
    </row>
    <row r="461" spans="1:4" x14ac:dyDescent="0.25">
      <c r="A461" s="54"/>
      <c r="B461" s="54"/>
      <c r="C461" s="54"/>
      <c r="D461" s="170">
        <f>SUMIF(Deltagarförteckning!F:F,Register_deltag_organisationer!A461,Deltagarförteckning!H:H)</f>
        <v>0</v>
      </c>
    </row>
    <row r="462" spans="1:4" x14ac:dyDescent="0.25">
      <c r="A462" s="54"/>
      <c r="B462" s="54"/>
      <c r="C462" s="54"/>
      <c r="D462" s="170">
        <f>SUMIF(Deltagarförteckning!F:F,Register_deltag_organisationer!A462,Deltagarförteckning!H:H)</f>
        <v>0</v>
      </c>
    </row>
    <row r="463" spans="1:4" x14ac:dyDescent="0.25">
      <c r="A463" s="54"/>
      <c r="B463" s="54"/>
      <c r="C463" s="54"/>
      <c r="D463" s="170">
        <f>SUMIF(Deltagarförteckning!F:F,Register_deltag_organisationer!A463,Deltagarförteckning!H:H)</f>
        <v>0</v>
      </c>
    </row>
    <row r="464" spans="1:4" x14ac:dyDescent="0.25">
      <c r="A464" s="54"/>
      <c r="B464" s="54"/>
      <c r="C464" s="54"/>
      <c r="D464" s="170">
        <f>SUMIF(Deltagarförteckning!F:F,Register_deltag_organisationer!A464,Deltagarförteckning!H:H)</f>
        <v>0</v>
      </c>
    </row>
    <row r="465" spans="1:4" x14ac:dyDescent="0.25">
      <c r="A465" s="54"/>
      <c r="B465" s="54"/>
      <c r="C465" s="54"/>
      <c r="D465" s="170">
        <f>SUMIF(Deltagarförteckning!F:F,Register_deltag_organisationer!A465,Deltagarförteckning!H:H)</f>
        <v>0</v>
      </c>
    </row>
    <row r="466" spans="1:4" x14ac:dyDescent="0.25">
      <c r="A466" s="54"/>
      <c r="B466" s="54"/>
      <c r="C466" s="54"/>
      <c r="D466" s="170">
        <f>SUMIF(Deltagarförteckning!F:F,Register_deltag_organisationer!A466,Deltagarförteckning!H:H)</f>
        <v>0</v>
      </c>
    </row>
    <row r="467" spans="1:4" x14ac:dyDescent="0.25">
      <c r="A467" s="54"/>
      <c r="B467" s="54"/>
      <c r="C467" s="54"/>
      <c r="D467" s="170">
        <f>SUMIF(Deltagarförteckning!F:F,Register_deltag_organisationer!A467,Deltagarförteckning!H:H)</f>
        <v>0</v>
      </c>
    </row>
    <row r="468" spans="1:4" x14ac:dyDescent="0.25">
      <c r="A468" s="54"/>
      <c r="B468" s="54"/>
      <c r="C468" s="54"/>
      <c r="D468" s="170">
        <f>SUMIF(Deltagarförteckning!F:F,Register_deltag_organisationer!A468,Deltagarförteckning!H:H)</f>
        <v>0</v>
      </c>
    </row>
    <row r="469" spans="1:4" x14ac:dyDescent="0.25">
      <c r="A469" s="54"/>
      <c r="B469" s="54"/>
      <c r="C469" s="54"/>
      <c r="D469" s="170">
        <f>SUMIF(Deltagarförteckning!F:F,Register_deltag_organisationer!A469,Deltagarförteckning!H:H)</f>
        <v>0</v>
      </c>
    </row>
    <row r="470" spans="1:4" x14ac:dyDescent="0.25">
      <c r="A470" s="54"/>
      <c r="B470" s="54"/>
      <c r="C470" s="54"/>
      <c r="D470" s="170">
        <f>SUMIF(Deltagarförteckning!F:F,Register_deltag_organisationer!A470,Deltagarförteckning!H:H)</f>
        <v>0</v>
      </c>
    </row>
    <row r="471" spans="1:4" x14ac:dyDescent="0.25">
      <c r="A471" s="54"/>
      <c r="B471" s="54"/>
      <c r="C471" s="54"/>
      <c r="D471" s="170">
        <f>SUMIF(Deltagarförteckning!F:F,Register_deltag_organisationer!A471,Deltagarförteckning!H:H)</f>
        <v>0</v>
      </c>
    </row>
    <row r="472" spans="1:4" x14ac:dyDescent="0.25">
      <c r="A472" s="54"/>
      <c r="B472" s="54"/>
      <c r="C472" s="54"/>
      <c r="D472" s="170">
        <f>SUMIF(Deltagarförteckning!F:F,Register_deltag_organisationer!A472,Deltagarförteckning!H:H)</f>
        <v>0</v>
      </c>
    </row>
    <row r="473" spans="1:4" x14ac:dyDescent="0.25">
      <c r="A473" s="54"/>
      <c r="B473" s="54"/>
      <c r="C473" s="54"/>
      <c r="D473" s="170">
        <f>SUMIF(Deltagarförteckning!F:F,Register_deltag_organisationer!A473,Deltagarförteckning!H:H)</f>
        <v>0</v>
      </c>
    </row>
    <row r="474" spans="1:4" x14ac:dyDescent="0.25">
      <c r="A474" s="54"/>
      <c r="B474" s="54"/>
      <c r="C474" s="54"/>
      <c r="D474" s="170">
        <f>SUMIF(Deltagarförteckning!F:F,Register_deltag_organisationer!A474,Deltagarförteckning!H:H)</f>
        <v>0</v>
      </c>
    </row>
    <row r="475" spans="1:4" x14ac:dyDescent="0.25">
      <c r="A475" s="54"/>
      <c r="B475" s="54"/>
      <c r="C475" s="54"/>
      <c r="D475" s="170">
        <f>SUMIF(Deltagarförteckning!F:F,Register_deltag_organisationer!A475,Deltagarförteckning!H:H)</f>
        <v>0</v>
      </c>
    </row>
    <row r="476" spans="1:4" x14ac:dyDescent="0.25">
      <c r="A476" s="54"/>
      <c r="B476" s="54"/>
      <c r="C476" s="54"/>
      <c r="D476" s="170">
        <f>SUMIF(Deltagarförteckning!F:F,Register_deltag_organisationer!A476,Deltagarförteckning!H:H)</f>
        <v>0</v>
      </c>
    </row>
    <row r="477" spans="1:4" x14ac:dyDescent="0.25">
      <c r="A477" s="54"/>
      <c r="B477" s="54"/>
      <c r="C477" s="54"/>
      <c r="D477" s="170">
        <f>SUMIF(Deltagarförteckning!F:F,Register_deltag_organisationer!A477,Deltagarförteckning!H:H)</f>
        <v>0</v>
      </c>
    </row>
    <row r="478" spans="1:4" x14ac:dyDescent="0.25">
      <c r="A478" s="153"/>
      <c r="B478" s="153"/>
      <c r="C478" s="54"/>
      <c r="D478" s="170">
        <f>SUMIF(Deltagarförteckning!F:F,Register_deltag_organisationer!A478,Deltagarförteckning!H:H)</f>
        <v>0</v>
      </c>
    </row>
    <row r="479" spans="1:4" x14ac:dyDescent="0.25">
      <c r="A479" s="152"/>
      <c r="B479" s="152"/>
      <c r="C479" s="54"/>
      <c r="D479" s="170">
        <f>SUMIF(Deltagarförteckning!F:F,Register_deltag_organisationer!A479,Deltagarförteckning!H:H)</f>
        <v>0</v>
      </c>
    </row>
    <row r="480" spans="1:4" x14ac:dyDescent="0.25">
      <c r="A480" s="154"/>
      <c r="B480" s="154"/>
      <c r="C480" s="54"/>
      <c r="D480" s="170">
        <f>SUMIF(Deltagarförteckning!F:F,Register_deltag_organisationer!A480,Deltagarförteckning!H:H)</f>
        <v>0</v>
      </c>
    </row>
    <row r="481" spans="1:4" x14ac:dyDescent="0.25">
      <c r="A481" s="54"/>
      <c r="B481" s="54"/>
      <c r="C481" s="54"/>
      <c r="D481" s="170">
        <f>SUMIF(Deltagarförteckning!F:F,Register_deltag_organisationer!A481,Deltagarförteckning!H:H)</f>
        <v>0</v>
      </c>
    </row>
    <row r="482" spans="1:4" x14ac:dyDescent="0.25">
      <c r="A482" s="54"/>
      <c r="B482" s="54"/>
      <c r="C482" s="54"/>
      <c r="D482" s="170">
        <f>SUMIF(Deltagarförteckning!F:F,Register_deltag_organisationer!A482,Deltagarförteckning!H:H)</f>
        <v>0</v>
      </c>
    </row>
    <row r="483" spans="1:4" x14ac:dyDescent="0.25">
      <c r="A483" s="54"/>
      <c r="B483" s="54"/>
      <c r="C483" s="54"/>
      <c r="D483" s="170">
        <f>SUMIF(Deltagarförteckning!F:F,Register_deltag_organisationer!A483,Deltagarförteckning!H:H)</f>
        <v>0</v>
      </c>
    </row>
    <row r="484" spans="1:4" x14ac:dyDescent="0.25">
      <c r="A484" s="54"/>
      <c r="B484" s="54"/>
      <c r="C484" s="54"/>
      <c r="D484" s="170">
        <f>SUMIF(Deltagarförteckning!F:F,Register_deltag_organisationer!A484,Deltagarförteckning!H:H)</f>
        <v>0</v>
      </c>
    </row>
    <row r="485" spans="1:4" x14ac:dyDescent="0.25">
      <c r="A485" s="54"/>
      <c r="B485" s="54"/>
      <c r="C485" s="54"/>
      <c r="D485" s="170">
        <f>SUMIF(Deltagarförteckning!F:F,Register_deltag_organisationer!A485,Deltagarförteckning!H:H)</f>
        <v>0</v>
      </c>
    </row>
    <row r="486" spans="1:4" x14ac:dyDescent="0.25">
      <c r="A486" s="54"/>
      <c r="B486" s="54"/>
      <c r="C486" s="54"/>
      <c r="D486" s="170">
        <f>SUMIF(Deltagarförteckning!F:F,Register_deltag_organisationer!A486,Deltagarförteckning!H:H)</f>
        <v>0</v>
      </c>
    </row>
    <row r="487" spans="1:4" x14ac:dyDescent="0.25">
      <c r="A487" s="54"/>
      <c r="B487" s="54"/>
      <c r="C487" s="54"/>
      <c r="D487" s="170">
        <f>SUMIF(Deltagarförteckning!F:F,Register_deltag_organisationer!A487,Deltagarförteckning!H:H)</f>
        <v>0</v>
      </c>
    </row>
    <row r="488" spans="1:4" x14ac:dyDescent="0.25">
      <c r="A488" s="54"/>
      <c r="B488" s="54"/>
      <c r="C488" s="54"/>
      <c r="D488" s="170">
        <f>SUMIF(Deltagarförteckning!F:F,Register_deltag_organisationer!A488,Deltagarförteckning!H:H)</f>
        <v>0</v>
      </c>
    </row>
    <row r="489" spans="1:4" x14ac:dyDescent="0.25">
      <c r="A489" s="54"/>
      <c r="B489" s="54"/>
      <c r="C489" s="54"/>
      <c r="D489" s="170">
        <f>SUMIF(Deltagarförteckning!F:F,Register_deltag_organisationer!A489,Deltagarförteckning!H:H)</f>
        <v>0</v>
      </c>
    </row>
    <row r="490" spans="1:4" x14ac:dyDescent="0.25">
      <c r="A490" s="54"/>
      <c r="B490" s="54"/>
      <c r="C490" s="54"/>
      <c r="D490" s="170">
        <f>SUMIF(Deltagarförteckning!F:F,Register_deltag_organisationer!A490,Deltagarförteckning!H:H)</f>
        <v>0</v>
      </c>
    </row>
    <row r="491" spans="1:4" x14ac:dyDescent="0.25">
      <c r="A491" s="54"/>
      <c r="B491" s="54"/>
      <c r="C491" s="54"/>
      <c r="D491" s="170">
        <f>SUMIF(Deltagarförteckning!F:F,Register_deltag_organisationer!A491,Deltagarförteckning!H:H)</f>
        <v>0</v>
      </c>
    </row>
    <row r="492" spans="1:4" x14ac:dyDescent="0.25">
      <c r="A492" s="54"/>
      <c r="B492" s="54"/>
      <c r="C492" s="54"/>
      <c r="D492" s="170">
        <f>SUMIF(Deltagarförteckning!F:F,Register_deltag_organisationer!A492,Deltagarförteckning!H:H)</f>
        <v>0</v>
      </c>
    </row>
    <row r="493" spans="1:4" x14ac:dyDescent="0.25">
      <c r="A493" s="54"/>
      <c r="B493" s="54"/>
      <c r="C493" s="54"/>
      <c r="D493" s="170">
        <f>SUMIF(Deltagarförteckning!F:F,Register_deltag_organisationer!A493,Deltagarförteckning!H:H)</f>
        <v>0</v>
      </c>
    </row>
    <row r="494" spans="1:4" x14ac:dyDescent="0.25">
      <c r="A494" s="54"/>
      <c r="B494" s="54"/>
      <c r="C494" s="54"/>
      <c r="D494" s="170">
        <f>SUMIF(Deltagarförteckning!F:F,Register_deltag_organisationer!A494,Deltagarförteckning!H:H)</f>
        <v>0</v>
      </c>
    </row>
    <row r="495" spans="1:4" x14ac:dyDescent="0.25">
      <c r="A495" s="54"/>
      <c r="B495" s="54"/>
      <c r="C495" s="54"/>
      <c r="D495" s="170">
        <f>SUMIF(Deltagarförteckning!F:F,Register_deltag_organisationer!A495,Deltagarförteckning!H:H)</f>
        <v>0</v>
      </c>
    </row>
    <row r="496" spans="1:4" x14ac:dyDescent="0.25">
      <c r="A496" s="54"/>
      <c r="B496" s="54"/>
      <c r="C496" s="54"/>
      <c r="D496" s="170">
        <f>SUMIF(Deltagarförteckning!F:F,Register_deltag_organisationer!A496,Deltagarförteckning!H:H)</f>
        <v>0</v>
      </c>
    </row>
    <row r="497" spans="1:4" x14ac:dyDescent="0.25">
      <c r="A497" s="54"/>
      <c r="B497" s="54"/>
      <c r="C497" s="54"/>
      <c r="D497" s="170">
        <f>SUMIF(Deltagarförteckning!F:F,Register_deltag_organisationer!A497,Deltagarförteckning!H:H)</f>
        <v>0</v>
      </c>
    </row>
    <row r="498" spans="1:4" x14ac:dyDescent="0.25">
      <c r="A498" s="54"/>
      <c r="B498" s="54"/>
      <c r="C498" s="54"/>
      <c r="D498" s="170">
        <f>SUMIF(Deltagarförteckning!F:F,Register_deltag_organisationer!A498,Deltagarförteckning!H:H)</f>
        <v>0</v>
      </c>
    </row>
    <row r="499" spans="1:4" x14ac:dyDescent="0.25">
      <c r="A499" s="54"/>
      <c r="B499" s="54"/>
      <c r="C499" s="54"/>
      <c r="D499" s="170">
        <f>SUMIF(Deltagarförteckning!F:F,Register_deltag_organisationer!A499,Deltagarförteckning!H:H)</f>
        <v>0</v>
      </c>
    </row>
    <row r="500" spans="1:4" x14ac:dyDescent="0.25">
      <c r="A500" s="54"/>
      <c r="B500" s="54"/>
      <c r="C500" s="54"/>
      <c r="D500" s="170">
        <f>SUMIF(Deltagarförteckning!F:F,Register_deltag_organisationer!A500,Deltagarförteckning!H:H)</f>
        <v>0</v>
      </c>
    </row>
    <row r="501" spans="1:4" x14ac:dyDescent="0.25">
      <c r="A501" s="54"/>
      <c r="B501" s="54"/>
      <c r="C501" s="54"/>
      <c r="D501" s="170">
        <f>SUMIF(Deltagarförteckning!F:F,Register_deltag_organisationer!A501,Deltagarförteckning!H:H)</f>
        <v>0</v>
      </c>
    </row>
    <row r="502" spans="1:4" x14ac:dyDescent="0.25">
      <c r="A502" s="54"/>
      <c r="B502" s="54"/>
      <c r="C502" s="54"/>
      <c r="D502" s="170">
        <f>SUMIF(Deltagarförteckning!F:F,Register_deltag_organisationer!A502,Deltagarförteckning!H:H)</f>
        <v>0</v>
      </c>
    </row>
    <row r="503" spans="1:4" x14ac:dyDescent="0.25">
      <c r="A503" s="54"/>
      <c r="B503" s="54"/>
      <c r="C503" s="54"/>
      <c r="D503" s="170">
        <f>SUMIF(Deltagarförteckning!F:F,Register_deltag_organisationer!A503,Deltagarförteckning!H:H)</f>
        <v>0</v>
      </c>
    </row>
    <row r="504" spans="1:4" x14ac:dyDescent="0.25">
      <c r="A504" s="54"/>
      <c r="B504" s="54"/>
      <c r="C504" s="54"/>
      <c r="D504" s="170">
        <f>SUMIF(Deltagarförteckning!F:F,Register_deltag_organisationer!A504,Deltagarförteckning!H:H)</f>
        <v>0</v>
      </c>
    </row>
    <row r="505" spans="1:4" x14ac:dyDescent="0.25">
      <c r="A505" s="54"/>
      <c r="B505" s="54"/>
      <c r="C505" s="54"/>
      <c r="D505" s="170">
        <f>SUMIF(Deltagarförteckning!F:F,Register_deltag_organisationer!A505,Deltagarförteckning!H:H)</f>
        <v>0</v>
      </c>
    </row>
    <row r="506" spans="1:4" x14ac:dyDescent="0.25">
      <c r="A506" s="54"/>
      <c r="B506" s="54"/>
      <c r="C506" s="54"/>
      <c r="D506" s="170">
        <f>SUMIF(Deltagarförteckning!F:F,Register_deltag_organisationer!A506,Deltagarförteckning!H:H)</f>
        <v>0</v>
      </c>
    </row>
    <row r="507" spans="1:4" x14ac:dyDescent="0.25">
      <c r="A507" s="54"/>
      <c r="B507" s="54"/>
      <c r="C507" s="54"/>
      <c r="D507" s="170">
        <f>SUMIF(Deltagarförteckning!F:F,Register_deltag_organisationer!A507,Deltagarförteckning!H:H)</f>
        <v>0</v>
      </c>
    </row>
    <row r="508" spans="1:4" x14ac:dyDescent="0.25">
      <c r="A508" s="54"/>
      <c r="B508" s="54"/>
      <c r="C508" s="54"/>
      <c r="D508" s="170">
        <f>SUMIF(Deltagarförteckning!F:F,Register_deltag_organisationer!A508,Deltagarförteckning!H:H)</f>
        <v>0</v>
      </c>
    </row>
    <row r="509" spans="1:4" x14ac:dyDescent="0.25">
      <c r="A509" s="54"/>
      <c r="B509" s="54"/>
      <c r="C509" s="54"/>
      <c r="D509" s="170">
        <f>SUMIF(Deltagarförteckning!F:F,Register_deltag_organisationer!A509,Deltagarförteckning!H:H)</f>
        <v>0</v>
      </c>
    </row>
    <row r="510" spans="1:4" x14ac:dyDescent="0.25">
      <c r="A510" s="54"/>
      <c r="B510" s="54"/>
      <c r="C510" s="54"/>
      <c r="D510" s="170">
        <f>SUMIF(Deltagarförteckning!F:F,Register_deltag_organisationer!A510,Deltagarförteckning!H:H)</f>
        <v>0</v>
      </c>
    </row>
    <row r="511" spans="1:4" x14ac:dyDescent="0.25">
      <c r="A511" s="54"/>
      <c r="B511" s="54"/>
      <c r="C511" s="54"/>
      <c r="D511" s="170">
        <f>SUMIF(Deltagarförteckning!F:F,Register_deltag_organisationer!A511,Deltagarförteckning!H:H)</f>
        <v>0</v>
      </c>
    </row>
    <row r="512" spans="1:4" x14ac:dyDescent="0.25">
      <c r="A512" s="54"/>
      <c r="B512" s="54"/>
      <c r="C512" s="54"/>
      <c r="D512" s="170">
        <f>SUMIF(Deltagarförteckning!F:F,Register_deltag_organisationer!A512,Deltagarförteckning!H:H)</f>
        <v>0</v>
      </c>
    </row>
    <row r="513" spans="1:4" x14ac:dyDescent="0.25">
      <c r="A513" s="54"/>
      <c r="B513" s="54"/>
      <c r="C513" s="54"/>
      <c r="D513" s="170">
        <f>SUMIF(Deltagarförteckning!F:F,Register_deltag_organisationer!A513,Deltagarförteckning!H:H)</f>
        <v>0</v>
      </c>
    </row>
    <row r="514" spans="1:4" x14ac:dyDescent="0.25">
      <c r="A514" s="54"/>
      <c r="B514" s="54"/>
      <c r="C514" s="54"/>
      <c r="D514" s="170">
        <f>SUMIF(Deltagarförteckning!F:F,Register_deltag_organisationer!A514,Deltagarförteckning!H:H)</f>
        <v>0</v>
      </c>
    </row>
    <row r="515" spans="1:4" x14ac:dyDescent="0.25">
      <c r="A515" s="54"/>
      <c r="B515" s="54"/>
      <c r="C515" s="54"/>
      <c r="D515" s="170">
        <f>SUMIF(Deltagarförteckning!F:F,Register_deltag_organisationer!A515,Deltagarförteckning!H:H)</f>
        <v>0</v>
      </c>
    </row>
    <row r="516" spans="1:4" x14ac:dyDescent="0.25">
      <c r="A516" s="54"/>
      <c r="B516" s="54"/>
      <c r="C516" s="54"/>
      <c r="D516" s="170">
        <f>SUMIF(Deltagarförteckning!F:F,Register_deltag_organisationer!A516,Deltagarförteckning!H:H)</f>
        <v>0</v>
      </c>
    </row>
    <row r="517" spans="1:4" x14ac:dyDescent="0.25">
      <c r="A517" s="54"/>
      <c r="B517" s="54"/>
      <c r="C517" s="54"/>
      <c r="D517" s="170">
        <f>SUMIF(Deltagarförteckning!F:F,Register_deltag_organisationer!A517,Deltagarförteckning!H:H)</f>
        <v>0</v>
      </c>
    </row>
    <row r="518" spans="1:4" x14ac:dyDescent="0.25">
      <c r="A518" s="54"/>
      <c r="B518" s="54"/>
      <c r="C518" s="54"/>
      <c r="D518" s="170">
        <f>SUMIF(Deltagarförteckning!F:F,Register_deltag_organisationer!A518,Deltagarförteckning!H:H)</f>
        <v>0</v>
      </c>
    </row>
    <row r="519" spans="1:4" x14ac:dyDescent="0.25">
      <c r="A519" s="54"/>
      <c r="B519" s="54"/>
      <c r="C519" s="54"/>
      <c r="D519" s="170">
        <f>SUMIF(Deltagarförteckning!F:F,Register_deltag_organisationer!A519,Deltagarförteckning!H:H)</f>
        <v>0</v>
      </c>
    </row>
    <row r="520" spans="1:4" x14ac:dyDescent="0.25">
      <c r="A520" s="54"/>
      <c r="B520" s="54"/>
      <c r="C520" s="54"/>
      <c r="D520" s="170">
        <f>SUMIF(Deltagarförteckning!F:F,Register_deltag_organisationer!A520,Deltagarförteckning!H:H)</f>
        <v>0</v>
      </c>
    </row>
    <row r="521" spans="1:4" x14ac:dyDescent="0.25">
      <c r="A521" s="54"/>
      <c r="B521" s="54"/>
      <c r="C521" s="54"/>
      <c r="D521" s="170">
        <f>SUMIF(Deltagarförteckning!F:F,Register_deltag_organisationer!A521,Deltagarförteckning!H:H)</f>
        <v>0</v>
      </c>
    </row>
    <row r="522" spans="1:4" x14ac:dyDescent="0.25">
      <c r="A522" s="54"/>
      <c r="B522" s="54"/>
      <c r="C522" s="54"/>
      <c r="D522" s="170">
        <f>SUMIF(Deltagarförteckning!F:F,Register_deltag_organisationer!A522,Deltagarförteckning!H:H)</f>
        <v>0</v>
      </c>
    </row>
    <row r="523" spans="1:4" x14ac:dyDescent="0.25">
      <c r="A523" s="54"/>
      <c r="B523" s="54"/>
      <c r="C523" s="54"/>
      <c r="D523" s="170">
        <f>SUMIF(Deltagarförteckning!F:F,Register_deltag_organisationer!A523,Deltagarförteckning!H:H)</f>
        <v>0</v>
      </c>
    </row>
    <row r="524" spans="1:4" x14ac:dyDescent="0.25">
      <c r="A524" s="54"/>
      <c r="B524" s="54"/>
      <c r="C524" s="54"/>
      <c r="D524" s="170">
        <f>SUMIF(Deltagarförteckning!F:F,Register_deltag_organisationer!A524,Deltagarförteckning!H:H)</f>
        <v>0</v>
      </c>
    </row>
    <row r="525" spans="1:4" x14ac:dyDescent="0.25">
      <c r="A525" s="54"/>
      <c r="B525" s="54"/>
      <c r="C525" s="54"/>
      <c r="D525" s="170">
        <f>SUMIF(Deltagarförteckning!F:F,Register_deltag_organisationer!A525,Deltagarförteckning!H:H)</f>
        <v>0</v>
      </c>
    </row>
    <row r="526" spans="1:4" x14ac:dyDescent="0.25">
      <c r="A526" s="153"/>
      <c r="B526" s="153"/>
      <c r="C526" s="164"/>
      <c r="D526" s="170">
        <f>SUMIF(Deltagarförteckning!F:F,Register_deltag_organisationer!A526,Deltagarförteckning!H:H)</f>
        <v>0</v>
      </c>
    </row>
    <row r="527" spans="1:4" x14ac:dyDescent="0.25">
      <c r="D527" s="54"/>
    </row>
    <row r="528" spans="1:4" x14ac:dyDescent="0.25">
      <c r="D528" s="54"/>
    </row>
    <row r="529" spans="4:4" x14ac:dyDescent="0.25">
      <c r="D529" s="54"/>
    </row>
    <row r="530" spans="4:4" x14ac:dyDescent="0.25">
      <c r="D530" s="54"/>
    </row>
    <row r="531" spans="4:4" x14ac:dyDescent="0.25">
      <c r="D531" s="54"/>
    </row>
    <row r="532" spans="4:4" x14ac:dyDescent="0.25">
      <c r="D532" s="54"/>
    </row>
    <row r="533" spans="4:4" x14ac:dyDescent="0.25">
      <c r="D533" s="54"/>
    </row>
    <row r="534" spans="4:4" x14ac:dyDescent="0.25">
      <c r="D534" s="54"/>
    </row>
    <row r="535" spans="4:4" x14ac:dyDescent="0.25">
      <c r="D535" s="54"/>
    </row>
    <row r="536" spans="4:4" x14ac:dyDescent="0.25">
      <c r="D536" s="54"/>
    </row>
    <row r="537" spans="4:4" x14ac:dyDescent="0.25">
      <c r="D537" s="54"/>
    </row>
    <row r="538" spans="4:4" x14ac:dyDescent="0.25">
      <c r="D538" s="54"/>
    </row>
    <row r="539" spans="4:4" x14ac:dyDescent="0.25">
      <c r="D539" s="54"/>
    </row>
    <row r="540" spans="4:4" x14ac:dyDescent="0.25">
      <c r="D540" s="54"/>
    </row>
    <row r="541" spans="4:4" x14ac:dyDescent="0.25">
      <c r="D541" s="54"/>
    </row>
    <row r="542" spans="4:4" x14ac:dyDescent="0.25">
      <c r="D542" s="54"/>
    </row>
    <row r="543" spans="4:4" x14ac:dyDescent="0.25">
      <c r="D543" s="54"/>
    </row>
    <row r="544" spans="4:4" x14ac:dyDescent="0.25">
      <c r="D544" s="54"/>
    </row>
    <row r="545" spans="4:4" x14ac:dyDescent="0.25">
      <c r="D545" s="54"/>
    </row>
    <row r="546" spans="4:4" x14ac:dyDescent="0.25">
      <c r="D546" s="54"/>
    </row>
    <row r="547" spans="4:4" x14ac:dyDescent="0.25">
      <c r="D547" s="54"/>
    </row>
    <row r="548" spans="4:4" x14ac:dyDescent="0.25">
      <c r="D548" s="54"/>
    </row>
    <row r="549" spans="4:4" x14ac:dyDescent="0.25">
      <c r="D549" s="54"/>
    </row>
    <row r="550" spans="4:4" x14ac:dyDescent="0.25">
      <c r="D550" s="54"/>
    </row>
    <row r="551" spans="4:4" x14ac:dyDescent="0.25">
      <c r="D551" s="54"/>
    </row>
    <row r="552" spans="4:4" x14ac:dyDescent="0.25">
      <c r="D552" s="54"/>
    </row>
    <row r="553" spans="4:4" x14ac:dyDescent="0.25">
      <c r="D553" s="54"/>
    </row>
    <row r="554" spans="4:4" x14ac:dyDescent="0.25">
      <c r="D554" s="54"/>
    </row>
    <row r="555" spans="4:4" x14ac:dyDescent="0.25">
      <c r="D555" s="54"/>
    </row>
    <row r="556" spans="4:4" x14ac:dyDescent="0.25">
      <c r="D556" s="54"/>
    </row>
    <row r="557" spans="4:4" x14ac:dyDescent="0.25">
      <c r="D557" s="54"/>
    </row>
    <row r="558" spans="4:4" x14ac:dyDescent="0.25">
      <c r="D558" s="54"/>
    </row>
    <row r="559" spans="4:4" x14ac:dyDescent="0.25">
      <c r="D559" s="54"/>
    </row>
    <row r="560" spans="4:4" x14ac:dyDescent="0.25">
      <c r="D560" s="54"/>
    </row>
    <row r="561" spans="4:4" x14ac:dyDescent="0.25">
      <c r="D561" s="54"/>
    </row>
    <row r="562" spans="4:4" x14ac:dyDescent="0.25">
      <c r="D562" s="54"/>
    </row>
    <row r="563" spans="4:4" x14ac:dyDescent="0.25">
      <c r="D563" s="54"/>
    </row>
    <row r="564" spans="4:4" x14ac:dyDescent="0.25">
      <c r="D564" s="54"/>
    </row>
    <row r="565" spans="4:4" x14ac:dyDescent="0.25">
      <c r="D565" s="54"/>
    </row>
    <row r="566" spans="4:4" x14ac:dyDescent="0.25">
      <c r="D566" s="153"/>
    </row>
    <row r="567" spans="4:4" x14ac:dyDescent="0.25">
      <c r="D567" s="152"/>
    </row>
    <row r="568" spans="4:4" x14ac:dyDescent="0.25">
      <c r="D568" s="54"/>
    </row>
    <row r="569" spans="4:4" x14ac:dyDescent="0.25">
      <c r="D569" s="54"/>
    </row>
    <row r="570" spans="4:4" x14ac:dyDescent="0.25">
      <c r="D570" s="54"/>
    </row>
    <row r="571" spans="4:4" x14ac:dyDescent="0.25">
      <c r="D571" s="54"/>
    </row>
    <row r="572" spans="4:4" x14ac:dyDescent="0.25">
      <c r="D572" s="54"/>
    </row>
    <row r="573" spans="4:4" x14ac:dyDescent="0.25">
      <c r="D573" s="54"/>
    </row>
    <row r="574" spans="4:4" x14ac:dyDescent="0.25">
      <c r="D574" s="54"/>
    </row>
    <row r="575" spans="4:4" x14ac:dyDescent="0.25">
      <c r="D575" s="54"/>
    </row>
    <row r="576" spans="4:4" x14ac:dyDescent="0.25">
      <c r="D576" s="54"/>
    </row>
    <row r="577" spans="4:4" x14ac:dyDescent="0.25">
      <c r="D577" s="54"/>
    </row>
    <row r="578" spans="4:4" x14ac:dyDescent="0.25">
      <c r="D578" s="54"/>
    </row>
    <row r="579" spans="4:4" x14ac:dyDescent="0.25">
      <c r="D579" s="54"/>
    </row>
    <row r="580" spans="4:4" x14ac:dyDescent="0.25">
      <c r="D580" s="54"/>
    </row>
    <row r="581" spans="4:4" x14ac:dyDescent="0.25">
      <c r="D581" s="54"/>
    </row>
    <row r="582" spans="4:4" x14ac:dyDescent="0.25">
      <c r="D582" s="54"/>
    </row>
    <row r="583" spans="4:4" x14ac:dyDescent="0.25">
      <c r="D583" s="54"/>
    </row>
    <row r="584" spans="4:4" x14ac:dyDescent="0.25">
      <c r="D584" s="54"/>
    </row>
    <row r="585" spans="4:4" x14ac:dyDescent="0.25">
      <c r="D585" s="54"/>
    </row>
    <row r="586" spans="4:4" x14ac:dyDescent="0.25">
      <c r="D586" s="54"/>
    </row>
    <row r="587" spans="4:4" x14ac:dyDescent="0.25">
      <c r="D587" s="54"/>
    </row>
    <row r="588" spans="4:4" x14ac:dyDescent="0.25">
      <c r="D588" s="54"/>
    </row>
    <row r="589" spans="4:4" x14ac:dyDescent="0.25">
      <c r="D589" s="54"/>
    </row>
    <row r="590" spans="4:4" x14ac:dyDescent="0.25">
      <c r="D590" s="54"/>
    </row>
    <row r="591" spans="4:4" x14ac:dyDescent="0.25">
      <c r="D591" s="54"/>
    </row>
    <row r="592" spans="4:4" x14ac:dyDescent="0.25">
      <c r="D592" s="54"/>
    </row>
    <row r="593" spans="4:4" x14ac:dyDescent="0.25">
      <c r="D593" s="54"/>
    </row>
    <row r="594" spans="4:4" x14ac:dyDescent="0.25">
      <c r="D594" s="54"/>
    </row>
    <row r="595" spans="4:4" x14ac:dyDescent="0.25">
      <c r="D595" s="54"/>
    </row>
    <row r="596" spans="4:4" x14ac:dyDescent="0.25">
      <c r="D596" s="54"/>
    </row>
    <row r="597" spans="4:4" x14ac:dyDescent="0.25">
      <c r="D597" s="54"/>
    </row>
    <row r="598" spans="4:4" x14ac:dyDescent="0.25">
      <c r="D598" s="54"/>
    </row>
    <row r="599" spans="4:4" x14ac:dyDescent="0.25">
      <c r="D599" s="54"/>
    </row>
    <row r="600" spans="4:4" x14ac:dyDescent="0.25">
      <c r="D600" s="54"/>
    </row>
    <row r="601" spans="4:4" x14ac:dyDescent="0.25">
      <c r="D601" s="54"/>
    </row>
    <row r="602" spans="4:4" x14ac:dyDescent="0.25">
      <c r="D602" s="54"/>
    </row>
    <row r="603" spans="4:4" x14ac:dyDescent="0.25">
      <c r="D603" s="54"/>
    </row>
    <row r="604" spans="4:4" x14ac:dyDescent="0.25">
      <c r="D604" s="54"/>
    </row>
    <row r="605" spans="4:4" x14ac:dyDescent="0.25">
      <c r="D605" s="54"/>
    </row>
    <row r="606" spans="4:4" x14ac:dyDescent="0.25">
      <c r="D606" s="54"/>
    </row>
    <row r="607" spans="4:4" x14ac:dyDescent="0.25">
      <c r="D607" s="54"/>
    </row>
    <row r="608" spans="4:4" x14ac:dyDescent="0.25">
      <c r="D608" s="54"/>
    </row>
    <row r="609" spans="4:4" x14ac:dyDescent="0.25">
      <c r="D609" s="54"/>
    </row>
    <row r="610" spans="4:4" x14ac:dyDescent="0.25">
      <c r="D610" s="54"/>
    </row>
    <row r="611" spans="4:4" x14ac:dyDescent="0.25">
      <c r="D611" s="54"/>
    </row>
    <row r="612" spans="4:4" x14ac:dyDescent="0.25">
      <c r="D612" s="54"/>
    </row>
    <row r="613" spans="4:4" x14ac:dyDescent="0.25">
      <c r="D613" s="54"/>
    </row>
    <row r="614" spans="4:4" x14ac:dyDescent="0.25">
      <c r="D614" s="153"/>
    </row>
    <row r="615" spans="4:4" x14ac:dyDescent="0.25">
      <c r="D615" s="156"/>
    </row>
    <row r="616" spans="4:4" x14ac:dyDescent="0.25">
      <c r="D616" s="154"/>
    </row>
    <row r="617" spans="4:4" x14ac:dyDescent="0.25">
      <c r="D617" s="54"/>
    </row>
    <row r="618" spans="4:4" x14ac:dyDescent="0.25">
      <c r="D618" s="54"/>
    </row>
    <row r="619" spans="4:4" x14ac:dyDescent="0.25">
      <c r="D619" s="54"/>
    </row>
    <row r="620" spans="4:4" x14ac:dyDescent="0.25">
      <c r="D620" s="54"/>
    </row>
    <row r="621" spans="4:4" x14ac:dyDescent="0.25">
      <c r="D621" s="54"/>
    </row>
    <row r="622" spans="4:4" x14ac:dyDescent="0.25">
      <c r="D622" s="54"/>
    </row>
    <row r="623" spans="4:4" x14ac:dyDescent="0.25">
      <c r="D623" s="54"/>
    </row>
    <row r="624" spans="4:4" x14ac:dyDescent="0.25">
      <c r="D624" s="54"/>
    </row>
    <row r="625" spans="4:4" x14ac:dyDescent="0.25">
      <c r="D625" s="54"/>
    </row>
    <row r="626" spans="4:4" x14ac:dyDescent="0.25">
      <c r="D626" s="54"/>
    </row>
    <row r="627" spans="4:4" x14ac:dyDescent="0.25">
      <c r="D627" s="54"/>
    </row>
    <row r="628" spans="4:4" x14ac:dyDescent="0.25">
      <c r="D628" s="54"/>
    </row>
    <row r="629" spans="4:4" x14ac:dyDescent="0.25">
      <c r="D629" s="54"/>
    </row>
    <row r="630" spans="4:4" x14ac:dyDescent="0.25">
      <c r="D630" s="54"/>
    </row>
    <row r="631" spans="4:4" x14ac:dyDescent="0.25">
      <c r="D631" s="54"/>
    </row>
    <row r="632" spans="4:4" x14ac:dyDescent="0.25">
      <c r="D632" s="54"/>
    </row>
    <row r="633" spans="4:4" x14ac:dyDescent="0.25">
      <c r="D633" s="54"/>
    </row>
    <row r="634" spans="4:4" x14ac:dyDescent="0.25">
      <c r="D634" s="54"/>
    </row>
    <row r="635" spans="4:4" x14ac:dyDescent="0.25">
      <c r="D635" s="54"/>
    </row>
    <row r="636" spans="4:4" x14ac:dyDescent="0.25">
      <c r="D636" s="54"/>
    </row>
    <row r="637" spans="4:4" x14ac:dyDescent="0.25">
      <c r="D637" s="54"/>
    </row>
    <row r="638" spans="4:4" x14ac:dyDescent="0.25">
      <c r="D638" s="54"/>
    </row>
    <row r="639" spans="4:4" x14ac:dyDescent="0.25">
      <c r="D639" s="54"/>
    </row>
    <row r="640" spans="4:4" x14ac:dyDescent="0.25">
      <c r="D640" s="54"/>
    </row>
    <row r="641" spans="4:4" x14ac:dyDescent="0.25">
      <c r="D641" s="54"/>
    </row>
    <row r="642" spans="4:4" x14ac:dyDescent="0.25">
      <c r="D642" s="54"/>
    </row>
    <row r="643" spans="4:4" x14ac:dyDescent="0.25">
      <c r="D643" s="54"/>
    </row>
    <row r="644" spans="4:4" x14ac:dyDescent="0.25">
      <c r="D644" s="54"/>
    </row>
    <row r="645" spans="4:4" x14ac:dyDescent="0.25">
      <c r="D645" s="54"/>
    </row>
    <row r="646" spans="4:4" x14ac:dyDescent="0.25">
      <c r="D646" s="54"/>
    </row>
    <row r="647" spans="4:4" x14ac:dyDescent="0.25">
      <c r="D647" s="54"/>
    </row>
    <row r="648" spans="4:4" x14ac:dyDescent="0.25">
      <c r="D648" s="54"/>
    </row>
    <row r="649" spans="4:4" x14ac:dyDescent="0.25">
      <c r="D649" s="54"/>
    </row>
    <row r="650" spans="4:4" x14ac:dyDescent="0.25">
      <c r="D650" s="54"/>
    </row>
    <row r="651" spans="4:4" x14ac:dyDescent="0.25">
      <c r="D651" s="54"/>
    </row>
    <row r="652" spans="4:4" x14ac:dyDescent="0.25">
      <c r="D652" s="54"/>
    </row>
    <row r="653" spans="4:4" x14ac:dyDescent="0.25">
      <c r="D653" s="54"/>
    </row>
    <row r="654" spans="4:4" x14ac:dyDescent="0.25">
      <c r="D654" s="54"/>
    </row>
    <row r="655" spans="4:4" x14ac:dyDescent="0.25">
      <c r="D655" s="54"/>
    </row>
    <row r="656" spans="4:4" x14ac:dyDescent="0.25">
      <c r="D656" s="54"/>
    </row>
    <row r="657" spans="4:4" x14ac:dyDescent="0.25">
      <c r="D657" s="54"/>
    </row>
    <row r="658" spans="4:4" x14ac:dyDescent="0.25">
      <c r="D658" s="54"/>
    </row>
    <row r="659" spans="4:4" x14ac:dyDescent="0.25">
      <c r="D659" s="54"/>
    </row>
    <row r="660" spans="4:4" x14ac:dyDescent="0.25">
      <c r="D660" s="54"/>
    </row>
    <row r="661" spans="4:4" x14ac:dyDescent="0.25">
      <c r="D661" s="54"/>
    </row>
    <row r="662" spans="4:4" x14ac:dyDescent="0.25">
      <c r="D662" s="153"/>
    </row>
    <row r="663" spans="4:4" x14ac:dyDescent="0.25">
      <c r="D663" s="152"/>
    </row>
    <row r="664" spans="4:4" x14ac:dyDescent="0.25">
      <c r="D664" s="154"/>
    </row>
    <row r="665" spans="4:4" x14ac:dyDescent="0.25">
      <c r="D665" s="54"/>
    </row>
    <row r="666" spans="4:4" x14ac:dyDescent="0.25">
      <c r="D666" s="54"/>
    </row>
    <row r="667" spans="4:4" x14ac:dyDescent="0.25">
      <c r="D667" s="54"/>
    </row>
    <row r="668" spans="4:4" x14ac:dyDescent="0.25">
      <c r="D668" s="54"/>
    </row>
    <row r="669" spans="4:4" x14ac:dyDescent="0.25">
      <c r="D669" s="54"/>
    </row>
    <row r="670" spans="4:4" x14ac:dyDescent="0.25">
      <c r="D670" s="54"/>
    </row>
    <row r="671" spans="4:4" x14ac:dyDescent="0.25">
      <c r="D671" s="54"/>
    </row>
    <row r="672" spans="4:4" x14ac:dyDescent="0.25">
      <c r="D672" s="54"/>
    </row>
    <row r="673" spans="4:4" x14ac:dyDescent="0.25">
      <c r="D673" s="54"/>
    </row>
    <row r="674" spans="4:4" x14ac:dyDescent="0.25">
      <c r="D674" s="54"/>
    </row>
    <row r="675" spans="4:4" x14ac:dyDescent="0.25">
      <c r="D675" s="54"/>
    </row>
    <row r="676" spans="4:4" x14ac:dyDescent="0.25">
      <c r="D676" s="54"/>
    </row>
    <row r="677" spans="4:4" x14ac:dyDescent="0.25">
      <c r="D677" s="54"/>
    </row>
    <row r="678" spans="4:4" x14ac:dyDescent="0.25">
      <c r="D678" s="54"/>
    </row>
    <row r="679" spans="4:4" x14ac:dyDescent="0.25">
      <c r="D679" s="54"/>
    </row>
    <row r="680" spans="4:4" x14ac:dyDescent="0.25">
      <c r="D680" s="54"/>
    </row>
    <row r="681" spans="4:4" x14ac:dyDescent="0.25">
      <c r="D681" s="54"/>
    </row>
    <row r="682" spans="4:4" x14ac:dyDescent="0.25">
      <c r="D682" s="54"/>
    </row>
    <row r="683" spans="4:4" x14ac:dyDescent="0.25">
      <c r="D683" s="54"/>
    </row>
    <row r="684" spans="4:4" x14ac:dyDescent="0.25">
      <c r="D684" s="54"/>
    </row>
    <row r="685" spans="4:4" x14ac:dyDescent="0.25">
      <c r="D685" s="54"/>
    </row>
    <row r="686" spans="4:4" x14ac:dyDescent="0.25">
      <c r="D686" s="54"/>
    </row>
    <row r="687" spans="4:4" x14ac:dyDescent="0.25">
      <c r="D687" s="54"/>
    </row>
    <row r="688" spans="4:4" x14ac:dyDescent="0.25">
      <c r="D688" s="54"/>
    </row>
    <row r="689" spans="4:4" x14ac:dyDescent="0.25">
      <c r="D689" s="54"/>
    </row>
    <row r="690" spans="4:4" x14ac:dyDescent="0.25">
      <c r="D690" s="54"/>
    </row>
    <row r="691" spans="4:4" x14ac:dyDescent="0.25">
      <c r="D691" s="54"/>
    </row>
    <row r="692" spans="4:4" x14ac:dyDescent="0.25">
      <c r="D692" s="54"/>
    </row>
    <row r="693" spans="4:4" x14ac:dyDescent="0.25">
      <c r="D693" s="54"/>
    </row>
    <row r="694" spans="4:4" x14ac:dyDescent="0.25">
      <c r="D694" s="54"/>
    </row>
    <row r="695" spans="4:4" x14ac:dyDescent="0.25">
      <c r="D695" s="54"/>
    </row>
    <row r="696" spans="4:4" x14ac:dyDescent="0.25">
      <c r="D696" s="54"/>
    </row>
    <row r="697" spans="4:4" x14ac:dyDescent="0.25">
      <c r="D697" s="54"/>
    </row>
    <row r="698" spans="4:4" x14ac:dyDescent="0.25">
      <c r="D698" s="54"/>
    </row>
    <row r="699" spans="4:4" x14ac:dyDescent="0.25">
      <c r="D699" s="54"/>
    </row>
    <row r="700" spans="4:4" x14ac:dyDescent="0.25">
      <c r="D700" s="54"/>
    </row>
    <row r="701" spans="4:4" x14ac:dyDescent="0.25">
      <c r="D701" s="54"/>
    </row>
    <row r="702" spans="4:4" x14ac:dyDescent="0.25">
      <c r="D702" s="54"/>
    </row>
    <row r="703" spans="4:4" x14ac:dyDescent="0.25">
      <c r="D703" s="54"/>
    </row>
    <row r="704" spans="4:4" x14ac:dyDescent="0.25">
      <c r="D704" s="54"/>
    </row>
    <row r="705" spans="4:4" x14ac:dyDescent="0.25">
      <c r="D705" s="54"/>
    </row>
    <row r="706" spans="4:4" x14ac:dyDescent="0.25">
      <c r="D706" s="54"/>
    </row>
    <row r="707" spans="4:4" x14ac:dyDescent="0.25">
      <c r="D707" s="54"/>
    </row>
    <row r="708" spans="4:4" x14ac:dyDescent="0.25">
      <c r="D708" s="54"/>
    </row>
    <row r="709" spans="4:4" x14ac:dyDescent="0.25">
      <c r="D709" s="54"/>
    </row>
    <row r="710" spans="4:4" x14ac:dyDescent="0.25">
      <c r="D710" s="153"/>
    </row>
    <row r="711" spans="4:4" x14ac:dyDescent="0.25">
      <c r="D711" s="152"/>
    </row>
    <row r="712" spans="4:4" x14ac:dyDescent="0.25">
      <c r="D712" s="154"/>
    </row>
    <row r="713" spans="4:4" x14ac:dyDescent="0.25">
      <c r="D713" s="54"/>
    </row>
    <row r="714" spans="4:4" x14ac:dyDescent="0.25">
      <c r="D714" s="54"/>
    </row>
    <row r="715" spans="4:4" x14ac:dyDescent="0.25">
      <c r="D715" s="54"/>
    </row>
    <row r="716" spans="4:4" x14ac:dyDescent="0.25">
      <c r="D716" s="54"/>
    </row>
    <row r="717" spans="4:4" x14ac:dyDescent="0.25">
      <c r="D717" s="54"/>
    </row>
    <row r="718" spans="4:4" x14ac:dyDescent="0.25">
      <c r="D718" s="54"/>
    </row>
    <row r="719" spans="4:4" x14ac:dyDescent="0.25">
      <c r="D719" s="54"/>
    </row>
    <row r="720" spans="4:4" x14ac:dyDescent="0.25">
      <c r="D720" s="54"/>
    </row>
    <row r="721" spans="4:4" x14ac:dyDescent="0.25">
      <c r="D721" s="54"/>
    </row>
    <row r="722" spans="4:4" x14ac:dyDescent="0.25">
      <c r="D722" s="54"/>
    </row>
    <row r="723" spans="4:4" x14ac:dyDescent="0.25">
      <c r="D723" s="54"/>
    </row>
    <row r="724" spans="4:4" x14ac:dyDescent="0.25">
      <c r="D724" s="54"/>
    </row>
    <row r="725" spans="4:4" x14ac:dyDescent="0.25">
      <c r="D725" s="54"/>
    </row>
    <row r="726" spans="4:4" x14ac:dyDescent="0.25">
      <c r="D726" s="54"/>
    </row>
    <row r="727" spans="4:4" x14ac:dyDescent="0.25">
      <c r="D727" s="54"/>
    </row>
    <row r="728" spans="4:4" x14ac:dyDescent="0.25">
      <c r="D728" s="54"/>
    </row>
    <row r="729" spans="4:4" x14ac:dyDescent="0.25">
      <c r="D729" s="54"/>
    </row>
    <row r="730" spans="4:4" x14ac:dyDescent="0.25">
      <c r="D730" s="54"/>
    </row>
    <row r="731" spans="4:4" x14ac:dyDescent="0.25">
      <c r="D731" s="54"/>
    </row>
    <row r="732" spans="4:4" x14ac:dyDescent="0.25">
      <c r="D732" s="54"/>
    </row>
    <row r="733" spans="4:4" x14ac:dyDescent="0.25">
      <c r="D733" s="54"/>
    </row>
    <row r="734" spans="4:4" x14ac:dyDescent="0.25">
      <c r="D734" s="54"/>
    </row>
    <row r="735" spans="4:4" x14ac:dyDescent="0.25">
      <c r="D735" s="54"/>
    </row>
    <row r="736" spans="4:4" x14ac:dyDescent="0.25">
      <c r="D736" s="54"/>
    </row>
    <row r="737" spans="4:4" x14ac:dyDescent="0.25">
      <c r="D737" s="54"/>
    </row>
    <row r="738" spans="4:4" x14ac:dyDescent="0.25">
      <c r="D738" s="54"/>
    </row>
    <row r="739" spans="4:4" x14ac:dyDescent="0.25">
      <c r="D739" s="54"/>
    </row>
    <row r="740" spans="4:4" x14ac:dyDescent="0.25">
      <c r="D740" s="54"/>
    </row>
    <row r="741" spans="4:4" x14ac:dyDescent="0.25">
      <c r="D741" s="54"/>
    </row>
    <row r="742" spans="4:4" x14ac:dyDescent="0.25">
      <c r="D742" s="54"/>
    </row>
    <row r="743" spans="4:4" x14ac:dyDescent="0.25">
      <c r="D743" s="54"/>
    </row>
    <row r="744" spans="4:4" x14ac:dyDescent="0.25">
      <c r="D744" s="54"/>
    </row>
    <row r="745" spans="4:4" x14ac:dyDescent="0.25">
      <c r="D745" s="54"/>
    </row>
    <row r="746" spans="4:4" x14ac:dyDescent="0.25">
      <c r="D746" s="54"/>
    </row>
    <row r="747" spans="4:4" x14ac:dyDescent="0.25">
      <c r="D747" s="54"/>
    </row>
    <row r="748" spans="4:4" x14ac:dyDescent="0.25">
      <c r="D748" s="54"/>
    </row>
    <row r="749" spans="4:4" x14ac:dyDescent="0.25">
      <c r="D749" s="54"/>
    </row>
    <row r="750" spans="4:4" x14ac:dyDescent="0.25">
      <c r="D750" s="54"/>
    </row>
    <row r="751" spans="4:4" x14ac:dyDescent="0.25">
      <c r="D751" s="54"/>
    </row>
    <row r="752" spans="4:4" x14ac:dyDescent="0.25">
      <c r="D752" s="54"/>
    </row>
    <row r="753" spans="4:4" x14ac:dyDescent="0.25">
      <c r="D753" s="54"/>
    </row>
    <row r="754" spans="4:4" x14ac:dyDescent="0.25">
      <c r="D754" s="54"/>
    </row>
    <row r="755" spans="4:4" x14ac:dyDescent="0.25">
      <c r="D755" s="54"/>
    </row>
    <row r="756" spans="4:4" x14ac:dyDescent="0.25">
      <c r="D756" s="54"/>
    </row>
    <row r="757" spans="4:4" x14ac:dyDescent="0.25">
      <c r="D757" s="54"/>
    </row>
    <row r="758" spans="4:4" x14ac:dyDescent="0.25">
      <c r="D758" s="153"/>
    </row>
    <row r="759" spans="4:4" x14ac:dyDescent="0.25">
      <c r="D759" s="152"/>
    </row>
    <row r="760" spans="4:4" x14ac:dyDescent="0.25">
      <c r="D760" s="154"/>
    </row>
    <row r="761" spans="4:4" x14ac:dyDescent="0.25">
      <c r="D761" s="54"/>
    </row>
    <row r="762" spans="4:4" x14ac:dyDescent="0.25">
      <c r="D762" s="54"/>
    </row>
    <row r="763" spans="4:4" x14ac:dyDescent="0.25">
      <c r="D763" s="54"/>
    </row>
    <row r="764" spans="4:4" x14ac:dyDescent="0.25">
      <c r="D764" s="54"/>
    </row>
    <row r="765" spans="4:4" x14ac:dyDescent="0.25">
      <c r="D765" s="54"/>
    </row>
    <row r="766" spans="4:4" x14ac:dyDescent="0.25">
      <c r="D766" s="54"/>
    </row>
    <row r="767" spans="4:4" x14ac:dyDescent="0.25">
      <c r="D767" s="54"/>
    </row>
    <row r="768" spans="4:4" x14ac:dyDescent="0.25">
      <c r="D768" s="54"/>
    </row>
    <row r="769" spans="4:4" x14ac:dyDescent="0.25">
      <c r="D769" s="54"/>
    </row>
    <row r="770" spans="4:4" x14ac:dyDescent="0.25">
      <c r="D770" s="54"/>
    </row>
    <row r="771" spans="4:4" x14ac:dyDescent="0.25">
      <c r="D771" s="54"/>
    </row>
    <row r="772" spans="4:4" x14ac:dyDescent="0.25">
      <c r="D772" s="54"/>
    </row>
    <row r="773" spans="4:4" x14ac:dyDescent="0.25">
      <c r="D773" s="54"/>
    </row>
    <row r="774" spans="4:4" x14ac:dyDescent="0.25">
      <c r="D774" s="54"/>
    </row>
    <row r="775" spans="4:4" x14ac:dyDescent="0.25">
      <c r="D775" s="54"/>
    </row>
    <row r="776" spans="4:4" x14ac:dyDescent="0.25">
      <c r="D776" s="54"/>
    </row>
    <row r="777" spans="4:4" x14ac:dyDescent="0.25">
      <c r="D777" s="54"/>
    </row>
    <row r="778" spans="4:4" x14ac:dyDescent="0.25">
      <c r="D778" s="54"/>
    </row>
    <row r="779" spans="4:4" x14ac:dyDescent="0.25">
      <c r="D779" s="54"/>
    </row>
    <row r="780" spans="4:4" x14ac:dyDescent="0.25">
      <c r="D780" s="54"/>
    </row>
    <row r="781" spans="4:4" x14ac:dyDescent="0.25">
      <c r="D781" s="54"/>
    </row>
    <row r="782" spans="4:4" x14ac:dyDescent="0.25">
      <c r="D782" s="54"/>
    </row>
    <row r="783" spans="4:4" x14ac:dyDescent="0.25">
      <c r="D783" s="54"/>
    </row>
    <row r="784" spans="4:4" x14ac:dyDescent="0.25">
      <c r="D784" s="54"/>
    </row>
    <row r="785" spans="4:4" x14ac:dyDescent="0.25">
      <c r="D785" s="54"/>
    </row>
    <row r="786" spans="4:4" x14ac:dyDescent="0.25">
      <c r="D786" s="54"/>
    </row>
    <row r="787" spans="4:4" x14ac:dyDescent="0.25">
      <c r="D787" s="54"/>
    </row>
    <row r="788" spans="4:4" x14ac:dyDescent="0.25">
      <c r="D788" s="54"/>
    </row>
    <row r="789" spans="4:4" x14ac:dyDescent="0.25">
      <c r="D789" s="54"/>
    </row>
    <row r="790" spans="4:4" x14ac:dyDescent="0.25">
      <c r="D790" s="54"/>
    </row>
    <row r="791" spans="4:4" x14ac:dyDescent="0.25">
      <c r="D791" s="54"/>
    </row>
    <row r="792" spans="4:4" x14ac:dyDescent="0.25">
      <c r="D792" s="54"/>
    </row>
    <row r="793" spans="4:4" x14ac:dyDescent="0.25">
      <c r="D793" s="54"/>
    </row>
    <row r="794" spans="4:4" x14ac:dyDescent="0.25">
      <c r="D794" s="54"/>
    </row>
    <row r="795" spans="4:4" x14ac:dyDescent="0.25">
      <c r="D795" s="54"/>
    </row>
    <row r="796" spans="4:4" x14ac:dyDescent="0.25">
      <c r="D796" s="54"/>
    </row>
    <row r="797" spans="4:4" x14ac:dyDescent="0.25">
      <c r="D797" s="54"/>
    </row>
    <row r="798" spans="4:4" x14ac:dyDescent="0.25">
      <c r="D798" s="54"/>
    </row>
    <row r="799" spans="4:4" x14ac:dyDescent="0.25">
      <c r="D799" s="54"/>
    </row>
    <row r="800" spans="4:4" x14ac:dyDescent="0.25">
      <c r="D800" s="54"/>
    </row>
    <row r="801" spans="4:4" x14ac:dyDescent="0.25">
      <c r="D801" s="54"/>
    </row>
    <row r="802" spans="4:4" x14ac:dyDescent="0.25">
      <c r="D802" s="54"/>
    </row>
    <row r="803" spans="4:4" x14ac:dyDescent="0.25">
      <c r="D803" s="54"/>
    </row>
    <row r="804" spans="4:4" x14ac:dyDescent="0.25">
      <c r="D804" s="54"/>
    </row>
    <row r="805" spans="4:4" x14ac:dyDescent="0.25">
      <c r="D805" s="54"/>
    </row>
    <row r="806" spans="4:4" x14ac:dyDescent="0.25">
      <c r="D806" s="153"/>
    </row>
    <row r="807" spans="4:4" x14ac:dyDescent="0.25">
      <c r="D807" s="152"/>
    </row>
    <row r="808" spans="4:4" x14ac:dyDescent="0.25">
      <c r="D808" s="154"/>
    </row>
    <row r="809" spans="4:4" x14ac:dyDescent="0.25">
      <c r="D809" s="54"/>
    </row>
    <row r="810" spans="4:4" x14ac:dyDescent="0.25">
      <c r="D810" s="54"/>
    </row>
    <row r="811" spans="4:4" x14ac:dyDescent="0.25">
      <c r="D811" s="54"/>
    </row>
    <row r="812" spans="4:4" x14ac:dyDescent="0.25">
      <c r="D812" s="54"/>
    </row>
    <row r="813" spans="4:4" x14ac:dyDescent="0.25">
      <c r="D813" s="54"/>
    </row>
    <row r="814" spans="4:4" x14ac:dyDescent="0.25">
      <c r="D814" s="54"/>
    </row>
    <row r="815" spans="4:4" x14ac:dyDescent="0.25">
      <c r="D815" s="54"/>
    </row>
    <row r="816" spans="4:4" x14ac:dyDescent="0.25">
      <c r="D816" s="54"/>
    </row>
    <row r="817" spans="4:4" x14ac:dyDescent="0.25">
      <c r="D817" s="54"/>
    </row>
    <row r="818" spans="4:4" x14ac:dyDescent="0.25">
      <c r="D818" s="54"/>
    </row>
    <row r="819" spans="4:4" x14ac:dyDescent="0.25">
      <c r="D819" s="54"/>
    </row>
    <row r="820" spans="4:4" x14ac:dyDescent="0.25">
      <c r="D820" s="54"/>
    </row>
    <row r="821" spans="4:4" x14ac:dyDescent="0.25">
      <c r="D821" s="54"/>
    </row>
    <row r="822" spans="4:4" x14ac:dyDescent="0.25">
      <c r="D822" s="54"/>
    </row>
    <row r="823" spans="4:4" x14ac:dyDescent="0.25">
      <c r="D823" s="54"/>
    </row>
    <row r="824" spans="4:4" x14ac:dyDescent="0.25">
      <c r="D824" s="54"/>
    </row>
    <row r="825" spans="4:4" x14ac:dyDescent="0.25">
      <c r="D825" s="54"/>
    </row>
    <row r="826" spans="4:4" x14ac:dyDescent="0.25">
      <c r="D826" s="54"/>
    </row>
    <row r="827" spans="4:4" x14ac:dyDescent="0.25">
      <c r="D827" s="54"/>
    </row>
    <row r="828" spans="4:4" x14ac:dyDescent="0.25">
      <c r="D828" s="54"/>
    </row>
    <row r="829" spans="4:4" x14ac:dyDescent="0.25">
      <c r="D829" s="54"/>
    </row>
    <row r="830" spans="4:4" x14ac:dyDescent="0.25">
      <c r="D830" s="54"/>
    </row>
    <row r="831" spans="4:4" x14ac:dyDescent="0.25">
      <c r="D831" s="54"/>
    </row>
    <row r="832" spans="4:4" x14ac:dyDescent="0.25">
      <c r="D832" s="54"/>
    </row>
    <row r="833" spans="4:4" x14ac:dyDescent="0.25">
      <c r="D833" s="54"/>
    </row>
    <row r="834" spans="4:4" x14ac:dyDescent="0.25">
      <c r="D834" s="54"/>
    </row>
    <row r="835" spans="4:4" x14ac:dyDescent="0.25">
      <c r="D835" s="54"/>
    </row>
    <row r="836" spans="4:4" x14ac:dyDescent="0.25">
      <c r="D836" s="54"/>
    </row>
    <row r="837" spans="4:4" x14ac:dyDescent="0.25">
      <c r="D837" s="54"/>
    </row>
    <row r="838" spans="4:4" x14ac:dyDescent="0.25">
      <c r="D838" s="54"/>
    </row>
    <row r="839" spans="4:4" x14ac:dyDescent="0.25">
      <c r="D839" s="54"/>
    </row>
    <row r="840" spans="4:4" x14ac:dyDescent="0.25">
      <c r="D840" s="54"/>
    </row>
    <row r="841" spans="4:4" x14ac:dyDescent="0.25">
      <c r="D841" s="54"/>
    </row>
    <row r="842" spans="4:4" x14ac:dyDescent="0.25">
      <c r="D842" s="54"/>
    </row>
    <row r="843" spans="4:4" x14ac:dyDescent="0.25">
      <c r="D843" s="54"/>
    </row>
    <row r="844" spans="4:4" x14ac:dyDescent="0.25">
      <c r="D844" s="54"/>
    </row>
    <row r="845" spans="4:4" x14ac:dyDescent="0.25">
      <c r="D845" s="54"/>
    </row>
    <row r="846" spans="4:4" x14ac:dyDescent="0.25">
      <c r="D846" s="54"/>
    </row>
    <row r="847" spans="4:4" x14ac:dyDescent="0.25">
      <c r="D847" s="54"/>
    </row>
    <row r="848" spans="4:4" x14ac:dyDescent="0.25">
      <c r="D848" s="54"/>
    </row>
    <row r="849" spans="4:4" x14ac:dyDescent="0.25">
      <c r="D849" s="54"/>
    </row>
    <row r="850" spans="4:4" x14ac:dyDescent="0.25">
      <c r="D850" s="54"/>
    </row>
    <row r="851" spans="4:4" x14ac:dyDescent="0.25">
      <c r="D851" s="54"/>
    </row>
    <row r="852" spans="4:4" x14ac:dyDescent="0.25">
      <c r="D852" s="54"/>
    </row>
    <row r="853" spans="4:4" x14ac:dyDescent="0.25">
      <c r="D853" s="54"/>
    </row>
    <row r="854" spans="4:4" x14ac:dyDescent="0.25">
      <c r="D854" s="153"/>
    </row>
    <row r="855" spans="4:4" x14ac:dyDescent="0.25">
      <c r="D855" s="152"/>
    </row>
    <row r="856" spans="4:4" x14ac:dyDescent="0.25">
      <c r="D856" s="154"/>
    </row>
    <row r="857" spans="4:4" x14ac:dyDescent="0.25">
      <c r="D857" s="54"/>
    </row>
    <row r="858" spans="4:4" x14ac:dyDescent="0.25">
      <c r="D858" s="54"/>
    </row>
    <row r="859" spans="4:4" x14ac:dyDescent="0.25">
      <c r="D859" s="54"/>
    </row>
    <row r="860" spans="4:4" x14ac:dyDescent="0.25">
      <c r="D860" s="54"/>
    </row>
    <row r="861" spans="4:4" x14ac:dyDescent="0.25">
      <c r="D861" s="54"/>
    </row>
    <row r="862" spans="4:4" x14ac:dyDescent="0.25">
      <c r="D862" s="54"/>
    </row>
    <row r="863" spans="4:4" x14ac:dyDescent="0.25">
      <c r="D863" s="54"/>
    </row>
    <row r="864" spans="4:4" x14ac:dyDescent="0.25">
      <c r="D864" s="54"/>
    </row>
    <row r="865" spans="4:4" x14ac:dyDescent="0.25">
      <c r="D865" s="54"/>
    </row>
    <row r="866" spans="4:4" x14ac:dyDescent="0.25">
      <c r="D866" s="54"/>
    </row>
    <row r="867" spans="4:4" x14ac:dyDescent="0.25">
      <c r="D867" s="54"/>
    </row>
    <row r="868" spans="4:4" x14ac:dyDescent="0.25">
      <c r="D868" s="54"/>
    </row>
    <row r="869" spans="4:4" x14ac:dyDescent="0.25">
      <c r="D869" s="54"/>
    </row>
    <row r="870" spans="4:4" x14ac:dyDescent="0.25">
      <c r="D870" s="54"/>
    </row>
    <row r="871" spans="4:4" x14ac:dyDescent="0.25">
      <c r="D871" s="54"/>
    </row>
    <row r="872" spans="4:4" x14ac:dyDescent="0.25">
      <c r="D872" s="54"/>
    </row>
    <row r="873" spans="4:4" x14ac:dyDescent="0.25">
      <c r="D873" s="54"/>
    </row>
    <row r="874" spans="4:4" x14ac:dyDescent="0.25">
      <c r="D874" s="54"/>
    </row>
    <row r="875" spans="4:4" x14ac:dyDescent="0.25">
      <c r="D875" s="54"/>
    </row>
    <row r="876" spans="4:4" x14ac:dyDescent="0.25">
      <c r="D876" s="54"/>
    </row>
    <row r="877" spans="4:4" x14ac:dyDescent="0.25">
      <c r="D877" s="54"/>
    </row>
    <row r="878" spans="4:4" x14ac:dyDescent="0.25">
      <c r="D878" s="54"/>
    </row>
    <row r="879" spans="4:4" x14ac:dyDescent="0.25">
      <c r="D879" s="54"/>
    </row>
    <row r="880" spans="4:4" x14ac:dyDescent="0.25">
      <c r="D880" s="54"/>
    </row>
    <row r="881" spans="4:4" x14ac:dyDescent="0.25">
      <c r="D881" s="54"/>
    </row>
    <row r="882" spans="4:4" x14ac:dyDescent="0.25">
      <c r="D882" s="54"/>
    </row>
    <row r="883" spans="4:4" x14ac:dyDescent="0.25">
      <c r="D883" s="54"/>
    </row>
    <row r="884" spans="4:4" x14ac:dyDescent="0.25">
      <c r="D884" s="54"/>
    </row>
    <row r="885" spans="4:4" x14ac:dyDescent="0.25">
      <c r="D885" s="54"/>
    </row>
    <row r="886" spans="4:4" x14ac:dyDescent="0.25">
      <c r="D886" s="54"/>
    </row>
    <row r="887" spans="4:4" x14ac:dyDescent="0.25">
      <c r="D887" s="54"/>
    </row>
    <row r="888" spans="4:4" x14ac:dyDescent="0.25">
      <c r="D888" s="54"/>
    </row>
    <row r="889" spans="4:4" x14ac:dyDescent="0.25">
      <c r="D889" s="54"/>
    </row>
    <row r="890" spans="4:4" x14ac:dyDescent="0.25">
      <c r="D890" s="54"/>
    </row>
    <row r="891" spans="4:4" x14ac:dyDescent="0.25">
      <c r="D891" s="54"/>
    </row>
    <row r="892" spans="4:4" x14ac:dyDescent="0.25">
      <c r="D892" s="54"/>
    </row>
    <row r="893" spans="4:4" x14ac:dyDescent="0.25">
      <c r="D893" s="54"/>
    </row>
    <row r="894" spans="4:4" x14ac:dyDescent="0.25">
      <c r="D894" s="54"/>
    </row>
    <row r="895" spans="4:4" x14ac:dyDescent="0.25">
      <c r="D895" s="54"/>
    </row>
    <row r="896" spans="4:4" x14ac:dyDescent="0.25">
      <c r="D896" s="54"/>
    </row>
    <row r="897" spans="4:4" x14ac:dyDescent="0.25">
      <c r="D897" s="54"/>
    </row>
    <row r="898" spans="4:4" x14ac:dyDescent="0.25">
      <c r="D898" s="54"/>
    </row>
    <row r="899" spans="4:4" x14ac:dyDescent="0.25">
      <c r="D899" s="54"/>
    </row>
    <row r="900" spans="4:4" x14ac:dyDescent="0.25">
      <c r="D900" s="54"/>
    </row>
    <row r="901" spans="4:4" x14ac:dyDescent="0.25">
      <c r="D901" s="54"/>
    </row>
    <row r="902" spans="4:4" x14ac:dyDescent="0.25">
      <c r="D902" s="153"/>
    </row>
    <row r="903" spans="4:4" x14ac:dyDescent="0.25">
      <c r="D903" s="152"/>
    </row>
    <row r="904" spans="4:4" x14ac:dyDescent="0.25">
      <c r="D904" s="154"/>
    </row>
    <row r="905" spans="4:4" x14ac:dyDescent="0.25">
      <c r="D905" s="54"/>
    </row>
    <row r="906" spans="4:4" x14ac:dyDescent="0.25">
      <c r="D906" s="54"/>
    </row>
    <row r="907" spans="4:4" x14ac:dyDescent="0.25">
      <c r="D907" s="54"/>
    </row>
    <row r="908" spans="4:4" x14ac:dyDescent="0.25">
      <c r="D908" s="54"/>
    </row>
    <row r="909" spans="4:4" x14ac:dyDescent="0.25">
      <c r="D909" s="54"/>
    </row>
    <row r="910" spans="4:4" x14ac:dyDescent="0.25">
      <c r="D910" s="54"/>
    </row>
    <row r="911" spans="4:4" x14ac:dyDescent="0.25">
      <c r="D911" s="54"/>
    </row>
    <row r="912" spans="4:4" x14ac:dyDescent="0.25">
      <c r="D912" s="54"/>
    </row>
    <row r="913" spans="4:4" x14ac:dyDescent="0.25">
      <c r="D913" s="54"/>
    </row>
    <row r="914" spans="4:4" x14ac:dyDescent="0.25">
      <c r="D914" s="54"/>
    </row>
    <row r="915" spans="4:4" x14ac:dyDescent="0.25">
      <c r="D915" s="54"/>
    </row>
    <row r="916" spans="4:4" x14ac:dyDescent="0.25">
      <c r="D916" s="54"/>
    </row>
    <row r="917" spans="4:4" x14ac:dyDescent="0.25">
      <c r="D917" s="54"/>
    </row>
    <row r="918" spans="4:4" x14ac:dyDescent="0.25">
      <c r="D918" s="54"/>
    </row>
    <row r="919" spans="4:4" x14ac:dyDescent="0.25">
      <c r="D919" s="54"/>
    </row>
    <row r="920" spans="4:4" x14ac:dyDescent="0.25">
      <c r="D920" s="54"/>
    </row>
    <row r="921" spans="4:4" x14ac:dyDescent="0.25">
      <c r="D921" s="54"/>
    </row>
    <row r="922" spans="4:4" x14ac:dyDescent="0.25">
      <c r="D922" s="54"/>
    </row>
    <row r="923" spans="4:4" x14ac:dyDescent="0.25">
      <c r="D923" s="54"/>
    </row>
    <row r="924" spans="4:4" x14ac:dyDescent="0.25">
      <c r="D924" s="54"/>
    </row>
    <row r="925" spans="4:4" x14ac:dyDescent="0.25">
      <c r="D925" s="54"/>
    </row>
    <row r="926" spans="4:4" x14ac:dyDescent="0.25">
      <c r="D926" s="54"/>
    </row>
    <row r="927" spans="4:4" x14ac:dyDescent="0.25">
      <c r="D927" s="54"/>
    </row>
    <row r="928" spans="4:4" x14ac:dyDescent="0.25">
      <c r="D928" s="54"/>
    </row>
    <row r="929" spans="4:4" x14ac:dyDescent="0.25">
      <c r="D929" s="54"/>
    </row>
    <row r="930" spans="4:4" x14ac:dyDescent="0.25">
      <c r="D930" s="54"/>
    </row>
    <row r="931" spans="4:4" x14ac:dyDescent="0.25">
      <c r="D931" s="54"/>
    </row>
    <row r="932" spans="4:4" x14ac:dyDescent="0.25">
      <c r="D932" s="54"/>
    </row>
    <row r="933" spans="4:4" x14ac:dyDescent="0.25">
      <c r="D933" s="54"/>
    </row>
    <row r="934" spans="4:4" x14ac:dyDescent="0.25">
      <c r="D934" s="54"/>
    </row>
    <row r="935" spans="4:4" x14ac:dyDescent="0.25">
      <c r="D935" s="54"/>
    </row>
    <row r="936" spans="4:4" x14ac:dyDescent="0.25">
      <c r="D936" s="54"/>
    </row>
    <row r="937" spans="4:4" x14ac:dyDescent="0.25">
      <c r="D937" s="54"/>
    </row>
    <row r="938" spans="4:4" x14ac:dyDescent="0.25">
      <c r="D938" s="54"/>
    </row>
    <row r="939" spans="4:4" x14ac:dyDescent="0.25">
      <c r="D939" s="54"/>
    </row>
    <row r="940" spans="4:4" x14ac:dyDescent="0.25">
      <c r="D940" s="54"/>
    </row>
    <row r="941" spans="4:4" x14ac:dyDescent="0.25">
      <c r="D941" s="54"/>
    </row>
    <row r="942" spans="4:4" x14ac:dyDescent="0.25">
      <c r="D942" s="54"/>
    </row>
    <row r="943" spans="4:4" x14ac:dyDescent="0.25">
      <c r="D943" s="54"/>
    </row>
    <row r="944" spans="4:4" x14ac:dyDescent="0.25">
      <c r="D944" s="54"/>
    </row>
    <row r="945" spans="4:4" x14ac:dyDescent="0.25">
      <c r="D945" s="54"/>
    </row>
    <row r="946" spans="4:4" x14ac:dyDescent="0.25">
      <c r="D946" s="54"/>
    </row>
    <row r="947" spans="4:4" x14ac:dyDescent="0.25">
      <c r="D947" s="54"/>
    </row>
    <row r="948" spans="4:4" x14ac:dyDescent="0.25">
      <c r="D948" s="54"/>
    </row>
    <row r="949" spans="4:4" x14ac:dyDescent="0.25">
      <c r="D949" s="54"/>
    </row>
    <row r="950" spans="4:4" x14ac:dyDescent="0.25">
      <c r="D950" s="153"/>
    </row>
    <row r="951" spans="4:4" x14ac:dyDescent="0.25">
      <c r="D951" s="152"/>
    </row>
    <row r="952" spans="4:4" x14ac:dyDescent="0.25">
      <c r="D952" s="154"/>
    </row>
    <row r="953" spans="4:4" x14ac:dyDescent="0.25">
      <c r="D953" s="54"/>
    </row>
    <row r="954" spans="4:4" x14ac:dyDescent="0.25">
      <c r="D954" s="54"/>
    </row>
    <row r="955" spans="4:4" x14ac:dyDescent="0.25">
      <c r="D955" s="54"/>
    </row>
    <row r="956" spans="4:4" x14ac:dyDescent="0.25">
      <c r="D956" s="54"/>
    </row>
    <row r="957" spans="4:4" x14ac:dyDescent="0.25">
      <c r="D957" s="54"/>
    </row>
    <row r="958" spans="4:4" x14ac:dyDescent="0.25">
      <c r="D958" s="54"/>
    </row>
    <row r="959" spans="4:4" x14ac:dyDescent="0.25">
      <c r="D959" s="54"/>
    </row>
    <row r="960" spans="4:4" x14ac:dyDescent="0.25">
      <c r="D960" s="54"/>
    </row>
    <row r="961" spans="4:4" x14ac:dyDescent="0.25">
      <c r="D961" s="54"/>
    </row>
    <row r="962" spans="4:4" x14ac:dyDescent="0.25">
      <c r="D962" s="54"/>
    </row>
    <row r="963" spans="4:4" x14ac:dyDescent="0.25">
      <c r="D963" s="54"/>
    </row>
    <row r="964" spans="4:4" x14ac:dyDescent="0.25">
      <c r="D964" s="54"/>
    </row>
    <row r="965" spans="4:4" x14ac:dyDescent="0.25">
      <c r="D965" s="54"/>
    </row>
    <row r="966" spans="4:4" x14ac:dyDescent="0.25">
      <c r="D966" s="54"/>
    </row>
    <row r="967" spans="4:4" x14ac:dyDescent="0.25">
      <c r="D967" s="54"/>
    </row>
    <row r="968" spans="4:4" x14ac:dyDescent="0.25">
      <c r="D968" s="54"/>
    </row>
    <row r="969" spans="4:4" x14ac:dyDescent="0.25">
      <c r="D969" s="54"/>
    </row>
    <row r="970" spans="4:4" x14ac:dyDescent="0.25">
      <c r="D970" s="54"/>
    </row>
    <row r="971" spans="4:4" x14ac:dyDescent="0.25">
      <c r="D971" s="54"/>
    </row>
    <row r="972" spans="4:4" x14ac:dyDescent="0.25">
      <c r="D972" s="54"/>
    </row>
    <row r="973" spans="4:4" x14ac:dyDescent="0.25">
      <c r="D973" s="54"/>
    </row>
    <row r="974" spans="4:4" x14ac:dyDescent="0.25">
      <c r="D974" s="54"/>
    </row>
    <row r="975" spans="4:4" x14ac:dyDescent="0.25">
      <c r="D975" s="54"/>
    </row>
    <row r="976" spans="4:4" x14ac:dyDescent="0.25">
      <c r="D976" s="54"/>
    </row>
    <row r="977" spans="4:4" x14ac:dyDescent="0.25">
      <c r="D977" s="54"/>
    </row>
    <row r="978" spans="4:4" x14ac:dyDescent="0.25">
      <c r="D978" s="54"/>
    </row>
    <row r="979" spans="4:4" x14ac:dyDescent="0.25">
      <c r="D979" s="54"/>
    </row>
    <row r="980" spans="4:4" x14ac:dyDescent="0.25">
      <c r="D980" s="54"/>
    </row>
    <row r="981" spans="4:4" x14ac:dyDescent="0.25">
      <c r="D981" s="54"/>
    </row>
    <row r="982" spans="4:4" x14ac:dyDescent="0.25">
      <c r="D982" s="54"/>
    </row>
    <row r="983" spans="4:4" x14ac:dyDescent="0.25">
      <c r="D983" s="54"/>
    </row>
    <row r="984" spans="4:4" x14ac:dyDescent="0.25">
      <c r="D984" s="54"/>
    </row>
    <row r="985" spans="4:4" x14ac:dyDescent="0.25">
      <c r="D985" s="54"/>
    </row>
    <row r="986" spans="4:4" x14ac:dyDescent="0.25">
      <c r="D986" s="54"/>
    </row>
    <row r="987" spans="4:4" x14ac:dyDescent="0.25">
      <c r="D987" s="54"/>
    </row>
    <row r="988" spans="4:4" x14ac:dyDescent="0.25">
      <c r="D988" s="54"/>
    </row>
    <row r="989" spans="4:4" x14ac:dyDescent="0.25">
      <c r="D989" s="54"/>
    </row>
    <row r="990" spans="4:4" x14ac:dyDescent="0.25">
      <c r="D990" s="54"/>
    </row>
    <row r="991" spans="4:4" x14ac:dyDescent="0.25">
      <c r="D991" s="54"/>
    </row>
    <row r="992" spans="4:4" x14ac:dyDescent="0.25">
      <c r="D992" s="54"/>
    </row>
    <row r="993" spans="4:4" x14ac:dyDescent="0.25">
      <c r="D993" s="54"/>
    </row>
    <row r="994" spans="4:4" x14ac:dyDescent="0.25">
      <c r="D994" s="54"/>
    </row>
    <row r="995" spans="4:4" x14ac:dyDescent="0.25">
      <c r="D995" s="54"/>
    </row>
    <row r="996" spans="4:4" x14ac:dyDescent="0.25">
      <c r="D996" s="54"/>
    </row>
    <row r="997" spans="4:4" x14ac:dyDescent="0.25">
      <c r="D997" s="54"/>
    </row>
    <row r="998" spans="4:4" x14ac:dyDescent="0.25">
      <c r="D998" s="153"/>
    </row>
    <row r="999" spans="4:4" x14ac:dyDescent="0.25">
      <c r="D999" s="152"/>
    </row>
    <row r="1000" spans="4:4" x14ac:dyDescent="0.25">
      <c r="D1000" s="154"/>
    </row>
    <row r="1001" spans="4:4" x14ac:dyDescent="0.25">
      <c r="D1001" s="54"/>
    </row>
    <row r="1002" spans="4:4" x14ac:dyDescent="0.25">
      <c r="D1002" s="54"/>
    </row>
    <row r="1003" spans="4:4" x14ac:dyDescent="0.25">
      <c r="D1003" s="54"/>
    </row>
    <row r="1004" spans="4:4" x14ac:dyDescent="0.25">
      <c r="D1004" s="54"/>
    </row>
    <row r="1005" spans="4:4" x14ac:dyDescent="0.25">
      <c r="D1005" s="54"/>
    </row>
    <row r="1006" spans="4:4" x14ac:dyDescent="0.25">
      <c r="D1006" s="54"/>
    </row>
    <row r="1007" spans="4:4" x14ac:dyDescent="0.25">
      <c r="D1007" s="54"/>
    </row>
    <row r="1008" spans="4:4" x14ac:dyDescent="0.25">
      <c r="D1008" s="54"/>
    </row>
    <row r="1009" spans="4:4" x14ac:dyDescent="0.25">
      <c r="D1009" s="54"/>
    </row>
    <row r="1010" spans="4:4" x14ac:dyDescent="0.25">
      <c r="D1010" s="54"/>
    </row>
    <row r="1011" spans="4:4" x14ac:dyDescent="0.25">
      <c r="D1011" s="54"/>
    </row>
    <row r="1012" spans="4:4" x14ac:dyDescent="0.25">
      <c r="D1012" s="54"/>
    </row>
    <row r="1013" spans="4:4" x14ac:dyDescent="0.25">
      <c r="D1013" s="54"/>
    </row>
    <row r="1014" spans="4:4" x14ac:dyDescent="0.25">
      <c r="D1014" s="54"/>
    </row>
    <row r="1015" spans="4:4" x14ac:dyDescent="0.25">
      <c r="D1015" s="54"/>
    </row>
    <row r="1016" spans="4:4" x14ac:dyDescent="0.25">
      <c r="D1016" s="54"/>
    </row>
    <row r="1017" spans="4:4" x14ac:dyDescent="0.25">
      <c r="D1017" s="54"/>
    </row>
    <row r="1018" spans="4:4" x14ac:dyDescent="0.25">
      <c r="D1018" s="54"/>
    </row>
    <row r="1019" spans="4:4" x14ac:dyDescent="0.25">
      <c r="D1019" s="54"/>
    </row>
    <row r="1020" spans="4:4" x14ac:dyDescent="0.25">
      <c r="D1020" s="54"/>
    </row>
    <row r="1021" spans="4:4" x14ac:dyDescent="0.25">
      <c r="D1021" s="54"/>
    </row>
    <row r="1022" spans="4:4" x14ac:dyDescent="0.25">
      <c r="D1022" s="54"/>
    </row>
    <row r="1023" spans="4:4" x14ac:dyDescent="0.25">
      <c r="D1023" s="54"/>
    </row>
    <row r="1024" spans="4:4" x14ac:dyDescent="0.25">
      <c r="D1024" s="54"/>
    </row>
    <row r="1025" spans="4:4" x14ac:dyDescent="0.25">
      <c r="D1025" s="54"/>
    </row>
    <row r="1026" spans="4:4" x14ac:dyDescent="0.25">
      <c r="D1026" s="54"/>
    </row>
    <row r="1027" spans="4:4" x14ac:dyDescent="0.25">
      <c r="D1027" s="54"/>
    </row>
    <row r="1028" spans="4:4" x14ac:dyDescent="0.25">
      <c r="D1028" s="54"/>
    </row>
    <row r="1029" spans="4:4" x14ac:dyDescent="0.25">
      <c r="D1029" s="54"/>
    </row>
    <row r="1030" spans="4:4" x14ac:dyDescent="0.25">
      <c r="D1030" s="54"/>
    </row>
    <row r="1031" spans="4:4" x14ac:dyDescent="0.25">
      <c r="D1031" s="54"/>
    </row>
    <row r="1032" spans="4:4" x14ac:dyDescent="0.25">
      <c r="D1032" s="54"/>
    </row>
    <row r="1033" spans="4:4" x14ac:dyDescent="0.25">
      <c r="D1033" s="54"/>
    </row>
    <row r="1034" spans="4:4" x14ac:dyDescent="0.25">
      <c r="D1034" s="54"/>
    </row>
    <row r="1035" spans="4:4" x14ac:dyDescent="0.25">
      <c r="D1035" s="54"/>
    </row>
    <row r="1036" spans="4:4" x14ac:dyDescent="0.25">
      <c r="D1036" s="54"/>
    </row>
    <row r="1037" spans="4:4" x14ac:dyDescent="0.25">
      <c r="D1037" s="54"/>
    </row>
    <row r="1038" spans="4:4" x14ac:dyDescent="0.25">
      <c r="D1038" s="54"/>
    </row>
    <row r="1039" spans="4:4" x14ac:dyDescent="0.25">
      <c r="D1039" s="54"/>
    </row>
    <row r="1040" spans="4:4" x14ac:dyDescent="0.25">
      <c r="D1040" s="54"/>
    </row>
    <row r="1041" spans="4:4" x14ac:dyDescent="0.25">
      <c r="D1041" s="54"/>
    </row>
    <row r="1042" spans="4:4" x14ac:dyDescent="0.25">
      <c r="D1042" s="54"/>
    </row>
    <row r="1043" spans="4:4" x14ac:dyDescent="0.25">
      <c r="D1043" s="54"/>
    </row>
    <row r="1044" spans="4:4" x14ac:dyDescent="0.25">
      <c r="D1044" s="54"/>
    </row>
    <row r="1045" spans="4:4" x14ac:dyDescent="0.25">
      <c r="D1045" s="54"/>
    </row>
    <row r="1046" spans="4:4" x14ac:dyDescent="0.25">
      <c r="D1046" s="153"/>
    </row>
  </sheetData>
  <sortState ref="A3:B8">
    <sortCondition ref="A3:A8"/>
  </sortState>
  <dataConsolidate/>
  <mergeCells count="1">
    <mergeCell ref="A3:C3"/>
  </mergeCells>
  <dataValidations count="4">
    <dataValidation allowBlank="1" showInputMessage="1" showErrorMessage="1" prompt="_x000a_Uppgifter registreras i fliken                         _x000a_Deltagarförteckning." sqref="B1:C1"/>
    <dataValidation allowBlank="1" showInputMessage="1" showErrorMessage="1" prompt="_x000a_Uppgifter registreras i fliken                         _x000a_Deltagarförteckning.           " sqref="B2:C2"/>
    <dataValidation type="textLength" allowBlank="1" showInputMessage="1" showErrorMessage="1" error="Fyll i organisationsnummer med format:_x000a__x000a_NNNNNN-NNNN" sqref="B6:B502 D527:D1022">
      <formula1>11</formula1>
      <formula2>11</formula2>
    </dataValidation>
    <dataValidation type="list" allowBlank="1" showInputMessage="1" showErrorMessage="1" sqref="C6:C526">
      <formula1>aktörer</formula1>
    </dataValidation>
  </dataValidations>
  <pageMargins left="0.94488188976377963" right="0.70866141732283472" top="1.1417322834645669" bottom="0.74803149606299213" header="0.11811023622047245" footer="0.31496062992125984"/>
  <pageSetup paperSize="9" orientation="portrait" r:id="rId1"/>
  <headerFooter>
    <oddHeader xml:space="preserve">&amp;L&amp;G&amp;R&amp;"Arial,Normal"&amp;8 2015-05-11 
PE 2015/00122-14
Ver.1.2
</oddHeader>
    <oddFooter>&amp;L&amp;"-,Kursiv"&amp;K1F497DDet här är ett projekt som medfinansieras av Europeiska unionen/Europeiska socialfonden&amp;R&amp;"Arial,Normal"&amp;8&amp;P/&amp;N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
    <tabColor rgb="FFFFFF00"/>
  </sheetPr>
  <dimension ref="A1:Y45"/>
  <sheetViews>
    <sheetView showGridLines="0" showZeros="0" showRuler="0" showOutlineSymbols="0" zoomScale="90" zoomScaleNormal="90" zoomScaleSheetLayoutView="90" zoomScalePageLayoutView="80" workbookViewId="0">
      <pane ySplit="8" topLeftCell="A9" activePane="bottomLeft" state="frozen"/>
      <selection pane="bottomLeft" activeCell="F9" sqref="F9"/>
    </sheetView>
  </sheetViews>
  <sheetFormatPr defaultRowHeight="15" x14ac:dyDescent="0.25"/>
  <cols>
    <col min="1" max="1" width="38.28515625" customWidth="1"/>
    <col min="2" max="2" width="18.42578125" customWidth="1"/>
    <col min="3" max="3" width="6.42578125" customWidth="1"/>
    <col min="4" max="4" width="3.85546875" style="6" hidden="1" customWidth="1"/>
    <col min="5" max="5" width="4.5703125" style="6" hidden="1" customWidth="1"/>
    <col min="6" max="6" width="48" customWidth="1"/>
    <col min="7" max="8" width="32.140625" customWidth="1"/>
    <col min="9" max="9" width="9.28515625" hidden="1" customWidth="1"/>
    <col min="10" max="10" width="9.85546875" hidden="1" customWidth="1"/>
    <col min="11" max="11" width="11.140625" hidden="1" customWidth="1"/>
    <col min="12" max="12" width="17" customWidth="1"/>
    <col min="13" max="13" width="13.140625" customWidth="1"/>
    <col min="14" max="14" width="11.7109375" customWidth="1"/>
    <col min="15" max="15" width="14.5703125" customWidth="1"/>
    <col min="16" max="16" width="13.7109375" style="7" customWidth="1"/>
    <col min="17" max="17" width="12.42578125" customWidth="1"/>
    <col min="18" max="18" width="11.140625" customWidth="1"/>
    <col min="19" max="19" width="27.5703125" customWidth="1"/>
    <col min="20" max="20" width="12.28515625" bestFit="1" customWidth="1"/>
    <col min="21" max="21" width="12.140625" customWidth="1"/>
    <col min="22" max="22" width="15.28515625" customWidth="1"/>
    <col min="23" max="23" width="19.140625" customWidth="1"/>
    <col min="24" max="24" width="15.7109375" bestFit="1" customWidth="1"/>
    <col min="25" max="25" width="0" hidden="1" customWidth="1"/>
  </cols>
  <sheetData>
    <row r="1" spans="1:25" ht="33.75" customHeight="1" x14ac:dyDescent="0.35">
      <c r="A1" s="219" t="s">
        <v>58</v>
      </c>
      <c r="B1" s="219"/>
      <c r="C1" s="219"/>
      <c r="D1" s="219"/>
      <c r="E1" s="219"/>
      <c r="F1" s="219"/>
      <c r="G1" s="219"/>
      <c r="H1" s="219"/>
      <c r="I1" s="14"/>
      <c r="J1" s="14"/>
      <c r="K1" s="14"/>
      <c r="L1" s="140" t="s">
        <v>45</v>
      </c>
      <c r="M1" s="56"/>
      <c r="N1" s="57"/>
      <c r="O1" s="57"/>
      <c r="P1" s="57"/>
      <c r="Q1" s="57"/>
      <c r="R1" s="57"/>
      <c r="S1" s="57"/>
      <c r="T1" s="23"/>
      <c r="U1" s="23"/>
      <c r="V1" s="23"/>
      <c r="W1" s="23"/>
      <c r="X1" s="23"/>
      <c r="Y1" s="22"/>
    </row>
    <row r="2" spans="1:25" ht="24" customHeight="1" x14ac:dyDescent="0.3">
      <c r="A2" s="220" t="s">
        <v>67</v>
      </c>
      <c r="B2" s="220"/>
      <c r="C2" s="220"/>
      <c r="D2" s="220"/>
      <c r="E2" s="220"/>
      <c r="F2" s="220"/>
      <c r="G2" s="220"/>
      <c r="H2" s="220"/>
      <c r="L2" s="141"/>
      <c r="M2" s="45"/>
      <c r="N2" s="22"/>
      <c r="O2" s="22"/>
      <c r="P2" s="22"/>
      <c r="Q2" s="22"/>
      <c r="R2" s="22"/>
      <c r="S2" s="22"/>
      <c r="T2" s="22"/>
      <c r="U2" s="22"/>
      <c r="V2" s="22"/>
      <c r="W2" s="22"/>
      <c r="X2" s="23"/>
    </row>
    <row r="3" spans="1:25" ht="17.25" x14ac:dyDescent="0.3">
      <c r="A3" s="59" t="s">
        <v>61</v>
      </c>
      <c r="B3" s="184"/>
      <c r="C3" s="185"/>
      <c r="D3" s="185"/>
      <c r="E3" s="185"/>
      <c r="F3" s="186"/>
      <c r="G3" s="59" t="s">
        <v>63</v>
      </c>
      <c r="H3" s="58"/>
      <c r="L3" s="46"/>
      <c r="M3" s="46"/>
      <c r="N3" s="22"/>
      <c r="O3" s="22"/>
      <c r="P3" s="22"/>
      <c r="Q3" s="22"/>
      <c r="R3" s="22"/>
      <c r="S3" s="22"/>
      <c r="T3" s="22"/>
      <c r="U3" s="22"/>
      <c r="V3" s="22"/>
      <c r="W3" s="22"/>
      <c r="X3" s="23"/>
    </row>
    <row r="4" spans="1:25" ht="17.25" customHeight="1" x14ac:dyDescent="0.25">
      <c r="A4" s="59" t="s">
        <v>62</v>
      </c>
      <c r="B4" s="184"/>
      <c r="C4" s="185"/>
      <c r="D4" s="185"/>
      <c r="E4" s="185"/>
      <c r="F4" s="186"/>
      <c r="G4" s="59" t="s">
        <v>64</v>
      </c>
      <c r="H4" s="58"/>
      <c r="L4" s="175" t="s">
        <v>29</v>
      </c>
      <c r="M4" s="176"/>
      <c r="N4" s="21"/>
      <c r="O4" s="21"/>
      <c r="P4" s="21"/>
      <c r="Q4" s="21"/>
      <c r="R4" s="173" t="s">
        <v>75</v>
      </c>
      <c r="S4" s="173" t="s">
        <v>66</v>
      </c>
      <c r="T4" s="22"/>
      <c r="U4" s="21"/>
      <c r="V4" s="21"/>
      <c r="W4" s="21"/>
      <c r="X4" s="21"/>
      <c r="Y4" s="21"/>
    </row>
    <row r="5" spans="1:25" ht="21" customHeight="1" x14ac:dyDescent="0.25">
      <c r="F5" s="33"/>
      <c r="G5" s="33"/>
      <c r="H5" s="37"/>
      <c r="I5" s="33"/>
      <c r="J5" s="33"/>
      <c r="K5" s="33"/>
      <c r="L5" s="142"/>
      <c r="M5" s="142"/>
      <c r="N5" s="21"/>
      <c r="O5" s="21"/>
      <c r="P5" s="21"/>
      <c r="Q5" s="21"/>
      <c r="R5" s="174"/>
      <c r="S5" s="174"/>
      <c r="T5" s="21"/>
      <c r="U5" s="21"/>
      <c r="V5" s="21"/>
      <c r="W5" s="21"/>
      <c r="X5" s="21"/>
      <c r="Y5" s="21"/>
    </row>
    <row r="6" spans="1:25" ht="18" customHeight="1" x14ac:dyDescent="0.25">
      <c r="A6" s="47"/>
      <c r="B6" s="181"/>
      <c r="C6" s="181"/>
      <c r="D6" s="30"/>
      <c r="E6" s="30"/>
      <c r="F6" s="47"/>
      <c r="G6" s="47"/>
      <c r="H6" s="47"/>
      <c r="I6" s="29"/>
      <c r="J6" s="29"/>
      <c r="K6" s="29"/>
      <c r="L6" s="189" t="s">
        <v>28</v>
      </c>
      <c r="M6" s="190"/>
      <c r="N6" s="205" t="s">
        <v>71</v>
      </c>
      <c r="O6" s="206"/>
      <c r="P6" s="207"/>
      <c r="Q6" s="208" t="s">
        <v>27</v>
      </c>
      <c r="R6" s="209"/>
      <c r="S6" s="209"/>
      <c r="T6" s="209"/>
      <c r="U6" s="209"/>
      <c r="V6" s="209"/>
      <c r="W6" s="209"/>
      <c r="X6" s="209"/>
      <c r="Y6" s="210"/>
    </row>
    <row r="7" spans="1:25" ht="33.75" customHeight="1" x14ac:dyDescent="0.25">
      <c r="A7" s="191" t="s">
        <v>0</v>
      </c>
      <c r="B7" s="191" t="s">
        <v>70</v>
      </c>
      <c r="C7" s="191" t="s">
        <v>21</v>
      </c>
      <c r="D7" s="193" t="s">
        <v>43</v>
      </c>
      <c r="E7" s="193" t="s">
        <v>47</v>
      </c>
      <c r="F7" s="182" t="s">
        <v>48</v>
      </c>
      <c r="G7" s="182" t="s">
        <v>50</v>
      </c>
      <c r="H7" s="182" t="s">
        <v>78</v>
      </c>
      <c r="I7" s="177" t="s">
        <v>51</v>
      </c>
      <c r="J7" s="179" t="s">
        <v>52</v>
      </c>
      <c r="K7" s="31"/>
      <c r="L7" s="187" t="s">
        <v>26</v>
      </c>
      <c r="M7" s="195" t="s">
        <v>25</v>
      </c>
      <c r="N7" s="211" t="s">
        <v>69</v>
      </c>
      <c r="O7" s="213" t="s">
        <v>60</v>
      </c>
      <c r="P7" s="199" t="s">
        <v>24</v>
      </c>
      <c r="Q7" s="215" t="s">
        <v>77</v>
      </c>
      <c r="R7" s="201" t="s">
        <v>76</v>
      </c>
      <c r="S7" s="217" t="s">
        <v>23</v>
      </c>
      <c r="T7" s="201" t="s">
        <v>31</v>
      </c>
      <c r="U7" s="201" t="s">
        <v>72</v>
      </c>
      <c r="V7" s="201" t="s">
        <v>44</v>
      </c>
      <c r="W7" s="201" t="s">
        <v>32</v>
      </c>
      <c r="X7" s="203" t="s">
        <v>33</v>
      </c>
      <c r="Y7" s="197"/>
    </row>
    <row r="8" spans="1:25" ht="27.75" customHeight="1" x14ac:dyDescent="0.25">
      <c r="A8" s="192"/>
      <c r="B8" s="192"/>
      <c r="C8" s="192"/>
      <c r="D8" s="194"/>
      <c r="E8" s="194"/>
      <c r="F8" s="183"/>
      <c r="G8" s="183"/>
      <c r="H8" s="183"/>
      <c r="I8" s="178"/>
      <c r="J8" s="180"/>
      <c r="K8" s="32"/>
      <c r="L8" s="188"/>
      <c r="M8" s="196"/>
      <c r="N8" s="212"/>
      <c r="O8" s="214"/>
      <c r="P8" s="200"/>
      <c r="Q8" s="216"/>
      <c r="R8" s="202"/>
      <c r="S8" s="218"/>
      <c r="T8" s="202"/>
      <c r="U8" s="202"/>
      <c r="V8" s="202"/>
      <c r="W8" s="202"/>
      <c r="X8" s="204"/>
      <c r="Y8" s="198"/>
    </row>
    <row r="9" spans="1:25" ht="17.25" customHeight="1" x14ac:dyDescent="0.25">
      <c r="A9" s="105"/>
      <c r="B9" s="106"/>
      <c r="C9" s="107" t="str">
        <f>IFERROR(DATEDIF(CONCATENATE(MID(B9,3,2),"-",MID(B9,5,2),"-",MID(B9,7,2)),(Data!$E$21),"Y"),"")</f>
        <v/>
      </c>
      <c r="D9" s="108" t="e">
        <f>IF(ISEVEN(MID(B9,12,1)),"K","M")</f>
        <v>#VALUE!</v>
      </c>
      <c r="E9" s="108" t="str">
        <f t="shared" ref="E9:E40" si="0">IF(M9&gt;0,D9,"")</f>
        <v/>
      </c>
      <c r="F9" s="109"/>
      <c r="G9" s="110" t="str">
        <f>IFERROR(VLOOKUP(F9,Register_deltag_organisationer!A$6:B$502,2,FALSE),"-")</f>
        <v>-</v>
      </c>
      <c r="H9" s="136"/>
      <c r="I9" s="40">
        <f>IF(COUNTIF($F$9:$F9,F9)&gt;1,0,1)</f>
        <v>1</v>
      </c>
      <c r="J9" s="41" t="str">
        <f>IF(F9&gt;1,I9,"")</f>
        <v/>
      </c>
      <c r="K9" s="18"/>
      <c r="L9" s="84" t="str">
        <f>SUBSTITUTE(B9,"-","")</f>
        <v/>
      </c>
      <c r="M9" s="85">
        <f>SUM(H9)</f>
        <v>0</v>
      </c>
      <c r="N9" s="86"/>
      <c r="O9" s="87" t="str">
        <f>IF(B9&gt;1,1,"")</f>
        <v/>
      </c>
      <c r="P9" s="88"/>
      <c r="Q9" s="86"/>
      <c r="R9" s="89"/>
      <c r="S9" s="89"/>
      <c r="T9" s="89"/>
      <c r="U9" s="89"/>
      <c r="V9" s="89"/>
      <c r="W9" s="90"/>
      <c r="X9" s="148"/>
      <c r="Y9" s="143"/>
    </row>
    <row r="10" spans="1:25" x14ac:dyDescent="0.25">
      <c r="A10" s="111"/>
      <c r="B10" s="112"/>
      <c r="C10" s="113" t="str">
        <f>IFERROR(DATEDIF(CONCATENATE(MID(B10,3,2),"-",MID(B10,5,2),"-",MID(B10,7,2)),(Data!$E$21),"Y"),"")</f>
        <v/>
      </c>
      <c r="D10" s="114" t="e">
        <f t="shared" ref="D10:D40" si="1">IF(ISEVEN(MID(B10,12,1)),"K","M")</f>
        <v>#VALUE!</v>
      </c>
      <c r="E10" s="114" t="str">
        <f t="shared" si="0"/>
        <v/>
      </c>
      <c r="F10" s="115"/>
      <c r="G10" s="116" t="str">
        <f>IFERROR(VLOOKUP(F10,Register_deltag_organisationer!A$6:B$502,2,FALSE),"-")</f>
        <v>-</v>
      </c>
      <c r="H10" s="137"/>
      <c r="I10" s="134">
        <f>IF(COUNTIF($F$9:$F10,F10)&gt;1,0,1)</f>
        <v>1</v>
      </c>
      <c r="J10" s="42" t="str">
        <f t="shared" ref="J10:J40" si="2">IF(F10&gt;1,I10,"")</f>
        <v/>
      </c>
      <c r="K10" s="15"/>
      <c r="L10" s="84" t="str">
        <f t="shared" ref="L10:L40" si="3">SUBSTITUTE(B10,"-","")</f>
        <v/>
      </c>
      <c r="M10" s="85">
        <f>SUM(H10)</f>
        <v>0</v>
      </c>
      <c r="N10" s="86"/>
      <c r="O10" s="87" t="str">
        <f t="shared" ref="O10:O40" si="4">IF(B10&gt;1,1,"")</f>
        <v/>
      </c>
      <c r="P10" s="88"/>
      <c r="Q10" s="86"/>
      <c r="R10" s="89"/>
      <c r="S10" s="89"/>
      <c r="T10" s="89"/>
      <c r="U10" s="89"/>
      <c r="V10" s="89"/>
      <c r="W10" s="90"/>
      <c r="X10" s="148"/>
      <c r="Y10" s="144"/>
    </row>
    <row r="11" spans="1:25" x14ac:dyDescent="0.25">
      <c r="A11" s="111"/>
      <c r="B11" s="106"/>
      <c r="C11" s="113" t="str">
        <f>IFERROR(DATEDIF(CONCATENATE(MID(B11,3,2),"-",MID(B11,5,2),"-",MID(B11,7,2)),(Data!$E$21),"Y"),"")</f>
        <v/>
      </c>
      <c r="D11" s="114" t="e">
        <f t="shared" si="1"/>
        <v>#VALUE!</v>
      </c>
      <c r="E11" s="114" t="str">
        <f t="shared" si="0"/>
        <v/>
      </c>
      <c r="F11" s="115"/>
      <c r="G11" s="110" t="str">
        <f>IFERROR(VLOOKUP(F11,Register_deltag_organisationer!A$6:B$502,2,FALSE),"-")</f>
        <v>-</v>
      </c>
      <c r="H11" s="137"/>
      <c r="I11" s="134">
        <f>IF(COUNTIF($F$9:$F11,F11)&gt;1,0,1)</f>
        <v>1</v>
      </c>
      <c r="J11" s="42" t="str">
        <f t="shared" si="2"/>
        <v/>
      </c>
      <c r="K11" s="15"/>
      <c r="L11" s="84" t="str">
        <f t="shared" si="3"/>
        <v/>
      </c>
      <c r="M11" s="85">
        <f t="shared" ref="M11:M40" si="5">SUM(H11)</f>
        <v>0</v>
      </c>
      <c r="N11" s="86"/>
      <c r="O11" s="87" t="str">
        <f t="shared" si="4"/>
        <v/>
      </c>
      <c r="P11" s="88"/>
      <c r="Q11" s="86"/>
      <c r="R11" s="89"/>
      <c r="S11" s="89"/>
      <c r="T11" s="89"/>
      <c r="U11" s="89"/>
      <c r="V11" s="89"/>
      <c r="W11" s="90"/>
      <c r="X11" s="148"/>
      <c r="Y11" s="144"/>
    </row>
    <row r="12" spans="1:25" x14ac:dyDescent="0.25">
      <c r="A12" s="111"/>
      <c r="B12" s="112"/>
      <c r="C12" s="113" t="str">
        <f>IFERROR(DATEDIF(CONCATENATE(MID(B12,3,2),"-",MID(B12,5,2),"-",MID(B12,7,2)),(Data!$E$21),"Y"),"")</f>
        <v/>
      </c>
      <c r="D12" s="114" t="e">
        <f t="shared" si="1"/>
        <v>#VALUE!</v>
      </c>
      <c r="E12" s="114" t="str">
        <f t="shared" si="0"/>
        <v/>
      </c>
      <c r="F12" s="115"/>
      <c r="G12" s="116" t="str">
        <f>IFERROR(VLOOKUP(F12,Register_deltag_organisationer!A$6:B$502,2,FALSE),"-")</f>
        <v>-</v>
      </c>
      <c r="H12" s="137"/>
      <c r="I12" s="134">
        <f>IF(COUNTIF($F$9:$F12,F12)&gt;1,0,1)</f>
        <v>1</v>
      </c>
      <c r="J12" s="42" t="str">
        <f t="shared" si="2"/>
        <v/>
      </c>
      <c r="K12" s="15"/>
      <c r="L12" s="84" t="str">
        <f t="shared" si="3"/>
        <v/>
      </c>
      <c r="M12" s="85">
        <f t="shared" si="5"/>
        <v>0</v>
      </c>
      <c r="N12" s="86"/>
      <c r="O12" s="87" t="str">
        <f t="shared" si="4"/>
        <v/>
      </c>
      <c r="P12" s="88"/>
      <c r="Q12" s="86"/>
      <c r="R12" s="89"/>
      <c r="S12" s="89"/>
      <c r="T12" s="89"/>
      <c r="U12" s="89"/>
      <c r="V12" s="89"/>
      <c r="W12" s="90"/>
      <c r="X12" s="148"/>
      <c r="Y12" s="144"/>
    </row>
    <row r="13" spans="1:25" x14ac:dyDescent="0.25">
      <c r="A13" s="111"/>
      <c r="B13" s="112"/>
      <c r="C13" s="113" t="str">
        <f>IFERROR(DATEDIF(CONCATENATE(MID(B13,3,2),"-",MID(B13,5,2),"-",MID(B13,7,2)),(Data!$E$21),"Y"),"")</f>
        <v/>
      </c>
      <c r="D13" s="114" t="e">
        <f t="shared" si="1"/>
        <v>#VALUE!</v>
      </c>
      <c r="E13" s="114" t="str">
        <f t="shared" si="0"/>
        <v/>
      </c>
      <c r="F13" s="115"/>
      <c r="G13" s="116" t="str">
        <f>IFERROR(VLOOKUP(F13,Register_deltag_organisationer!A$6:B$502,2,FALSE),"-")</f>
        <v>-</v>
      </c>
      <c r="H13" s="137"/>
      <c r="I13" s="134">
        <f>IF(COUNTIF($F$9:$F13,F13)&gt;1,0,1)</f>
        <v>1</v>
      </c>
      <c r="J13" s="42" t="str">
        <f t="shared" si="2"/>
        <v/>
      </c>
      <c r="K13" s="15"/>
      <c r="L13" s="84" t="str">
        <f t="shared" si="3"/>
        <v/>
      </c>
      <c r="M13" s="85">
        <f t="shared" si="5"/>
        <v>0</v>
      </c>
      <c r="N13" s="86"/>
      <c r="O13" s="87" t="str">
        <f t="shared" si="4"/>
        <v/>
      </c>
      <c r="P13" s="88"/>
      <c r="Q13" s="86"/>
      <c r="R13" s="89"/>
      <c r="S13" s="89"/>
      <c r="T13" s="89"/>
      <c r="U13" s="89"/>
      <c r="V13" s="89"/>
      <c r="W13" s="90"/>
      <c r="X13" s="148"/>
      <c r="Y13" s="144"/>
    </row>
    <row r="14" spans="1:25" x14ac:dyDescent="0.25">
      <c r="A14" s="111"/>
      <c r="B14" s="112"/>
      <c r="C14" s="113" t="str">
        <f>IFERROR(DATEDIF(CONCATENATE(MID(B14,3,2),"-",MID(B14,5,2),"-",MID(B14,7,2)),(Data!$E$21),"Y"),"")</f>
        <v/>
      </c>
      <c r="D14" s="114" t="e">
        <f t="shared" si="1"/>
        <v>#VALUE!</v>
      </c>
      <c r="E14" s="114" t="str">
        <f t="shared" si="0"/>
        <v/>
      </c>
      <c r="F14" s="115"/>
      <c r="G14" s="116" t="str">
        <f>IFERROR(VLOOKUP(F14,Register_deltag_organisationer!A$6:B$502,2,FALSE),"-")</f>
        <v>-</v>
      </c>
      <c r="H14" s="137"/>
      <c r="I14" s="134">
        <f>IF(COUNTIF($F$9:$F14,F14)&gt;1,0,1)</f>
        <v>1</v>
      </c>
      <c r="J14" s="42" t="str">
        <f t="shared" si="2"/>
        <v/>
      </c>
      <c r="K14" s="15"/>
      <c r="L14" s="84" t="str">
        <f t="shared" si="3"/>
        <v/>
      </c>
      <c r="M14" s="85">
        <f t="shared" si="5"/>
        <v>0</v>
      </c>
      <c r="N14" s="86"/>
      <c r="O14" s="87" t="str">
        <f t="shared" si="4"/>
        <v/>
      </c>
      <c r="P14" s="88"/>
      <c r="Q14" s="86"/>
      <c r="R14" s="89"/>
      <c r="S14" s="89"/>
      <c r="T14" s="89"/>
      <c r="U14" s="89"/>
      <c r="V14" s="89"/>
      <c r="W14" s="90"/>
      <c r="X14" s="148"/>
      <c r="Y14" s="144"/>
    </row>
    <row r="15" spans="1:25" x14ac:dyDescent="0.25">
      <c r="A15" s="111"/>
      <c r="B15" s="112"/>
      <c r="C15" s="113" t="str">
        <f>IFERROR(DATEDIF(CONCATENATE(MID(B15,3,2),"-",MID(B15,5,2),"-",MID(B15,7,2)),(Data!$E$21),"Y"),"")</f>
        <v/>
      </c>
      <c r="D15" s="114" t="e">
        <f t="shared" si="1"/>
        <v>#VALUE!</v>
      </c>
      <c r="E15" s="114" t="str">
        <f t="shared" si="0"/>
        <v/>
      </c>
      <c r="F15" s="115"/>
      <c r="G15" s="116" t="str">
        <f>IFERROR(VLOOKUP(F15,Register_deltag_organisationer!A$6:B$502,2,FALSE),"-")</f>
        <v>-</v>
      </c>
      <c r="H15" s="137"/>
      <c r="I15" s="134">
        <f>IF(COUNTIF($F$9:$F15,F15)&gt;1,0,1)</f>
        <v>1</v>
      </c>
      <c r="J15" s="42" t="str">
        <f t="shared" si="2"/>
        <v/>
      </c>
      <c r="K15" s="15"/>
      <c r="L15" s="84" t="str">
        <f t="shared" si="3"/>
        <v/>
      </c>
      <c r="M15" s="85">
        <f t="shared" si="5"/>
        <v>0</v>
      </c>
      <c r="N15" s="86"/>
      <c r="O15" s="87" t="str">
        <f t="shared" si="4"/>
        <v/>
      </c>
      <c r="P15" s="88"/>
      <c r="Q15" s="86"/>
      <c r="R15" s="89"/>
      <c r="S15" s="89"/>
      <c r="T15" s="89"/>
      <c r="U15" s="89"/>
      <c r="V15" s="89"/>
      <c r="W15" s="90"/>
      <c r="X15" s="148"/>
      <c r="Y15" s="144"/>
    </row>
    <row r="16" spans="1:25" x14ac:dyDescent="0.25">
      <c r="A16" s="111"/>
      <c r="B16" s="112"/>
      <c r="C16" s="113" t="str">
        <f>IFERROR(DATEDIF(CONCATENATE(MID(B16,3,2),"-",MID(B16,5,2),"-",MID(B16,7,2)),(Data!$E$21),"Y"),"")</f>
        <v/>
      </c>
      <c r="D16" s="114" t="e">
        <f t="shared" si="1"/>
        <v>#VALUE!</v>
      </c>
      <c r="E16" s="114" t="str">
        <f t="shared" si="0"/>
        <v/>
      </c>
      <c r="F16" s="115"/>
      <c r="G16" s="116" t="str">
        <f>IFERROR(VLOOKUP(F16,Register_deltag_organisationer!A$6:B$502,2,FALSE),"-")</f>
        <v>-</v>
      </c>
      <c r="H16" s="137"/>
      <c r="I16" s="134">
        <f>IF(COUNTIF($F$9:$F16,F16)&gt;1,0,1)</f>
        <v>1</v>
      </c>
      <c r="J16" s="42" t="str">
        <f t="shared" si="2"/>
        <v/>
      </c>
      <c r="K16" s="15"/>
      <c r="L16" s="84" t="str">
        <f t="shared" si="3"/>
        <v/>
      </c>
      <c r="M16" s="85">
        <f t="shared" si="5"/>
        <v>0</v>
      </c>
      <c r="N16" s="86"/>
      <c r="O16" s="87" t="str">
        <f t="shared" si="4"/>
        <v/>
      </c>
      <c r="P16" s="88"/>
      <c r="Q16" s="86"/>
      <c r="R16" s="89"/>
      <c r="S16" s="89"/>
      <c r="T16" s="89"/>
      <c r="U16" s="89"/>
      <c r="V16" s="89"/>
      <c r="W16" s="90"/>
      <c r="X16" s="148"/>
      <c r="Y16" s="144"/>
    </row>
    <row r="17" spans="1:25" x14ac:dyDescent="0.25">
      <c r="A17" s="111"/>
      <c r="B17" s="112"/>
      <c r="C17" s="113" t="str">
        <f>IFERROR(DATEDIF(CONCATENATE(MID(B17,3,2),"-",MID(B17,5,2),"-",MID(B17,7,2)),(Data!$E$21),"Y"),"")</f>
        <v/>
      </c>
      <c r="D17" s="114" t="e">
        <f t="shared" si="1"/>
        <v>#VALUE!</v>
      </c>
      <c r="E17" s="114" t="str">
        <f t="shared" si="0"/>
        <v/>
      </c>
      <c r="F17" s="115"/>
      <c r="G17" s="116" t="str">
        <f>IFERROR(VLOOKUP(F17,Register_deltag_organisationer!A$6:B$502,2,FALSE),"-")</f>
        <v>-</v>
      </c>
      <c r="H17" s="137"/>
      <c r="I17" s="134">
        <f>IF(COUNTIF($F$9:$F17,F17)&gt;1,0,1)</f>
        <v>1</v>
      </c>
      <c r="J17" s="42" t="str">
        <f t="shared" si="2"/>
        <v/>
      </c>
      <c r="K17" s="15"/>
      <c r="L17" s="84" t="str">
        <f t="shared" si="3"/>
        <v/>
      </c>
      <c r="M17" s="85">
        <f t="shared" si="5"/>
        <v>0</v>
      </c>
      <c r="N17" s="86"/>
      <c r="O17" s="87" t="str">
        <f t="shared" si="4"/>
        <v/>
      </c>
      <c r="P17" s="88"/>
      <c r="Q17" s="86"/>
      <c r="R17" s="89"/>
      <c r="S17" s="89"/>
      <c r="T17" s="89"/>
      <c r="U17" s="89"/>
      <c r="V17" s="89"/>
      <c r="W17" s="90"/>
      <c r="X17" s="148"/>
      <c r="Y17" s="145"/>
    </row>
    <row r="18" spans="1:25" x14ac:dyDescent="0.25">
      <c r="A18" s="111"/>
      <c r="B18" s="112"/>
      <c r="C18" s="113" t="str">
        <f>IFERROR(DATEDIF(CONCATENATE(MID(B18,3,2),"-",MID(B18,5,2),"-",MID(B18,7,2)),(Data!$E$21),"Y"),"")</f>
        <v/>
      </c>
      <c r="D18" s="114" t="e">
        <f t="shared" si="1"/>
        <v>#VALUE!</v>
      </c>
      <c r="E18" s="114" t="str">
        <f t="shared" si="0"/>
        <v/>
      </c>
      <c r="F18" s="115"/>
      <c r="G18" s="116" t="str">
        <f>IFERROR(VLOOKUP(F18,Register_deltag_organisationer!A$6:B$502,2,FALSE),"-")</f>
        <v>-</v>
      </c>
      <c r="H18" s="137"/>
      <c r="I18" s="134">
        <f>IF(COUNTIF($F$9:$F18,F18)&gt;1,0,1)</f>
        <v>1</v>
      </c>
      <c r="J18" s="42" t="str">
        <f t="shared" si="2"/>
        <v/>
      </c>
      <c r="K18" s="15"/>
      <c r="L18" s="84" t="str">
        <f t="shared" si="3"/>
        <v/>
      </c>
      <c r="M18" s="85">
        <f t="shared" si="5"/>
        <v>0</v>
      </c>
      <c r="N18" s="86"/>
      <c r="O18" s="87" t="str">
        <f t="shared" si="4"/>
        <v/>
      </c>
      <c r="P18" s="88"/>
      <c r="Q18" s="86"/>
      <c r="R18" s="89"/>
      <c r="S18" s="89"/>
      <c r="T18" s="89"/>
      <c r="U18" s="89"/>
      <c r="V18" s="89"/>
      <c r="W18" s="90"/>
      <c r="X18" s="148"/>
      <c r="Y18" s="145"/>
    </row>
    <row r="19" spans="1:25" x14ac:dyDescent="0.25">
      <c r="A19" s="111"/>
      <c r="B19" s="112"/>
      <c r="C19" s="113" t="str">
        <f>IFERROR(DATEDIF(CONCATENATE(MID(B19,3,2),"-",MID(B19,5,2),"-",MID(B19,7,2)),(Data!$E$21),"Y"),"")</f>
        <v/>
      </c>
      <c r="D19" s="114" t="e">
        <f t="shared" si="1"/>
        <v>#VALUE!</v>
      </c>
      <c r="E19" s="114" t="str">
        <f t="shared" si="0"/>
        <v/>
      </c>
      <c r="F19" s="115"/>
      <c r="G19" s="116" t="str">
        <f>IFERROR(VLOOKUP(F19,Register_deltag_organisationer!A$6:B$502,2,FALSE),"-")</f>
        <v>-</v>
      </c>
      <c r="H19" s="137"/>
      <c r="I19" s="134">
        <f>IF(COUNTIF($F$9:$F19,F19)&gt;1,0,1)</f>
        <v>1</v>
      </c>
      <c r="J19" s="42" t="str">
        <f t="shared" si="2"/>
        <v/>
      </c>
      <c r="K19" s="15"/>
      <c r="L19" s="84" t="str">
        <f t="shared" si="3"/>
        <v/>
      </c>
      <c r="M19" s="85">
        <f t="shared" si="5"/>
        <v>0</v>
      </c>
      <c r="N19" s="86"/>
      <c r="O19" s="87" t="str">
        <f t="shared" si="4"/>
        <v/>
      </c>
      <c r="P19" s="88"/>
      <c r="Q19" s="86"/>
      <c r="R19" s="89"/>
      <c r="S19" s="89"/>
      <c r="T19" s="89"/>
      <c r="U19" s="89"/>
      <c r="V19" s="89"/>
      <c r="W19" s="90"/>
      <c r="X19" s="148"/>
      <c r="Y19" s="145"/>
    </row>
    <row r="20" spans="1:25" x14ac:dyDescent="0.25">
      <c r="A20" s="111"/>
      <c r="B20" s="112"/>
      <c r="C20" s="113" t="str">
        <f>IFERROR(DATEDIF(CONCATENATE(MID(B20,3,2),"-",MID(B20,5,2),"-",MID(B20,7,2)),(Data!$E$21),"Y"),"")</f>
        <v/>
      </c>
      <c r="D20" s="114" t="e">
        <f t="shared" si="1"/>
        <v>#VALUE!</v>
      </c>
      <c r="E20" s="114" t="str">
        <f t="shared" si="0"/>
        <v/>
      </c>
      <c r="F20" s="115"/>
      <c r="G20" s="116" t="str">
        <f>IFERROR(VLOOKUP(F20,Register_deltag_organisationer!A$6:B$502,2,FALSE),"-")</f>
        <v>-</v>
      </c>
      <c r="H20" s="137"/>
      <c r="I20" s="134">
        <f>IF(COUNTIF($F$9:$F20,F20)&gt;1,0,1)</f>
        <v>1</v>
      </c>
      <c r="J20" s="42" t="str">
        <f t="shared" si="2"/>
        <v/>
      </c>
      <c r="K20" s="15"/>
      <c r="L20" s="84" t="str">
        <f t="shared" si="3"/>
        <v/>
      </c>
      <c r="M20" s="85">
        <f t="shared" si="5"/>
        <v>0</v>
      </c>
      <c r="N20" s="86"/>
      <c r="O20" s="87" t="str">
        <f t="shared" si="4"/>
        <v/>
      </c>
      <c r="P20" s="88"/>
      <c r="Q20" s="86"/>
      <c r="R20" s="89"/>
      <c r="S20" s="89"/>
      <c r="T20" s="89"/>
      <c r="U20" s="89"/>
      <c r="V20" s="89"/>
      <c r="W20" s="90"/>
      <c r="X20" s="148"/>
      <c r="Y20" s="145"/>
    </row>
    <row r="21" spans="1:25" x14ac:dyDescent="0.25">
      <c r="A21" s="111"/>
      <c r="B21" s="112"/>
      <c r="C21" s="113" t="str">
        <f>IFERROR(DATEDIF(CONCATENATE(MID(B21,3,2),"-",MID(B21,5,2),"-",MID(B21,7,2)),(Data!$E$21),"Y"),"")</f>
        <v/>
      </c>
      <c r="D21" s="114" t="e">
        <f t="shared" si="1"/>
        <v>#VALUE!</v>
      </c>
      <c r="E21" s="114" t="str">
        <f t="shared" si="0"/>
        <v/>
      </c>
      <c r="F21" s="115"/>
      <c r="G21" s="116" t="str">
        <f>IFERROR(VLOOKUP(F21,Register_deltag_organisationer!A$6:B$502,2,FALSE),"-")</f>
        <v>-</v>
      </c>
      <c r="H21" s="137"/>
      <c r="I21" s="134">
        <f>IF(COUNTIF($F$9:$F21,F21)&gt;1,0,1)</f>
        <v>1</v>
      </c>
      <c r="J21" s="42" t="str">
        <f t="shared" si="2"/>
        <v/>
      </c>
      <c r="K21" s="15"/>
      <c r="L21" s="84" t="str">
        <f t="shared" si="3"/>
        <v/>
      </c>
      <c r="M21" s="85">
        <f t="shared" si="5"/>
        <v>0</v>
      </c>
      <c r="N21" s="86"/>
      <c r="O21" s="87" t="str">
        <f t="shared" si="4"/>
        <v/>
      </c>
      <c r="P21" s="88"/>
      <c r="Q21" s="86"/>
      <c r="R21" s="89"/>
      <c r="S21" s="89"/>
      <c r="T21" s="89"/>
      <c r="U21" s="89"/>
      <c r="V21" s="89"/>
      <c r="W21" s="90"/>
      <c r="X21" s="148"/>
      <c r="Y21" s="145"/>
    </row>
    <row r="22" spans="1:25" x14ac:dyDescent="0.25">
      <c r="A22" s="111"/>
      <c r="B22" s="112"/>
      <c r="C22" s="113" t="str">
        <f>IFERROR(DATEDIF(CONCATENATE(MID(B22,3,2),"-",MID(B22,5,2),"-",MID(B22,7,2)),(Data!$E$21),"Y"),"")</f>
        <v/>
      </c>
      <c r="D22" s="114" t="e">
        <f t="shared" si="1"/>
        <v>#VALUE!</v>
      </c>
      <c r="E22" s="114" t="str">
        <f t="shared" si="0"/>
        <v/>
      </c>
      <c r="F22" s="115"/>
      <c r="G22" s="116" t="str">
        <f>IFERROR(VLOOKUP(F22,Register_deltag_organisationer!A$6:B$502,2,FALSE),"-")</f>
        <v>-</v>
      </c>
      <c r="H22" s="137"/>
      <c r="I22" s="134">
        <f>IF(COUNTIF($F$9:$F22,F22)&gt;1,0,1)</f>
        <v>1</v>
      </c>
      <c r="J22" s="42" t="str">
        <f t="shared" si="2"/>
        <v/>
      </c>
      <c r="K22" s="15"/>
      <c r="L22" s="84" t="str">
        <f t="shared" si="3"/>
        <v/>
      </c>
      <c r="M22" s="85">
        <f t="shared" si="5"/>
        <v>0</v>
      </c>
      <c r="N22" s="86"/>
      <c r="O22" s="87" t="str">
        <f t="shared" si="4"/>
        <v/>
      </c>
      <c r="P22" s="88"/>
      <c r="Q22" s="86"/>
      <c r="R22" s="89"/>
      <c r="S22" s="89"/>
      <c r="T22" s="89"/>
      <c r="U22" s="89"/>
      <c r="V22" s="89"/>
      <c r="W22" s="90"/>
      <c r="X22" s="148"/>
      <c r="Y22" s="145"/>
    </row>
    <row r="23" spans="1:25" x14ac:dyDescent="0.25">
      <c r="A23" s="111"/>
      <c r="B23" s="112"/>
      <c r="C23" s="113" t="str">
        <f>IFERROR(DATEDIF(CONCATENATE(MID(B23,3,2),"-",MID(B23,5,2),"-",MID(B23,7,2)),(Data!$E$21),"Y"),"")</f>
        <v/>
      </c>
      <c r="D23" s="114" t="e">
        <f t="shared" si="1"/>
        <v>#VALUE!</v>
      </c>
      <c r="E23" s="114" t="str">
        <f t="shared" si="0"/>
        <v/>
      </c>
      <c r="F23" s="115"/>
      <c r="G23" s="116" t="str">
        <f>IFERROR(VLOOKUP(F23,Register_deltag_organisationer!A$6:B$502,2,FALSE),"-")</f>
        <v>-</v>
      </c>
      <c r="H23" s="137"/>
      <c r="I23" s="134">
        <f>IF(COUNTIF($F$9:$F23,F23)&gt;1,0,1)</f>
        <v>1</v>
      </c>
      <c r="J23" s="42" t="str">
        <f t="shared" si="2"/>
        <v/>
      </c>
      <c r="K23" s="15"/>
      <c r="L23" s="84" t="str">
        <f t="shared" si="3"/>
        <v/>
      </c>
      <c r="M23" s="85">
        <f t="shared" si="5"/>
        <v>0</v>
      </c>
      <c r="N23" s="86"/>
      <c r="O23" s="87" t="str">
        <f t="shared" si="4"/>
        <v/>
      </c>
      <c r="P23" s="88"/>
      <c r="Q23" s="86"/>
      <c r="R23" s="89"/>
      <c r="S23" s="89"/>
      <c r="T23" s="89"/>
      <c r="U23" s="89"/>
      <c r="V23" s="89"/>
      <c r="W23" s="90"/>
      <c r="X23" s="148"/>
      <c r="Y23" s="145"/>
    </row>
    <row r="24" spans="1:25" x14ac:dyDescent="0.25">
      <c r="A24" s="111"/>
      <c r="B24" s="112"/>
      <c r="C24" s="113" t="str">
        <f>IFERROR(DATEDIF(CONCATENATE(MID(B24,3,2),"-",MID(B24,5,2),"-",MID(B24,7,2)),(Data!$E$21),"Y"),"")</f>
        <v/>
      </c>
      <c r="D24" s="114" t="e">
        <f t="shared" si="1"/>
        <v>#VALUE!</v>
      </c>
      <c r="E24" s="114" t="str">
        <f t="shared" si="0"/>
        <v/>
      </c>
      <c r="F24" s="115"/>
      <c r="G24" s="116" t="str">
        <f>IFERROR(VLOOKUP(F24,Register_deltag_organisationer!A$6:B$502,2,FALSE),"-")</f>
        <v>-</v>
      </c>
      <c r="H24" s="137"/>
      <c r="I24" s="134">
        <f>IF(COUNTIF($F$9:$F24,F24)&gt;1,0,1)</f>
        <v>1</v>
      </c>
      <c r="J24" s="42" t="str">
        <f t="shared" si="2"/>
        <v/>
      </c>
      <c r="K24" s="15"/>
      <c r="L24" s="84" t="str">
        <f t="shared" si="3"/>
        <v/>
      </c>
      <c r="M24" s="85">
        <f t="shared" si="5"/>
        <v>0</v>
      </c>
      <c r="N24" s="86"/>
      <c r="O24" s="87" t="str">
        <f t="shared" si="4"/>
        <v/>
      </c>
      <c r="P24" s="88"/>
      <c r="Q24" s="86"/>
      <c r="R24" s="89"/>
      <c r="S24" s="89"/>
      <c r="T24" s="89"/>
      <c r="U24" s="89"/>
      <c r="V24" s="89"/>
      <c r="W24" s="90"/>
      <c r="X24" s="148"/>
      <c r="Y24" s="145"/>
    </row>
    <row r="25" spans="1:25" x14ac:dyDescent="0.25">
      <c r="A25" s="111"/>
      <c r="B25" s="112"/>
      <c r="C25" s="113" t="str">
        <f>IFERROR(DATEDIF(CONCATENATE(MID(B25,3,2),"-",MID(B25,5,2),"-",MID(B25,7,2)),(Data!$E$21),"Y"),"")</f>
        <v/>
      </c>
      <c r="D25" s="114" t="e">
        <f t="shared" si="1"/>
        <v>#VALUE!</v>
      </c>
      <c r="E25" s="114" t="str">
        <f t="shared" si="0"/>
        <v/>
      </c>
      <c r="F25" s="115"/>
      <c r="G25" s="116" t="str">
        <f>IFERROR(VLOOKUP(F25,Register_deltag_organisationer!A$6:B$502,2,FALSE),"-")</f>
        <v>-</v>
      </c>
      <c r="H25" s="137"/>
      <c r="I25" s="134">
        <f>IF(COUNTIF($F$9:$F25,F25)&gt;1,0,1)</f>
        <v>1</v>
      </c>
      <c r="J25" s="42" t="str">
        <f t="shared" si="2"/>
        <v/>
      </c>
      <c r="K25" s="15"/>
      <c r="L25" s="84" t="str">
        <f t="shared" si="3"/>
        <v/>
      </c>
      <c r="M25" s="85">
        <f t="shared" si="5"/>
        <v>0</v>
      </c>
      <c r="N25" s="86"/>
      <c r="O25" s="87" t="str">
        <f t="shared" si="4"/>
        <v/>
      </c>
      <c r="P25" s="88"/>
      <c r="Q25" s="86"/>
      <c r="R25" s="89"/>
      <c r="S25" s="89"/>
      <c r="T25" s="89"/>
      <c r="U25" s="89"/>
      <c r="V25" s="89"/>
      <c r="W25" s="90"/>
      <c r="X25" s="148"/>
      <c r="Y25" s="145"/>
    </row>
    <row r="26" spans="1:25" x14ac:dyDescent="0.25">
      <c r="A26" s="111"/>
      <c r="B26" s="112"/>
      <c r="C26" s="113" t="str">
        <f>IFERROR(DATEDIF(CONCATENATE(MID(B26,3,2),"-",MID(B26,5,2),"-",MID(B26,7,2)),(Data!$E$21),"Y"),"")</f>
        <v/>
      </c>
      <c r="D26" s="114" t="e">
        <f t="shared" si="1"/>
        <v>#VALUE!</v>
      </c>
      <c r="E26" s="114" t="str">
        <f t="shared" si="0"/>
        <v/>
      </c>
      <c r="F26" s="115"/>
      <c r="G26" s="116" t="str">
        <f>IFERROR(VLOOKUP(F26,Register_deltag_organisationer!A$6:B$502,2,FALSE),"-")</f>
        <v>-</v>
      </c>
      <c r="H26" s="137"/>
      <c r="I26" s="134">
        <f>IF(COUNTIF($F$9:$F26,F26)&gt;1,0,1)</f>
        <v>1</v>
      </c>
      <c r="J26" s="42" t="str">
        <f t="shared" si="2"/>
        <v/>
      </c>
      <c r="K26" s="15"/>
      <c r="L26" s="84" t="str">
        <f t="shared" si="3"/>
        <v/>
      </c>
      <c r="M26" s="85">
        <f t="shared" si="5"/>
        <v>0</v>
      </c>
      <c r="N26" s="86"/>
      <c r="O26" s="87" t="str">
        <f t="shared" si="4"/>
        <v/>
      </c>
      <c r="P26" s="88"/>
      <c r="Q26" s="86"/>
      <c r="R26" s="89"/>
      <c r="S26" s="89"/>
      <c r="T26" s="89"/>
      <c r="U26" s="89"/>
      <c r="V26" s="89"/>
      <c r="W26" s="90"/>
      <c r="X26" s="148"/>
      <c r="Y26" s="145"/>
    </row>
    <row r="27" spans="1:25" x14ac:dyDescent="0.25">
      <c r="A27" s="111"/>
      <c r="B27" s="112"/>
      <c r="C27" s="113" t="str">
        <f>IFERROR(DATEDIF(CONCATENATE(MID(B27,3,2),"-",MID(B27,5,2),"-",MID(B27,7,2)),(Data!$E$21),"Y"),"")</f>
        <v/>
      </c>
      <c r="D27" s="114" t="e">
        <f t="shared" si="1"/>
        <v>#VALUE!</v>
      </c>
      <c r="E27" s="114" t="str">
        <f t="shared" si="0"/>
        <v/>
      </c>
      <c r="F27" s="115"/>
      <c r="G27" s="116" t="str">
        <f>IFERROR(VLOOKUP(F27,Register_deltag_organisationer!A$6:B$502,2,FALSE),"-")</f>
        <v>-</v>
      </c>
      <c r="H27" s="137"/>
      <c r="I27" s="134">
        <f>IF(COUNTIF($F$9:$F27,F27)&gt;1,0,1)</f>
        <v>1</v>
      </c>
      <c r="J27" s="42" t="str">
        <f t="shared" si="2"/>
        <v/>
      </c>
      <c r="K27" s="15"/>
      <c r="L27" s="84" t="str">
        <f t="shared" si="3"/>
        <v/>
      </c>
      <c r="M27" s="85">
        <f t="shared" si="5"/>
        <v>0</v>
      </c>
      <c r="N27" s="86"/>
      <c r="O27" s="87" t="str">
        <f t="shared" si="4"/>
        <v/>
      </c>
      <c r="P27" s="88"/>
      <c r="Q27" s="86"/>
      <c r="R27" s="89"/>
      <c r="S27" s="89"/>
      <c r="T27" s="89"/>
      <c r="U27" s="89"/>
      <c r="V27" s="89"/>
      <c r="W27" s="90"/>
      <c r="X27" s="148"/>
      <c r="Y27" s="145"/>
    </row>
    <row r="28" spans="1:25" x14ac:dyDescent="0.25">
      <c r="A28" s="111"/>
      <c r="B28" s="112"/>
      <c r="C28" s="113" t="str">
        <f>IFERROR(DATEDIF(CONCATENATE(MID(B28,3,2),"-",MID(B28,5,2),"-",MID(B28,7,2)),(Data!$E$21),"Y"),"")</f>
        <v/>
      </c>
      <c r="D28" s="114" t="e">
        <f t="shared" si="1"/>
        <v>#VALUE!</v>
      </c>
      <c r="E28" s="114" t="str">
        <f t="shared" si="0"/>
        <v/>
      </c>
      <c r="F28" s="115"/>
      <c r="G28" s="116" t="str">
        <f>IFERROR(VLOOKUP(F28,Register_deltag_organisationer!A$6:B$502,2,FALSE),"-")</f>
        <v>-</v>
      </c>
      <c r="H28" s="137"/>
      <c r="I28" s="134">
        <f>IF(COUNTIF($F$9:$F28,F28)&gt;1,0,1)</f>
        <v>1</v>
      </c>
      <c r="J28" s="42" t="str">
        <f t="shared" si="2"/>
        <v/>
      </c>
      <c r="K28" s="15"/>
      <c r="L28" s="84" t="str">
        <f t="shared" si="3"/>
        <v/>
      </c>
      <c r="M28" s="85">
        <f t="shared" si="5"/>
        <v>0</v>
      </c>
      <c r="N28" s="86"/>
      <c r="O28" s="87" t="str">
        <f t="shared" si="4"/>
        <v/>
      </c>
      <c r="P28" s="88"/>
      <c r="Q28" s="86"/>
      <c r="R28" s="89"/>
      <c r="S28" s="89"/>
      <c r="T28" s="89"/>
      <c r="U28" s="89"/>
      <c r="V28" s="89"/>
      <c r="W28" s="90"/>
      <c r="X28" s="148"/>
      <c r="Y28" s="145"/>
    </row>
    <row r="29" spans="1:25" x14ac:dyDescent="0.25">
      <c r="A29" s="111"/>
      <c r="B29" s="112"/>
      <c r="C29" s="113" t="str">
        <f>IFERROR(DATEDIF(CONCATENATE(MID(B29,3,2),"-",MID(B29,5,2),"-",MID(B29,7,2)),(Data!$E$21),"Y"),"")</f>
        <v/>
      </c>
      <c r="D29" s="114" t="e">
        <f t="shared" si="1"/>
        <v>#VALUE!</v>
      </c>
      <c r="E29" s="114" t="str">
        <f t="shared" si="0"/>
        <v/>
      </c>
      <c r="F29" s="115"/>
      <c r="G29" s="116" t="str">
        <f>IFERROR(VLOOKUP(F29,Register_deltag_organisationer!A$6:B$502,2,FALSE),"-")</f>
        <v>-</v>
      </c>
      <c r="H29" s="137"/>
      <c r="I29" s="134">
        <f>IF(COUNTIF($F$9:$F29,F29)&gt;1,0,1)</f>
        <v>1</v>
      </c>
      <c r="J29" s="42" t="str">
        <f t="shared" si="2"/>
        <v/>
      </c>
      <c r="K29" s="15"/>
      <c r="L29" s="84" t="str">
        <f t="shared" si="3"/>
        <v/>
      </c>
      <c r="M29" s="85">
        <f t="shared" si="5"/>
        <v>0</v>
      </c>
      <c r="N29" s="86"/>
      <c r="O29" s="87" t="str">
        <f t="shared" si="4"/>
        <v/>
      </c>
      <c r="P29" s="88"/>
      <c r="Q29" s="86"/>
      <c r="R29" s="89"/>
      <c r="S29" s="89"/>
      <c r="T29" s="89"/>
      <c r="U29" s="89"/>
      <c r="V29" s="89"/>
      <c r="W29" s="90"/>
      <c r="X29" s="148"/>
      <c r="Y29" s="145"/>
    </row>
    <row r="30" spans="1:25" x14ac:dyDescent="0.25">
      <c r="A30" s="111"/>
      <c r="B30" s="112"/>
      <c r="C30" s="113" t="str">
        <f>IFERROR(DATEDIF(CONCATENATE(MID(B30,3,2),"-",MID(B30,5,2),"-",MID(B30,7,2)),(Data!$E$21),"Y"),"")</f>
        <v/>
      </c>
      <c r="D30" s="114" t="e">
        <f t="shared" si="1"/>
        <v>#VALUE!</v>
      </c>
      <c r="E30" s="114" t="str">
        <f t="shared" si="0"/>
        <v/>
      </c>
      <c r="F30" s="115"/>
      <c r="G30" s="116" t="str">
        <f>IFERROR(VLOOKUP(F30,Register_deltag_organisationer!A$6:B$502,2,FALSE),"-")</f>
        <v>-</v>
      </c>
      <c r="H30" s="137"/>
      <c r="I30" s="134">
        <f>IF(COUNTIF($F$9:$F30,F30)&gt;1,0,1)</f>
        <v>1</v>
      </c>
      <c r="J30" s="42" t="str">
        <f t="shared" si="2"/>
        <v/>
      </c>
      <c r="K30" s="15"/>
      <c r="L30" s="84" t="str">
        <f t="shared" si="3"/>
        <v/>
      </c>
      <c r="M30" s="85">
        <f t="shared" si="5"/>
        <v>0</v>
      </c>
      <c r="N30" s="86"/>
      <c r="O30" s="87" t="str">
        <f t="shared" si="4"/>
        <v/>
      </c>
      <c r="P30" s="88"/>
      <c r="Q30" s="86"/>
      <c r="R30" s="89"/>
      <c r="S30" s="89"/>
      <c r="T30" s="89"/>
      <c r="U30" s="89"/>
      <c r="V30" s="89"/>
      <c r="W30" s="90"/>
      <c r="X30" s="148"/>
      <c r="Y30" s="145"/>
    </row>
    <row r="31" spans="1:25" x14ac:dyDescent="0.25">
      <c r="A31" s="111"/>
      <c r="B31" s="112"/>
      <c r="C31" s="113" t="str">
        <f>IFERROR(DATEDIF(CONCATENATE(MID(B31,3,2),"-",MID(B31,5,2),"-",MID(B31,7,2)),(Data!$E$21),"Y"),"")</f>
        <v/>
      </c>
      <c r="D31" s="114" t="e">
        <f t="shared" si="1"/>
        <v>#VALUE!</v>
      </c>
      <c r="E31" s="114" t="str">
        <f t="shared" si="0"/>
        <v/>
      </c>
      <c r="F31" s="115"/>
      <c r="G31" s="116" t="str">
        <f>IFERROR(VLOOKUP(F31,Register_deltag_organisationer!A$6:B$502,2,FALSE),"-")</f>
        <v>-</v>
      </c>
      <c r="H31" s="137"/>
      <c r="I31" s="134">
        <f>IF(COUNTIF($F$9:$F31,F31)&gt;1,0,1)</f>
        <v>1</v>
      </c>
      <c r="J31" s="42" t="str">
        <f t="shared" si="2"/>
        <v/>
      </c>
      <c r="K31" s="15"/>
      <c r="L31" s="84" t="str">
        <f t="shared" si="3"/>
        <v/>
      </c>
      <c r="M31" s="85">
        <f t="shared" si="5"/>
        <v>0</v>
      </c>
      <c r="N31" s="86"/>
      <c r="O31" s="87" t="str">
        <f t="shared" si="4"/>
        <v/>
      </c>
      <c r="P31" s="88"/>
      <c r="Q31" s="86"/>
      <c r="R31" s="89"/>
      <c r="S31" s="89"/>
      <c r="T31" s="89"/>
      <c r="U31" s="89"/>
      <c r="V31" s="89"/>
      <c r="W31" s="90"/>
      <c r="X31" s="148"/>
      <c r="Y31" s="145"/>
    </row>
    <row r="32" spans="1:25" x14ac:dyDescent="0.25">
      <c r="A32" s="111"/>
      <c r="B32" s="112"/>
      <c r="C32" s="113" t="str">
        <f>IFERROR(DATEDIF(CONCATENATE(MID(B32,3,2),"-",MID(B32,5,2),"-",MID(B32,7,2)),(Data!$E$21),"Y"),"")</f>
        <v/>
      </c>
      <c r="D32" s="114" t="e">
        <f t="shared" si="1"/>
        <v>#VALUE!</v>
      </c>
      <c r="E32" s="114" t="str">
        <f t="shared" si="0"/>
        <v/>
      </c>
      <c r="F32" s="115"/>
      <c r="G32" s="116" t="str">
        <f>IFERROR(VLOOKUP(F32,Register_deltag_organisationer!A$6:B$502,2,FALSE),"-")</f>
        <v>-</v>
      </c>
      <c r="H32" s="137"/>
      <c r="I32" s="134">
        <f>IF(COUNTIF($F$9:$F32,F32)&gt;1,0,1)</f>
        <v>1</v>
      </c>
      <c r="J32" s="42" t="str">
        <f t="shared" si="2"/>
        <v/>
      </c>
      <c r="K32" s="15"/>
      <c r="L32" s="84" t="str">
        <f t="shared" si="3"/>
        <v/>
      </c>
      <c r="M32" s="85">
        <f t="shared" si="5"/>
        <v>0</v>
      </c>
      <c r="N32" s="86"/>
      <c r="O32" s="87" t="str">
        <f t="shared" si="4"/>
        <v/>
      </c>
      <c r="P32" s="88"/>
      <c r="Q32" s="86"/>
      <c r="R32" s="89"/>
      <c r="S32" s="89"/>
      <c r="T32" s="89"/>
      <c r="U32" s="89"/>
      <c r="V32" s="89"/>
      <c r="W32" s="90"/>
      <c r="X32" s="148"/>
      <c r="Y32" s="145"/>
    </row>
    <row r="33" spans="1:25" x14ac:dyDescent="0.25">
      <c r="A33" s="111"/>
      <c r="B33" s="112"/>
      <c r="C33" s="113" t="str">
        <f>IFERROR(DATEDIF(CONCATENATE(MID(B33,3,2),"-",MID(B33,5,2),"-",MID(B33,7,2)),(Data!$E$21),"Y"),"")</f>
        <v/>
      </c>
      <c r="D33" s="114" t="e">
        <f t="shared" si="1"/>
        <v>#VALUE!</v>
      </c>
      <c r="E33" s="114" t="str">
        <f t="shared" si="0"/>
        <v/>
      </c>
      <c r="F33" s="115"/>
      <c r="G33" s="116" t="str">
        <f>IFERROR(VLOOKUP(F33,Register_deltag_organisationer!A$6:B$502,2,FALSE),"-")</f>
        <v>-</v>
      </c>
      <c r="H33" s="137"/>
      <c r="I33" s="134">
        <f>IF(COUNTIF($F$9:$F33,F33)&gt;1,0,1)</f>
        <v>1</v>
      </c>
      <c r="J33" s="42" t="str">
        <f t="shared" si="2"/>
        <v/>
      </c>
      <c r="K33" s="15"/>
      <c r="L33" s="84" t="str">
        <f t="shared" si="3"/>
        <v/>
      </c>
      <c r="M33" s="85">
        <f t="shared" si="5"/>
        <v>0</v>
      </c>
      <c r="N33" s="86"/>
      <c r="O33" s="87" t="str">
        <f t="shared" si="4"/>
        <v/>
      </c>
      <c r="P33" s="88"/>
      <c r="Q33" s="86"/>
      <c r="R33" s="89"/>
      <c r="S33" s="89"/>
      <c r="T33" s="89"/>
      <c r="U33" s="89"/>
      <c r="V33" s="89"/>
      <c r="W33" s="90"/>
      <c r="X33" s="148"/>
      <c r="Y33" s="145"/>
    </row>
    <row r="34" spans="1:25" x14ac:dyDescent="0.25">
      <c r="A34" s="111"/>
      <c r="B34" s="112"/>
      <c r="C34" s="113" t="str">
        <f>IFERROR(DATEDIF(CONCATENATE(MID(B34,3,2),"-",MID(B34,5,2),"-",MID(B34,7,2)),(Data!$E$21),"Y"),"")</f>
        <v/>
      </c>
      <c r="D34" s="114" t="e">
        <f t="shared" si="1"/>
        <v>#VALUE!</v>
      </c>
      <c r="E34" s="114" t="str">
        <f t="shared" si="0"/>
        <v/>
      </c>
      <c r="F34" s="115"/>
      <c r="G34" s="116" t="str">
        <f>IFERROR(VLOOKUP(F34,Register_deltag_organisationer!A$6:B$502,2,FALSE),"-")</f>
        <v>-</v>
      </c>
      <c r="H34" s="137"/>
      <c r="I34" s="134">
        <f>IF(COUNTIF($F$9:$F34,F34)&gt;1,0,1)</f>
        <v>1</v>
      </c>
      <c r="J34" s="42" t="str">
        <f t="shared" si="2"/>
        <v/>
      </c>
      <c r="K34" s="15"/>
      <c r="L34" s="84" t="str">
        <f t="shared" si="3"/>
        <v/>
      </c>
      <c r="M34" s="85">
        <f t="shared" si="5"/>
        <v>0</v>
      </c>
      <c r="N34" s="86"/>
      <c r="O34" s="87" t="str">
        <f t="shared" si="4"/>
        <v/>
      </c>
      <c r="P34" s="88"/>
      <c r="Q34" s="86"/>
      <c r="R34" s="89"/>
      <c r="S34" s="89"/>
      <c r="T34" s="89"/>
      <c r="U34" s="89"/>
      <c r="V34" s="89"/>
      <c r="W34" s="90"/>
      <c r="X34" s="148"/>
      <c r="Y34" s="145"/>
    </row>
    <row r="35" spans="1:25" x14ac:dyDescent="0.25">
      <c r="A35" s="117"/>
      <c r="B35" s="112"/>
      <c r="C35" s="118" t="str">
        <f>IFERROR(DATEDIF(CONCATENATE(MID(B35,3,2),"-",MID(B35,5,2),"-",MID(B35,7,2)),(Data!$E$21),"Y"),"")</f>
        <v/>
      </c>
      <c r="D35" s="114" t="e">
        <f t="shared" si="1"/>
        <v>#VALUE!</v>
      </c>
      <c r="E35" s="119" t="str">
        <f t="shared" si="0"/>
        <v/>
      </c>
      <c r="F35" s="120"/>
      <c r="G35" s="121" t="str">
        <f>IFERROR(VLOOKUP(F35,Register_deltag_organisationer!A$6:B$502,2,FALSE),"-")</f>
        <v>-</v>
      </c>
      <c r="H35" s="138"/>
      <c r="I35" s="135">
        <f>IF(COUNTIF($F$9:$F35,F35)&gt;1,0,1)</f>
        <v>1</v>
      </c>
      <c r="J35" s="43" t="str">
        <f t="shared" si="2"/>
        <v/>
      </c>
      <c r="K35" s="16"/>
      <c r="L35" s="84" t="str">
        <f t="shared" si="3"/>
        <v/>
      </c>
      <c r="M35" s="85">
        <f t="shared" si="5"/>
        <v>0</v>
      </c>
      <c r="N35" s="86"/>
      <c r="O35" s="91" t="str">
        <f t="shared" si="4"/>
        <v/>
      </c>
      <c r="P35" s="92"/>
      <c r="Q35" s="86"/>
      <c r="R35" s="93"/>
      <c r="S35" s="93"/>
      <c r="T35" s="93"/>
      <c r="U35" s="93"/>
      <c r="V35" s="93"/>
      <c r="W35" s="94"/>
      <c r="X35" s="149"/>
      <c r="Y35" s="146"/>
    </row>
    <row r="36" spans="1:25" x14ac:dyDescent="0.25">
      <c r="A36" s="117"/>
      <c r="B36" s="112"/>
      <c r="C36" s="118" t="str">
        <f>IFERROR(DATEDIF(CONCATENATE(MID(B36,3,2),"-",MID(B36,5,2),"-",MID(B36,7,2)),(Data!$E$21),"Y"),"")</f>
        <v/>
      </c>
      <c r="D36" s="114" t="e">
        <f t="shared" si="1"/>
        <v>#VALUE!</v>
      </c>
      <c r="E36" s="119" t="str">
        <f t="shared" si="0"/>
        <v/>
      </c>
      <c r="F36" s="120"/>
      <c r="G36" s="121" t="str">
        <f>IFERROR(VLOOKUP(F36,Register_deltag_organisationer!A$6:B$502,2,FALSE),"-")</f>
        <v>-</v>
      </c>
      <c r="H36" s="138"/>
      <c r="I36" s="135">
        <f>IF(COUNTIF($F$9:$F36,F36)&gt;1,0,1)</f>
        <v>1</v>
      </c>
      <c r="J36" s="43" t="str">
        <f t="shared" si="2"/>
        <v/>
      </c>
      <c r="K36" s="16"/>
      <c r="L36" s="84" t="str">
        <f t="shared" si="3"/>
        <v/>
      </c>
      <c r="M36" s="85">
        <f t="shared" si="5"/>
        <v>0</v>
      </c>
      <c r="N36" s="86"/>
      <c r="O36" s="91" t="str">
        <f t="shared" si="4"/>
        <v/>
      </c>
      <c r="P36" s="92"/>
      <c r="Q36" s="86"/>
      <c r="R36" s="93"/>
      <c r="S36" s="93"/>
      <c r="T36" s="93"/>
      <c r="U36" s="93"/>
      <c r="V36" s="93"/>
      <c r="W36" s="94"/>
      <c r="X36" s="149"/>
      <c r="Y36" s="146"/>
    </row>
    <row r="37" spans="1:25" x14ac:dyDescent="0.25">
      <c r="A37" s="117"/>
      <c r="B37" s="112"/>
      <c r="C37" s="118" t="str">
        <f>IFERROR(DATEDIF(CONCATENATE(MID(B37,3,2),"-",MID(B37,5,2),"-",MID(B37,7,2)),(Data!$E$21),"Y"),"")</f>
        <v/>
      </c>
      <c r="D37" s="114" t="e">
        <f t="shared" si="1"/>
        <v>#VALUE!</v>
      </c>
      <c r="E37" s="119" t="str">
        <f t="shared" si="0"/>
        <v/>
      </c>
      <c r="F37" s="120"/>
      <c r="G37" s="121" t="str">
        <f>IFERROR(VLOOKUP(F37,Register_deltag_organisationer!A$6:B$502,2,FALSE),"-")</f>
        <v>-</v>
      </c>
      <c r="H37" s="138"/>
      <c r="I37" s="135">
        <f>IF(COUNTIF($F$9:$F37,F37)&gt;1,0,1)</f>
        <v>1</v>
      </c>
      <c r="J37" s="43" t="str">
        <f t="shared" si="2"/>
        <v/>
      </c>
      <c r="K37" s="16"/>
      <c r="L37" s="84" t="str">
        <f t="shared" si="3"/>
        <v/>
      </c>
      <c r="M37" s="85">
        <f t="shared" si="5"/>
        <v>0</v>
      </c>
      <c r="N37" s="86"/>
      <c r="O37" s="91" t="str">
        <f t="shared" si="4"/>
        <v/>
      </c>
      <c r="P37" s="92"/>
      <c r="Q37" s="86"/>
      <c r="R37" s="93"/>
      <c r="S37" s="93"/>
      <c r="T37" s="93"/>
      <c r="U37" s="93"/>
      <c r="V37" s="93"/>
      <c r="W37" s="94"/>
      <c r="X37" s="149"/>
      <c r="Y37" s="146"/>
    </row>
    <row r="38" spans="1:25" x14ac:dyDescent="0.25">
      <c r="A38" s="111"/>
      <c r="B38" s="112"/>
      <c r="C38" s="113" t="str">
        <f>IFERROR(DATEDIF(CONCATENATE(MID(B38,3,2),"-",MID(B38,5,2),"-",MID(B38,7,2)),(Data!$E$21),"Y"),"")</f>
        <v/>
      </c>
      <c r="D38" s="114" t="e">
        <f t="shared" si="1"/>
        <v>#VALUE!</v>
      </c>
      <c r="E38" s="114" t="str">
        <f t="shared" si="0"/>
        <v/>
      </c>
      <c r="F38" s="115"/>
      <c r="G38" s="116" t="str">
        <f>IFERROR(VLOOKUP(F38,Register_deltag_organisationer!A$6:B$502,2,FALSE),"-")</f>
        <v>-</v>
      </c>
      <c r="H38" s="137"/>
      <c r="I38" s="134">
        <f>IF(COUNTIF($F$9:$F38,F38)&gt;1,0,1)</f>
        <v>1</v>
      </c>
      <c r="J38" s="42" t="str">
        <f t="shared" si="2"/>
        <v/>
      </c>
      <c r="K38" s="15"/>
      <c r="L38" s="84" t="str">
        <f t="shared" si="3"/>
        <v/>
      </c>
      <c r="M38" s="85">
        <f t="shared" si="5"/>
        <v>0</v>
      </c>
      <c r="N38" s="86"/>
      <c r="O38" s="91" t="str">
        <f t="shared" si="4"/>
        <v/>
      </c>
      <c r="P38" s="92"/>
      <c r="Q38" s="86"/>
      <c r="R38" s="93"/>
      <c r="S38" s="93"/>
      <c r="T38" s="93"/>
      <c r="U38" s="93"/>
      <c r="V38" s="93"/>
      <c r="W38" s="94"/>
      <c r="X38" s="150"/>
      <c r="Y38" s="145"/>
    </row>
    <row r="39" spans="1:25" x14ac:dyDescent="0.25">
      <c r="A39" s="117"/>
      <c r="B39" s="112"/>
      <c r="C39" s="118" t="str">
        <f>IFERROR(DATEDIF(CONCATENATE(MID(B39,3,2),"-",MID(B39,5,2),"-",MID(B39,7,2)),(Data!$E$21),"Y"),"")</f>
        <v/>
      </c>
      <c r="D39" s="114" t="e">
        <f t="shared" si="1"/>
        <v>#VALUE!</v>
      </c>
      <c r="E39" s="119" t="str">
        <f t="shared" si="0"/>
        <v/>
      </c>
      <c r="F39" s="120"/>
      <c r="G39" s="121" t="str">
        <f>IFERROR(VLOOKUP(F39,Register_deltag_organisationer!A$6:B$502,2,FALSE),"-")</f>
        <v>-</v>
      </c>
      <c r="H39" s="138"/>
      <c r="I39" s="135">
        <f>IF(COUNTIF($F$9:$F39,F39)&gt;1,0,1)</f>
        <v>1</v>
      </c>
      <c r="J39" s="43" t="str">
        <f t="shared" si="2"/>
        <v/>
      </c>
      <c r="K39" s="15"/>
      <c r="L39" s="95" t="str">
        <f t="shared" si="3"/>
        <v/>
      </c>
      <c r="M39" s="96">
        <f t="shared" si="5"/>
        <v>0</v>
      </c>
      <c r="N39" s="97"/>
      <c r="O39" s="91" t="str">
        <f t="shared" si="4"/>
        <v/>
      </c>
      <c r="P39" s="92"/>
      <c r="Q39" s="97"/>
      <c r="R39" s="93"/>
      <c r="S39" s="93"/>
      <c r="T39" s="93"/>
      <c r="U39" s="93"/>
      <c r="V39" s="93"/>
      <c r="W39" s="94"/>
      <c r="X39" s="149"/>
      <c r="Y39" s="146"/>
    </row>
    <row r="40" spans="1:25" x14ac:dyDescent="0.25">
      <c r="A40" s="122"/>
      <c r="B40" s="123"/>
      <c r="C40" s="124" t="str">
        <f>IFERROR(DATEDIF(CONCATENATE(MID(B40,3,2),"-",MID(B40,5,2),"-",MID(B40,7,2)),(Data!$E$21),"Y"),"")</f>
        <v/>
      </c>
      <c r="D40" s="125" t="e">
        <f t="shared" si="1"/>
        <v>#VALUE!</v>
      </c>
      <c r="E40" s="125" t="str">
        <f t="shared" si="0"/>
        <v/>
      </c>
      <c r="F40" s="126"/>
      <c r="G40" s="127" t="str">
        <f>IFERROR(VLOOKUP(F40,Register_deltag_organisationer!A$6:B$502,2,FALSE),"-")</f>
        <v>-</v>
      </c>
      <c r="H40" s="139"/>
      <c r="I40" s="135">
        <f>IF(COUNTIF($F$9:$F40,F40)&gt;1,0,1)</f>
        <v>1</v>
      </c>
      <c r="J40" s="44" t="str">
        <f t="shared" si="2"/>
        <v/>
      </c>
      <c r="K40" s="20"/>
      <c r="L40" s="98" t="str">
        <f t="shared" si="3"/>
        <v/>
      </c>
      <c r="M40" s="99">
        <f t="shared" si="5"/>
        <v>0</v>
      </c>
      <c r="N40" s="100"/>
      <c r="O40" s="101" t="str">
        <f t="shared" si="4"/>
        <v/>
      </c>
      <c r="P40" s="102"/>
      <c r="Q40" s="100"/>
      <c r="R40" s="103"/>
      <c r="S40" s="103"/>
      <c r="T40" s="103"/>
      <c r="U40" s="103"/>
      <c r="V40" s="103"/>
      <c r="W40" s="104"/>
      <c r="X40" s="151"/>
      <c r="Y40" s="147"/>
    </row>
    <row r="41" spans="1:25" ht="18.75" customHeight="1" x14ac:dyDescent="0.25">
      <c r="A41" s="128" t="s">
        <v>17</v>
      </c>
      <c r="B41" s="129"/>
      <c r="C41" s="130"/>
      <c r="D41" s="131"/>
      <c r="E41" s="131"/>
      <c r="F41" s="132"/>
      <c r="G41" s="132"/>
      <c r="H41" s="133">
        <f t="shared" ref="H41" si="6">SUM(H9:H40)</f>
        <v>0</v>
      </c>
      <c r="I41" s="34"/>
      <c r="J41" s="28">
        <f>SUM(J9:J40)</f>
        <v>0</v>
      </c>
      <c r="K41" s="34"/>
      <c r="L41" s="19"/>
      <c r="M41" s="5"/>
      <c r="N41" s="5"/>
      <c r="O41" s="5"/>
    </row>
    <row r="42" spans="1:25" x14ac:dyDescent="0.25">
      <c r="A42" s="12"/>
      <c r="B42" s="12"/>
      <c r="C42" s="11"/>
      <c r="D42" s="11"/>
      <c r="E42" s="11"/>
      <c r="K42" t="s">
        <v>16</v>
      </c>
    </row>
    <row r="43" spans="1:25" ht="18" customHeight="1" x14ac:dyDescent="0.25">
      <c r="A43" s="13"/>
      <c r="B43" s="13"/>
      <c r="C43" s="10"/>
      <c r="D43" s="10"/>
      <c r="E43" s="10"/>
    </row>
    <row r="44" spans="1:25" ht="18" customHeight="1" x14ac:dyDescent="0.25">
      <c r="A44" s="13"/>
      <c r="B44" s="13"/>
      <c r="C44" s="10"/>
      <c r="D44" s="10"/>
      <c r="E44" s="10"/>
    </row>
    <row r="45" spans="1:25" ht="18.75" customHeight="1" x14ac:dyDescent="0.25"/>
  </sheetData>
  <sheetProtection algorithmName="SHA-512" hashValue="roJGBZ6DOCG7ocJE9h3lFS7s5a0i+TpXNN6tQLTjkm++q+2I1hz9OSa0m6pobFik9AQqX6NXj9dbtgxliY8aLQ==" saltValue="j7XxLkYlg7nDcwGa6iV9zw==" spinCount="100000" sheet="1" objects="1" scenarios="1"/>
  <dataConsolidate/>
  <mergeCells count="35">
    <mergeCell ref="A1:H1"/>
    <mergeCell ref="H7:H8"/>
    <mergeCell ref="A7:A8"/>
    <mergeCell ref="G7:G8"/>
    <mergeCell ref="B3:F3"/>
    <mergeCell ref="A2:H2"/>
    <mergeCell ref="Y7:Y8"/>
    <mergeCell ref="P7:P8"/>
    <mergeCell ref="W7:W8"/>
    <mergeCell ref="X7:X8"/>
    <mergeCell ref="N6:P6"/>
    <mergeCell ref="Q6:Y6"/>
    <mergeCell ref="N7:N8"/>
    <mergeCell ref="O7:O8"/>
    <mergeCell ref="R7:R8"/>
    <mergeCell ref="U7:U8"/>
    <mergeCell ref="V7:V8"/>
    <mergeCell ref="Q7:Q8"/>
    <mergeCell ref="S7:S8"/>
    <mergeCell ref="T7:T8"/>
    <mergeCell ref="S4:S5"/>
    <mergeCell ref="L4:M4"/>
    <mergeCell ref="I7:I8"/>
    <mergeCell ref="J7:J8"/>
    <mergeCell ref="B6:C6"/>
    <mergeCell ref="F7:F8"/>
    <mergeCell ref="B4:F4"/>
    <mergeCell ref="L7:L8"/>
    <mergeCell ref="L6:M6"/>
    <mergeCell ref="B7:B8"/>
    <mergeCell ref="D7:D8"/>
    <mergeCell ref="E7:E8"/>
    <mergeCell ref="C7:C8"/>
    <mergeCell ref="M7:M8"/>
    <mergeCell ref="R4:R5"/>
  </mergeCells>
  <dataValidations xWindow="1200" yWindow="864" count="29">
    <dataValidation type="list" allowBlank="1" showInputMessage="1" showErrorMessage="1" sqref="H4">
      <formula1>ÅR</formula1>
    </dataValidation>
    <dataValidation type="list" allowBlank="1" showInputMessage="1" showErrorMessage="1" sqref="H3">
      <formula1>Månad</formula1>
    </dataValidation>
    <dataValidation allowBlank="1" showDropDown="1" showErrorMessage="1" errorTitle="Projektrelaterad tid" error="- Bara projektrelaterade timmar registreras i blanketten. _x000a__x000a_Klicka på avbryt eller försök igen för att gå tillbaka och ändra._x000a_" sqref="M41:O41 Y9:Y40 L9:L41"/>
    <dataValidation type="whole" allowBlank="1" showDropDown="1" showErrorMessage="1" errorTitle="Projektrelaterad tid" error="- Bara projektrelaterade timmar registreras i blanketten. _x000a__x000a_Klicka på avbryt eller försök igen för att gå tillbaka och ändra._x000a_" sqref="M10:M40">
      <formula1>1</formula1>
      <formula2>250</formula2>
    </dataValidation>
    <dataValidation allowBlank="1" showErrorMessage="1" sqref="O9:O40"/>
    <dataValidation type="date" allowBlank="1" showDropDown="1" showErrorMessage="1" errorTitle="Projektperiod" error="_x000a_Kontrollera startdatum. " sqref="N14:N40">
      <formula1>42005</formula1>
      <formula2>44196</formula2>
    </dataValidation>
    <dataValidation type="date" allowBlank="1" showDropDown="1" showErrorMessage="1" errorTitle="Projektrelaterad tid" error="Kontrollera slutdatum." sqref="Q13:Q40">
      <formula1>42005</formula1>
      <formula2>44196</formula2>
    </dataValidation>
    <dataValidation type="whole" allowBlank="1" showDropDown="1" showInputMessage="1" showErrorMessage="1" errorTitle="Välj rätt nummer mellan 1-3" error="Anställningsomfattning:_x000a__x000a_1=Deltid_x000a_2=Heltid_x000a_3=Vet ej" promptTitle="Fyll i anställningsomfattning" prompt="1=Deltid_x000a_2=Heltid_x000a_3=Vet ej_x000a_" sqref="V9:V40">
      <formula1>1</formula1>
      <formula2>3</formula2>
    </dataValidation>
    <dataValidation allowBlank="1" showDropDown="1" error="_x000a_" sqref="W12:W40"/>
    <dataValidation type="whole" allowBlank="1" showInputMessage="1" showErrorMessage="1" error="Rutan för ”deltagare anvisad från” gäller inte för rapportering inom programområde 1, bortse från den_x000a__x000a_" prompt="Rutan för ”deltagare anvisad från” gäller inte för rapportering inom programområde 1, bortse från den" sqref="P9:P40">
      <formula1>0</formula1>
      <formula2>0</formula2>
    </dataValidation>
    <dataValidation type="date" allowBlank="1" showDropDown="1" showInputMessage="1" showErrorMessage="1" errorTitle="Projektperiod" error="_x000a_Kontrollera startdatum. " prompt="Datumformat:_x000a__x000a_ÅÅÅÅ-MM-DD" sqref="N9:N13">
      <formula1>42005</formula1>
      <formula2>44196</formula2>
    </dataValidation>
    <dataValidation type="date" allowBlank="1" showDropDown="1" showInputMessage="1" showErrorMessage="1" errorTitle="Projektrelaterad tid" error="Kontrollera slutdatum." prompt="Datumformat:_x000a__x000a_ÅÅÅÅ-MM-DD" sqref="Q9:Q12">
      <formula1>42005</formula1>
      <formula2>44196</formula2>
    </dataValidation>
    <dataValidation type="whole" allowBlank="1" showInputMessage="1" showErrorMessage="1" sqref="G10 G12:G40 I10:I40 J9:K40">
      <formula1>0</formula1>
      <formula2>250</formula2>
    </dataValidation>
    <dataValidation allowBlank="1" showInputMessage="1" promptTitle="Anvisningar för personnummer" prompt="Fyll i personnummer med rätt format:_x000a_Deltagarens personnummer registreras_x000a__x000a_ÅÅÅÅMMDD-NNNN_x000a__x000a_Skyddade och tillfälliga personnummer anges:_x000a_ÅÅÅÅMMDD-Tf29   för kvinnor_x000a_ÅÅÅÅMMDD-Tf19   för män_x000a_" sqref="B7:B8"/>
    <dataValidation type="whole" allowBlank="1" showDropDown="1" showErrorMessage="1" errorTitle="Projektrelaterad tid" error="- Bara kompetenstimmar timmar registreras i blanketten. _x000a__x000a_Klicka på avbryt eller försök igen för att gå tillbaka och ändra._x000a_" sqref="M9">
      <formula1>0</formula1>
      <formula2>250</formula2>
    </dataValidation>
    <dataValidation type="textLength" allowBlank="1" showDropDown="1" showErrorMessage="1" error="_x000a_Om mobilnummer anges ska det vara minst 10 och högst 13  siffror_x000a_" sqref="X9:X40">
      <formula1>10</formula1>
      <formula2>13</formula2>
    </dataValidation>
    <dataValidation allowBlank="1" showInputMessage="1" showErrorMessage="1" prompt="Om e-postadress anges ska det vara uppbyggt enligt reglerna" sqref="W9:W11"/>
    <dataValidation allowBlank="1" showInputMessage="1" showErrorMessage="1" promptTitle="Med formell kvalifikation avses" prompt="kvalifikation, certifiering eller liknande som följer av en bedömningsprocess med godkännande. Bedömningsprocessen ska genomföras av behörigt organ, som utifrån förutbestämda kriterier avgör och godkänner att individen uppnått viss kunskap eller kompetens" sqref="S4:T4"/>
    <dataValidation errorStyle="information" allowBlank="1" showInputMessage="1" promptTitle="Kopiera uppgifter till SCB filen" prompt="Markera celler från cell L9 och nedåt till höger, kopiera uppgifterna i dokumentet, markera mottagande cell i  Excel-bladet till SCB, högerklicka, klistra in                                                             " sqref="L4:M4"/>
    <dataValidation type="decimal" allowBlank="1" showInputMessage="1" showErrorMessage="1" sqref="H9:H40">
      <formula1>0</formula1>
      <formula2>250</formula2>
    </dataValidation>
    <dataValidation type="list" allowBlank="1" showInputMessage="1" showErrorMessage="1" sqref="F10:F40">
      <formula1>OrganisationsNamn</formula1>
    </dataValidation>
    <dataValidation type="list" allowBlank="1" showInputMessage="1" showErrorMessage="1" promptTitle="Registrera delt.organisationer " prompt="Klicka ut menyn, klicka på pil uppåt för komma till alternativen eller skriv första bokstav på organisation för att välja från register." sqref="F9">
      <formula1>OrganisationsNamn</formula1>
    </dataValidation>
    <dataValidation type="textLength" allowBlank="1" showInputMessage="1" showErrorMessage="1" errorTitle="Fyll i rätt format" error="ÅÅÅÅMMDD-NNNN" promptTitle="ÅÅÅÅMMDD-NNNN                  ." prompt="Skyddade och tillfälliga personnummer anges:                     ÅÅÅÅMMDD-Tf29  för kvinnor ÅÅÅÅMMDD-Tf19 för män                                                                                                                                              " sqref="B9:B40">
      <formula1>13</formula1>
      <formula2>13</formula2>
    </dataValidation>
    <dataValidation type="whole" allowBlank="1" showInputMessage="1" showErrorMessage="1" errorTitle="Välj en av de 5 alternativen" error="1=Fullföljt projektet,  2=Arbete  3=Studier,  4=Avbrutit projektet,  5=Annan orsak." promptTitle="Fyll i avslutsorsak!" prompt="1=Fullföljt projektet,  2=Arbete, 3=Studier,  4=Avbrutit projektet,  5=Annan orsak" sqref="R9:R40">
      <formula1>1</formula1>
      <formula2>5</formula2>
    </dataValidation>
    <dataValidation type="list" allowBlank="1" showInputMessage="1" showErrorMessage="1" error="Besvaras bara med Ja eller Nej" promptTitle="Kvalifikation" prompt="Välj om deltagare erhållit någon formell kvalifikation" sqref="S11:S40">
      <formula1>Kvalifikation</formula1>
    </dataValidation>
    <dataValidation type="whole" allowBlank="1" showInputMessage="1" showErrorMessage="1" errorTitle="Du kan välja mellan 1 till 7" error="Alternativ för status vid avslut:  1=Arbetar som anställd 2=Arbetar i egen verksamhet  3=Studier  4=Har lärlingsplats 5=Praktiserar 6=Söker arbete 7=Annat" promptTitle="Välj en siffra för avslut    1-7" prompt="1=Arbetar som anställd, 2=Arbetar i egen verksamhet,  3=Studier,  4=Har lärlingsplats, 5=Praktiserar, 6=Söker arbete, 7=Annat." sqref="T9:T40">
      <formula1>1</formula1>
      <formula2>7</formula2>
    </dataValidation>
    <dataValidation type="list" allowBlank="1" showInputMessage="1" showErrorMessage="1" error="Besvaras bara med Ja eller Nej" promptTitle="Kvalifikation" prompt="Läs instruktion för kvalifikation! Välj om deltagare erhållit någon formell kvalifikation" sqref="S9">
      <formula1>Kvalifikation</formula1>
    </dataValidation>
    <dataValidation type="whole" allowBlank="1" showInputMessage="1" showErrorMessage="1" errorTitle="Välj rätt nummer för anställning" error="1=Tillsvidare anställning, 2=Tidsbegränsad anställning, 3=Vet ej." promptTitle="Fyll i anställningsvillkor 1-3" prompt="1=Tillsvidare anställning, 2=Tidsbegränsad anställning, 3=Vet ej." sqref="U9:U40">
      <formula1>1</formula1>
      <formula2>3</formula2>
    </dataValidation>
    <dataValidation type="list" allowBlank="1" showInputMessage="1" showErrorMessage="1" error="Besvaras bara med Ja eller Nej" promptTitle="Kvalifikation" prompt="Läs instruktion för kvalifikation. Välj om deltagare erhållit någon formell kvalifikation." sqref="S10">
      <formula1>Kvalifikation</formula1>
    </dataValidation>
  </dataValidations>
  <pageMargins left="0.43307086614173229" right="7.874015748031496E-2" top="0.74803149606299213" bottom="0.11811023622047245" header="0" footer="0.31496062992125984"/>
  <pageSetup paperSize="9" scale="72" orientation="landscape" r:id="rId1"/>
  <headerFooter differentFirst="1">
    <oddHeader>&amp;L&amp;G&amp;R&amp;P/&amp;N</oddHeader>
    <firstHeader>&amp;L&amp;G&amp;R&amp;P/&amp;N
2015-05-11
Beslut PE 2015/00122-14
Ver.1.2</firstHeader>
  </headerFooter>
  <colBreaks count="1" manualBreakCount="1">
    <brk id="11" max="1048575" man="1"/>
  </colBreaks>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5133" r:id="rId5" name="Button 13">
              <controlPr defaultSize="0" print="0" autoFill="0" autoPict="0" macro="[0]!row_">
                <anchor moveWithCells="1" sizeWithCells="1">
                  <from>
                    <xdr:col>0</xdr:col>
                    <xdr:colOff>47625</xdr:colOff>
                    <xdr:row>40</xdr:row>
                    <xdr:rowOff>123825</xdr:rowOff>
                  </from>
                  <to>
                    <xdr:col>5</xdr:col>
                    <xdr:colOff>0</xdr:colOff>
                    <xdr:row>42</xdr:row>
                    <xdr:rowOff>19050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tabColor rgb="FF19FF81"/>
  </sheetPr>
  <dimension ref="A1:G63"/>
  <sheetViews>
    <sheetView showGridLines="0" showZeros="0" showRuler="0" view="pageLayout" topLeftCell="A4" zoomScaleNormal="90" workbookViewId="0">
      <selection activeCell="D21" sqref="D21"/>
    </sheetView>
  </sheetViews>
  <sheetFormatPr defaultRowHeight="15" x14ac:dyDescent="0.25"/>
  <cols>
    <col min="1" max="1" width="15.42578125" customWidth="1"/>
    <col min="2" max="2" width="46.42578125" customWidth="1"/>
    <col min="3" max="3" width="19.5703125" customWidth="1"/>
    <col min="4" max="4" width="21.42578125" customWidth="1"/>
    <col min="5" max="5" width="2.140625" customWidth="1"/>
    <col min="6" max="6" width="13.42578125" customWidth="1"/>
    <col min="7" max="7" width="5.42578125" customWidth="1"/>
    <col min="8" max="8" width="6.7109375" customWidth="1"/>
  </cols>
  <sheetData>
    <row r="1" spans="1:5" ht="16.5" customHeight="1" x14ac:dyDescent="0.25">
      <c r="A1" s="224" t="s">
        <v>59</v>
      </c>
      <c r="B1" s="224"/>
      <c r="C1" s="224"/>
      <c r="D1" s="224"/>
      <c r="E1" s="224"/>
    </row>
    <row r="2" spans="1:5" ht="19.5" customHeight="1" x14ac:dyDescent="0.25">
      <c r="A2" s="224"/>
      <c r="B2" s="224"/>
      <c r="C2" s="224"/>
      <c r="D2" s="224"/>
      <c r="E2" s="224"/>
    </row>
    <row r="3" spans="1:5" ht="19.5" customHeight="1" x14ac:dyDescent="0.25">
      <c r="A3" s="228" t="s">
        <v>67</v>
      </c>
      <c r="B3" s="228"/>
      <c r="C3" s="228"/>
      <c r="D3" s="228"/>
      <c r="E3" s="228"/>
    </row>
    <row r="4" spans="1:5" ht="19.5" customHeight="1" x14ac:dyDescent="0.25">
      <c r="A4" s="60"/>
      <c r="B4" s="60"/>
      <c r="C4" s="60"/>
      <c r="D4" s="60"/>
      <c r="E4" s="60"/>
    </row>
    <row r="5" spans="1:5" ht="19.5" customHeight="1" x14ac:dyDescent="0.25">
      <c r="A5" s="60"/>
      <c r="B5" s="60"/>
      <c r="C5" s="60"/>
      <c r="D5" s="60"/>
      <c r="E5" s="60"/>
    </row>
    <row r="6" spans="1:5" ht="19.5" customHeight="1" x14ac:dyDescent="0.25">
      <c r="A6" s="60"/>
      <c r="B6" s="60"/>
      <c r="C6" s="60"/>
      <c r="D6" s="60"/>
      <c r="E6" s="60"/>
    </row>
    <row r="7" spans="1:5" ht="10.5" customHeight="1" x14ac:dyDescent="0.25">
      <c r="A7" s="61"/>
      <c r="B7" s="61"/>
      <c r="C7" s="62"/>
      <c r="D7" s="62"/>
      <c r="E7" s="62"/>
    </row>
    <row r="8" spans="1:5" ht="18" customHeight="1" x14ac:dyDescent="0.25">
      <c r="A8" s="63" t="s">
        <v>61</v>
      </c>
      <c r="B8" s="63">
        <f>Deltagarförteckning!B3:E3</f>
        <v>0</v>
      </c>
      <c r="C8" s="64" t="s">
        <v>63</v>
      </c>
      <c r="D8" s="65">
        <f>Deltagarförteckning!H3</f>
        <v>0</v>
      </c>
      <c r="E8" s="62"/>
    </row>
    <row r="9" spans="1:5" ht="18" customHeight="1" x14ac:dyDescent="0.25">
      <c r="A9" s="63" t="s">
        <v>62</v>
      </c>
      <c r="B9" s="83">
        <f>Deltagarförteckning!B4:E4</f>
        <v>0</v>
      </c>
      <c r="C9" s="63" t="s">
        <v>64</v>
      </c>
      <c r="D9" s="66">
        <f>Deltagarförteckning!H4</f>
        <v>0</v>
      </c>
      <c r="E9" s="62"/>
    </row>
    <row r="10" spans="1:5" x14ac:dyDescent="0.25">
      <c r="A10" s="62"/>
      <c r="B10" s="62"/>
      <c r="C10" s="62"/>
      <c r="D10" s="62"/>
      <c r="E10" s="62"/>
    </row>
    <row r="11" spans="1:5" ht="10.5" customHeight="1" x14ac:dyDescent="0.25">
      <c r="A11" s="67"/>
      <c r="B11" s="67"/>
      <c r="C11" s="67"/>
      <c r="D11" s="62"/>
      <c r="E11" s="68"/>
    </row>
    <row r="12" spans="1:5" ht="39.75" customHeight="1" x14ac:dyDescent="0.25">
      <c r="A12" s="225" t="s">
        <v>73</v>
      </c>
      <c r="B12" s="226"/>
      <c r="C12" s="226"/>
      <c r="D12" s="227"/>
      <c r="E12" s="62"/>
    </row>
    <row r="13" spans="1:5" ht="18" customHeight="1" x14ac:dyDescent="0.25">
      <c r="A13" s="69" t="s">
        <v>55</v>
      </c>
      <c r="B13" s="70" t="s">
        <v>56</v>
      </c>
      <c r="C13" s="221" t="s">
        <v>68</v>
      </c>
      <c r="D13" s="222"/>
      <c r="E13" s="62"/>
    </row>
    <row r="14" spans="1:5" ht="18" customHeight="1" x14ac:dyDescent="0.25">
      <c r="A14" s="232" t="s">
        <v>80</v>
      </c>
      <c r="B14" s="233"/>
      <c r="C14" s="239">
        <f>Deltagarförteckning!H41</f>
        <v>0</v>
      </c>
      <c r="D14" s="240"/>
      <c r="E14" s="62"/>
    </row>
    <row r="15" spans="1:5" x14ac:dyDescent="0.25">
      <c r="A15" s="71"/>
      <c r="B15" s="71"/>
      <c r="C15" s="72"/>
      <c r="D15" s="62"/>
      <c r="E15" s="62"/>
    </row>
    <row r="16" spans="1:5" x14ac:dyDescent="0.25">
      <c r="A16" s="62"/>
      <c r="B16" s="62"/>
      <c r="C16" s="62"/>
      <c r="D16" s="62"/>
      <c r="E16" s="62"/>
    </row>
    <row r="17" spans="1:5" ht="18" customHeight="1" x14ac:dyDescent="0.25">
      <c r="A17" s="223" t="s">
        <v>53</v>
      </c>
      <c r="B17" s="223"/>
      <c r="C17" s="73">
        <f>COUNTIF(Deltagarförteckning!M9:M400,"&gt;0")</f>
        <v>0</v>
      </c>
      <c r="D17" s="62"/>
      <c r="E17" s="62"/>
    </row>
    <row r="18" spans="1:5" ht="18" customHeight="1" x14ac:dyDescent="0.25">
      <c r="A18" s="223" t="s">
        <v>81</v>
      </c>
      <c r="B18" s="223"/>
      <c r="C18" s="73">
        <f>Deltagarförteckning!J41</f>
        <v>0</v>
      </c>
      <c r="D18" s="62"/>
      <c r="E18" s="62"/>
    </row>
    <row r="19" spans="1:5" ht="18" customHeight="1" x14ac:dyDescent="0.25">
      <c r="A19" s="236" t="s">
        <v>54</v>
      </c>
      <c r="B19" s="236"/>
      <c r="C19" s="73">
        <f>SUM(Deltagarförteckning!H41)</f>
        <v>0</v>
      </c>
      <c r="D19" s="62"/>
      <c r="E19" s="62"/>
    </row>
    <row r="20" spans="1:5" ht="18" customHeight="1" x14ac:dyDescent="0.25">
      <c r="A20" s="231"/>
      <c r="B20" s="231"/>
      <c r="C20" s="231"/>
      <c r="D20" s="231"/>
      <c r="E20" s="62"/>
    </row>
    <row r="21" spans="1:5" ht="18" customHeight="1" x14ac:dyDescent="0.25">
      <c r="A21" s="236" t="s">
        <v>36</v>
      </c>
      <c r="B21" s="236"/>
      <c r="C21" s="74" t="str">
        <f>IFERROR(C19/C17,"")</f>
        <v/>
      </c>
      <c r="D21" s="62"/>
      <c r="E21" s="62"/>
    </row>
    <row r="22" spans="1:5" ht="18" customHeight="1" x14ac:dyDescent="0.25">
      <c r="A22" s="236" t="s">
        <v>82</v>
      </c>
      <c r="B22" s="236"/>
      <c r="C22" s="74" t="str">
        <f>IFERROR(C19/C18,"")</f>
        <v/>
      </c>
      <c r="D22" s="62"/>
      <c r="E22" s="62"/>
    </row>
    <row r="23" spans="1:5" ht="18" customHeight="1" x14ac:dyDescent="0.25">
      <c r="A23" s="223" t="s">
        <v>34</v>
      </c>
      <c r="B23" s="223"/>
      <c r="C23" s="75">
        <f>COUNTIF(Deltagarförteckning!E9:E500,"=K")</f>
        <v>0</v>
      </c>
      <c r="D23" s="62"/>
      <c r="E23" s="62"/>
    </row>
    <row r="24" spans="1:5" ht="18" customHeight="1" x14ac:dyDescent="0.25">
      <c r="A24" s="223" t="s">
        <v>35</v>
      </c>
      <c r="B24" s="223"/>
      <c r="C24" s="75">
        <f>COUNTIF(Deltagarförteckning!E9:E500,"=M")</f>
        <v>0</v>
      </c>
      <c r="D24" s="76"/>
      <c r="E24" s="62"/>
    </row>
    <row r="25" spans="1:5" ht="18" customHeight="1" x14ac:dyDescent="0.25">
      <c r="A25" s="166" t="s">
        <v>110</v>
      </c>
      <c r="B25" s="166"/>
      <c r="C25" s="167"/>
      <c r="D25" s="76"/>
      <c r="E25" s="62"/>
    </row>
    <row r="26" spans="1:5" ht="18" customHeight="1" x14ac:dyDescent="0.25">
      <c r="A26" s="223" t="s">
        <v>109</v>
      </c>
      <c r="B26" s="223"/>
      <c r="C26" s="75" t="str">
        <f ca="1">IF(Data!J1=0,"",Data!J1)</f>
        <v/>
      </c>
      <c r="D26" s="76"/>
      <c r="E26" s="62"/>
    </row>
    <row r="27" spans="1:5" ht="18" customHeight="1" x14ac:dyDescent="0.25">
      <c r="A27" s="223" t="s">
        <v>1</v>
      </c>
      <c r="B27" s="223"/>
      <c r="C27" s="75" t="str">
        <f ca="1">IF(Data!J2=0,"",Data!J2)</f>
        <v/>
      </c>
      <c r="D27" s="76"/>
      <c r="E27" s="62"/>
    </row>
    <row r="28" spans="1:5" ht="18" customHeight="1" x14ac:dyDescent="0.25">
      <c r="A28" s="223" t="s">
        <v>103</v>
      </c>
      <c r="B28" s="223"/>
      <c r="C28" s="75" t="str">
        <f ca="1">IF(Data!J3=0,"",Data!J3)</f>
        <v/>
      </c>
      <c r="D28" s="76"/>
      <c r="E28" s="62"/>
    </row>
    <row r="29" spans="1:5" ht="18" customHeight="1" x14ac:dyDescent="0.25">
      <c r="A29" s="223" t="s">
        <v>104</v>
      </c>
      <c r="B29" s="223"/>
      <c r="C29" s="75" t="str">
        <f ca="1">IF(Data!J4=0,"",Data!J4)</f>
        <v/>
      </c>
      <c r="D29" s="76"/>
      <c r="E29" s="62"/>
    </row>
    <row r="30" spans="1:5" ht="18" customHeight="1" x14ac:dyDescent="0.25">
      <c r="A30" s="223" t="s">
        <v>111</v>
      </c>
      <c r="B30" s="223"/>
      <c r="C30" s="75" t="str">
        <f ca="1">IF(Data!J5=0,"",Data!J5)</f>
        <v/>
      </c>
      <c r="D30" s="76"/>
      <c r="E30" s="62"/>
    </row>
    <row r="31" spans="1:5" ht="18" customHeight="1" x14ac:dyDescent="0.25">
      <c r="A31" s="223" t="s">
        <v>2</v>
      </c>
      <c r="B31" s="223"/>
      <c r="C31" s="75" t="str">
        <f ca="1">IF(Data!J6=0,"",Data!J6)</f>
        <v/>
      </c>
      <c r="D31" s="76"/>
      <c r="E31" s="62"/>
    </row>
    <row r="32" spans="1:5" ht="18" customHeight="1" x14ac:dyDescent="0.25">
      <c r="A32" s="223" t="s">
        <v>3</v>
      </c>
      <c r="B32" s="223"/>
      <c r="C32" s="75" t="str">
        <f ca="1">IF(Data!J7=0,"",Data!J7)</f>
        <v/>
      </c>
      <c r="D32" s="76"/>
      <c r="E32" s="62"/>
    </row>
    <row r="33" spans="1:7" x14ac:dyDescent="0.25">
      <c r="A33" s="169" t="str">
        <f ca="1">IF(Data!J10=0,"","Typ av organisation saknas på en eller flera aktörer se flik Register_deltag_organisationer")</f>
        <v/>
      </c>
      <c r="B33" s="168"/>
      <c r="C33" s="165"/>
      <c r="D33" s="77"/>
      <c r="E33" s="62"/>
    </row>
    <row r="34" spans="1:7" ht="47.25" customHeight="1" x14ac:dyDescent="0.25">
      <c r="A34" s="230" t="s">
        <v>86</v>
      </c>
      <c r="B34" s="230"/>
      <c r="C34" s="230"/>
      <c r="D34" s="230"/>
      <c r="E34" s="78"/>
      <c r="F34" s="38"/>
      <c r="G34" s="38"/>
    </row>
    <row r="35" spans="1:7" x14ac:dyDescent="0.25">
      <c r="A35" s="81"/>
      <c r="B35" s="81"/>
      <c r="C35" s="81"/>
      <c r="D35" s="81"/>
      <c r="E35" s="62"/>
    </row>
    <row r="36" spans="1:7" x14ac:dyDescent="0.25">
      <c r="A36" s="82"/>
      <c r="B36" s="82"/>
      <c r="C36" s="62"/>
      <c r="D36" s="62"/>
      <c r="E36" s="62"/>
    </row>
    <row r="37" spans="1:7" x14ac:dyDescent="0.25">
      <c r="A37" s="62" t="s">
        <v>57</v>
      </c>
      <c r="B37" s="62"/>
      <c r="C37" s="237" t="s">
        <v>37</v>
      </c>
      <c r="D37" s="237"/>
      <c r="E37" s="62"/>
    </row>
    <row r="38" spans="1:7" x14ac:dyDescent="0.25">
      <c r="A38" s="234" t="s">
        <v>38</v>
      </c>
      <c r="B38" s="234"/>
      <c r="C38" s="238" t="s">
        <v>39</v>
      </c>
      <c r="D38" s="238"/>
      <c r="E38" s="62"/>
    </row>
    <row r="39" spans="1:7" x14ac:dyDescent="0.25">
      <c r="A39" s="235" t="s">
        <v>65</v>
      </c>
      <c r="B39" s="235"/>
      <c r="C39" s="62"/>
      <c r="D39" s="62"/>
      <c r="E39" s="62"/>
    </row>
    <row r="40" spans="1:7" x14ac:dyDescent="0.25">
      <c r="A40" s="62"/>
      <c r="B40" s="62"/>
      <c r="C40" s="62"/>
      <c r="D40" s="62"/>
      <c r="E40" s="62"/>
    </row>
    <row r="41" spans="1:7" x14ac:dyDescent="0.25">
      <c r="A41" s="79"/>
      <c r="B41" s="79"/>
      <c r="C41" s="62"/>
      <c r="D41" s="62"/>
      <c r="E41" s="62"/>
    </row>
    <row r="42" spans="1:7" ht="46.5" customHeight="1" x14ac:dyDescent="0.25">
      <c r="A42" s="229" t="s">
        <v>74</v>
      </c>
      <c r="B42" s="229"/>
      <c r="C42" s="229"/>
      <c r="D42" s="229"/>
      <c r="E42" s="80"/>
      <c r="F42" s="39"/>
    </row>
    <row r="43" spans="1:7" x14ac:dyDescent="0.25">
      <c r="A43" s="229"/>
      <c r="B43" s="229"/>
      <c r="C43" s="229"/>
      <c r="D43" s="229"/>
      <c r="E43" s="62"/>
    </row>
    <row r="44" spans="1:7" x14ac:dyDescent="0.25">
      <c r="A44" s="229"/>
      <c r="B44" s="229"/>
      <c r="C44" s="229"/>
      <c r="D44" s="229"/>
      <c r="E44" s="62"/>
    </row>
    <row r="45" spans="1:7" x14ac:dyDescent="0.25">
      <c r="A45" s="62"/>
      <c r="B45" s="62"/>
      <c r="C45" s="62"/>
      <c r="D45" s="62"/>
      <c r="E45" s="62"/>
    </row>
    <row r="46" spans="1:7" x14ac:dyDescent="0.25">
      <c r="A46" s="62"/>
      <c r="B46" s="62"/>
      <c r="C46" s="62"/>
      <c r="D46" s="62"/>
      <c r="E46" s="62"/>
    </row>
    <row r="47" spans="1:7" x14ac:dyDescent="0.25">
      <c r="A47" s="62"/>
      <c r="B47" s="62"/>
      <c r="C47" s="62"/>
      <c r="D47" s="62"/>
      <c r="E47" s="62"/>
    </row>
    <row r="48" spans="1:7" x14ac:dyDescent="0.25">
      <c r="A48" s="62"/>
      <c r="B48" s="62"/>
      <c r="C48" s="62"/>
      <c r="D48" s="62"/>
      <c r="E48" s="62"/>
    </row>
    <row r="49" spans="5:6" ht="18.75" customHeight="1" x14ac:dyDescent="0.25"/>
    <row r="52" spans="5:6" ht="15" customHeight="1" x14ac:dyDescent="0.25"/>
    <row r="53" spans="5:6" ht="15" customHeight="1" x14ac:dyDescent="0.25">
      <c r="E53" s="24"/>
      <c r="F53" s="24"/>
    </row>
    <row r="54" spans="5:6" ht="15" customHeight="1" x14ac:dyDescent="0.25">
      <c r="E54" s="25"/>
      <c r="F54" s="25"/>
    </row>
    <row r="55" spans="5:6" ht="15" customHeight="1" x14ac:dyDescent="0.25">
      <c r="E55" s="26"/>
      <c r="F55" s="26"/>
    </row>
    <row r="56" spans="5:6" x14ac:dyDescent="0.25">
      <c r="E56" s="26"/>
      <c r="F56" s="26"/>
    </row>
    <row r="63" spans="5:6" ht="30.75" customHeight="1" x14ac:dyDescent="0.25">
      <c r="E63" s="36"/>
      <c r="F63" s="36"/>
    </row>
  </sheetData>
  <sheetProtection password="C544" sheet="1" objects="1" scenarios="1"/>
  <mergeCells count="27">
    <mergeCell ref="A32:B32"/>
    <mergeCell ref="A31:B31"/>
    <mergeCell ref="A29:B29"/>
    <mergeCell ref="A28:B28"/>
    <mergeCell ref="A27:B27"/>
    <mergeCell ref="A30:B30"/>
    <mergeCell ref="A26:B26"/>
    <mergeCell ref="A42:D44"/>
    <mergeCell ref="A34:D34"/>
    <mergeCell ref="A20:D20"/>
    <mergeCell ref="A14:B14"/>
    <mergeCell ref="A17:B17"/>
    <mergeCell ref="A38:B38"/>
    <mergeCell ref="A39:B39"/>
    <mergeCell ref="A19:B19"/>
    <mergeCell ref="A21:B21"/>
    <mergeCell ref="C37:D37"/>
    <mergeCell ref="C38:D38"/>
    <mergeCell ref="A18:B18"/>
    <mergeCell ref="A22:B22"/>
    <mergeCell ref="A23:B23"/>
    <mergeCell ref="C14:D14"/>
    <mergeCell ref="C13:D13"/>
    <mergeCell ref="A24:B24"/>
    <mergeCell ref="A1:E2"/>
    <mergeCell ref="A12:D12"/>
    <mergeCell ref="A3:E3"/>
  </mergeCells>
  <dataValidations count="1">
    <dataValidation allowBlank="1" showDropDown="1" showErrorMessage="1" errorTitle="Projektrelaterad tid" error="- Bara projektrelaterade timmar registreras i blanketten. _x000a__x000a_Klicka på avbryt eller försök igen för att gå tillbaka och ändra._x000a_" sqref="C17 C33"/>
  </dataValidations>
  <pageMargins left="0.70866141732283472" right="0" top="1.3779527559055118" bottom="0.19685039370078741" header="0.59055118110236227" footer="0.31496062992125984"/>
  <pageSetup paperSize="9" scale="88" orientation="portrait" r:id="rId1"/>
  <headerFooter>
    <oddHeader>&amp;L&amp;G&amp;R&amp;"Arial,Normal"&amp;8 2015-05-11
 PE 2015/00122-14
Ver.1.2</oddHeader>
    <oddFooter>&amp;L&amp;"-,Kursiv"&amp;K003976Det här är ett projekt som medfinansieras av Europeiska unionen/Europeiska socialfonden</oddFooter>
  </headerFooter>
  <legacyDrawingHF r:id="rId2"/>
  <extLst>
    <ext xmlns:x14="http://schemas.microsoft.com/office/spreadsheetml/2009/9/main" uri="{CCE6A557-97BC-4b89-ADB6-D9C93CAAB3DF}">
      <x14:dataValidations xmlns:xm="http://schemas.microsoft.com/office/excel/2006/main" count="1">
        <x14:dataValidation type="list" allowBlank="1">
          <x14:formula1>
            <xm:f>Data!F2:F13</xm:f>
          </x14:formula1>
          <xm:sqref>D9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
    <tabColor theme="9" tint="0.59999389629810485"/>
  </sheetPr>
  <dimension ref="A1:P65"/>
  <sheetViews>
    <sheetView showGridLines="0" showRuler="0" view="pageLayout" zoomScaleNormal="100" workbookViewId="0">
      <selection activeCell="A4" sqref="A4:N4"/>
    </sheetView>
  </sheetViews>
  <sheetFormatPr defaultRowHeight="15" x14ac:dyDescent="0.25"/>
  <cols>
    <col min="6" max="6" width="9.140625" customWidth="1"/>
    <col min="7" max="7" width="3" customWidth="1"/>
    <col min="8" max="9" width="9.140625" hidden="1" customWidth="1"/>
    <col min="10" max="10" width="10.140625" hidden="1" customWidth="1"/>
    <col min="14" max="14" width="10.42578125" customWidth="1"/>
  </cols>
  <sheetData>
    <row r="1" spans="1:16" ht="27" customHeight="1" x14ac:dyDescent="0.25">
      <c r="A1" s="241" t="s">
        <v>87</v>
      </c>
      <c r="B1" s="242"/>
      <c r="C1" s="242"/>
      <c r="D1" s="242"/>
      <c r="E1" s="242"/>
      <c r="F1" s="242"/>
      <c r="G1" s="242"/>
      <c r="H1" s="242"/>
      <c r="I1" s="242"/>
      <c r="J1" s="242"/>
      <c r="K1" s="242"/>
      <c r="L1" s="242"/>
      <c r="M1" s="242"/>
      <c r="N1" s="243"/>
      <c r="O1" s="6"/>
      <c r="P1" s="6"/>
    </row>
    <row r="2" spans="1:16" ht="59.45" customHeight="1" x14ac:dyDescent="0.25">
      <c r="A2" s="244" t="s">
        <v>88</v>
      </c>
      <c r="B2" s="245"/>
      <c r="C2" s="245"/>
      <c r="D2" s="245"/>
      <c r="E2" s="245"/>
      <c r="F2" s="245"/>
      <c r="G2" s="245"/>
      <c r="H2" s="245"/>
      <c r="I2" s="245"/>
      <c r="J2" s="245"/>
      <c r="K2" s="245"/>
      <c r="L2" s="245"/>
      <c r="M2" s="245"/>
      <c r="N2" s="246"/>
      <c r="O2" s="6"/>
      <c r="P2" s="6"/>
    </row>
    <row r="3" spans="1:16" ht="126.6" customHeight="1" x14ac:dyDescent="0.25">
      <c r="A3" s="247" t="s">
        <v>89</v>
      </c>
      <c r="B3" s="248"/>
      <c r="C3" s="248"/>
      <c r="D3" s="248"/>
      <c r="E3" s="248"/>
      <c r="F3" s="248"/>
      <c r="G3" s="248"/>
      <c r="H3" s="248"/>
      <c r="I3" s="248"/>
      <c r="J3" s="248"/>
      <c r="K3" s="248"/>
      <c r="L3" s="248"/>
      <c r="M3" s="248"/>
      <c r="N3" s="249"/>
      <c r="O3" s="6"/>
      <c r="P3" s="6"/>
    </row>
    <row r="4" spans="1:16" ht="20.25" customHeight="1" x14ac:dyDescent="0.25">
      <c r="A4" s="250" t="s">
        <v>83</v>
      </c>
      <c r="B4" s="251"/>
      <c r="C4" s="251"/>
      <c r="D4" s="251"/>
      <c r="E4" s="251"/>
      <c r="F4" s="251"/>
      <c r="G4" s="251"/>
      <c r="H4" s="251"/>
      <c r="I4" s="251"/>
      <c r="J4" s="251"/>
      <c r="K4" s="251"/>
      <c r="L4" s="251"/>
      <c r="M4" s="251"/>
      <c r="N4" s="252"/>
      <c r="O4" s="6"/>
      <c r="P4" s="6"/>
    </row>
    <row r="5" spans="1:16" ht="20.25" customHeight="1" x14ac:dyDescent="0.25">
      <c r="A5" s="253" t="s">
        <v>84</v>
      </c>
      <c r="B5" s="254"/>
      <c r="C5" s="254"/>
      <c r="D5" s="254"/>
      <c r="E5" s="254"/>
      <c r="F5" s="254"/>
      <c r="G5" s="254"/>
      <c r="H5" s="254"/>
      <c r="I5" s="254"/>
      <c r="J5" s="254"/>
      <c r="K5" s="254"/>
      <c r="L5" s="254"/>
      <c r="M5" s="254"/>
      <c r="N5" s="255"/>
      <c r="O5" s="6"/>
      <c r="P5" s="6"/>
    </row>
    <row r="6" spans="1:16" ht="45" customHeight="1" x14ac:dyDescent="0.25">
      <c r="A6" s="262" t="s">
        <v>97</v>
      </c>
      <c r="B6" s="263"/>
      <c r="C6" s="263"/>
      <c r="D6" s="263"/>
      <c r="E6" s="263"/>
      <c r="F6" s="263"/>
      <c r="G6" s="263"/>
      <c r="H6" s="263"/>
      <c r="I6" s="263"/>
      <c r="J6" s="263"/>
      <c r="K6" s="263"/>
      <c r="L6" s="263"/>
      <c r="M6" s="263"/>
      <c r="N6" s="264"/>
      <c r="O6" s="6"/>
      <c r="P6" s="6"/>
    </row>
    <row r="7" spans="1:16" ht="16.149999999999999" customHeight="1" x14ac:dyDescent="0.25">
      <c r="A7" s="256" t="s">
        <v>95</v>
      </c>
      <c r="B7" s="257"/>
      <c r="C7" s="257"/>
      <c r="D7" s="257"/>
      <c r="E7" s="257"/>
      <c r="F7" s="257"/>
      <c r="G7" s="257"/>
      <c r="H7" s="257"/>
      <c r="I7" s="257"/>
      <c r="J7" s="257"/>
      <c r="K7" s="257"/>
      <c r="L7" s="257"/>
      <c r="M7" s="257"/>
      <c r="N7" s="258"/>
      <c r="O7" s="6"/>
      <c r="P7" s="6"/>
    </row>
    <row r="8" spans="1:16" ht="107.25" customHeight="1" x14ac:dyDescent="0.25">
      <c r="A8" s="247" t="s">
        <v>96</v>
      </c>
      <c r="B8" s="265"/>
      <c r="C8" s="265"/>
      <c r="D8" s="265"/>
      <c r="E8" s="265"/>
      <c r="F8" s="265"/>
      <c r="G8" s="265"/>
      <c r="H8" s="265"/>
      <c r="I8" s="265"/>
      <c r="J8" s="265"/>
      <c r="K8" s="265"/>
      <c r="L8" s="265"/>
      <c r="M8" s="265"/>
      <c r="N8" s="266"/>
      <c r="O8" s="6"/>
      <c r="P8" s="6"/>
    </row>
    <row r="9" spans="1:16" ht="19.149999999999999" customHeight="1" x14ac:dyDescent="0.25">
      <c r="A9" s="256" t="s">
        <v>92</v>
      </c>
      <c r="B9" s="257"/>
      <c r="C9" s="257"/>
      <c r="D9" s="257"/>
      <c r="E9" s="257"/>
      <c r="F9" s="257"/>
      <c r="G9" s="257"/>
      <c r="H9" s="257"/>
      <c r="I9" s="257"/>
      <c r="J9" s="257"/>
      <c r="K9" s="257"/>
      <c r="L9" s="257"/>
      <c r="M9" s="257"/>
      <c r="N9" s="258"/>
      <c r="O9" s="6"/>
      <c r="P9" s="6"/>
    </row>
    <row r="10" spans="1:16" ht="78" customHeight="1" x14ac:dyDescent="0.25">
      <c r="A10" s="247" t="s">
        <v>91</v>
      </c>
      <c r="B10" s="248"/>
      <c r="C10" s="248"/>
      <c r="D10" s="248"/>
      <c r="E10" s="248"/>
      <c r="F10" s="248"/>
      <c r="G10" s="248"/>
      <c r="H10" s="248"/>
      <c r="I10" s="248"/>
      <c r="J10" s="248"/>
      <c r="K10" s="248"/>
      <c r="L10" s="248"/>
      <c r="M10" s="248"/>
      <c r="N10" s="249"/>
      <c r="O10" s="6"/>
      <c r="P10" s="6"/>
    </row>
    <row r="11" spans="1:16" ht="15.75" customHeight="1" x14ac:dyDescent="0.25">
      <c r="A11" s="256" t="s">
        <v>90</v>
      </c>
      <c r="B11" s="257"/>
      <c r="C11" s="257"/>
      <c r="D11" s="257"/>
      <c r="E11" s="257"/>
      <c r="F11" s="257"/>
      <c r="G11" s="257"/>
      <c r="H11" s="257"/>
      <c r="I11" s="257"/>
      <c r="J11" s="257"/>
      <c r="K11" s="257"/>
      <c r="L11" s="257"/>
      <c r="M11" s="257"/>
      <c r="N11" s="258"/>
      <c r="O11" s="6"/>
      <c r="P11" s="6"/>
    </row>
    <row r="12" spans="1:16" ht="71.25" customHeight="1" x14ac:dyDescent="0.25">
      <c r="A12" s="247" t="s">
        <v>98</v>
      </c>
      <c r="B12" s="265"/>
      <c r="C12" s="265"/>
      <c r="D12" s="265"/>
      <c r="E12" s="265"/>
      <c r="F12" s="265"/>
      <c r="G12" s="265"/>
      <c r="H12" s="265"/>
      <c r="I12" s="265"/>
      <c r="J12" s="265"/>
      <c r="K12" s="265"/>
      <c r="L12" s="265"/>
      <c r="M12" s="265"/>
      <c r="N12" s="266"/>
      <c r="O12" s="6"/>
      <c r="P12" s="6"/>
    </row>
    <row r="13" spans="1:16" ht="14.65" customHeight="1" x14ac:dyDescent="0.25">
      <c r="A13" s="256" t="s">
        <v>93</v>
      </c>
      <c r="B13" s="257"/>
      <c r="C13" s="257"/>
      <c r="D13" s="257"/>
      <c r="E13" s="257"/>
      <c r="F13" s="257"/>
      <c r="G13" s="257"/>
      <c r="H13" s="257"/>
      <c r="I13" s="257"/>
      <c r="J13" s="257"/>
      <c r="K13" s="257"/>
      <c r="L13" s="257"/>
      <c r="M13" s="257"/>
      <c r="N13" s="258"/>
      <c r="O13" s="6"/>
      <c r="P13" s="6"/>
    </row>
    <row r="14" spans="1:16" ht="32.25" customHeight="1" x14ac:dyDescent="0.25">
      <c r="A14" s="247" t="s">
        <v>99</v>
      </c>
      <c r="B14" s="265"/>
      <c r="C14" s="265"/>
      <c r="D14" s="265"/>
      <c r="E14" s="265"/>
      <c r="F14" s="265"/>
      <c r="G14" s="265"/>
      <c r="H14" s="265"/>
      <c r="I14" s="265"/>
      <c r="J14" s="265"/>
      <c r="K14" s="265"/>
      <c r="L14" s="265"/>
      <c r="M14" s="265"/>
      <c r="N14" s="266"/>
      <c r="O14" s="6"/>
      <c r="P14" s="6"/>
    </row>
    <row r="15" spans="1:16" ht="18.75" customHeight="1" x14ac:dyDescent="0.25">
      <c r="A15" s="256" t="s">
        <v>94</v>
      </c>
      <c r="B15" s="257"/>
      <c r="C15" s="257"/>
      <c r="D15" s="257"/>
      <c r="E15" s="257"/>
      <c r="F15" s="257"/>
      <c r="G15" s="257"/>
      <c r="H15" s="257"/>
      <c r="I15" s="257"/>
      <c r="J15" s="257"/>
      <c r="K15" s="257"/>
      <c r="L15" s="257"/>
      <c r="M15" s="257"/>
      <c r="N15" s="258"/>
      <c r="O15" s="6"/>
      <c r="P15" s="6"/>
    </row>
    <row r="16" spans="1:16" ht="60" customHeight="1" x14ac:dyDescent="0.25">
      <c r="A16" s="259" t="s">
        <v>85</v>
      </c>
      <c r="B16" s="260"/>
      <c r="C16" s="260"/>
      <c r="D16" s="260"/>
      <c r="E16" s="260"/>
      <c r="F16" s="260"/>
      <c r="G16" s="260"/>
      <c r="H16" s="260"/>
      <c r="I16" s="260"/>
      <c r="J16" s="260"/>
      <c r="K16" s="260"/>
      <c r="L16" s="260"/>
      <c r="M16" s="260"/>
      <c r="N16" s="261"/>
      <c r="O16" s="6"/>
      <c r="P16" s="6"/>
    </row>
    <row r="17" spans="1:16" ht="21.75" customHeight="1" x14ac:dyDescent="0.25">
      <c r="A17" s="157"/>
      <c r="B17" s="157"/>
      <c r="C17" s="157"/>
      <c r="D17" s="157"/>
      <c r="E17" s="157"/>
      <c r="F17" s="157"/>
      <c r="G17" s="157"/>
      <c r="H17" s="157"/>
      <c r="I17" s="157"/>
      <c r="J17" s="157"/>
      <c r="K17" s="158"/>
      <c r="L17" s="158"/>
      <c r="M17" s="158"/>
      <c r="N17" s="158"/>
      <c r="O17" s="6"/>
      <c r="P17" s="6"/>
    </row>
    <row r="18" spans="1:16" x14ac:dyDescent="0.25">
      <c r="A18" s="159"/>
      <c r="B18" s="157"/>
      <c r="C18" s="157"/>
      <c r="D18" s="157"/>
      <c r="E18" s="157"/>
      <c r="F18" s="157"/>
      <c r="G18" s="157"/>
      <c r="H18" s="157"/>
      <c r="I18" s="157"/>
      <c r="J18" s="157"/>
      <c r="K18" s="158"/>
      <c r="L18" s="158"/>
      <c r="M18" s="158"/>
      <c r="N18" s="158"/>
      <c r="O18" s="6"/>
      <c r="P18" s="6"/>
    </row>
    <row r="19" spans="1:16" x14ac:dyDescent="0.25">
      <c r="A19" s="157"/>
      <c r="B19" s="157"/>
      <c r="C19" s="157"/>
      <c r="D19" s="157"/>
      <c r="E19" s="157"/>
      <c r="F19" s="157"/>
      <c r="G19" s="157"/>
      <c r="H19" s="157"/>
      <c r="I19" s="157"/>
      <c r="J19" s="157"/>
      <c r="K19" s="158"/>
      <c r="L19" s="158"/>
      <c r="M19" s="158"/>
      <c r="N19" s="158"/>
      <c r="O19" s="6"/>
      <c r="P19" s="6"/>
    </row>
    <row r="20" spans="1:16" x14ac:dyDescent="0.25">
      <c r="A20" s="157"/>
      <c r="B20" s="157"/>
      <c r="C20" s="157"/>
      <c r="D20" s="157"/>
      <c r="E20" s="157"/>
      <c r="F20" s="157"/>
      <c r="G20" s="157"/>
      <c r="H20" s="157"/>
      <c r="I20" s="157"/>
      <c r="J20" s="157"/>
      <c r="K20" s="158"/>
      <c r="L20" s="158"/>
      <c r="M20" s="158"/>
      <c r="N20" s="158"/>
      <c r="O20" s="6"/>
      <c r="P20" s="6"/>
    </row>
    <row r="21" spans="1:16" x14ac:dyDescent="0.25">
      <c r="A21" s="157"/>
      <c r="B21" s="157"/>
      <c r="C21" s="157"/>
      <c r="D21" s="157"/>
      <c r="E21" s="157"/>
      <c r="F21" s="157"/>
      <c r="G21" s="157"/>
      <c r="H21" s="157"/>
      <c r="I21" s="157"/>
      <c r="J21" s="157"/>
      <c r="K21" s="158"/>
      <c r="L21" s="158"/>
      <c r="M21" s="158"/>
      <c r="N21" s="158"/>
      <c r="O21" s="6"/>
      <c r="P21" s="6"/>
    </row>
    <row r="22" spans="1:16" x14ac:dyDescent="0.25">
      <c r="A22" s="157"/>
      <c r="B22" s="157"/>
      <c r="C22" s="157"/>
      <c r="D22" s="157"/>
      <c r="E22" s="157"/>
      <c r="F22" s="157"/>
      <c r="G22" s="157"/>
      <c r="H22" s="157"/>
      <c r="I22" s="157"/>
      <c r="J22" s="157"/>
      <c r="K22" s="158"/>
      <c r="L22" s="158"/>
      <c r="M22" s="158"/>
      <c r="N22" s="158"/>
      <c r="O22" s="6"/>
      <c r="P22" s="6"/>
    </row>
    <row r="23" spans="1:16" x14ac:dyDescent="0.25">
      <c r="A23" s="157"/>
      <c r="B23" s="157"/>
      <c r="C23" s="157"/>
      <c r="D23" s="157"/>
      <c r="E23" s="157"/>
      <c r="F23" s="157"/>
      <c r="G23" s="157"/>
      <c r="H23" s="157"/>
      <c r="I23" s="157"/>
      <c r="J23" s="157"/>
      <c r="K23" s="158"/>
      <c r="L23" s="158"/>
      <c r="M23" s="158"/>
      <c r="N23" s="158"/>
      <c r="O23" s="6"/>
      <c r="P23" s="6"/>
    </row>
    <row r="24" spans="1:16" x14ac:dyDescent="0.25">
      <c r="A24" s="157"/>
      <c r="B24" s="157"/>
      <c r="C24" s="157"/>
      <c r="D24" s="157"/>
      <c r="E24" s="157"/>
      <c r="F24" s="157"/>
      <c r="G24" s="157"/>
      <c r="H24" s="157"/>
      <c r="I24" s="157"/>
      <c r="J24" s="157"/>
      <c r="K24" s="158"/>
      <c r="L24" s="158"/>
      <c r="M24" s="158"/>
      <c r="N24" s="158"/>
      <c r="O24" s="6"/>
      <c r="P24" s="6"/>
    </row>
    <row r="25" spans="1:16" x14ac:dyDescent="0.25">
      <c r="A25" s="157"/>
      <c r="B25" s="157"/>
      <c r="C25" s="157"/>
      <c r="D25" s="157"/>
      <c r="E25" s="157"/>
      <c r="F25" s="157"/>
      <c r="G25" s="157"/>
      <c r="H25" s="157"/>
      <c r="I25" s="157"/>
      <c r="J25" s="157"/>
      <c r="K25" s="158"/>
      <c r="L25" s="158"/>
      <c r="M25" s="158"/>
      <c r="N25" s="158"/>
      <c r="O25" s="6"/>
      <c r="P25" s="6"/>
    </row>
    <row r="26" spans="1:16" x14ac:dyDescent="0.25">
      <c r="A26" s="157"/>
      <c r="B26" s="157"/>
      <c r="C26" s="157"/>
      <c r="D26" s="157"/>
      <c r="E26" s="157"/>
      <c r="F26" s="157"/>
      <c r="G26" s="157"/>
      <c r="H26" s="157"/>
      <c r="I26" s="157"/>
      <c r="J26" s="157"/>
      <c r="K26" s="158"/>
      <c r="L26" s="158"/>
      <c r="M26" s="158"/>
      <c r="N26" s="158"/>
      <c r="O26" s="6"/>
      <c r="P26" s="6"/>
    </row>
    <row r="27" spans="1:16" x14ac:dyDescent="0.25">
      <c r="A27" s="157"/>
      <c r="B27" s="157"/>
      <c r="C27" s="157"/>
      <c r="D27" s="157"/>
      <c r="E27" s="157"/>
      <c r="F27" s="157"/>
      <c r="G27" s="157"/>
      <c r="H27" s="157"/>
      <c r="I27" s="157"/>
      <c r="J27" s="157"/>
      <c r="K27" s="158"/>
      <c r="L27" s="158"/>
      <c r="M27" s="158"/>
      <c r="N27" s="158"/>
      <c r="O27" s="6"/>
      <c r="P27" s="6"/>
    </row>
    <row r="28" spans="1:16" x14ac:dyDescent="0.25">
      <c r="A28" s="157"/>
      <c r="B28" s="157"/>
      <c r="C28" s="157"/>
      <c r="D28" s="157"/>
      <c r="E28" s="157"/>
      <c r="F28" s="157"/>
      <c r="G28" s="157"/>
      <c r="H28" s="157"/>
      <c r="I28" s="157"/>
      <c r="J28" s="157"/>
      <c r="K28" s="158"/>
      <c r="L28" s="158"/>
      <c r="M28" s="158"/>
      <c r="N28" s="158"/>
      <c r="O28" s="6"/>
      <c r="P28" s="6"/>
    </row>
    <row r="29" spans="1:16" x14ac:dyDescent="0.25">
      <c r="A29" s="157"/>
      <c r="B29" s="157"/>
      <c r="C29" s="157"/>
      <c r="D29" s="157"/>
      <c r="E29" s="157"/>
      <c r="F29" s="157"/>
      <c r="G29" s="157"/>
      <c r="H29" s="157"/>
      <c r="I29" s="157"/>
      <c r="J29" s="157"/>
      <c r="K29" s="158"/>
      <c r="L29" s="158"/>
      <c r="M29" s="158"/>
      <c r="N29" s="158"/>
      <c r="O29" s="6"/>
      <c r="P29" s="6"/>
    </row>
    <row r="30" spans="1:16" x14ac:dyDescent="0.25">
      <c r="A30" s="157"/>
      <c r="B30" s="157"/>
      <c r="C30" s="157"/>
      <c r="D30" s="157"/>
      <c r="E30" s="157"/>
      <c r="F30" s="157"/>
      <c r="G30" s="157"/>
      <c r="H30" s="157"/>
      <c r="I30" s="157"/>
      <c r="J30" s="157"/>
      <c r="K30" s="158"/>
      <c r="L30" s="158"/>
      <c r="M30" s="158"/>
      <c r="N30" s="158"/>
      <c r="O30" s="6"/>
      <c r="P30" s="6"/>
    </row>
    <row r="31" spans="1:16" x14ac:dyDescent="0.25">
      <c r="A31" s="157"/>
      <c r="B31" s="157"/>
      <c r="C31" s="157"/>
      <c r="D31" s="157"/>
      <c r="E31" s="157"/>
      <c r="F31" s="157"/>
      <c r="G31" s="157"/>
      <c r="H31" s="157"/>
      <c r="I31" s="157"/>
      <c r="J31" s="157"/>
      <c r="K31" s="158"/>
      <c r="L31" s="158"/>
      <c r="M31" s="158"/>
      <c r="N31" s="158"/>
      <c r="O31" s="6"/>
      <c r="P31" s="6"/>
    </row>
    <row r="32" spans="1:16" x14ac:dyDescent="0.25">
      <c r="A32" s="157"/>
      <c r="B32" s="157"/>
      <c r="C32" s="157"/>
      <c r="D32" s="157"/>
      <c r="E32" s="157"/>
      <c r="F32" s="157"/>
      <c r="G32" s="157"/>
      <c r="H32" s="157"/>
      <c r="I32" s="157"/>
      <c r="J32" s="157"/>
      <c r="K32" s="158"/>
      <c r="L32" s="158"/>
      <c r="M32" s="158"/>
      <c r="N32" s="158"/>
      <c r="O32" s="6"/>
      <c r="P32" s="6"/>
    </row>
    <row r="33" spans="1:16" x14ac:dyDescent="0.25">
      <c r="A33" s="157"/>
      <c r="B33" s="157"/>
      <c r="C33" s="157"/>
      <c r="D33" s="157"/>
      <c r="E33" s="157"/>
      <c r="F33" s="157"/>
      <c r="G33" s="157"/>
      <c r="H33" s="157"/>
      <c r="I33" s="157"/>
      <c r="J33" s="157"/>
      <c r="K33" s="158"/>
      <c r="L33" s="158"/>
      <c r="M33" s="158"/>
      <c r="N33" s="158"/>
      <c r="O33" s="6"/>
      <c r="P33" s="6"/>
    </row>
    <row r="34" spans="1:16" x14ac:dyDescent="0.25">
      <c r="A34" s="157"/>
      <c r="B34" s="157"/>
      <c r="C34" s="157"/>
      <c r="D34" s="157"/>
      <c r="E34" s="157"/>
      <c r="F34" s="157"/>
      <c r="G34" s="157"/>
      <c r="H34" s="157"/>
      <c r="I34" s="157"/>
      <c r="J34" s="157"/>
      <c r="K34" s="158"/>
      <c r="L34" s="158"/>
      <c r="M34" s="158"/>
      <c r="N34" s="158"/>
      <c r="O34" s="6"/>
      <c r="P34" s="6"/>
    </row>
    <row r="35" spans="1:16" x14ac:dyDescent="0.25">
      <c r="A35" s="157"/>
      <c r="B35" s="157"/>
      <c r="C35" s="157"/>
      <c r="D35" s="157"/>
      <c r="E35" s="157"/>
      <c r="F35" s="157"/>
      <c r="G35" s="157"/>
      <c r="H35" s="157"/>
      <c r="I35" s="157"/>
      <c r="J35" s="157"/>
      <c r="K35" s="158"/>
      <c r="L35" s="158"/>
      <c r="M35" s="158"/>
      <c r="N35" s="158"/>
      <c r="O35" s="6"/>
      <c r="P35" s="6"/>
    </row>
    <row r="36" spans="1:16" x14ac:dyDescent="0.25">
      <c r="A36" s="157"/>
      <c r="B36" s="157"/>
      <c r="C36" s="157"/>
      <c r="D36" s="157"/>
      <c r="E36" s="157"/>
      <c r="F36" s="157"/>
      <c r="G36" s="157"/>
      <c r="H36" s="157"/>
      <c r="I36" s="157"/>
      <c r="J36" s="157"/>
      <c r="K36" s="158"/>
      <c r="L36" s="158"/>
      <c r="M36" s="158"/>
      <c r="N36" s="158"/>
      <c r="O36" s="6"/>
      <c r="P36" s="6"/>
    </row>
    <row r="37" spans="1:16" x14ac:dyDescent="0.25">
      <c r="A37" s="157"/>
      <c r="B37" s="157"/>
      <c r="C37" s="157"/>
      <c r="D37" s="157"/>
      <c r="E37" s="157"/>
      <c r="F37" s="157"/>
      <c r="G37" s="157"/>
      <c r="H37" s="157"/>
      <c r="I37" s="157"/>
      <c r="J37" s="157"/>
      <c r="K37" s="158"/>
      <c r="L37" s="158"/>
      <c r="M37" s="158"/>
      <c r="N37" s="158"/>
      <c r="O37" s="6"/>
      <c r="P37" s="6"/>
    </row>
    <row r="38" spans="1:16" x14ac:dyDescent="0.25">
      <c r="A38" s="157"/>
      <c r="B38" s="157"/>
      <c r="C38" s="157"/>
      <c r="D38" s="157"/>
      <c r="E38" s="157"/>
      <c r="F38" s="157"/>
      <c r="G38" s="157"/>
      <c r="H38" s="157"/>
      <c r="I38" s="157"/>
      <c r="J38" s="157"/>
      <c r="K38" s="158"/>
      <c r="L38" s="158"/>
      <c r="M38" s="158"/>
      <c r="N38" s="158"/>
      <c r="O38" s="6"/>
      <c r="P38" s="6"/>
    </row>
    <row r="39" spans="1:16" x14ac:dyDescent="0.25">
      <c r="A39" s="157"/>
      <c r="B39" s="157"/>
      <c r="C39" s="157"/>
      <c r="D39" s="157"/>
      <c r="E39" s="157"/>
      <c r="F39" s="157"/>
      <c r="G39" s="157"/>
      <c r="H39" s="157"/>
      <c r="I39" s="157"/>
      <c r="J39" s="157"/>
      <c r="K39" s="158"/>
      <c r="L39" s="158"/>
      <c r="M39" s="158"/>
      <c r="N39" s="158"/>
      <c r="O39" s="6"/>
      <c r="P39" s="6"/>
    </row>
    <row r="40" spans="1:16" x14ac:dyDescent="0.25">
      <c r="A40" s="157"/>
      <c r="B40" s="157"/>
      <c r="C40" s="157"/>
      <c r="D40" s="157"/>
      <c r="E40" s="157"/>
      <c r="F40" s="157"/>
      <c r="G40" s="157"/>
      <c r="H40" s="157"/>
      <c r="I40" s="157"/>
      <c r="J40" s="157"/>
      <c r="K40" s="158"/>
      <c r="L40" s="158"/>
      <c r="M40" s="158"/>
      <c r="N40" s="158"/>
      <c r="O40" s="6"/>
      <c r="P40" s="6"/>
    </row>
    <row r="41" spans="1:16" x14ac:dyDescent="0.25">
      <c r="A41" s="157"/>
      <c r="B41" s="157"/>
      <c r="C41" s="157"/>
      <c r="D41" s="157"/>
      <c r="E41" s="157"/>
      <c r="F41" s="157"/>
      <c r="G41" s="157"/>
      <c r="H41" s="157"/>
      <c r="I41" s="157"/>
      <c r="J41" s="157"/>
      <c r="K41" s="158"/>
      <c r="L41" s="158"/>
      <c r="M41" s="158"/>
      <c r="N41" s="158"/>
      <c r="O41" s="6"/>
      <c r="P41" s="6"/>
    </row>
    <row r="42" spans="1:16" x14ac:dyDescent="0.25">
      <c r="A42" s="157"/>
      <c r="B42" s="157"/>
      <c r="C42" s="157"/>
      <c r="D42" s="157"/>
      <c r="E42" s="157"/>
      <c r="F42" s="157"/>
      <c r="G42" s="157"/>
      <c r="H42" s="157"/>
      <c r="I42" s="157"/>
      <c r="J42" s="157"/>
      <c r="K42" s="158"/>
      <c r="L42" s="158"/>
      <c r="M42" s="158"/>
      <c r="N42" s="158"/>
      <c r="O42" s="6"/>
      <c r="P42" s="6"/>
    </row>
    <row r="43" spans="1:16" x14ac:dyDescent="0.25">
      <c r="A43" s="157"/>
      <c r="B43" s="157"/>
      <c r="C43" s="157"/>
      <c r="D43" s="157"/>
      <c r="E43" s="157"/>
      <c r="F43" s="157"/>
      <c r="G43" s="157"/>
      <c r="H43" s="157"/>
      <c r="I43" s="157"/>
      <c r="J43" s="157"/>
      <c r="K43" s="158"/>
      <c r="L43" s="158"/>
      <c r="M43" s="158"/>
      <c r="N43" s="158"/>
      <c r="O43" s="6"/>
      <c r="P43" s="6"/>
    </row>
    <row r="44" spans="1:16" x14ac:dyDescent="0.25">
      <c r="A44" s="157"/>
      <c r="B44" s="157"/>
      <c r="C44" s="157"/>
      <c r="D44" s="157"/>
      <c r="E44" s="157"/>
      <c r="F44" s="157"/>
      <c r="G44" s="157"/>
      <c r="H44" s="157"/>
      <c r="I44" s="157"/>
      <c r="J44" s="157"/>
      <c r="K44" s="158"/>
      <c r="L44" s="158"/>
      <c r="M44" s="158"/>
      <c r="N44" s="158"/>
      <c r="O44" s="6"/>
      <c r="P44" s="6"/>
    </row>
    <row r="45" spans="1:16" x14ac:dyDescent="0.25">
      <c r="A45" s="157"/>
      <c r="B45" s="157"/>
      <c r="C45" s="157"/>
      <c r="D45" s="157"/>
      <c r="E45" s="157"/>
      <c r="F45" s="157"/>
      <c r="G45" s="157"/>
      <c r="H45" s="157"/>
      <c r="I45" s="157"/>
      <c r="J45" s="157"/>
      <c r="K45" s="158"/>
      <c r="L45" s="158"/>
      <c r="M45" s="158"/>
      <c r="N45" s="158"/>
      <c r="O45" s="6"/>
      <c r="P45" s="6"/>
    </row>
    <row r="46" spans="1:16" x14ac:dyDescent="0.25">
      <c r="A46" s="157"/>
      <c r="B46" s="157"/>
      <c r="C46" s="157"/>
      <c r="D46" s="157"/>
      <c r="E46" s="157"/>
      <c r="F46" s="157"/>
      <c r="G46" s="157"/>
      <c r="H46" s="157"/>
      <c r="I46" s="157"/>
      <c r="J46" s="157"/>
      <c r="K46" s="158"/>
      <c r="L46" s="158"/>
      <c r="M46" s="158"/>
      <c r="N46" s="158"/>
      <c r="O46" s="6"/>
      <c r="P46" s="6"/>
    </row>
    <row r="47" spans="1:16" x14ac:dyDescent="0.25">
      <c r="A47" s="157"/>
      <c r="B47" s="157"/>
      <c r="C47" s="157"/>
      <c r="D47" s="157"/>
      <c r="E47" s="157"/>
      <c r="F47" s="157"/>
      <c r="G47" s="157"/>
      <c r="H47" s="157"/>
      <c r="I47" s="157"/>
      <c r="J47" s="157"/>
      <c r="K47" s="158"/>
      <c r="L47" s="158"/>
      <c r="M47" s="158"/>
      <c r="N47" s="158"/>
      <c r="O47" s="6"/>
      <c r="P47" s="6"/>
    </row>
    <row r="48" spans="1:16" x14ac:dyDescent="0.25">
      <c r="A48" s="157"/>
      <c r="B48" s="157"/>
      <c r="C48" s="157"/>
      <c r="D48" s="157"/>
      <c r="E48" s="157"/>
      <c r="F48" s="157"/>
      <c r="G48" s="157"/>
      <c r="H48" s="157"/>
      <c r="I48" s="157"/>
      <c r="J48" s="157"/>
      <c r="K48" s="158"/>
      <c r="L48" s="158"/>
      <c r="M48" s="158"/>
      <c r="N48" s="158"/>
      <c r="O48" s="6"/>
      <c r="P48" s="6"/>
    </row>
    <row r="49" spans="1:16" x14ac:dyDescent="0.25">
      <c r="A49" s="158"/>
      <c r="B49" s="158"/>
      <c r="C49" s="158"/>
      <c r="D49" s="158"/>
      <c r="E49" s="158"/>
      <c r="F49" s="158"/>
      <c r="G49" s="158"/>
      <c r="H49" s="158"/>
      <c r="I49" s="158"/>
      <c r="J49" s="158"/>
      <c r="K49" s="158"/>
      <c r="L49" s="158"/>
      <c r="M49" s="158"/>
      <c r="N49" s="158"/>
      <c r="O49" s="6"/>
      <c r="P49" s="6"/>
    </row>
    <row r="50" spans="1:16" x14ac:dyDescent="0.25">
      <c r="A50" s="158"/>
      <c r="B50" s="158"/>
      <c r="C50" s="158"/>
      <c r="D50" s="158"/>
      <c r="E50" s="158"/>
      <c r="F50" s="158"/>
      <c r="G50" s="158"/>
      <c r="H50" s="158"/>
      <c r="I50" s="158"/>
      <c r="J50" s="158"/>
      <c r="K50" s="158"/>
      <c r="L50" s="158"/>
      <c r="M50" s="158"/>
      <c r="N50" s="158"/>
      <c r="O50" s="6"/>
      <c r="P50" s="6"/>
    </row>
    <row r="51" spans="1:16" x14ac:dyDescent="0.25">
      <c r="A51" s="158"/>
      <c r="B51" s="158"/>
      <c r="C51" s="158"/>
      <c r="D51" s="158"/>
      <c r="E51" s="158"/>
      <c r="F51" s="158"/>
      <c r="G51" s="158"/>
      <c r="H51" s="158"/>
      <c r="I51" s="158"/>
      <c r="J51" s="158"/>
      <c r="K51" s="158"/>
      <c r="L51" s="158"/>
      <c r="M51" s="158"/>
      <c r="N51" s="158"/>
      <c r="O51" s="6"/>
      <c r="P51" s="6"/>
    </row>
    <row r="52" spans="1:16" x14ac:dyDescent="0.25">
      <c r="A52" s="6"/>
      <c r="B52" s="6"/>
      <c r="C52" s="6"/>
      <c r="D52" s="6"/>
      <c r="E52" s="6"/>
      <c r="F52" s="6"/>
      <c r="G52" s="6"/>
      <c r="H52" s="6"/>
      <c r="I52" s="6"/>
      <c r="J52" s="6"/>
      <c r="K52" s="6"/>
      <c r="L52" s="6"/>
      <c r="M52" s="6"/>
      <c r="N52" s="6"/>
      <c r="O52" s="6"/>
      <c r="P52" s="6"/>
    </row>
    <row r="53" spans="1:16" x14ac:dyDescent="0.25">
      <c r="A53" s="6"/>
      <c r="B53" s="6"/>
      <c r="C53" s="6"/>
      <c r="D53" s="6"/>
      <c r="E53" s="6"/>
      <c r="F53" s="6"/>
      <c r="G53" s="6"/>
      <c r="H53" s="6"/>
      <c r="I53" s="6"/>
      <c r="J53" s="6"/>
      <c r="K53" s="6"/>
      <c r="L53" s="6"/>
      <c r="M53" s="6"/>
      <c r="N53" s="6"/>
      <c r="O53" s="6"/>
      <c r="P53" s="6"/>
    </row>
    <row r="54" spans="1:16" x14ac:dyDescent="0.25">
      <c r="A54" s="6"/>
      <c r="B54" s="6"/>
      <c r="C54" s="6"/>
      <c r="D54" s="6"/>
      <c r="E54" s="6"/>
      <c r="F54" s="6"/>
      <c r="G54" s="6"/>
      <c r="H54" s="6"/>
      <c r="I54" s="6"/>
      <c r="J54" s="6"/>
      <c r="K54" s="6"/>
      <c r="L54" s="6"/>
      <c r="M54" s="6"/>
      <c r="N54" s="6"/>
      <c r="O54" s="6"/>
      <c r="P54" s="6"/>
    </row>
    <row r="55" spans="1:16" x14ac:dyDescent="0.25">
      <c r="A55" s="6"/>
      <c r="B55" s="6"/>
      <c r="C55" s="6"/>
      <c r="D55" s="6"/>
      <c r="E55" s="6"/>
      <c r="F55" s="6"/>
      <c r="G55" s="6"/>
      <c r="H55" s="6"/>
      <c r="I55" s="6"/>
      <c r="J55" s="6"/>
      <c r="K55" s="6"/>
      <c r="L55" s="6"/>
      <c r="M55" s="6"/>
      <c r="N55" s="6"/>
      <c r="O55" s="6"/>
      <c r="P55" s="6"/>
    </row>
    <row r="56" spans="1:16" x14ac:dyDescent="0.25">
      <c r="A56" s="6"/>
      <c r="B56" s="6"/>
      <c r="C56" s="6"/>
      <c r="D56" s="6"/>
      <c r="E56" s="6"/>
      <c r="F56" s="6"/>
      <c r="G56" s="6"/>
      <c r="H56" s="6"/>
      <c r="I56" s="6"/>
      <c r="J56" s="6"/>
      <c r="K56" s="6"/>
      <c r="L56" s="6"/>
      <c r="M56" s="6"/>
      <c r="N56" s="6"/>
      <c r="O56" s="6"/>
      <c r="P56" s="6"/>
    </row>
    <row r="57" spans="1:16" x14ac:dyDescent="0.25">
      <c r="A57" s="6"/>
      <c r="B57" s="6"/>
      <c r="C57" s="6"/>
      <c r="D57" s="6"/>
      <c r="E57" s="6"/>
      <c r="F57" s="6"/>
      <c r="G57" s="6"/>
      <c r="H57" s="6"/>
      <c r="I57" s="6"/>
      <c r="J57" s="6"/>
      <c r="K57" s="6"/>
      <c r="L57" s="6"/>
      <c r="M57" s="6"/>
      <c r="N57" s="6"/>
      <c r="O57" s="6"/>
      <c r="P57" s="6"/>
    </row>
    <row r="58" spans="1:16" x14ac:dyDescent="0.25">
      <c r="A58" s="6"/>
      <c r="B58" s="6"/>
      <c r="C58" s="6"/>
      <c r="D58" s="6"/>
      <c r="E58" s="6"/>
      <c r="F58" s="6"/>
      <c r="G58" s="6"/>
      <c r="H58" s="6"/>
      <c r="I58" s="6"/>
      <c r="J58" s="6"/>
      <c r="K58" s="6"/>
      <c r="L58" s="6"/>
      <c r="M58" s="6"/>
      <c r="N58" s="6"/>
      <c r="O58" s="6"/>
      <c r="P58" s="6"/>
    </row>
    <row r="59" spans="1:16" x14ac:dyDescent="0.25">
      <c r="A59" s="6"/>
      <c r="B59" s="6"/>
      <c r="C59" s="6"/>
      <c r="D59" s="6"/>
      <c r="E59" s="6"/>
      <c r="F59" s="6"/>
      <c r="G59" s="6"/>
      <c r="H59" s="6"/>
      <c r="I59" s="6"/>
      <c r="J59" s="6"/>
      <c r="K59" s="6"/>
      <c r="L59" s="6"/>
      <c r="M59" s="6"/>
      <c r="N59" s="6"/>
      <c r="O59" s="6"/>
      <c r="P59" s="6"/>
    </row>
    <row r="60" spans="1:16" x14ac:dyDescent="0.25">
      <c r="A60" s="6"/>
      <c r="B60" s="6"/>
      <c r="C60" s="6"/>
      <c r="D60" s="6"/>
      <c r="E60" s="6"/>
      <c r="F60" s="6"/>
      <c r="G60" s="6"/>
      <c r="H60" s="6"/>
      <c r="I60" s="6"/>
      <c r="J60" s="6"/>
      <c r="K60" s="6"/>
      <c r="L60" s="6"/>
      <c r="M60" s="6"/>
      <c r="N60" s="6"/>
      <c r="O60" s="6"/>
      <c r="P60" s="6"/>
    </row>
    <row r="61" spans="1:16" x14ac:dyDescent="0.25">
      <c r="A61" s="6"/>
      <c r="B61" s="6"/>
      <c r="C61" s="6"/>
      <c r="D61" s="6"/>
      <c r="E61" s="6"/>
      <c r="F61" s="6"/>
      <c r="G61" s="6"/>
      <c r="H61" s="6"/>
      <c r="I61" s="6"/>
      <c r="J61" s="6"/>
      <c r="K61" s="6"/>
      <c r="L61" s="6"/>
      <c r="M61" s="6"/>
      <c r="N61" s="6"/>
      <c r="O61" s="6"/>
      <c r="P61" s="6"/>
    </row>
    <row r="62" spans="1:16" x14ac:dyDescent="0.25">
      <c r="A62" s="6"/>
      <c r="B62" s="6"/>
      <c r="C62" s="6"/>
      <c r="D62" s="6"/>
      <c r="E62" s="6"/>
      <c r="F62" s="6"/>
      <c r="G62" s="6"/>
      <c r="H62" s="6"/>
      <c r="I62" s="6"/>
      <c r="J62" s="6"/>
      <c r="K62" s="6"/>
      <c r="L62" s="6"/>
      <c r="M62" s="6"/>
      <c r="N62" s="6"/>
      <c r="O62" s="6"/>
      <c r="P62" s="6"/>
    </row>
    <row r="63" spans="1:16" x14ac:dyDescent="0.25">
      <c r="A63" s="6"/>
      <c r="B63" s="6"/>
      <c r="C63" s="6"/>
      <c r="D63" s="6"/>
      <c r="E63" s="6"/>
      <c r="F63" s="6"/>
      <c r="G63" s="6"/>
      <c r="H63" s="6"/>
      <c r="I63" s="6"/>
      <c r="J63" s="6"/>
      <c r="K63" s="6"/>
      <c r="L63" s="6"/>
      <c r="M63" s="6"/>
      <c r="N63" s="6"/>
      <c r="O63" s="6"/>
      <c r="P63" s="6"/>
    </row>
    <row r="64" spans="1:16" x14ac:dyDescent="0.25">
      <c r="A64" s="6"/>
      <c r="B64" s="6"/>
      <c r="C64" s="6"/>
      <c r="D64" s="6"/>
      <c r="E64" s="6"/>
      <c r="F64" s="6"/>
      <c r="G64" s="6"/>
      <c r="H64" s="6"/>
      <c r="I64" s="6"/>
      <c r="J64" s="6"/>
      <c r="K64" s="6"/>
      <c r="L64" s="6"/>
      <c r="M64" s="6"/>
      <c r="N64" s="6"/>
      <c r="O64" s="6"/>
      <c r="P64" s="6"/>
    </row>
    <row r="65" spans="1:16" x14ac:dyDescent="0.25">
      <c r="A65" s="6"/>
      <c r="B65" s="6"/>
      <c r="C65" s="6"/>
      <c r="D65" s="6"/>
      <c r="E65" s="6"/>
      <c r="F65" s="6"/>
      <c r="G65" s="6"/>
      <c r="H65" s="6"/>
      <c r="I65" s="6"/>
      <c r="J65" s="6"/>
      <c r="K65" s="6"/>
      <c r="L65" s="6"/>
      <c r="M65" s="6"/>
      <c r="N65" s="6"/>
      <c r="O65" s="6"/>
      <c r="P65" s="6"/>
    </row>
  </sheetData>
  <sheetProtection password="C544" sheet="1" objects="1" scenarios="1"/>
  <mergeCells count="16">
    <mergeCell ref="A15:N15"/>
    <mergeCell ref="A16:N16"/>
    <mergeCell ref="A6:N6"/>
    <mergeCell ref="A12:N12"/>
    <mergeCell ref="A13:N13"/>
    <mergeCell ref="A14:N14"/>
    <mergeCell ref="A7:N7"/>
    <mergeCell ref="A8:N8"/>
    <mergeCell ref="A9:N9"/>
    <mergeCell ref="A10:N10"/>
    <mergeCell ref="A11:N11"/>
    <mergeCell ref="A1:N1"/>
    <mergeCell ref="A2:N2"/>
    <mergeCell ref="A3:N3"/>
    <mergeCell ref="A4:N4"/>
    <mergeCell ref="A5:N5"/>
  </mergeCells>
  <pageMargins left="0.39370078740157483" right="0.11811023622047245" top="1.0729166666666667" bottom="7.874015748031496E-2" header="0.19685039370078741" footer="0.19685039370078741"/>
  <pageSetup paperSize="9" orientation="portrait" r:id="rId1"/>
  <headerFooter>
    <oddHeader xml:space="preserve">&amp;L&amp;G&amp;R&amp;"Arial,Normal"&amp;8 2015-05-11 
PE 2015/00122-14
Ver.1.2&amp;"-,Normal"&amp;11
</oddHeader>
    <oddFooter xml:space="preserve">&amp;L
&amp;"-,Kursiv"&amp;10&amp;K1F497DDet här är ett projekt som medfinansieras av Europeiska unionen/Europeiska socialfonden
</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5</vt:i4>
      </vt:variant>
      <vt:variant>
        <vt:lpstr>Namngivna områden</vt:lpstr>
      </vt:variant>
      <vt:variant>
        <vt:i4>6</vt:i4>
      </vt:variant>
    </vt:vector>
  </HeadingPairs>
  <TitlesOfParts>
    <vt:vector size="11" baseType="lpstr">
      <vt:lpstr>Data</vt:lpstr>
      <vt:lpstr>Register_deltag_organisationer</vt:lpstr>
      <vt:lpstr>Deltagarförteckning</vt:lpstr>
      <vt:lpstr>Intyg för närvarotid</vt:lpstr>
      <vt:lpstr>Instruktion</vt:lpstr>
      <vt:lpstr>aktörer</vt:lpstr>
      <vt:lpstr>Kvalifikation</vt:lpstr>
      <vt:lpstr>Månad</vt:lpstr>
      <vt:lpstr>OrganisationsNamn</vt:lpstr>
      <vt:lpstr>Register_deltag_organisationer!Utskriftsområde</vt:lpstr>
      <vt:lpstr>ÅR</vt:lpstr>
    </vt:vector>
  </TitlesOfParts>
  <Company>ESF Rådet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Blankett</dc:subject>
  <dc:creator>Alija Vatres, Svenska ESF rådet i Göteborg</dc:creator>
  <dc:description>Används av medfinansiärer och projektägaren</dc:description>
  <cp:lastModifiedBy>Daniel Malmgren</cp:lastModifiedBy>
  <cp:lastPrinted>2018-05-23T13:19:20Z</cp:lastPrinted>
  <dcterms:created xsi:type="dcterms:W3CDTF">2011-01-05T10:02:20Z</dcterms:created>
  <dcterms:modified xsi:type="dcterms:W3CDTF">2019-02-27T12:22:00Z</dcterms:modified>
</cp:coreProperties>
</file>