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SenTec\TIS\TIS_Bootloader_F446\Projects\STM32F446VETx\TIS_UserApp\TIS_Software\DBC\"/>
    </mc:Choice>
  </mc:AlternateContent>
  <xr:revisionPtr revIDLastSave="0" documentId="13_ncr:1_{E3F45222-4CFE-4069-BA8F-07B322E08BEA}" xr6:coauthVersionLast="47" xr6:coauthVersionMax="47" xr10:uidLastSave="{00000000-0000-0000-0000-000000000000}"/>
  <bookViews>
    <workbookView xWindow="-30828" yWindow="-96" windowWidth="30936" windowHeight="16896" tabRatio="500" xr2:uid="{00000000-000D-0000-FFFF-FFFF00000000}"/>
  </bookViews>
  <sheets>
    <sheet name="CAN Data-ID" sheetId="1" r:id="rId1"/>
    <sheet name="Befehle" sheetId="2" r:id="rId2"/>
  </sheets>
  <definedNames>
    <definedName name="_xlnm.Print_Area" localSheetId="0">'CAN Data-ID'!$B:$K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5" i="1" l="1"/>
  <c r="C15" i="1"/>
  <c r="D15" i="1" s="1"/>
  <c r="E15" i="1"/>
  <c r="E26" i="1"/>
  <c r="C26" i="1"/>
  <c r="D26" i="1" s="1"/>
  <c r="B26" i="1"/>
  <c r="E25" i="1"/>
  <c r="C25" i="1"/>
  <c r="D25" i="1" s="1"/>
  <c r="B25" i="1"/>
  <c r="B17" i="1"/>
  <c r="C17" i="1"/>
  <c r="D17" i="1" s="1"/>
  <c r="E17" i="1"/>
  <c r="B18" i="1"/>
  <c r="C18" i="1"/>
  <c r="D18" i="1" s="1"/>
  <c r="E18" i="1"/>
  <c r="B19" i="1"/>
  <c r="C19" i="1"/>
  <c r="D19" i="1" s="1"/>
  <c r="E19" i="1"/>
  <c r="B20" i="1"/>
  <c r="C20" i="1"/>
  <c r="D20" i="1"/>
  <c r="E20" i="1"/>
  <c r="B21" i="1"/>
  <c r="C21" i="1"/>
  <c r="D21" i="1" s="1"/>
  <c r="E21" i="1"/>
  <c r="B22" i="1"/>
  <c r="C22" i="1"/>
  <c r="D22" i="1"/>
  <c r="E22" i="1"/>
  <c r="B23" i="1"/>
  <c r="C23" i="1"/>
  <c r="D23" i="1" s="1"/>
  <c r="E23" i="1"/>
  <c r="B24" i="1"/>
  <c r="C24" i="1"/>
  <c r="D24" i="1" s="1"/>
  <c r="E24" i="1"/>
  <c r="B27" i="1"/>
  <c r="C27" i="1"/>
  <c r="D27" i="1" s="1"/>
  <c r="E27" i="1"/>
  <c r="B28" i="1"/>
  <c r="C28" i="1"/>
  <c r="D28" i="1"/>
  <c r="E28" i="1"/>
  <c r="N21" i="2"/>
  <c r="D21" i="2"/>
  <c r="N19" i="2"/>
  <c r="D19" i="2"/>
  <c r="N18" i="2"/>
  <c r="D18" i="2"/>
  <c r="N17" i="2"/>
  <c r="D17" i="2"/>
  <c r="N16" i="2"/>
  <c r="D16" i="2"/>
  <c r="N15" i="2"/>
  <c r="D15" i="2"/>
  <c r="N14" i="2"/>
  <c r="D14" i="2"/>
  <c r="N13" i="2"/>
  <c r="D13" i="2"/>
  <c r="N12" i="2"/>
  <c r="D12" i="2"/>
  <c r="N11" i="2"/>
  <c r="D11" i="2"/>
  <c r="N10" i="2"/>
  <c r="D10" i="2"/>
  <c r="N9" i="2"/>
  <c r="D9" i="2"/>
  <c r="N8" i="2"/>
  <c r="D8" i="2"/>
  <c r="N7" i="2"/>
  <c r="D7" i="2"/>
  <c r="N6" i="2"/>
  <c r="D6" i="2"/>
  <c r="N5" i="2"/>
  <c r="D5" i="2"/>
  <c r="N4" i="2"/>
  <c r="D4" i="2"/>
  <c r="N3" i="2"/>
  <c r="D3" i="2"/>
  <c r="N2" i="2"/>
  <c r="D2" i="2"/>
  <c r="E73" i="1"/>
  <c r="C73" i="1"/>
  <c r="D73" i="1" s="1"/>
  <c r="B73" i="1"/>
  <c r="E72" i="1"/>
  <c r="C72" i="1"/>
  <c r="D72" i="1" s="1"/>
  <c r="B72" i="1"/>
  <c r="E71" i="1"/>
  <c r="C71" i="1"/>
  <c r="D71" i="1" s="1"/>
  <c r="B71" i="1"/>
  <c r="E70" i="1"/>
  <c r="C70" i="1"/>
  <c r="D70" i="1" s="1"/>
  <c r="B70" i="1"/>
  <c r="E69" i="1"/>
  <c r="C69" i="1"/>
  <c r="D69" i="1" s="1"/>
  <c r="B69" i="1"/>
  <c r="E68" i="1"/>
  <c r="C68" i="1"/>
  <c r="D68" i="1" s="1"/>
  <c r="B68" i="1"/>
  <c r="E67" i="1"/>
  <c r="C67" i="1"/>
  <c r="D67" i="1" s="1"/>
  <c r="B67" i="1"/>
  <c r="E66" i="1"/>
  <c r="C66" i="1"/>
  <c r="D66" i="1" s="1"/>
  <c r="B66" i="1"/>
  <c r="E65" i="1"/>
  <c r="C65" i="1"/>
  <c r="D65" i="1" s="1"/>
  <c r="B65" i="1"/>
  <c r="E64" i="1"/>
  <c r="C64" i="1"/>
  <c r="D64" i="1" s="1"/>
  <c r="B64" i="1"/>
  <c r="E63" i="1"/>
  <c r="C63" i="1"/>
  <c r="D63" i="1" s="1"/>
  <c r="B63" i="1"/>
  <c r="E62" i="1"/>
  <c r="C62" i="1"/>
  <c r="D62" i="1" s="1"/>
  <c r="B62" i="1"/>
  <c r="E61" i="1"/>
  <c r="C61" i="1"/>
  <c r="D61" i="1" s="1"/>
  <c r="B61" i="1"/>
  <c r="E60" i="1"/>
  <c r="C60" i="1"/>
  <c r="D60" i="1" s="1"/>
  <c r="B60" i="1"/>
  <c r="E59" i="1"/>
  <c r="C59" i="1"/>
  <c r="D59" i="1" s="1"/>
  <c r="B59" i="1"/>
  <c r="E58" i="1"/>
  <c r="C58" i="1"/>
  <c r="D58" i="1" s="1"/>
  <c r="B58" i="1"/>
  <c r="E57" i="1"/>
  <c r="C57" i="1"/>
  <c r="D57" i="1" s="1"/>
  <c r="B57" i="1"/>
  <c r="E56" i="1"/>
  <c r="C56" i="1"/>
  <c r="D56" i="1" s="1"/>
  <c r="B56" i="1"/>
  <c r="E55" i="1"/>
  <c r="C55" i="1"/>
  <c r="D55" i="1" s="1"/>
  <c r="B55" i="1"/>
  <c r="E54" i="1"/>
  <c r="C54" i="1"/>
  <c r="D54" i="1" s="1"/>
  <c r="B54" i="1"/>
  <c r="E53" i="1"/>
  <c r="C53" i="1"/>
  <c r="D53" i="1" s="1"/>
  <c r="B53" i="1"/>
  <c r="E52" i="1"/>
  <c r="C52" i="1"/>
  <c r="D52" i="1" s="1"/>
  <c r="B52" i="1"/>
  <c r="E51" i="1"/>
  <c r="C51" i="1"/>
  <c r="D51" i="1" s="1"/>
  <c r="B51" i="1"/>
  <c r="E50" i="1"/>
  <c r="C50" i="1"/>
  <c r="D50" i="1" s="1"/>
  <c r="B50" i="1"/>
  <c r="E49" i="1"/>
  <c r="C49" i="1"/>
  <c r="D49" i="1" s="1"/>
  <c r="B49" i="1"/>
  <c r="E48" i="1"/>
  <c r="C48" i="1"/>
  <c r="D48" i="1" s="1"/>
  <c r="B48" i="1"/>
  <c r="E47" i="1"/>
  <c r="C47" i="1"/>
  <c r="D47" i="1" s="1"/>
  <c r="B47" i="1"/>
  <c r="E46" i="1"/>
  <c r="C46" i="1"/>
  <c r="D46" i="1" s="1"/>
  <c r="B46" i="1"/>
  <c r="E45" i="1"/>
  <c r="C45" i="1"/>
  <c r="D45" i="1" s="1"/>
  <c r="B45" i="1"/>
  <c r="E44" i="1"/>
  <c r="C44" i="1"/>
  <c r="D44" i="1" s="1"/>
  <c r="B44" i="1"/>
  <c r="E43" i="1"/>
  <c r="C43" i="1"/>
  <c r="D43" i="1" s="1"/>
  <c r="B43" i="1"/>
  <c r="E42" i="1"/>
  <c r="C42" i="1"/>
  <c r="D42" i="1" s="1"/>
  <c r="B42" i="1"/>
  <c r="E41" i="1"/>
  <c r="C41" i="1"/>
  <c r="D41" i="1" s="1"/>
  <c r="B41" i="1"/>
  <c r="E40" i="1"/>
  <c r="C40" i="1"/>
  <c r="D40" i="1" s="1"/>
  <c r="B40" i="1"/>
  <c r="E39" i="1"/>
  <c r="C39" i="1"/>
  <c r="D39" i="1" s="1"/>
  <c r="B39" i="1"/>
  <c r="E38" i="1"/>
  <c r="C38" i="1"/>
  <c r="D38" i="1" s="1"/>
  <c r="B38" i="1"/>
  <c r="E37" i="1"/>
  <c r="C37" i="1"/>
  <c r="D37" i="1" s="1"/>
  <c r="B37" i="1"/>
  <c r="E36" i="1"/>
  <c r="C36" i="1"/>
  <c r="D36" i="1" s="1"/>
  <c r="B36" i="1"/>
  <c r="E35" i="1"/>
  <c r="C35" i="1"/>
  <c r="D35" i="1" s="1"/>
  <c r="B35" i="1"/>
  <c r="E34" i="1"/>
  <c r="C34" i="1"/>
  <c r="D34" i="1" s="1"/>
  <c r="B34" i="1"/>
  <c r="E33" i="1"/>
  <c r="C33" i="1"/>
  <c r="D33" i="1" s="1"/>
  <c r="B33" i="1"/>
  <c r="E32" i="1"/>
  <c r="C32" i="1"/>
  <c r="D32" i="1" s="1"/>
  <c r="B32" i="1"/>
  <c r="E31" i="1"/>
  <c r="C31" i="1"/>
  <c r="D31" i="1" s="1"/>
  <c r="B31" i="1"/>
  <c r="E30" i="1"/>
  <c r="C30" i="1"/>
  <c r="D30" i="1" s="1"/>
  <c r="B30" i="1"/>
  <c r="E29" i="1"/>
  <c r="C29" i="1"/>
  <c r="D29" i="1" s="1"/>
  <c r="B29" i="1"/>
  <c r="E14" i="1"/>
  <c r="C14" i="1"/>
  <c r="D14" i="1" s="1"/>
  <c r="B14" i="1"/>
  <c r="E13" i="1"/>
  <c r="C13" i="1"/>
  <c r="D13" i="1" s="1"/>
  <c r="B13" i="1"/>
  <c r="E12" i="1"/>
  <c r="C12" i="1"/>
  <c r="D12" i="1" s="1"/>
  <c r="B12" i="1"/>
  <c r="E11" i="1"/>
  <c r="C11" i="1"/>
  <c r="D11" i="1" s="1"/>
  <c r="B11" i="1"/>
  <c r="E10" i="1"/>
  <c r="C10" i="1"/>
  <c r="D10" i="1" s="1"/>
  <c r="B10" i="1"/>
  <c r="E9" i="1"/>
  <c r="C9" i="1"/>
  <c r="D9" i="1" s="1"/>
  <c r="B9" i="1"/>
  <c r="E8" i="1"/>
  <c r="C8" i="1"/>
  <c r="D8" i="1" s="1"/>
  <c r="B8" i="1"/>
  <c r="E7" i="1"/>
  <c r="C7" i="1"/>
  <c r="D7" i="1" s="1"/>
  <c r="B7" i="1"/>
  <c r="E6" i="1"/>
  <c r="C6" i="1"/>
  <c r="D6" i="1" s="1"/>
  <c r="B6" i="1"/>
  <c r="E5" i="1"/>
  <c r="C5" i="1"/>
  <c r="D5" i="1" s="1"/>
  <c r="B5" i="1"/>
  <c r="E2" i="1"/>
  <c r="C2" i="1"/>
  <c r="D2" i="1" s="1"/>
  <c r="B2" i="1"/>
</calcChain>
</file>

<file path=xl/sharedStrings.xml><?xml version="1.0" encoding="utf-8"?>
<sst xmlns="http://schemas.openxmlformats.org/spreadsheetml/2006/main" count="346" uniqueCount="157">
  <si>
    <t>Data ID</t>
  </si>
  <si>
    <t>CAN_ID</t>
  </si>
  <si>
    <t>DBC_CAN_ID</t>
  </si>
  <si>
    <t>Daten- richtung</t>
  </si>
  <si>
    <t>Daten- länge</t>
  </si>
  <si>
    <t>Format</t>
  </si>
  <si>
    <t>Beschreibung</t>
  </si>
  <si>
    <t>Status</t>
  </si>
  <si>
    <t>CAN-DBC Adressen</t>
  </si>
  <si>
    <t>PC-&gt;µC</t>
  </si>
  <si>
    <t>1+x</t>
  </si>
  <si>
    <t>Siehe Tabelle</t>
  </si>
  <si>
    <t>Befehl, Siehe Tabellenblatt "Befehle"</t>
  </si>
  <si>
    <t>SensorSN</t>
  </si>
  <si>
    <t>SensorSN_Offset</t>
  </si>
  <si>
    <t>Data_ID Shift</t>
  </si>
  <si>
    <t>µC-&gt;PC</t>
  </si>
  <si>
    <t>uint32_t SensorID</t>
  </si>
  <si>
    <t>Sensordaten</t>
  </si>
  <si>
    <t>Offset</t>
  </si>
  <si>
    <t>uint8_t Error</t>
  </si>
  <si>
    <t>Error</t>
  </si>
  <si>
    <t>32stes Bit als Indikator für Ext-ID</t>
  </si>
  <si>
    <t>(0x80000000)</t>
  </si>
  <si>
    <t>uint32_t Unique ID[0], uint32_t Unique ID[1]</t>
  </si>
  <si>
    <t>Unique ID Low</t>
  </si>
  <si>
    <t>uint32_t Unique ID[2]</t>
  </si>
  <si>
    <t>Unique ID High</t>
  </si>
  <si>
    <t>float temp1, float temp2</t>
  </si>
  <si>
    <t>Temp 1 (Sensor Links), Temp2 (Sensor Mitte)</t>
  </si>
  <si>
    <t>float temp3, float temp4</t>
  </si>
  <si>
    <t>Temp 3 (Sensor Rechts), Temp 4 (Sensor Elektroden)</t>
  </si>
  <si>
    <t>uint16_t[3] Hardware_Rev</t>
  </si>
  <si>
    <t>Hardware Revision</t>
  </si>
  <si>
    <t>uint16_t[3] Software_Rev</t>
  </si>
  <si>
    <t>Software Revision</t>
  </si>
  <si>
    <t>uint32_t Systick</t>
  </si>
  <si>
    <t>Systick</t>
  </si>
  <si>
    <t>float Vbat</t>
  </si>
  <si>
    <t>Vbat</t>
  </si>
  <si>
    <t>float Ampl, float Phase</t>
  </si>
  <si>
    <t>EREF: Amplitude + Phase</t>
  </si>
  <si>
    <t>Freq 1</t>
  </si>
  <si>
    <t>2,4,6,8</t>
  </si>
  <si>
    <t>uint16_t ADC_val[1-4]</t>
  </si>
  <si>
    <t>EREF: Rohwerte</t>
  </si>
  <si>
    <t>EMICRO: Amplitude + Phase</t>
  </si>
  <si>
    <t>EMICRO: Rohwerte</t>
  </si>
  <si>
    <t>E1: Amplitude + Phase</t>
  </si>
  <si>
    <t>E1: Rohwerte</t>
  </si>
  <si>
    <t>E2: Amplitude + Phase</t>
  </si>
  <si>
    <t>E2: Rohwerte</t>
  </si>
  <si>
    <t>E3: Amplitude + Phase</t>
  </si>
  <si>
    <t>uint16_t ADC_vall[1-4]</t>
  </si>
  <si>
    <t>E3: Rohwerte</t>
  </si>
  <si>
    <t>int16_t Gain[4]</t>
  </si>
  <si>
    <t>Gain 0, Gain 1, Gain 2, Phase 3</t>
  </si>
  <si>
    <t>uint16_t Phase[4]</t>
  </si>
  <si>
    <t>Phase 0, Phase 1, Phase 2, Phase 3</t>
  </si>
  <si>
    <t>uint32_t Platzhalter, float Freq</t>
  </si>
  <si>
    <t xml:space="preserve">Anregefrequenz </t>
  </si>
  <si>
    <t>Freq 2</t>
  </si>
  <si>
    <t>Freq 3</t>
  </si>
  <si>
    <t>Befehlname</t>
  </si>
  <si>
    <t>DLC</t>
  </si>
  <si>
    <t>D0- Befehl</t>
  </si>
  <si>
    <t>D1</t>
  </si>
  <si>
    <t>D2</t>
  </si>
  <si>
    <t>D3</t>
  </si>
  <si>
    <t>D4</t>
  </si>
  <si>
    <t>D5</t>
  </si>
  <si>
    <t>D6</t>
  </si>
  <si>
    <t>D7</t>
  </si>
  <si>
    <t>Wertebereich der Parameter</t>
  </si>
  <si>
    <t>Multiplexor D0-D3</t>
  </si>
  <si>
    <t>Goto Idle</t>
  </si>
  <si>
    <t>Stopp, gehe in IDLE Zustand</t>
  </si>
  <si>
    <t>Implementiert</t>
  </si>
  <si>
    <t>Save Settings</t>
  </si>
  <si>
    <t>Speicher neue Werte</t>
  </si>
  <si>
    <t>Set PWM Freq</t>
  </si>
  <si>
    <t>uint8_t Preset</t>
  </si>
  <si>
    <t>float PWM_Freq</t>
  </si>
  <si>
    <t>Neue PWM Frequenz (Hz)</t>
  </si>
  <si>
    <t>Set Nr. ADC Values</t>
  </si>
  <si>
    <t>uint32_t ADC_Length</t>
  </si>
  <si>
    <t>Anzahl der ADC-Werte pro Kanal</t>
  </si>
  <si>
    <t>Set CAN_Freq</t>
  </si>
  <si>
    <t>uint8_t CAN_FREQ_Preset</t>
  </si>
  <si>
    <t>Setze CAN-Baudrate (kBaud) auf vordefinierte Frequenz,</t>
  </si>
  <si>
    <t>Set Lock-In Period</t>
  </si>
  <si>
    <t>uint32_t Timing_LockInData</t>
  </si>
  <si>
    <t>Setzt Lock-In Periode in ms</t>
  </si>
  <si>
    <t>Set AdditionalData Period</t>
  </si>
  <si>
    <t>uint32_t Timing_AdditionalData</t>
  </si>
  <si>
    <t>Setzt AdditionalData Periode in ms</t>
  </si>
  <si>
    <t>Set RawData Period</t>
  </si>
  <si>
    <t>uint32_t Timing_RawData</t>
  </si>
  <si>
    <t>Set Gain, Phase</t>
  </si>
  <si>
    <t>uint8_t Channel</t>
  </si>
  <si>
    <t>int16_t Gain</t>
  </si>
  <si>
    <t>uint16_t Phase</t>
  </si>
  <si>
    <t>-2048 - 2047</t>
  </si>
  <si>
    <t>Neuer Gain, Neue Phase</t>
  </si>
  <si>
    <t>Factory Reset</t>
  </si>
  <si>
    <t xml:space="preserve"> </t>
  </si>
  <si>
    <t>Herstellen der ursprünglichen Parameter</t>
  </si>
  <si>
    <t>Sweep Parameter</t>
  </si>
  <si>
    <t>uint8_t P1</t>
  </si>
  <si>
    <t>uint8_t P2</t>
  </si>
  <si>
    <t>uint8_t P3</t>
  </si>
  <si>
    <t>Mode 0: Frequenz, Mode 1: Gain, Mode 2: Phase</t>
  </si>
  <si>
    <t>Sweep Start</t>
  </si>
  <si>
    <t>float SweepStart</t>
  </si>
  <si>
    <t>Startwert des Sweeps</t>
  </si>
  <si>
    <t>Sweep Stop</t>
  </si>
  <si>
    <t>float SweepStop</t>
  </si>
  <si>
    <t>Stoppwert des Sweeps</t>
  </si>
  <si>
    <t>Sweep Stepsize</t>
  </si>
  <si>
    <t>float SweepStepSize</t>
  </si>
  <si>
    <t>Schrittweite des Sweeps, Startet den Sweep</t>
  </si>
  <si>
    <t>SendIDs</t>
  </si>
  <si>
    <t>Sende SensorID, HID und SID</t>
  </si>
  <si>
    <t>AutoZero</t>
  </si>
  <si>
    <t>Finde Gain und Phase zur Kompensation, alle Channel und Presets (Achtung, wird zum aktuellen Gain ausgeführt und gilt erstmal nur für den Gain)</t>
  </si>
  <si>
    <t>Set Averages</t>
  </si>
  <si>
    <t>uint16_t Averages</t>
  </si>
  <si>
    <t>1-65535</t>
  </si>
  <si>
    <t>Set MetaData Period</t>
  </si>
  <si>
    <t>uint32_t Timing_MetaData</t>
  </si>
  <si>
    <t>Setzt MetaData Periode in ms</t>
  </si>
  <si>
    <t>Goto Bootloader</t>
  </si>
  <si>
    <t>uint8_t delete_flag</t>
  </si>
  <si>
    <t>Starte Bootloader</t>
  </si>
  <si>
    <t>"Sendersuchlauf"</t>
  </si>
  <si>
    <t>Freie Frequenzen finden</t>
  </si>
  <si>
    <t>Feuchte+…</t>
  </si>
  <si>
    <t>Feuchtewerte</t>
  </si>
  <si>
    <t>Epsilon' und Epsilon''</t>
  </si>
  <si>
    <t>Basis ID</t>
  </si>
  <si>
    <t>float Freq, float Phase</t>
  </si>
  <si>
    <t>float Freq, float Ampl</t>
  </si>
  <si>
    <t>Anregefrequenz, EREF Amplitude</t>
  </si>
  <si>
    <t>Anregefrequenz, EREF Phase</t>
  </si>
  <si>
    <t>Anregefrequenz, EMICRO Amplitude</t>
  </si>
  <si>
    <t>Anregefrequenz, EMICRO Phase</t>
  </si>
  <si>
    <t>Anregefrequenz, E1 Amplitude</t>
  </si>
  <si>
    <t>Anregefrequenz, E1 Phase</t>
  </si>
  <si>
    <t>Anregefrequenz, E2 Amplitude</t>
  </si>
  <si>
    <t>Anregefrequenz, E2 Phase</t>
  </si>
  <si>
    <t>Anregefrequenz, E3 Amplitude</t>
  </si>
  <si>
    <t>Anregefrequenz, E3 Phase</t>
  </si>
  <si>
    <t>EA: Amplitude + Phase</t>
  </si>
  <si>
    <t>EA: Rohwerte</t>
  </si>
  <si>
    <t>Anregefrequenz, EA Amplitude</t>
  </si>
  <si>
    <t>Anregefrequenz, EA Phase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</si>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</sst>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0" xfId="0" applyFont="1"/>
    <xf numFmtId="0" fontId="0" fillId="0" borderId="0" xfId="0" applyAlignment="1"/>
    <xf numFmtId="0" fontId="0" fillId="0" borderId="0" xfId="0" applyFont="1" applyAlignment="1">
      <alignment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1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4"/>
  <sheetViews>
    <sheetView tabSelected="1" zoomScaleNormal="100" workbookViewId="0">
      <selection activeCell="H17" sqref="H17"/>
    </sheetView>
  </sheetViews>
  <sheetFormatPr baseColWidth="10" defaultColWidth="10.5546875" defaultRowHeight="14.4" x14ac:dyDescent="0.3"/>
  <cols>
    <col min="2" max="2" width="7.6640625" customWidth="1"/>
    <col min="3" max="3" width="12.33203125" customWidth="1"/>
    <col min="4" max="4" width="12" customWidth="1"/>
    <col min="5" max="5" width="18.5546875" customWidth="1"/>
    <col min="6" max="6" width="8.6640625" customWidth="1"/>
    <col min="7" max="7" width="7.6640625" customWidth="1"/>
    <col min="8" max="8" width="27" customWidth="1"/>
    <col min="9" max="9" width="37.5546875" style="1" customWidth="1"/>
    <col min="10" max="10" width="6.6640625" style="1" customWidth="1"/>
    <col min="11" max="11" width="10.6640625" style="2" customWidth="1"/>
    <col min="15" max="15" width="28.88671875" customWidth="1"/>
    <col min="17" max="17" width="14.44140625" customWidth="1"/>
  </cols>
  <sheetData>
    <row r="1" spans="1:17" ht="14.25" customHeight="1" x14ac:dyDescent="0.3">
      <c r="A1" s="3" t="s">
        <v>0</v>
      </c>
      <c r="B1" s="3" t="s">
        <v>0</v>
      </c>
      <c r="C1" s="3" t="s">
        <v>1</v>
      </c>
      <c r="D1" s="3" t="s">
        <v>1</v>
      </c>
      <c r="E1" s="4" t="s">
        <v>2</v>
      </c>
      <c r="F1" s="3" t="s">
        <v>3</v>
      </c>
      <c r="G1" s="3" t="s">
        <v>4</v>
      </c>
      <c r="H1" s="3" t="s">
        <v>5</v>
      </c>
      <c r="I1" s="5" t="s">
        <v>6</v>
      </c>
      <c r="J1" s="5"/>
      <c r="K1" s="3" t="s">
        <v>7</v>
      </c>
      <c r="O1" s="6" t="s">
        <v>8</v>
      </c>
    </row>
    <row r="2" spans="1:17" ht="14.25" customHeight="1" x14ac:dyDescent="0.3">
      <c r="A2" s="7">
        <v>0</v>
      </c>
      <c r="B2" s="8" t="str">
        <f>"0x"&amp;DEC2HEX(A2)</f>
        <v>0x0</v>
      </c>
      <c r="C2" s="8">
        <f>(P$2-2000)*P$3+A2*P$4+P$5</f>
        <v>483393774</v>
      </c>
      <c r="D2" s="8" t="str">
        <f>"0x"&amp;DEC2HEX(C2)</f>
        <v>0x1CD000EE</v>
      </c>
      <c r="E2" s="8">
        <f>(P$2-2000)*P$3+A2*P$4+P$5+P$6</f>
        <v>2630877422</v>
      </c>
      <c r="F2" s="9" t="s">
        <v>9</v>
      </c>
      <c r="G2" s="9" t="s">
        <v>10</v>
      </c>
      <c r="H2" s="9" t="s">
        <v>11</v>
      </c>
      <c r="I2" s="10" t="s">
        <v>12</v>
      </c>
      <c r="J2" s="10"/>
      <c r="K2" s="9"/>
      <c r="O2" s="11" t="s">
        <v>13</v>
      </c>
      <c r="P2" s="12">
        <v>2000</v>
      </c>
      <c r="Q2" s="12"/>
    </row>
    <row r="3" spans="1:17" ht="14.25" customHeight="1" x14ac:dyDescent="0.3">
      <c r="A3" s="7"/>
      <c r="B3" s="9"/>
      <c r="C3" s="9"/>
      <c r="D3" s="9"/>
      <c r="E3" s="9"/>
      <c r="F3" s="9"/>
      <c r="G3" s="9"/>
      <c r="H3" s="9"/>
      <c r="I3" s="10"/>
      <c r="J3" s="10"/>
      <c r="K3" s="9"/>
      <c r="O3" s="11" t="s">
        <v>14</v>
      </c>
      <c r="P3" s="12">
        <v>65536</v>
      </c>
      <c r="Q3" s="12"/>
    </row>
    <row r="4" spans="1:17" ht="14.25" customHeight="1" x14ac:dyDescent="0.3">
      <c r="A4" s="7"/>
      <c r="B4" s="9"/>
      <c r="C4" s="9"/>
      <c r="D4" s="9"/>
      <c r="E4" s="9"/>
      <c r="F4" s="9"/>
      <c r="G4" s="9"/>
      <c r="H4" s="9"/>
      <c r="I4" s="10"/>
      <c r="J4" s="10"/>
      <c r="K4" s="9"/>
      <c r="O4" s="11" t="s">
        <v>15</v>
      </c>
      <c r="P4">
        <v>256</v>
      </c>
    </row>
    <row r="5" spans="1:17" x14ac:dyDescent="0.3">
      <c r="A5" s="7">
        <v>1</v>
      </c>
      <c r="B5" s="9" t="str">
        <f t="shared" ref="B5:B15" si="0">"0x"&amp;DEC2HEX(A5)</f>
        <v>0x1</v>
      </c>
      <c r="C5" s="9">
        <f t="shared" ref="C5:C15" si="1">(P$2-2000)*P$3+A5*P$4+P$5</f>
        <v>483394030</v>
      </c>
      <c r="D5" s="9" t="str">
        <f t="shared" ref="D5:D15" si="2">"0x"&amp;DEC2HEX(C5)</f>
        <v>0x1CD001EE</v>
      </c>
      <c r="E5" s="9">
        <f t="shared" ref="E5:E15" si="3">(P$2-2000)*P$3+A5*P$4+P$5+P$6</f>
        <v>2630877678</v>
      </c>
      <c r="F5" s="9" t="s">
        <v>16</v>
      </c>
      <c r="G5" s="9">
        <v>4</v>
      </c>
      <c r="H5" s="9" t="s">
        <v>17</v>
      </c>
      <c r="I5" s="10" t="s">
        <v>18</v>
      </c>
      <c r="J5" s="10"/>
      <c r="K5" s="9"/>
      <c r="O5" s="11" t="s">
        <v>19</v>
      </c>
      <c r="P5">
        <v>483393774</v>
      </c>
    </row>
    <row r="6" spans="1:17" ht="14.25" customHeight="1" x14ac:dyDescent="0.3">
      <c r="A6" s="7">
        <v>2</v>
      </c>
      <c r="B6" s="9" t="str">
        <f t="shared" si="0"/>
        <v>0x2</v>
      </c>
      <c r="C6" s="9">
        <f t="shared" si="1"/>
        <v>483394286</v>
      </c>
      <c r="D6" s="9" t="str">
        <f t="shared" si="2"/>
        <v>0x1CD002EE</v>
      </c>
      <c r="E6" s="9">
        <f t="shared" si="3"/>
        <v>2630877934</v>
      </c>
      <c r="F6" s="9" t="s">
        <v>16</v>
      </c>
      <c r="G6" s="9">
        <v>1</v>
      </c>
      <c r="H6" s="9" t="s">
        <v>20</v>
      </c>
      <c r="I6" s="10" t="s">
        <v>21</v>
      </c>
      <c r="J6" s="10"/>
      <c r="K6" s="9"/>
      <c r="O6" s="13" t="s">
        <v>22</v>
      </c>
      <c r="P6" s="12">
        <v>2147483648</v>
      </c>
      <c r="Q6" s="13" t="s">
        <v>23</v>
      </c>
    </row>
    <row r="7" spans="1:17" ht="14.25" customHeight="1" x14ac:dyDescent="0.3">
      <c r="A7" s="7">
        <v>3</v>
      </c>
      <c r="B7" s="9" t="str">
        <f t="shared" si="0"/>
        <v>0x3</v>
      </c>
      <c r="C7" s="9">
        <f t="shared" si="1"/>
        <v>483394542</v>
      </c>
      <c r="D7" s="9" t="str">
        <f t="shared" si="2"/>
        <v>0x1CD003EE</v>
      </c>
      <c r="E7" s="9">
        <f t="shared" si="3"/>
        <v>2630878190</v>
      </c>
      <c r="F7" s="9" t="s">
        <v>16</v>
      </c>
      <c r="G7" s="9">
        <v>8</v>
      </c>
      <c r="H7" s="9" t="s">
        <v>24</v>
      </c>
      <c r="I7" s="10" t="s">
        <v>25</v>
      </c>
      <c r="J7" s="10"/>
      <c r="K7" s="9"/>
    </row>
    <row r="8" spans="1:17" ht="14.25" customHeight="1" x14ac:dyDescent="0.3">
      <c r="A8" s="7">
        <v>4</v>
      </c>
      <c r="B8" s="9" t="str">
        <f t="shared" si="0"/>
        <v>0x4</v>
      </c>
      <c r="C8" s="9">
        <f t="shared" si="1"/>
        <v>483394798</v>
      </c>
      <c r="D8" s="9" t="str">
        <f t="shared" si="2"/>
        <v>0x1CD004EE</v>
      </c>
      <c r="E8" s="9">
        <f t="shared" si="3"/>
        <v>2630878446</v>
      </c>
      <c r="F8" s="9" t="s">
        <v>16</v>
      </c>
      <c r="G8" s="9">
        <v>4</v>
      </c>
      <c r="H8" s="9" t="s">
        <v>26</v>
      </c>
      <c r="I8" s="10" t="s">
        <v>27</v>
      </c>
      <c r="J8" s="10"/>
      <c r="K8" s="9"/>
    </row>
    <row r="9" spans="1:17" ht="14.25" customHeight="1" x14ac:dyDescent="0.3">
      <c r="A9" s="7">
        <v>5</v>
      </c>
      <c r="B9" s="9" t="str">
        <f t="shared" si="0"/>
        <v>0x5</v>
      </c>
      <c r="C9" s="9">
        <f t="shared" si="1"/>
        <v>483395054</v>
      </c>
      <c r="D9" s="9" t="str">
        <f t="shared" si="2"/>
        <v>0x1CD005EE</v>
      </c>
      <c r="E9" s="9">
        <f t="shared" si="3"/>
        <v>2630878702</v>
      </c>
      <c r="F9" s="9" t="s">
        <v>16</v>
      </c>
      <c r="G9" s="9">
        <v>8</v>
      </c>
      <c r="H9" s="9" t="s">
        <v>28</v>
      </c>
      <c r="I9" s="10" t="s">
        <v>29</v>
      </c>
      <c r="J9" s="10"/>
      <c r="K9" s="9"/>
    </row>
    <row r="10" spans="1:17" ht="14.25" customHeight="1" x14ac:dyDescent="0.3">
      <c r="A10" s="7">
        <v>6</v>
      </c>
      <c r="B10" s="9" t="str">
        <f t="shared" si="0"/>
        <v>0x6</v>
      </c>
      <c r="C10" s="9">
        <f t="shared" si="1"/>
        <v>483395310</v>
      </c>
      <c r="D10" s="9" t="str">
        <f t="shared" si="2"/>
        <v>0x1CD006EE</v>
      </c>
      <c r="E10" s="9">
        <f t="shared" si="3"/>
        <v>2630878958</v>
      </c>
      <c r="F10" s="9" t="s">
        <v>16</v>
      </c>
      <c r="G10" s="9">
        <v>8</v>
      </c>
      <c r="H10" s="9" t="s">
        <v>30</v>
      </c>
      <c r="I10" s="10" t="s">
        <v>31</v>
      </c>
      <c r="J10" s="10"/>
      <c r="K10" s="9"/>
    </row>
    <row r="11" spans="1:17" ht="14.25" customHeight="1" x14ac:dyDescent="0.3">
      <c r="A11" s="7">
        <v>7</v>
      </c>
      <c r="B11" s="9" t="str">
        <f t="shared" si="0"/>
        <v>0x7</v>
      </c>
      <c r="C11" s="9">
        <f t="shared" si="1"/>
        <v>483395566</v>
      </c>
      <c r="D11" s="9" t="str">
        <f t="shared" si="2"/>
        <v>0x1CD007EE</v>
      </c>
      <c r="E11" s="9">
        <f t="shared" si="3"/>
        <v>2630879214</v>
      </c>
      <c r="F11" s="9" t="s">
        <v>16</v>
      </c>
      <c r="G11" s="9">
        <v>6</v>
      </c>
      <c r="H11" s="9" t="s">
        <v>32</v>
      </c>
      <c r="I11" s="10" t="s">
        <v>33</v>
      </c>
      <c r="J11" s="10"/>
      <c r="K11" s="9"/>
    </row>
    <row r="12" spans="1:17" ht="14.25" customHeight="1" x14ac:dyDescent="0.3">
      <c r="A12" s="7">
        <v>8</v>
      </c>
      <c r="B12" s="9" t="str">
        <f t="shared" si="0"/>
        <v>0x8</v>
      </c>
      <c r="C12" s="9">
        <f t="shared" si="1"/>
        <v>483395822</v>
      </c>
      <c r="D12" s="9" t="str">
        <f t="shared" si="2"/>
        <v>0x1CD008EE</v>
      </c>
      <c r="E12" s="9">
        <f t="shared" si="3"/>
        <v>2630879470</v>
      </c>
      <c r="F12" s="9" t="s">
        <v>16</v>
      </c>
      <c r="G12" s="9">
        <v>6</v>
      </c>
      <c r="H12" s="9" t="s">
        <v>34</v>
      </c>
      <c r="I12" s="10" t="s">
        <v>35</v>
      </c>
      <c r="J12" s="10"/>
      <c r="K12" s="9"/>
    </row>
    <row r="13" spans="1:17" ht="14.25" customHeight="1" x14ac:dyDescent="0.3">
      <c r="A13" s="7">
        <v>9</v>
      </c>
      <c r="B13" s="9" t="str">
        <f t="shared" si="0"/>
        <v>0x9</v>
      </c>
      <c r="C13" s="9">
        <f t="shared" si="1"/>
        <v>483396078</v>
      </c>
      <c r="D13" s="9" t="str">
        <f t="shared" si="2"/>
        <v>0x1CD009EE</v>
      </c>
      <c r="E13" s="9">
        <f t="shared" si="3"/>
        <v>2630879726</v>
      </c>
      <c r="F13" s="9" t="s">
        <v>16</v>
      </c>
      <c r="G13" s="9">
        <v>4</v>
      </c>
      <c r="H13" s="9" t="s">
        <v>36</v>
      </c>
      <c r="I13" s="10" t="s">
        <v>37</v>
      </c>
      <c r="J13" s="10"/>
      <c r="K13" s="9"/>
    </row>
    <row r="14" spans="1:17" ht="14.25" customHeight="1" x14ac:dyDescent="0.3">
      <c r="A14" s="7">
        <v>10</v>
      </c>
      <c r="B14" s="9" t="str">
        <f t="shared" si="0"/>
        <v>0xA</v>
      </c>
      <c r="C14" s="9">
        <f t="shared" si="1"/>
        <v>483396334</v>
      </c>
      <c r="D14" s="9" t="str">
        <f t="shared" si="2"/>
        <v>0x1CD00AEE</v>
      </c>
      <c r="E14" s="9">
        <f t="shared" si="3"/>
        <v>2630879982</v>
      </c>
      <c r="F14" s="9" t="s">
        <v>16</v>
      </c>
      <c r="G14" s="9">
        <v>4</v>
      </c>
      <c r="H14" s="9" t="s">
        <v>38</v>
      </c>
      <c r="I14" s="10" t="s">
        <v>39</v>
      </c>
      <c r="J14" s="10"/>
      <c r="K14" s="9"/>
    </row>
    <row r="15" spans="1:17" ht="14.25" customHeight="1" x14ac:dyDescent="0.3">
      <c r="A15" s="7">
        <v>11</v>
      </c>
      <c r="B15" s="21" t="str">
        <f t="shared" si="0"/>
        <v>0xB</v>
      </c>
      <c r="C15" s="21">
        <f t="shared" si="1"/>
        <v>483396590</v>
      </c>
      <c r="D15" s="21" t="str">
        <f t="shared" si="2"/>
        <v>0x1CD00BEE</v>
      </c>
      <c r="E15" s="21">
        <f t="shared" si="3"/>
        <v>2630880238</v>
      </c>
      <c r="F15" s="21" t="s">
        <v>16</v>
      </c>
      <c r="G15" s="21">
        <v>2</v>
      </c>
      <c r="H15" s="21" t="s">
        <v>126</v>
      </c>
      <c r="I15" s="10" t="s">
        <v>156</v>
      </c>
      <c r="J15" s="10"/>
      <c r="K15" s="21"/>
    </row>
    <row r="16" spans="1:17" ht="14.25" customHeight="1" x14ac:dyDescent="0.3">
      <c r="A16" s="7"/>
      <c r="B16" s="9"/>
      <c r="C16" s="9"/>
      <c r="D16" s="9"/>
      <c r="E16" s="9"/>
      <c r="F16" s="9"/>
      <c r="G16" s="9"/>
      <c r="H16" s="9"/>
      <c r="I16" s="10"/>
      <c r="J16" s="10"/>
      <c r="K16" s="9"/>
    </row>
    <row r="17" spans="1:11" ht="14.25" customHeight="1" x14ac:dyDescent="0.3">
      <c r="A17" s="7">
        <v>38</v>
      </c>
      <c r="B17" s="9" t="str">
        <f t="shared" ref="B17:B28" si="4">"0x"&amp;DEC2HEX(A17)</f>
        <v>0x26</v>
      </c>
      <c r="C17" s="9">
        <f t="shared" ref="C17:C28" si="5">(P$2-2000)*P$3+A17*P$4+P$5</f>
        <v>483403502</v>
      </c>
      <c r="D17" s="9" t="str">
        <f t="shared" ref="D17:D28" si="6">"0x"&amp;DEC2HEX(C17)</f>
        <v>0x1CD026EE</v>
      </c>
      <c r="E17" s="9">
        <f t="shared" ref="E17:E28" si="7">(P$2-2000)*P$3+A17*P$4+P$5+P$6</f>
        <v>2630887150</v>
      </c>
      <c r="F17" s="9" t="s">
        <v>16</v>
      </c>
      <c r="G17" s="9">
        <v>8</v>
      </c>
      <c r="H17" s="9" t="s">
        <v>141</v>
      </c>
      <c r="I17" s="10" t="s">
        <v>142</v>
      </c>
      <c r="J17" s="10"/>
      <c r="K17" s="9"/>
    </row>
    <row r="18" spans="1:11" ht="14.25" customHeight="1" x14ac:dyDescent="0.3">
      <c r="A18" s="7">
        <v>39</v>
      </c>
      <c r="B18" s="9" t="str">
        <f t="shared" si="4"/>
        <v>0x27</v>
      </c>
      <c r="C18" s="9">
        <f t="shared" si="5"/>
        <v>483403758</v>
      </c>
      <c r="D18" s="9" t="str">
        <f t="shared" si="6"/>
        <v>0x1CD027EE</v>
      </c>
      <c r="E18" s="9">
        <f t="shared" si="7"/>
        <v>2630887406</v>
      </c>
      <c r="F18" s="9" t="s">
        <v>16</v>
      </c>
      <c r="G18" s="9">
        <v>8</v>
      </c>
      <c r="H18" s="9" t="s">
        <v>140</v>
      </c>
      <c r="I18" s="10" t="s">
        <v>143</v>
      </c>
      <c r="J18" s="10"/>
      <c r="K18" s="9"/>
    </row>
    <row r="19" spans="1:11" ht="14.25" customHeight="1" x14ac:dyDescent="0.3">
      <c r="A19" s="7">
        <v>40</v>
      </c>
      <c r="B19" s="9" t="str">
        <f t="shared" si="4"/>
        <v>0x28</v>
      </c>
      <c r="C19" s="9">
        <f t="shared" si="5"/>
        <v>483404014</v>
      </c>
      <c r="D19" s="9" t="str">
        <f t="shared" si="6"/>
        <v>0x1CD028EE</v>
      </c>
      <c r="E19" s="9">
        <f t="shared" si="7"/>
        <v>2630887662</v>
      </c>
      <c r="F19" s="9" t="s">
        <v>16</v>
      </c>
      <c r="G19" s="9">
        <v>8</v>
      </c>
      <c r="H19" s="9" t="s">
        <v>141</v>
      </c>
      <c r="I19" s="10" t="s">
        <v>144</v>
      </c>
      <c r="J19" s="10"/>
      <c r="K19" s="9"/>
    </row>
    <row r="20" spans="1:11" ht="14.25" customHeight="1" x14ac:dyDescent="0.3">
      <c r="A20" s="7">
        <v>41</v>
      </c>
      <c r="B20" s="9" t="str">
        <f t="shared" si="4"/>
        <v>0x29</v>
      </c>
      <c r="C20" s="9">
        <f t="shared" si="5"/>
        <v>483404270</v>
      </c>
      <c r="D20" s="9" t="str">
        <f t="shared" si="6"/>
        <v>0x1CD029EE</v>
      </c>
      <c r="E20" s="9">
        <f t="shared" si="7"/>
        <v>2630887918</v>
      </c>
      <c r="F20" s="9" t="s">
        <v>16</v>
      </c>
      <c r="G20" s="9">
        <v>8</v>
      </c>
      <c r="H20" s="9" t="s">
        <v>140</v>
      </c>
      <c r="I20" s="10" t="s">
        <v>145</v>
      </c>
      <c r="J20" s="10"/>
      <c r="K20" s="9"/>
    </row>
    <row r="21" spans="1:11" ht="14.25" customHeight="1" x14ac:dyDescent="0.3">
      <c r="A21" s="7">
        <v>42</v>
      </c>
      <c r="B21" s="9" t="str">
        <f t="shared" si="4"/>
        <v>0x2A</v>
      </c>
      <c r="C21" s="9">
        <f t="shared" si="5"/>
        <v>483404526</v>
      </c>
      <c r="D21" s="9" t="str">
        <f t="shared" si="6"/>
        <v>0x1CD02AEE</v>
      </c>
      <c r="E21" s="9">
        <f t="shared" si="7"/>
        <v>2630888174</v>
      </c>
      <c r="F21" s="9" t="s">
        <v>16</v>
      </c>
      <c r="G21" s="9">
        <v>8</v>
      </c>
      <c r="H21" s="9" t="s">
        <v>141</v>
      </c>
      <c r="I21" s="10" t="s">
        <v>146</v>
      </c>
      <c r="J21" s="10"/>
      <c r="K21" s="9"/>
    </row>
    <row r="22" spans="1:11" ht="14.25" customHeight="1" x14ac:dyDescent="0.3">
      <c r="A22" s="7">
        <v>43</v>
      </c>
      <c r="B22" s="9" t="str">
        <f t="shared" si="4"/>
        <v>0x2B</v>
      </c>
      <c r="C22" s="9">
        <f t="shared" si="5"/>
        <v>483404782</v>
      </c>
      <c r="D22" s="9" t="str">
        <f t="shared" si="6"/>
        <v>0x1CD02BEE</v>
      </c>
      <c r="E22" s="9">
        <f t="shared" si="7"/>
        <v>2630888430</v>
      </c>
      <c r="F22" s="9" t="s">
        <v>16</v>
      </c>
      <c r="G22" s="9">
        <v>8</v>
      </c>
      <c r="H22" s="9" t="s">
        <v>140</v>
      </c>
      <c r="I22" s="10" t="s">
        <v>147</v>
      </c>
      <c r="J22" s="10"/>
      <c r="K22" s="9"/>
    </row>
    <row r="23" spans="1:11" ht="14.25" customHeight="1" x14ac:dyDescent="0.3">
      <c r="A23" s="7">
        <v>44</v>
      </c>
      <c r="B23" s="9" t="str">
        <f t="shared" si="4"/>
        <v>0x2C</v>
      </c>
      <c r="C23" s="9">
        <f t="shared" si="5"/>
        <v>483405038</v>
      </c>
      <c r="D23" s="9" t="str">
        <f t="shared" si="6"/>
        <v>0x1CD02CEE</v>
      </c>
      <c r="E23" s="9">
        <f t="shared" si="7"/>
        <v>2630888686</v>
      </c>
      <c r="F23" s="9" t="s">
        <v>16</v>
      </c>
      <c r="G23" s="9">
        <v>8</v>
      </c>
      <c r="H23" s="9" t="s">
        <v>141</v>
      </c>
      <c r="I23" s="10" t="s">
        <v>148</v>
      </c>
      <c r="J23" s="10"/>
      <c r="K23" s="9"/>
    </row>
    <row r="24" spans="1:11" ht="14.25" customHeight="1" x14ac:dyDescent="0.3">
      <c r="A24" s="7">
        <v>45</v>
      </c>
      <c r="B24" s="9" t="str">
        <f t="shared" si="4"/>
        <v>0x2D</v>
      </c>
      <c r="C24" s="9">
        <f t="shared" si="5"/>
        <v>483405294</v>
      </c>
      <c r="D24" s="9" t="str">
        <f t="shared" si="6"/>
        <v>0x1CD02DEE</v>
      </c>
      <c r="E24" s="9">
        <f t="shared" si="7"/>
        <v>2630888942</v>
      </c>
      <c r="F24" s="9" t="s">
        <v>16</v>
      </c>
      <c r="G24" s="9">
        <v>8</v>
      </c>
      <c r="H24" s="9" t="s">
        <v>140</v>
      </c>
      <c r="I24" s="10" t="s">
        <v>149</v>
      </c>
      <c r="J24" s="10"/>
      <c r="K24" s="9"/>
    </row>
    <row r="25" spans="1:11" ht="14.25" customHeight="1" x14ac:dyDescent="0.3">
      <c r="A25" s="7">
        <v>46</v>
      </c>
      <c r="B25" s="9" t="str">
        <f t="shared" si="4"/>
        <v>0x2E</v>
      </c>
      <c r="C25" s="9">
        <f t="shared" ref="C25:C26" si="8">(P$2-2000)*P$3+A25*P$4+P$5</f>
        <v>483405550</v>
      </c>
      <c r="D25" s="9" t="str">
        <f t="shared" si="6"/>
        <v>0x1CD02EEE</v>
      </c>
      <c r="E25" s="9">
        <f t="shared" ref="E25:E26" si="9">(P$2-2000)*P$3+A25*P$4+P$5+P$6</f>
        <v>2630889198</v>
      </c>
      <c r="F25" s="9" t="s">
        <v>16</v>
      </c>
      <c r="G25" s="9">
        <v>8</v>
      </c>
      <c r="H25" s="9" t="s">
        <v>141</v>
      </c>
      <c r="I25" s="10" t="s">
        <v>150</v>
      </c>
      <c r="J25" s="10"/>
      <c r="K25" s="9"/>
    </row>
    <row r="26" spans="1:11" ht="14.25" customHeight="1" x14ac:dyDescent="0.3">
      <c r="A26" s="7">
        <v>47</v>
      </c>
      <c r="B26" s="9" t="str">
        <f t="shared" si="4"/>
        <v>0x2F</v>
      </c>
      <c r="C26" s="9">
        <f t="shared" si="8"/>
        <v>483405806</v>
      </c>
      <c r="D26" s="9" t="str">
        <f t="shared" si="6"/>
        <v>0x1CD02FEE</v>
      </c>
      <c r="E26" s="9">
        <f t="shared" si="9"/>
        <v>2630889454</v>
      </c>
      <c r="F26" s="9" t="s">
        <v>16</v>
      </c>
      <c r="G26" s="9">
        <v>8</v>
      </c>
      <c r="H26" s="9" t="s">
        <v>140</v>
      </c>
      <c r="I26" s="10" t="s">
        <v>151</v>
      </c>
      <c r="J26" s="10"/>
      <c r="K26" s="9"/>
    </row>
    <row r="27" spans="1:11" ht="14.25" customHeight="1" x14ac:dyDescent="0.3">
      <c r="A27" s="7">
        <v>48</v>
      </c>
      <c r="B27" s="9" t="str">
        <f t="shared" si="4"/>
        <v>0x30</v>
      </c>
      <c r="C27" s="9">
        <f t="shared" si="5"/>
        <v>483406062</v>
      </c>
      <c r="D27" s="9" t="str">
        <f t="shared" si="6"/>
        <v>0x1CD030EE</v>
      </c>
      <c r="E27" s="9">
        <f t="shared" si="7"/>
        <v>2630889710</v>
      </c>
      <c r="F27" s="9" t="s">
        <v>16</v>
      </c>
      <c r="G27" s="9">
        <v>8</v>
      </c>
      <c r="H27" s="9" t="s">
        <v>141</v>
      </c>
      <c r="I27" s="10" t="s">
        <v>154</v>
      </c>
      <c r="J27" s="10"/>
      <c r="K27" s="9"/>
    </row>
    <row r="28" spans="1:11" ht="14.25" customHeight="1" x14ac:dyDescent="0.3">
      <c r="A28" s="7">
        <v>49</v>
      </c>
      <c r="B28" s="9" t="str">
        <f t="shared" si="4"/>
        <v>0x31</v>
      </c>
      <c r="C28" s="9">
        <f t="shared" si="5"/>
        <v>483406318</v>
      </c>
      <c r="D28" s="9" t="str">
        <f t="shared" si="6"/>
        <v>0x1CD031EE</v>
      </c>
      <c r="E28" s="9">
        <f t="shared" si="7"/>
        <v>2630889966</v>
      </c>
      <c r="F28" s="9" t="s">
        <v>16</v>
      </c>
      <c r="G28" s="9">
        <v>8</v>
      </c>
      <c r="H28" s="9" t="s">
        <v>140</v>
      </c>
      <c r="I28" s="10" t="s">
        <v>155</v>
      </c>
      <c r="J28" s="10"/>
      <c r="K28" s="9"/>
    </row>
    <row r="29" spans="1:11" ht="14.25" customHeight="1" x14ac:dyDescent="0.3">
      <c r="A29" s="7">
        <v>50</v>
      </c>
      <c r="B29" s="9" t="str">
        <f t="shared" ref="B29:B73" si="10">"0x"&amp;DEC2HEX(A29)</f>
        <v>0x32</v>
      </c>
      <c r="C29" s="9">
        <f t="shared" ref="C29:C73" si="11">(P$2-2000)*P$3+A29*P$4+P$5</f>
        <v>483406574</v>
      </c>
      <c r="D29" s="9" t="str">
        <f t="shared" ref="D29:D73" si="12">"0x"&amp;DEC2HEX(C29)</f>
        <v>0x1CD032EE</v>
      </c>
      <c r="E29" s="9">
        <f t="shared" ref="E29:E73" si="13">(P$2-2000)*P$3+A29*P$4+P$5+P$6</f>
        <v>2630890222</v>
      </c>
      <c r="F29" s="9" t="s">
        <v>16</v>
      </c>
      <c r="G29" s="9">
        <v>8</v>
      </c>
      <c r="H29" s="9" t="s">
        <v>40</v>
      </c>
      <c r="I29" s="10" t="s">
        <v>41</v>
      </c>
      <c r="J29" s="22" t="s">
        <v>42</v>
      </c>
      <c r="K29" s="9"/>
    </row>
    <row r="30" spans="1:11" ht="14.25" customHeight="1" x14ac:dyDescent="0.3">
      <c r="A30" s="7">
        <v>51</v>
      </c>
      <c r="B30" s="9" t="str">
        <f t="shared" si="10"/>
        <v>0x33</v>
      </c>
      <c r="C30" s="9">
        <f t="shared" si="11"/>
        <v>483406830</v>
      </c>
      <c r="D30" s="9" t="str">
        <f t="shared" si="12"/>
        <v>0x1CD033EE</v>
      </c>
      <c r="E30" s="9">
        <f t="shared" si="13"/>
        <v>2630890478</v>
      </c>
      <c r="F30" s="9" t="s">
        <v>16</v>
      </c>
      <c r="G30" s="9" t="s">
        <v>43</v>
      </c>
      <c r="H30" s="9" t="s">
        <v>44</v>
      </c>
      <c r="I30" s="10" t="s">
        <v>45</v>
      </c>
      <c r="J30" s="22"/>
      <c r="K30" s="9"/>
    </row>
    <row r="31" spans="1:11" ht="14.25" customHeight="1" x14ac:dyDescent="0.3">
      <c r="A31" s="7">
        <v>52</v>
      </c>
      <c r="B31" s="9" t="str">
        <f t="shared" si="10"/>
        <v>0x34</v>
      </c>
      <c r="C31" s="9">
        <f t="shared" si="11"/>
        <v>483407086</v>
      </c>
      <c r="D31" s="9" t="str">
        <f t="shared" si="12"/>
        <v>0x1CD034EE</v>
      </c>
      <c r="E31" s="9">
        <f t="shared" si="13"/>
        <v>2630890734</v>
      </c>
      <c r="F31" s="9" t="s">
        <v>16</v>
      </c>
      <c r="G31" s="9">
        <v>8</v>
      </c>
      <c r="H31" s="9" t="s">
        <v>40</v>
      </c>
      <c r="I31" s="10" t="s">
        <v>46</v>
      </c>
      <c r="J31" s="22"/>
      <c r="K31" s="9"/>
    </row>
    <row r="32" spans="1:11" ht="14.25" customHeight="1" x14ac:dyDescent="0.3">
      <c r="A32" s="7">
        <v>53</v>
      </c>
      <c r="B32" s="9" t="str">
        <f t="shared" si="10"/>
        <v>0x35</v>
      </c>
      <c r="C32" s="9">
        <f t="shared" si="11"/>
        <v>483407342</v>
      </c>
      <c r="D32" s="9" t="str">
        <f t="shared" si="12"/>
        <v>0x1CD035EE</v>
      </c>
      <c r="E32" s="9">
        <f t="shared" si="13"/>
        <v>2630890990</v>
      </c>
      <c r="F32" s="9" t="s">
        <v>16</v>
      </c>
      <c r="G32" s="9" t="s">
        <v>43</v>
      </c>
      <c r="H32" s="9" t="s">
        <v>44</v>
      </c>
      <c r="I32" s="10" t="s">
        <v>47</v>
      </c>
      <c r="J32" s="22"/>
      <c r="K32" s="9"/>
    </row>
    <row r="33" spans="1:11" ht="14.25" customHeight="1" x14ac:dyDescent="0.3">
      <c r="A33" s="7">
        <v>54</v>
      </c>
      <c r="B33" s="9" t="str">
        <f t="shared" si="10"/>
        <v>0x36</v>
      </c>
      <c r="C33" s="9">
        <f t="shared" si="11"/>
        <v>483407598</v>
      </c>
      <c r="D33" s="9" t="str">
        <f t="shared" si="12"/>
        <v>0x1CD036EE</v>
      </c>
      <c r="E33" s="9">
        <f t="shared" si="13"/>
        <v>2630891246</v>
      </c>
      <c r="F33" s="9" t="s">
        <v>16</v>
      </c>
      <c r="G33" s="9">
        <v>8</v>
      </c>
      <c r="H33" s="9" t="s">
        <v>40</v>
      </c>
      <c r="I33" s="10" t="s">
        <v>48</v>
      </c>
      <c r="J33" s="22"/>
      <c r="K33" s="9"/>
    </row>
    <row r="34" spans="1:11" ht="14.25" customHeight="1" x14ac:dyDescent="0.3">
      <c r="A34" s="7">
        <v>55</v>
      </c>
      <c r="B34" s="9" t="str">
        <f t="shared" si="10"/>
        <v>0x37</v>
      </c>
      <c r="C34" s="9">
        <f t="shared" si="11"/>
        <v>483407854</v>
      </c>
      <c r="D34" s="9" t="str">
        <f t="shared" si="12"/>
        <v>0x1CD037EE</v>
      </c>
      <c r="E34" s="9">
        <f t="shared" si="13"/>
        <v>2630891502</v>
      </c>
      <c r="F34" s="9" t="s">
        <v>16</v>
      </c>
      <c r="G34" s="9" t="s">
        <v>43</v>
      </c>
      <c r="H34" s="9" t="s">
        <v>44</v>
      </c>
      <c r="I34" s="10" t="s">
        <v>49</v>
      </c>
      <c r="J34" s="22"/>
      <c r="K34" s="9"/>
    </row>
    <row r="35" spans="1:11" ht="14.25" customHeight="1" x14ac:dyDescent="0.3">
      <c r="A35" s="7">
        <v>56</v>
      </c>
      <c r="B35" s="9" t="str">
        <f t="shared" si="10"/>
        <v>0x38</v>
      </c>
      <c r="C35" s="9">
        <f t="shared" si="11"/>
        <v>483408110</v>
      </c>
      <c r="D35" s="9" t="str">
        <f t="shared" si="12"/>
        <v>0x1CD038EE</v>
      </c>
      <c r="E35" s="9">
        <f t="shared" si="13"/>
        <v>2630891758</v>
      </c>
      <c r="F35" s="9" t="s">
        <v>16</v>
      </c>
      <c r="G35" s="9">
        <v>8</v>
      </c>
      <c r="H35" s="9" t="s">
        <v>40</v>
      </c>
      <c r="I35" s="10" t="s">
        <v>50</v>
      </c>
      <c r="J35" s="22"/>
      <c r="K35" s="9"/>
    </row>
    <row r="36" spans="1:11" ht="14.25" customHeight="1" x14ac:dyDescent="0.3">
      <c r="A36" s="7">
        <v>57</v>
      </c>
      <c r="B36" s="9" t="str">
        <f t="shared" si="10"/>
        <v>0x39</v>
      </c>
      <c r="C36" s="9">
        <f t="shared" si="11"/>
        <v>483408366</v>
      </c>
      <c r="D36" s="9" t="str">
        <f t="shared" si="12"/>
        <v>0x1CD039EE</v>
      </c>
      <c r="E36" s="9">
        <f t="shared" si="13"/>
        <v>2630892014</v>
      </c>
      <c r="F36" s="9" t="s">
        <v>16</v>
      </c>
      <c r="G36" s="9" t="s">
        <v>43</v>
      </c>
      <c r="H36" s="9" t="s">
        <v>44</v>
      </c>
      <c r="I36" s="10" t="s">
        <v>51</v>
      </c>
      <c r="J36" s="22"/>
      <c r="K36" s="9"/>
    </row>
    <row r="37" spans="1:11" ht="14.25" customHeight="1" x14ac:dyDescent="0.3">
      <c r="A37" s="7">
        <v>58</v>
      </c>
      <c r="B37" s="9" t="str">
        <f t="shared" si="10"/>
        <v>0x3A</v>
      </c>
      <c r="C37" s="9">
        <f t="shared" si="11"/>
        <v>483408622</v>
      </c>
      <c r="D37" s="9" t="str">
        <f t="shared" si="12"/>
        <v>0x1CD03AEE</v>
      </c>
      <c r="E37" s="9">
        <f t="shared" si="13"/>
        <v>2630892270</v>
      </c>
      <c r="F37" s="9" t="s">
        <v>16</v>
      </c>
      <c r="G37" s="9">
        <v>8</v>
      </c>
      <c r="H37" s="9" t="s">
        <v>40</v>
      </c>
      <c r="I37" s="10" t="s">
        <v>52</v>
      </c>
      <c r="J37" s="22"/>
      <c r="K37" s="9"/>
    </row>
    <row r="38" spans="1:11" ht="14.25" customHeight="1" x14ac:dyDescent="0.3">
      <c r="A38" s="7">
        <v>59</v>
      </c>
      <c r="B38" s="9" t="str">
        <f t="shared" si="10"/>
        <v>0x3B</v>
      </c>
      <c r="C38" s="9">
        <f t="shared" si="11"/>
        <v>483408878</v>
      </c>
      <c r="D38" s="9" t="str">
        <f t="shared" si="12"/>
        <v>0x1CD03BEE</v>
      </c>
      <c r="E38" s="9">
        <f t="shared" si="13"/>
        <v>2630892526</v>
      </c>
      <c r="F38" s="9" t="s">
        <v>16</v>
      </c>
      <c r="G38" s="9" t="s">
        <v>43</v>
      </c>
      <c r="H38" s="9" t="s">
        <v>53</v>
      </c>
      <c r="I38" s="10" t="s">
        <v>54</v>
      </c>
      <c r="J38" s="22"/>
      <c r="K38" s="9"/>
    </row>
    <row r="39" spans="1:11" ht="14.25" customHeight="1" x14ac:dyDescent="0.3">
      <c r="A39" s="7">
        <v>60</v>
      </c>
      <c r="B39" s="9" t="str">
        <f t="shared" si="10"/>
        <v>0x3C</v>
      </c>
      <c r="C39" s="9">
        <f t="shared" si="11"/>
        <v>483409134</v>
      </c>
      <c r="D39" s="9" t="str">
        <f t="shared" si="12"/>
        <v>0x1CD03CEE</v>
      </c>
      <c r="E39" s="9">
        <f t="shared" si="13"/>
        <v>2630892782</v>
      </c>
      <c r="F39" s="9" t="s">
        <v>16</v>
      </c>
      <c r="G39" s="9">
        <v>8</v>
      </c>
      <c r="H39" s="9" t="s">
        <v>40</v>
      </c>
      <c r="I39" s="10" t="s">
        <v>152</v>
      </c>
      <c r="J39" s="22"/>
      <c r="K39" s="9"/>
    </row>
    <row r="40" spans="1:11" ht="14.25" customHeight="1" x14ac:dyDescent="0.3">
      <c r="A40" s="7">
        <v>61</v>
      </c>
      <c r="B40" s="9" t="str">
        <f t="shared" si="10"/>
        <v>0x3D</v>
      </c>
      <c r="C40" s="9">
        <f t="shared" si="11"/>
        <v>483409390</v>
      </c>
      <c r="D40" s="9" t="str">
        <f t="shared" si="12"/>
        <v>0x1CD03DEE</v>
      </c>
      <c r="E40" s="9">
        <f t="shared" si="13"/>
        <v>2630893038</v>
      </c>
      <c r="F40" s="9" t="s">
        <v>16</v>
      </c>
      <c r="G40" s="9" t="s">
        <v>43</v>
      </c>
      <c r="H40" s="9" t="s">
        <v>53</v>
      </c>
      <c r="I40" s="10" t="s">
        <v>153</v>
      </c>
      <c r="J40" s="22"/>
      <c r="K40" s="9"/>
    </row>
    <row r="41" spans="1:11" ht="14.25" customHeight="1" x14ac:dyDescent="0.3">
      <c r="A41" s="7">
        <v>62</v>
      </c>
      <c r="B41" s="9" t="str">
        <f t="shared" si="10"/>
        <v>0x3E</v>
      </c>
      <c r="C41" s="9">
        <f t="shared" si="11"/>
        <v>483409646</v>
      </c>
      <c r="D41" s="9" t="str">
        <f t="shared" si="12"/>
        <v>0x1CD03EEE</v>
      </c>
      <c r="E41" s="9">
        <f t="shared" si="13"/>
        <v>2630893294</v>
      </c>
      <c r="F41" s="9" t="s">
        <v>16</v>
      </c>
      <c r="G41" s="9">
        <v>8</v>
      </c>
      <c r="H41" s="9" t="s">
        <v>55</v>
      </c>
      <c r="I41" s="10" t="s">
        <v>56</v>
      </c>
      <c r="J41" s="22"/>
      <c r="K41" s="9"/>
    </row>
    <row r="42" spans="1:11" ht="14.25" customHeight="1" x14ac:dyDescent="0.3">
      <c r="A42" s="7">
        <v>63</v>
      </c>
      <c r="B42" s="9" t="str">
        <f t="shared" si="10"/>
        <v>0x3F</v>
      </c>
      <c r="C42" s="9">
        <f t="shared" si="11"/>
        <v>483409902</v>
      </c>
      <c r="D42" s="9" t="str">
        <f t="shared" si="12"/>
        <v>0x1CD03FEE</v>
      </c>
      <c r="E42" s="9">
        <f t="shared" si="13"/>
        <v>2630893550</v>
      </c>
      <c r="F42" s="9" t="s">
        <v>16</v>
      </c>
      <c r="G42" s="9">
        <v>8</v>
      </c>
      <c r="H42" s="9" t="s">
        <v>57</v>
      </c>
      <c r="I42" s="10" t="s">
        <v>58</v>
      </c>
      <c r="J42" s="22"/>
      <c r="K42" s="9"/>
    </row>
    <row r="43" spans="1:11" ht="14.25" customHeight="1" x14ac:dyDescent="0.3">
      <c r="A43" s="7">
        <v>64</v>
      </c>
      <c r="B43" s="9" t="str">
        <f t="shared" si="10"/>
        <v>0x40</v>
      </c>
      <c r="C43" s="9">
        <f t="shared" si="11"/>
        <v>483410158</v>
      </c>
      <c r="D43" s="9" t="str">
        <f t="shared" si="12"/>
        <v>0x1CD040EE</v>
      </c>
      <c r="E43" s="9">
        <f t="shared" si="13"/>
        <v>2630893806</v>
      </c>
      <c r="F43" s="9" t="s">
        <v>16</v>
      </c>
      <c r="G43" s="9">
        <v>8</v>
      </c>
      <c r="H43" s="9" t="s">
        <v>59</v>
      </c>
      <c r="I43" s="10" t="s">
        <v>60</v>
      </c>
      <c r="J43" s="22"/>
      <c r="K43" s="9"/>
    </row>
    <row r="44" spans="1:11" ht="14.25" customHeight="1" x14ac:dyDescent="0.3">
      <c r="A44" s="7">
        <v>65</v>
      </c>
      <c r="B44" s="9" t="str">
        <f t="shared" si="10"/>
        <v>0x41</v>
      </c>
      <c r="C44" s="9">
        <f t="shared" si="11"/>
        <v>483410414</v>
      </c>
      <c r="D44" s="9" t="str">
        <f t="shared" si="12"/>
        <v>0x1CD041EE</v>
      </c>
      <c r="E44" s="9">
        <f t="shared" si="13"/>
        <v>2630894062</v>
      </c>
      <c r="F44" s="9" t="s">
        <v>16</v>
      </c>
      <c r="G44" s="9">
        <v>8</v>
      </c>
      <c r="H44" s="9" t="s">
        <v>40</v>
      </c>
      <c r="I44" s="10" t="s">
        <v>41</v>
      </c>
      <c r="J44" s="22" t="s">
        <v>61</v>
      </c>
      <c r="K44" s="9"/>
    </row>
    <row r="45" spans="1:11" ht="14.25" customHeight="1" x14ac:dyDescent="0.3">
      <c r="A45" s="7">
        <v>66</v>
      </c>
      <c r="B45" s="9" t="str">
        <f t="shared" si="10"/>
        <v>0x42</v>
      </c>
      <c r="C45" s="9">
        <f t="shared" si="11"/>
        <v>483410670</v>
      </c>
      <c r="D45" s="9" t="str">
        <f t="shared" si="12"/>
        <v>0x1CD042EE</v>
      </c>
      <c r="E45" s="9">
        <f t="shared" si="13"/>
        <v>2630894318</v>
      </c>
      <c r="F45" s="9" t="s">
        <v>16</v>
      </c>
      <c r="G45" s="9" t="s">
        <v>43</v>
      </c>
      <c r="H45" s="9" t="s">
        <v>53</v>
      </c>
      <c r="I45" s="10" t="s">
        <v>45</v>
      </c>
      <c r="J45" s="22"/>
      <c r="K45" s="9"/>
    </row>
    <row r="46" spans="1:11" ht="14.25" customHeight="1" x14ac:dyDescent="0.3">
      <c r="A46" s="7">
        <v>67</v>
      </c>
      <c r="B46" s="9" t="str">
        <f t="shared" si="10"/>
        <v>0x43</v>
      </c>
      <c r="C46" s="9">
        <f t="shared" si="11"/>
        <v>483410926</v>
      </c>
      <c r="D46" s="9" t="str">
        <f t="shared" si="12"/>
        <v>0x1CD043EE</v>
      </c>
      <c r="E46" s="9">
        <f t="shared" si="13"/>
        <v>2630894574</v>
      </c>
      <c r="F46" s="9" t="s">
        <v>16</v>
      </c>
      <c r="G46" s="9">
        <v>8</v>
      </c>
      <c r="H46" s="9" t="s">
        <v>40</v>
      </c>
      <c r="I46" s="10" t="s">
        <v>46</v>
      </c>
      <c r="J46" s="22"/>
      <c r="K46" s="9"/>
    </row>
    <row r="47" spans="1:11" ht="14.25" customHeight="1" x14ac:dyDescent="0.3">
      <c r="A47" s="7">
        <v>68</v>
      </c>
      <c r="B47" s="9" t="str">
        <f t="shared" si="10"/>
        <v>0x44</v>
      </c>
      <c r="C47" s="9">
        <f t="shared" si="11"/>
        <v>483411182</v>
      </c>
      <c r="D47" s="9" t="str">
        <f t="shared" si="12"/>
        <v>0x1CD044EE</v>
      </c>
      <c r="E47" s="9">
        <f t="shared" si="13"/>
        <v>2630894830</v>
      </c>
      <c r="F47" s="9" t="s">
        <v>16</v>
      </c>
      <c r="G47" s="9" t="s">
        <v>43</v>
      </c>
      <c r="H47" s="9" t="s">
        <v>53</v>
      </c>
      <c r="I47" s="10" t="s">
        <v>47</v>
      </c>
      <c r="J47" s="22"/>
      <c r="K47" s="9"/>
    </row>
    <row r="48" spans="1:11" ht="14.25" customHeight="1" x14ac:dyDescent="0.3">
      <c r="A48" s="7">
        <v>69</v>
      </c>
      <c r="B48" s="9" t="str">
        <f t="shared" si="10"/>
        <v>0x45</v>
      </c>
      <c r="C48" s="9">
        <f t="shared" si="11"/>
        <v>483411438</v>
      </c>
      <c r="D48" s="9" t="str">
        <f t="shared" si="12"/>
        <v>0x1CD045EE</v>
      </c>
      <c r="E48" s="9">
        <f t="shared" si="13"/>
        <v>2630895086</v>
      </c>
      <c r="F48" s="9" t="s">
        <v>16</v>
      </c>
      <c r="G48" s="9">
        <v>8</v>
      </c>
      <c r="H48" s="9" t="s">
        <v>40</v>
      </c>
      <c r="I48" s="10" t="s">
        <v>48</v>
      </c>
      <c r="J48" s="22"/>
      <c r="K48" s="9"/>
    </row>
    <row r="49" spans="1:11" ht="14.25" customHeight="1" x14ac:dyDescent="0.3">
      <c r="A49" s="7">
        <v>70</v>
      </c>
      <c r="B49" s="9" t="str">
        <f t="shared" si="10"/>
        <v>0x46</v>
      </c>
      <c r="C49" s="9">
        <f t="shared" si="11"/>
        <v>483411694</v>
      </c>
      <c r="D49" s="9" t="str">
        <f t="shared" si="12"/>
        <v>0x1CD046EE</v>
      </c>
      <c r="E49" s="9">
        <f t="shared" si="13"/>
        <v>2630895342</v>
      </c>
      <c r="F49" s="9" t="s">
        <v>16</v>
      </c>
      <c r="G49" s="9" t="s">
        <v>43</v>
      </c>
      <c r="H49" s="9" t="s">
        <v>53</v>
      </c>
      <c r="I49" s="10" t="s">
        <v>49</v>
      </c>
      <c r="J49" s="22"/>
      <c r="K49" s="9"/>
    </row>
    <row r="50" spans="1:11" ht="14.25" customHeight="1" x14ac:dyDescent="0.3">
      <c r="A50" s="7">
        <v>71</v>
      </c>
      <c r="B50" s="9" t="str">
        <f t="shared" si="10"/>
        <v>0x47</v>
      </c>
      <c r="C50" s="9">
        <f t="shared" si="11"/>
        <v>483411950</v>
      </c>
      <c r="D50" s="9" t="str">
        <f t="shared" si="12"/>
        <v>0x1CD047EE</v>
      </c>
      <c r="E50" s="9">
        <f t="shared" si="13"/>
        <v>2630895598</v>
      </c>
      <c r="F50" s="9" t="s">
        <v>16</v>
      </c>
      <c r="G50" s="9">
        <v>8</v>
      </c>
      <c r="H50" s="9" t="s">
        <v>40</v>
      </c>
      <c r="I50" s="10" t="s">
        <v>50</v>
      </c>
      <c r="J50" s="22"/>
      <c r="K50" s="9"/>
    </row>
    <row r="51" spans="1:11" ht="14.25" customHeight="1" x14ac:dyDescent="0.3">
      <c r="A51" s="7">
        <v>72</v>
      </c>
      <c r="B51" s="9" t="str">
        <f t="shared" si="10"/>
        <v>0x48</v>
      </c>
      <c r="C51" s="9">
        <f t="shared" si="11"/>
        <v>483412206</v>
      </c>
      <c r="D51" s="9" t="str">
        <f t="shared" si="12"/>
        <v>0x1CD048EE</v>
      </c>
      <c r="E51" s="9">
        <f t="shared" si="13"/>
        <v>2630895854</v>
      </c>
      <c r="F51" s="9" t="s">
        <v>16</v>
      </c>
      <c r="G51" s="9" t="s">
        <v>43</v>
      </c>
      <c r="H51" s="9" t="s">
        <v>53</v>
      </c>
      <c r="I51" s="10" t="s">
        <v>51</v>
      </c>
      <c r="J51" s="22"/>
      <c r="K51" s="9"/>
    </row>
    <row r="52" spans="1:11" ht="14.25" customHeight="1" x14ac:dyDescent="0.3">
      <c r="A52" s="7">
        <v>73</v>
      </c>
      <c r="B52" s="9" t="str">
        <f t="shared" si="10"/>
        <v>0x49</v>
      </c>
      <c r="C52" s="9">
        <f t="shared" si="11"/>
        <v>483412462</v>
      </c>
      <c r="D52" s="9" t="str">
        <f t="shared" si="12"/>
        <v>0x1CD049EE</v>
      </c>
      <c r="E52" s="9">
        <f t="shared" si="13"/>
        <v>2630896110</v>
      </c>
      <c r="F52" s="9" t="s">
        <v>16</v>
      </c>
      <c r="G52" s="9">
        <v>8</v>
      </c>
      <c r="H52" s="9" t="s">
        <v>40</v>
      </c>
      <c r="I52" s="10" t="s">
        <v>52</v>
      </c>
      <c r="J52" s="22"/>
      <c r="K52" s="9"/>
    </row>
    <row r="53" spans="1:11" ht="14.25" customHeight="1" x14ac:dyDescent="0.3">
      <c r="A53" s="7">
        <v>74</v>
      </c>
      <c r="B53" s="9" t="str">
        <f t="shared" si="10"/>
        <v>0x4A</v>
      </c>
      <c r="C53" s="9">
        <f t="shared" si="11"/>
        <v>483412718</v>
      </c>
      <c r="D53" s="9" t="str">
        <f t="shared" si="12"/>
        <v>0x1CD04AEE</v>
      </c>
      <c r="E53" s="9">
        <f t="shared" si="13"/>
        <v>2630896366</v>
      </c>
      <c r="F53" s="9" t="s">
        <v>16</v>
      </c>
      <c r="G53" s="9" t="s">
        <v>43</v>
      </c>
      <c r="H53" s="9" t="s">
        <v>53</v>
      </c>
      <c r="I53" s="10" t="s">
        <v>54</v>
      </c>
      <c r="J53" s="22"/>
      <c r="K53" s="9"/>
    </row>
    <row r="54" spans="1:11" ht="14.25" customHeight="1" x14ac:dyDescent="0.3">
      <c r="A54" s="7">
        <v>75</v>
      </c>
      <c r="B54" s="9" t="str">
        <f t="shared" si="10"/>
        <v>0x4B</v>
      </c>
      <c r="C54" s="9">
        <f t="shared" si="11"/>
        <v>483412974</v>
      </c>
      <c r="D54" s="9" t="str">
        <f t="shared" si="12"/>
        <v>0x1CD04BEE</v>
      </c>
      <c r="E54" s="9">
        <f t="shared" si="13"/>
        <v>2630896622</v>
      </c>
      <c r="F54" s="9" t="s">
        <v>16</v>
      </c>
      <c r="G54" s="9">
        <v>8</v>
      </c>
      <c r="H54" s="9" t="s">
        <v>40</v>
      </c>
      <c r="I54" s="10" t="s">
        <v>152</v>
      </c>
      <c r="J54" s="22"/>
      <c r="K54" s="9"/>
    </row>
    <row r="55" spans="1:11" ht="14.25" customHeight="1" x14ac:dyDescent="0.3">
      <c r="A55" s="7">
        <v>76</v>
      </c>
      <c r="B55" s="9" t="str">
        <f t="shared" si="10"/>
        <v>0x4C</v>
      </c>
      <c r="C55" s="9">
        <f t="shared" si="11"/>
        <v>483413230</v>
      </c>
      <c r="D55" s="9" t="str">
        <f t="shared" si="12"/>
        <v>0x1CD04CEE</v>
      </c>
      <c r="E55" s="9">
        <f t="shared" si="13"/>
        <v>2630896878</v>
      </c>
      <c r="F55" s="9" t="s">
        <v>16</v>
      </c>
      <c r="G55" s="9" t="s">
        <v>43</v>
      </c>
      <c r="H55" s="9" t="s">
        <v>44</v>
      </c>
      <c r="I55" s="10" t="s">
        <v>153</v>
      </c>
      <c r="J55" s="22"/>
      <c r="K55" s="9"/>
    </row>
    <row r="56" spans="1:11" ht="14.25" customHeight="1" x14ac:dyDescent="0.3">
      <c r="A56" s="7">
        <v>77</v>
      </c>
      <c r="B56" s="9" t="str">
        <f t="shared" si="10"/>
        <v>0x4D</v>
      </c>
      <c r="C56" s="9">
        <f t="shared" si="11"/>
        <v>483413486</v>
      </c>
      <c r="D56" s="9" t="str">
        <f t="shared" si="12"/>
        <v>0x1CD04DEE</v>
      </c>
      <c r="E56" s="9">
        <f t="shared" si="13"/>
        <v>2630897134</v>
      </c>
      <c r="F56" s="9" t="s">
        <v>16</v>
      </c>
      <c r="G56" s="9">
        <v>4</v>
      </c>
      <c r="H56" s="9" t="s">
        <v>55</v>
      </c>
      <c r="I56" s="10" t="s">
        <v>56</v>
      </c>
      <c r="J56" s="22"/>
      <c r="K56" s="9"/>
    </row>
    <row r="57" spans="1:11" ht="14.25" customHeight="1" x14ac:dyDescent="0.3">
      <c r="A57" s="7">
        <v>78</v>
      </c>
      <c r="B57" s="9" t="str">
        <f t="shared" si="10"/>
        <v>0x4E</v>
      </c>
      <c r="C57" s="9">
        <f t="shared" si="11"/>
        <v>483413742</v>
      </c>
      <c r="D57" s="9" t="str">
        <f t="shared" si="12"/>
        <v>0x1CD04EEE</v>
      </c>
      <c r="E57" s="9">
        <f t="shared" si="13"/>
        <v>2630897390</v>
      </c>
      <c r="F57" s="9" t="s">
        <v>16</v>
      </c>
      <c r="G57" s="9">
        <v>8</v>
      </c>
      <c r="H57" s="9" t="s">
        <v>57</v>
      </c>
      <c r="I57" s="10" t="s">
        <v>58</v>
      </c>
      <c r="J57" s="22"/>
      <c r="K57" s="9"/>
    </row>
    <row r="58" spans="1:11" ht="14.25" customHeight="1" x14ac:dyDescent="0.3">
      <c r="A58" s="7">
        <v>79</v>
      </c>
      <c r="B58" s="9" t="str">
        <f t="shared" si="10"/>
        <v>0x4F</v>
      </c>
      <c r="C58" s="9">
        <f t="shared" si="11"/>
        <v>483413998</v>
      </c>
      <c r="D58" s="9" t="str">
        <f t="shared" si="12"/>
        <v>0x1CD04FEE</v>
      </c>
      <c r="E58" s="9">
        <f t="shared" si="13"/>
        <v>2630897646</v>
      </c>
      <c r="F58" s="9" t="s">
        <v>16</v>
      </c>
      <c r="G58" s="9">
        <v>8</v>
      </c>
      <c r="H58" s="9" t="s">
        <v>59</v>
      </c>
      <c r="I58" s="10" t="s">
        <v>60</v>
      </c>
      <c r="J58" s="22"/>
      <c r="K58" s="9"/>
    </row>
    <row r="59" spans="1:11" ht="14.25" customHeight="1" x14ac:dyDescent="0.3">
      <c r="A59" s="7">
        <v>80</v>
      </c>
      <c r="B59" s="9" t="str">
        <f t="shared" si="10"/>
        <v>0x50</v>
      </c>
      <c r="C59" s="9">
        <f t="shared" si="11"/>
        <v>483414254</v>
      </c>
      <c r="D59" s="9" t="str">
        <f t="shared" si="12"/>
        <v>0x1CD050EE</v>
      </c>
      <c r="E59" s="9">
        <f t="shared" si="13"/>
        <v>2630897902</v>
      </c>
      <c r="F59" s="9" t="s">
        <v>16</v>
      </c>
      <c r="G59" s="9">
        <v>8</v>
      </c>
      <c r="H59" s="9" t="s">
        <v>40</v>
      </c>
      <c r="I59" s="10" t="s">
        <v>41</v>
      </c>
      <c r="J59" s="22" t="s">
        <v>62</v>
      </c>
      <c r="K59" s="9"/>
    </row>
    <row r="60" spans="1:11" ht="14.25" customHeight="1" x14ac:dyDescent="0.3">
      <c r="A60" s="7">
        <v>81</v>
      </c>
      <c r="B60" s="9" t="str">
        <f t="shared" si="10"/>
        <v>0x51</v>
      </c>
      <c r="C60" s="9">
        <f t="shared" si="11"/>
        <v>483414510</v>
      </c>
      <c r="D60" s="9" t="str">
        <f t="shared" si="12"/>
        <v>0x1CD051EE</v>
      </c>
      <c r="E60" s="9">
        <f t="shared" si="13"/>
        <v>2630898158</v>
      </c>
      <c r="F60" s="9" t="s">
        <v>16</v>
      </c>
      <c r="G60" s="9" t="s">
        <v>43</v>
      </c>
      <c r="H60" s="9" t="s">
        <v>44</v>
      </c>
      <c r="I60" s="10" t="s">
        <v>45</v>
      </c>
      <c r="J60" s="22"/>
      <c r="K60" s="9"/>
    </row>
    <row r="61" spans="1:11" ht="14.25" customHeight="1" x14ac:dyDescent="0.3">
      <c r="A61" s="7">
        <v>82</v>
      </c>
      <c r="B61" s="9" t="str">
        <f t="shared" si="10"/>
        <v>0x52</v>
      </c>
      <c r="C61" s="9">
        <f t="shared" si="11"/>
        <v>483414766</v>
      </c>
      <c r="D61" s="9" t="str">
        <f t="shared" si="12"/>
        <v>0x1CD052EE</v>
      </c>
      <c r="E61" s="9">
        <f t="shared" si="13"/>
        <v>2630898414</v>
      </c>
      <c r="F61" s="9" t="s">
        <v>16</v>
      </c>
      <c r="G61" s="9">
        <v>8</v>
      </c>
      <c r="H61" s="9" t="s">
        <v>40</v>
      </c>
      <c r="I61" s="10" t="s">
        <v>46</v>
      </c>
      <c r="J61" s="22"/>
      <c r="K61" s="9"/>
    </row>
    <row r="62" spans="1:11" ht="14.25" customHeight="1" x14ac:dyDescent="0.3">
      <c r="A62" s="7">
        <v>83</v>
      </c>
      <c r="B62" s="9" t="str">
        <f t="shared" si="10"/>
        <v>0x53</v>
      </c>
      <c r="C62" s="9">
        <f t="shared" si="11"/>
        <v>483415022</v>
      </c>
      <c r="D62" s="9" t="str">
        <f t="shared" si="12"/>
        <v>0x1CD053EE</v>
      </c>
      <c r="E62" s="9">
        <f t="shared" si="13"/>
        <v>2630898670</v>
      </c>
      <c r="F62" s="9" t="s">
        <v>16</v>
      </c>
      <c r="G62" s="9" t="s">
        <v>43</v>
      </c>
      <c r="H62" s="9" t="s">
        <v>44</v>
      </c>
      <c r="I62" s="10" t="s">
        <v>47</v>
      </c>
      <c r="J62" s="22"/>
      <c r="K62" s="9"/>
    </row>
    <row r="63" spans="1:11" ht="14.25" customHeight="1" x14ac:dyDescent="0.3">
      <c r="A63" s="7">
        <v>84</v>
      </c>
      <c r="B63" s="9" t="str">
        <f t="shared" si="10"/>
        <v>0x54</v>
      </c>
      <c r="C63" s="9">
        <f t="shared" si="11"/>
        <v>483415278</v>
      </c>
      <c r="D63" s="9" t="str">
        <f t="shared" si="12"/>
        <v>0x1CD054EE</v>
      </c>
      <c r="E63" s="9">
        <f t="shared" si="13"/>
        <v>2630898926</v>
      </c>
      <c r="F63" s="9" t="s">
        <v>16</v>
      </c>
      <c r="G63" s="9">
        <v>8</v>
      </c>
      <c r="H63" s="9" t="s">
        <v>40</v>
      </c>
      <c r="I63" s="10" t="s">
        <v>48</v>
      </c>
      <c r="J63" s="22"/>
      <c r="K63" s="9"/>
    </row>
    <row r="64" spans="1:11" ht="14.25" customHeight="1" x14ac:dyDescent="0.3">
      <c r="A64" s="7">
        <v>85</v>
      </c>
      <c r="B64" s="9" t="str">
        <f t="shared" si="10"/>
        <v>0x55</v>
      </c>
      <c r="C64" s="9">
        <f t="shared" si="11"/>
        <v>483415534</v>
      </c>
      <c r="D64" s="9" t="str">
        <f t="shared" si="12"/>
        <v>0x1CD055EE</v>
      </c>
      <c r="E64" s="9">
        <f t="shared" si="13"/>
        <v>2630899182</v>
      </c>
      <c r="F64" s="9" t="s">
        <v>16</v>
      </c>
      <c r="G64" s="9" t="s">
        <v>43</v>
      </c>
      <c r="H64" s="9" t="s">
        <v>44</v>
      </c>
      <c r="I64" s="10" t="s">
        <v>49</v>
      </c>
      <c r="J64" s="22"/>
      <c r="K64" s="9"/>
    </row>
    <row r="65" spans="1:13" ht="14.25" customHeight="1" x14ac:dyDescent="0.3">
      <c r="A65" s="7">
        <v>86</v>
      </c>
      <c r="B65" s="9" t="str">
        <f t="shared" si="10"/>
        <v>0x56</v>
      </c>
      <c r="C65" s="9">
        <f t="shared" si="11"/>
        <v>483415790</v>
      </c>
      <c r="D65" s="9" t="str">
        <f t="shared" si="12"/>
        <v>0x1CD056EE</v>
      </c>
      <c r="E65" s="9">
        <f t="shared" si="13"/>
        <v>2630899438</v>
      </c>
      <c r="F65" s="9" t="s">
        <v>16</v>
      </c>
      <c r="G65" s="9">
        <v>8</v>
      </c>
      <c r="H65" s="9" t="s">
        <v>40</v>
      </c>
      <c r="I65" s="10" t="s">
        <v>50</v>
      </c>
      <c r="J65" s="22"/>
      <c r="K65" s="9"/>
    </row>
    <row r="66" spans="1:13" ht="14.25" customHeight="1" x14ac:dyDescent="0.3">
      <c r="A66" s="7">
        <v>87</v>
      </c>
      <c r="B66" s="9" t="str">
        <f t="shared" si="10"/>
        <v>0x57</v>
      </c>
      <c r="C66" s="9">
        <f t="shared" si="11"/>
        <v>483416046</v>
      </c>
      <c r="D66" s="9" t="str">
        <f t="shared" si="12"/>
        <v>0x1CD057EE</v>
      </c>
      <c r="E66" s="9">
        <f t="shared" si="13"/>
        <v>2630899694</v>
      </c>
      <c r="F66" s="9" t="s">
        <v>16</v>
      </c>
      <c r="G66" s="9" t="s">
        <v>43</v>
      </c>
      <c r="H66" s="9" t="s">
        <v>44</v>
      </c>
      <c r="I66" s="10" t="s">
        <v>51</v>
      </c>
      <c r="J66" s="22"/>
      <c r="K66" s="9"/>
    </row>
    <row r="67" spans="1:13" ht="14.25" customHeight="1" x14ac:dyDescent="0.3">
      <c r="A67" s="7">
        <v>88</v>
      </c>
      <c r="B67" s="9" t="str">
        <f t="shared" si="10"/>
        <v>0x58</v>
      </c>
      <c r="C67" s="9">
        <f t="shared" si="11"/>
        <v>483416302</v>
      </c>
      <c r="D67" s="9" t="str">
        <f t="shared" si="12"/>
        <v>0x1CD058EE</v>
      </c>
      <c r="E67" s="9">
        <f t="shared" si="13"/>
        <v>2630899950</v>
      </c>
      <c r="F67" s="9" t="s">
        <v>16</v>
      </c>
      <c r="G67" s="9">
        <v>8</v>
      </c>
      <c r="H67" s="9" t="s">
        <v>40</v>
      </c>
      <c r="I67" s="10" t="s">
        <v>52</v>
      </c>
      <c r="J67" s="22"/>
      <c r="K67" s="9"/>
    </row>
    <row r="68" spans="1:13" ht="14.25" customHeight="1" x14ac:dyDescent="0.3">
      <c r="A68" s="7">
        <v>89</v>
      </c>
      <c r="B68" s="9" t="str">
        <f t="shared" si="10"/>
        <v>0x59</v>
      </c>
      <c r="C68" s="9">
        <f t="shared" si="11"/>
        <v>483416558</v>
      </c>
      <c r="D68" s="9" t="str">
        <f t="shared" si="12"/>
        <v>0x1CD059EE</v>
      </c>
      <c r="E68" s="9">
        <f t="shared" si="13"/>
        <v>2630900206</v>
      </c>
      <c r="F68" s="9" t="s">
        <v>16</v>
      </c>
      <c r="G68" s="9" t="s">
        <v>43</v>
      </c>
      <c r="H68" s="9" t="s">
        <v>44</v>
      </c>
      <c r="I68" s="10" t="s">
        <v>54</v>
      </c>
      <c r="J68" s="22"/>
      <c r="K68" s="9"/>
    </row>
    <row r="69" spans="1:13" ht="14.25" customHeight="1" x14ac:dyDescent="0.3">
      <c r="A69" s="7">
        <v>90</v>
      </c>
      <c r="B69" s="9" t="str">
        <f t="shared" si="10"/>
        <v>0x5A</v>
      </c>
      <c r="C69" s="9">
        <f t="shared" si="11"/>
        <v>483416814</v>
      </c>
      <c r="D69" s="9" t="str">
        <f t="shared" si="12"/>
        <v>0x1CD05AEE</v>
      </c>
      <c r="E69" s="9">
        <f t="shared" si="13"/>
        <v>2630900462</v>
      </c>
      <c r="F69" s="9" t="s">
        <v>16</v>
      </c>
      <c r="G69" s="9">
        <v>8</v>
      </c>
      <c r="H69" s="9" t="s">
        <v>40</v>
      </c>
      <c r="I69" s="10" t="s">
        <v>152</v>
      </c>
      <c r="J69" s="22"/>
      <c r="K69" s="9"/>
    </row>
    <row r="70" spans="1:13" ht="14.25" customHeight="1" x14ac:dyDescent="0.3">
      <c r="A70" s="7">
        <v>91</v>
      </c>
      <c r="B70" s="9" t="str">
        <f t="shared" si="10"/>
        <v>0x5B</v>
      </c>
      <c r="C70" s="9">
        <f t="shared" si="11"/>
        <v>483417070</v>
      </c>
      <c r="D70" s="9" t="str">
        <f t="shared" si="12"/>
        <v>0x1CD05BEE</v>
      </c>
      <c r="E70" s="9">
        <f t="shared" si="13"/>
        <v>2630900718</v>
      </c>
      <c r="F70" s="9" t="s">
        <v>16</v>
      </c>
      <c r="G70" s="9" t="s">
        <v>43</v>
      </c>
      <c r="H70" s="9" t="s">
        <v>44</v>
      </c>
      <c r="I70" s="10" t="s">
        <v>153</v>
      </c>
      <c r="J70" s="22"/>
      <c r="K70" s="9"/>
      <c r="L70" s="14"/>
      <c r="M70" s="14"/>
    </row>
    <row r="71" spans="1:13" ht="14.25" customHeight="1" x14ac:dyDescent="0.3">
      <c r="A71" s="7">
        <v>92</v>
      </c>
      <c r="B71" s="9" t="str">
        <f t="shared" si="10"/>
        <v>0x5C</v>
      </c>
      <c r="C71" s="9">
        <f t="shared" si="11"/>
        <v>483417326</v>
      </c>
      <c r="D71" s="9" t="str">
        <f t="shared" si="12"/>
        <v>0x1CD05CEE</v>
      </c>
      <c r="E71" s="9">
        <f t="shared" si="13"/>
        <v>2630900974</v>
      </c>
      <c r="F71" s="9" t="s">
        <v>16</v>
      </c>
      <c r="G71" s="9">
        <v>4</v>
      </c>
      <c r="H71" s="9" t="s">
        <v>55</v>
      </c>
      <c r="I71" s="10" t="s">
        <v>56</v>
      </c>
      <c r="J71" s="22"/>
      <c r="K71" s="9"/>
      <c r="L71" s="14"/>
      <c r="M71" s="14"/>
    </row>
    <row r="72" spans="1:13" ht="14.25" customHeight="1" x14ac:dyDescent="0.3">
      <c r="A72" s="7">
        <v>93</v>
      </c>
      <c r="B72" s="9" t="str">
        <f t="shared" si="10"/>
        <v>0x5D</v>
      </c>
      <c r="C72" s="9">
        <f t="shared" si="11"/>
        <v>483417582</v>
      </c>
      <c r="D72" s="9" t="str">
        <f t="shared" si="12"/>
        <v>0x1CD05DEE</v>
      </c>
      <c r="E72" s="9">
        <f t="shared" si="13"/>
        <v>2630901230</v>
      </c>
      <c r="F72" s="9" t="s">
        <v>16</v>
      </c>
      <c r="G72" s="9">
        <v>8</v>
      </c>
      <c r="H72" s="9" t="s">
        <v>57</v>
      </c>
      <c r="I72" s="10" t="s">
        <v>58</v>
      </c>
      <c r="J72" s="22"/>
      <c r="K72" s="9"/>
      <c r="L72" s="14"/>
      <c r="M72" s="14"/>
    </row>
    <row r="73" spans="1:13" ht="14.25" customHeight="1" x14ac:dyDescent="0.3">
      <c r="A73" s="7">
        <v>94</v>
      </c>
      <c r="B73" s="9" t="str">
        <f t="shared" si="10"/>
        <v>0x5E</v>
      </c>
      <c r="C73" s="9">
        <f t="shared" si="11"/>
        <v>483417838</v>
      </c>
      <c r="D73" s="9" t="str">
        <f t="shared" si="12"/>
        <v>0x1CD05EEE</v>
      </c>
      <c r="E73" s="9">
        <f t="shared" si="13"/>
        <v>2630901486</v>
      </c>
      <c r="F73" s="9" t="s">
        <v>16</v>
      </c>
      <c r="G73" s="9">
        <v>8</v>
      </c>
      <c r="H73" s="9" t="s">
        <v>59</v>
      </c>
      <c r="I73" s="10" t="s">
        <v>60</v>
      </c>
      <c r="J73" s="22"/>
      <c r="K73" s="9"/>
      <c r="L73" s="14"/>
      <c r="M73" s="14"/>
    </row>
    <row r="74" spans="1:13" x14ac:dyDescent="0.3">
      <c r="B74" s="15"/>
      <c r="C74" s="15"/>
      <c r="D74" s="15"/>
      <c r="E74" s="15"/>
      <c r="F74" s="15"/>
      <c r="G74" s="15"/>
      <c r="H74" s="15"/>
      <c r="I74" s="16"/>
      <c r="J74" s="16"/>
      <c r="K74" s="15"/>
      <c r="L74" s="14"/>
      <c r="M74" s="14"/>
    </row>
    <row r="75" spans="1:13" x14ac:dyDescent="0.3">
      <c r="B75" s="15"/>
      <c r="C75" s="15"/>
      <c r="D75" s="15"/>
      <c r="E75" s="15"/>
      <c r="F75" s="15"/>
      <c r="G75" s="15"/>
      <c r="H75" s="15"/>
      <c r="I75" s="16"/>
      <c r="J75" s="16"/>
      <c r="K75" s="15"/>
      <c r="L75" s="14"/>
      <c r="M75" s="14"/>
    </row>
    <row r="76" spans="1:13" x14ac:dyDescent="0.3">
      <c r="B76" s="15"/>
      <c r="C76" s="15"/>
      <c r="D76" s="15"/>
      <c r="E76" s="15"/>
      <c r="F76" s="15"/>
      <c r="G76" s="15"/>
      <c r="H76" s="15"/>
      <c r="I76" s="16"/>
      <c r="J76" s="16"/>
      <c r="K76" s="15"/>
      <c r="L76" s="14"/>
      <c r="M76" s="14"/>
    </row>
    <row r="77" spans="1:13" x14ac:dyDescent="0.3">
      <c r="B77" s="15"/>
      <c r="C77" s="15"/>
      <c r="D77" s="15"/>
      <c r="E77" s="15"/>
      <c r="F77" s="15"/>
      <c r="G77" s="15"/>
      <c r="H77" s="15"/>
      <c r="I77" s="16"/>
      <c r="J77" s="16"/>
      <c r="K77" s="15"/>
      <c r="L77" s="14"/>
      <c r="M77" s="14"/>
    </row>
    <row r="78" spans="1:13" x14ac:dyDescent="0.3">
      <c r="B78" s="15"/>
      <c r="C78" s="15"/>
      <c r="D78" s="15"/>
      <c r="E78" s="15"/>
      <c r="F78" s="15"/>
      <c r="G78" s="15"/>
      <c r="H78" s="15"/>
      <c r="I78" s="16"/>
      <c r="J78" s="16"/>
      <c r="K78" s="15"/>
      <c r="L78" s="14"/>
      <c r="M78" s="14"/>
    </row>
    <row r="79" spans="1:13" x14ac:dyDescent="0.3">
      <c r="B79" s="15"/>
      <c r="C79" s="15"/>
      <c r="D79" s="15"/>
      <c r="E79" s="15"/>
      <c r="F79" s="15"/>
      <c r="G79" s="15"/>
      <c r="H79" s="15"/>
      <c r="I79" s="16"/>
      <c r="J79" s="16"/>
      <c r="K79" s="15"/>
      <c r="L79" s="14"/>
      <c r="M79" s="14"/>
    </row>
    <row r="80" spans="1:13" x14ac:dyDescent="0.3">
      <c r="B80" s="15"/>
      <c r="C80" s="15"/>
      <c r="D80" s="15"/>
      <c r="E80" s="15"/>
      <c r="F80" s="15"/>
      <c r="G80" s="15"/>
      <c r="H80" s="15"/>
      <c r="I80" s="16"/>
      <c r="J80" s="16"/>
      <c r="K80" s="15"/>
      <c r="L80" s="14"/>
      <c r="M80" s="14"/>
    </row>
    <row r="81" spans="2:13" x14ac:dyDescent="0.3">
      <c r="B81" s="15"/>
      <c r="C81" s="15"/>
      <c r="D81" s="15"/>
      <c r="E81" s="15"/>
      <c r="F81" s="15"/>
      <c r="G81" s="15"/>
      <c r="H81" s="15"/>
      <c r="I81" s="16"/>
      <c r="J81" s="16"/>
      <c r="K81" s="15"/>
      <c r="L81" s="14"/>
      <c r="M81" s="14"/>
    </row>
    <row r="82" spans="2:13" x14ac:dyDescent="0.3">
      <c r="B82" s="15"/>
      <c r="C82" s="15"/>
      <c r="D82" s="15"/>
      <c r="E82" s="15"/>
      <c r="F82" s="15"/>
      <c r="G82" s="15"/>
      <c r="H82" s="15"/>
      <c r="I82" s="16"/>
      <c r="J82" s="16"/>
      <c r="K82" s="15"/>
      <c r="L82" s="14"/>
      <c r="M82" s="14"/>
    </row>
    <row r="83" spans="2:13" x14ac:dyDescent="0.3">
      <c r="B83" s="15"/>
      <c r="C83" s="15"/>
      <c r="D83" s="15"/>
      <c r="E83" s="15"/>
      <c r="F83" s="15"/>
      <c r="G83" s="15"/>
      <c r="H83" s="15"/>
      <c r="I83" s="16"/>
      <c r="J83" s="16"/>
      <c r="K83" s="15"/>
      <c r="L83" s="14"/>
      <c r="M83" s="14"/>
    </row>
    <row r="84" spans="2:13" x14ac:dyDescent="0.3">
      <c r="B84" s="15"/>
      <c r="C84" s="15"/>
      <c r="D84" s="15"/>
      <c r="E84" s="15"/>
      <c r="F84" s="15"/>
      <c r="G84" s="15"/>
      <c r="H84" s="15"/>
      <c r="I84" s="16"/>
      <c r="J84" s="16"/>
      <c r="K84" s="15"/>
      <c r="L84" s="14"/>
      <c r="M84" s="14"/>
    </row>
    <row r="85" spans="2:13" x14ac:dyDescent="0.3">
      <c r="B85" s="15"/>
      <c r="C85" s="15"/>
      <c r="D85" s="15"/>
      <c r="E85" s="15"/>
      <c r="F85" s="15"/>
      <c r="G85" s="15"/>
      <c r="H85" s="15"/>
      <c r="I85" s="16"/>
      <c r="J85" s="16"/>
      <c r="K85" s="15"/>
      <c r="L85" s="14"/>
      <c r="M85" s="14"/>
    </row>
    <row r="86" spans="2:13" x14ac:dyDescent="0.3">
      <c r="B86" s="14"/>
      <c r="C86" s="14"/>
      <c r="D86" s="14"/>
      <c r="E86" s="14"/>
      <c r="F86" s="14"/>
      <c r="G86" s="14"/>
      <c r="H86" s="14"/>
      <c r="I86" s="17"/>
      <c r="J86" s="17"/>
      <c r="K86" s="14"/>
      <c r="L86" s="14"/>
      <c r="M86" s="14"/>
    </row>
    <row r="87" spans="2:13" x14ac:dyDescent="0.3">
      <c r="B87" s="14"/>
      <c r="C87" s="14"/>
      <c r="D87" s="14"/>
      <c r="E87" s="14"/>
      <c r="F87" s="14"/>
      <c r="G87" s="14"/>
      <c r="H87" s="14"/>
      <c r="I87" s="17"/>
      <c r="J87" s="17"/>
      <c r="K87" s="14"/>
      <c r="L87" s="14"/>
      <c r="M87" s="14"/>
    </row>
    <row r="88" spans="2:13" x14ac:dyDescent="0.3">
      <c r="B88" s="14"/>
      <c r="C88" s="14"/>
      <c r="D88" s="14"/>
      <c r="E88" s="14"/>
      <c r="F88" s="14"/>
      <c r="G88" s="14"/>
      <c r="H88" s="14"/>
      <c r="I88" s="17"/>
      <c r="J88" s="17"/>
      <c r="K88" s="14"/>
      <c r="L88" s="14"/>
      <c r="M88" s="14"/>
    </row>
    <row r="89" spans="2:13" x14ac:dyDescent="0.3">
      <c r="B89" s="14"/>
      <c r="C89" s="14"/>
      <c r="D89" s="14"/>
      <c r="E89" s="14"/>
      <c r="F89" s="14"/>
      <c r="G89" s="14"/>
      <c r="H89" s="14"/>
      <c r="I89" s="17"/>
      <c r="J89" s="17"/>
      <c r="K89" s="14"/>
      <c r="L89" s="14"/>
      <c r="M89" s="14"/>
    </row>
    <row r="90" spans="2:13" x14ac:dyDescent="0.3">
      <c r="B90" s="14"/>
      <c r="C90" s="14"/>
      <c r="D90" s="14"/>
      <c r="E90" s="14"/>
      <c r="F90" s="14"/>
      <c r="G90" s="14"/>
      <c r="H90" s="14"/>
      <c r="I90" s="17"/>
      <c r="J90" s="17"/>
      <c r="K90" s="14"/>
      <c r="L90" s="14"/>
      <c r="M90" s="14"/>
    </row>
    <row r="91" spans="2:13" x14ac:dyDescent="0.3">
      <c r="B91" s="14"/>
      <c r="C91" s="14"/>
      <c r="D91" s="14"/>
      <c r="E91" s="14"/>
      <c r="F91" s="14"/>
      <c r="G91" s="14"/>
      <c r="H91" s="14"/>
      <c r="I91" s="17"/>
      <c r="J91" s="17"/>
      <c r="K91" s="14"/>
      <c r="L91" s="14"/>
      <c r="M91" s="14"/>
    </row>
    <row r="92" spans="2:13" x14ac:dyDescent="0.3">
      <c r="B92" s="14"/>
      <c r="C92" s="14"/>
      <c r="D92" s="14"/>
      <c r="E92" s="14"/>
      <c r="F92" s="14"/>
      <c r="G92" s="14"/>
      <c r="H92" s="14"/>
      <c r="I92" s="17"/>
      <c r="J92" s="17"/>
      <c r="K92" s="14"/>
      <c r="L92" s="14"/>
      <c r="M92" s="14"/>
    </row>
    <row r="93" spans="2:13" x14ac:dyDescent="0.3">
      <c r="B93" s="14"/>
      <c r="C93" s="14"/>
      <c r="D93" s="14"/>
      <c r="E93" s="14"/>
      <c r="F93" s="14"/>
      <c r="G93" s="14"/>
      <c r="H93" s="14"/>
      <c r="I93" s="17"/>
      <c r="J93" s="17"/>
      <c r="K93" s="14"/>
      <c r="L93" s="14"/>
      <c r="M93" s="14"/>
    </row>
    <row r="94" spans="2:13" x14ac:dyDescent="0.3">
      <c r="B94" s="14"/>
      <c r="C94" s="14"/>
      <c r="D94" s="14"/>
      <c r="E94" s="14"/>
      <c r="F94" s="14"/>
      <c r="G94" s="14"/>
      <c r="H94" s="14"/>
      <c r="I94" s="17"/>
      <c r="J94" s="17"/>
      <c r="K94" s="14"/>
      <c r="L94" s="14"/>
      <c r="M94" s="14"/>
    </row>
  </sheetData>
  <mergeCells count="3">
    <mergeCell ref="J29:J43"/>
    <mergeCell ref="J44:J58"/>
    <mergeCell ref="J59:J73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6"/>
  <sheetViews>
    <sheetView topLeftCell="A7" zoomScaleNormal="100" workbookViewId="0">
      <selection activeCell="A19" sqref="A19:XFD19"/>
    </sheetView>
  </sheetViews>
  <sheetFormatPr baseColWidth="10" defaultColWidth="10.5546875" defaultRowHeight="14.4" x14ac:dyDescent="0.3"/>
  <cols>
    <col min="1" max="1" width="20.44140625" customWidth="1"/>
    <col min="2" max="2" width="6.109375" customWidth="1"/>
    <col min="3" max="3" width="9.5546875" customWidth="1"/>
    <col min="4" max="4" width="10.44140625" customWidth="1"/>
    <col min="5" max="5" width="16.5546875" customWidth="1"/>
    <col min="6" max="6" width="15.5546875" customWidth="1"/>
    <col min="8" max="8" width="16.6640625" customWidth="1"/>
    <col min="12" max="12" width="19.6640625" customWidth="1"/>
    <col min="13" max="14" width="30.109375" customWidth="1"/>
    <col min="15" max="15" width="16.109375" customWidth="1"/>
    <col min="16" max="16" width="11.5546875" customWidth="1"/>
  </cols>
  <sheetData>
    <row r="1" spans="1:15" ht="28.8" x14ac:dyDescent="0.3">
      <c r="A1" s="18" t="s">
        <v>63</v>
      </c>
      <c r="B1" s="18" t="s">
        <v>64</v>
      </c>
      <c r="C1" s="18" t="s">
        <v>65</v>
      </c>
      <c r="D1" s="18" t="s">
        <v>65</v>
      </c>
      <c r="E1" s="18" t="s">
        <v>66</v>
      </c>
      <c r="F1" s="18" t="s">
        <v>67</v>
      </c>
      <c r="G1" s="18" t="s">
        <v>68</v>
      </c>
      <c r="H1" s="18" t="s">
        <v>69</v>
      </c>
      <c r="I1" s="18" t="s">
        <v>70</v>
      </c>
      <c r="J1" s="18" t="s">
        <v>71</v>
      </c>
      <c r="K1" s="18" t="s">
        <v>72</v>
      </c>
      <c r="L1" s="18" t="s">
        <v>73</v>
      </c>
      <c r="M1" s="18" t="s">
        <v>6</v>
      </c>
      <c r="N1" s="18" t="s">
        <v>74</v>
      </c>
      <c r="O1" s="18" t="s">
        <v>7</v>
      </c>
    </row>
    <row r="2" spans="1:15" x14ac:dyDescent="0.3">
      <c r="A2" s="19" t="s">
        <v>75</v>
      </c>
      <c r="B2" s="19">
        <v>1</v>
      </c>
      <c r="C2" s="19">
        <v>0</v>
      </c>
      <c r="D2" s="19" t="str">
        <f t="shared" ref="D2:D19" si="0">"0x"&amp;DEC2HEX(C2)</f>
        <v>0x0</v>
      </c>
      <c r="E2" s="19"/>
      <c r="F2" s="19"/>
      <c r="G2" s="19"/>
      <c r="H2" s="19"/>
      <c r="I2" s="19"/>
      <c r="J2" s="19"/>
      <c r="K2" s="19"/>
      <c r="L2" s="19"/>
      <c r="M2" s="19" t="s">
        <v>76</v>
      </c>
      <c r="N2" s="19">
        <f t="shared" ref="N2:N19" si="1">C2*2^16</f>
        <v>0</v>
      </c>
      <c r="O2" s="19" t="s">
        <v>77</v>
      </c>
    </row>
    <row r="3" spans="1:15" x14ac:dyDescent="0.3">
      <c r="A3" s="19" t="s">
        <v>78</v>
      </c>
      <c r="B3" s="19">
        <v>1</v>
      </c>
      <c r="C3" s="19">
        <v>1</v>
      </c>
      <c r="D3" s="19" t="str">
        <f t="shared" si="0"/>
        <v>0x1</v>
      </c>
      <c r="E3" s="19"/>
      <c r="F3" s="19"/>
      <c r="G3" s="19"/>
      <c r="H3" s="19"/>
      <c r="I3" s="19"/>
      <c r="J3" s="19"/>
      <c r="K3" s="19"/>
      <c r="L3" s="19"/>
      <c r="M3" s="19" t="s">
        <v>79</v>
      </c>
      <c r="N3" s="19">
        <f t="shared" si="1"/>
        <v>65536</v>
      </c>
      <c r="O3" s="19" t="s">
        <v>77</v>
      </c>
    </row>
    <row r="4" spans="1:15" ht="14.25" customHeight="1" x14ac:dyDescent="0.3">
      <c r="A4" s="19" t="s">
        <v>80</v>
      </c>
      <c r="B4" s="19">
        <v>8</v>
      </c>
      <c r="C4" s="19">
        <v>2</v>
      </c>
      <c r="D4" s="19" t="str">
        <f t="shared" si="0"/>
        <v>0x2</v>
      </c>
      <c r="E4" s="19" t="s">
        <v>81</v>
      </c>
      <c r="F4" s="19"/>
      <c r="G4" s="19"/>
      <c r="H4" s="22" t="s">
        <v>82</v>
      </c>
      <c r="I4" s="22"/>
      <c r="J4" s="22"/>
      <c r="K4" s="22"/>
      <c r="L4" s="19"/>
      <c r="M4" s="19" t="s">
        <v>83</v>
      </c>
      <c r="N4" s="19">
        <f t="shared" si="1"/>
        <v>131072</v>
      </c>
      <c r="O4" s="19" t="s">
        <v>77</v>
      </c>
    </row>
    <row r="5" spans="1:15" ht="14.25" customHeight="1" x14ac:dyDescent="0.3">
      <c r="A5" s="19" t="s">
        <v>84</v>
      </c>
      <c r="B5" s="19">
        <v>8</v>
      </c>
      <c r="C5" s="19">
        <v>3</v>
      </c>
      <c r="D5" s="19" t="str">
        <f t="shared" si="0"/>
        <v>0x3</v>
      </c>
      <c r="E5" s="19"/>
      <c r="F5" s="19"/>
      <c r="G5" s="19"/>
      <c r="H5" s="22" t="s">
        <v>85</v>
      </c>
      <c r="I5" s="22"/>
      <c r="J5" s="22"/>
      <c r="K5" s="22"/>
      <c r="L5" s="19"/>
      <c r="M5" s="19" t="s">
        <v>86</v>
      </c>
      <c r="N5" s="19">
        <f t="shared" si="1"/>
        <v>196608</v>
      </c>
      <c r="O5" s="19" t="s">
        <v>77</v>
      </c>
    </row>
    <row r="6" spans="1:15" ht="28.8" x14ac:dyDescent="0.3">
      <c r="A6" s="20" t="s">
        <v>87</v>
      </c>
      <c r="B6" s="20">
        <v>2</v>
      </c>
      <c r="C6" s="19">
        <v>4</v>
      </c>
      <c r="D6" s="19" t="str">
        <f t="shared" si="0"/>
        <v>0x4</v>
      </c>
      <c r="E6" s="20" t="s">
        <v>88</v>
      </c>
      <c r="F6" s="20"/>
      <c r="G6" s="20"/>
      <c r="H6" s="20"/>
      <c r="I6" s="20"/>
      <c r="J6" s="20"/>
      <c r="K6" s="20"/>
      <c r="L6" s="20"/>
      <c r="M6" s="19" t="s">
        <v>89</v>
      </c>
      <c r="N6" s="19">
        <f t="shared" si="1"/>
        <v>262144</v>
      </c>
      <c r="O6" s="20" t="s">
        <v>77</v>
      </c>
    </row>
    <row r="7" spans="1:15" ht="14.25" customHeight="1" x14ac:dyDescent="0.3">
      <c r="A7" s="19" t="s">
        <v>90</v>
      </c>
      <c r="B7" s="19">
        <v>8</v>
      </c>
      <c r="C7" s="19">
        <v>5</v>
      </c>
      <c r="D7" s="19" t="str">
        <f t="shared" si="0"/>
        <v>0x5</v>
      </c>
      <c r="E7" s="19"/>
      <c r="F7" s="19"/>
      <c r="G7" s="19"/>
      <c r="H7" s="22" t="s">
        <v>91</v>
      </c>
      <c r="I7" s="22"/>
      <c r="J7" s="22"/>
      <c r="K7" s="22"/>
      <c r="L7" s="19"/>
      <c r="M7" s="19" t="s">
        <v>92</v>
      </c>
      <c r="N7" s="19">
        <f t="shared" si="1"/>
        <v>327680</v>
      </c>
      <c r="O7" s="19" t="s">
        <v>77</v>
      </c>
    </row>
    <row r="8" spans="1:15" ht="24" customHeight="1" x14ac:dyDescent="0.3">
      <c r="A8" s="19" t="s">
        <v>93</v>
      </c>
      <c r="B8" s="19">
        <v>8</v>
      </c>
      <c r="C8" s="19">
        <v>6</v>
      </c>
      <c r="D8" s="19" t="str">
        <f t="shared" si="0"/>
        <v>0x6</v>
      </c>
      <c r="E8" s="19"/>
      <c r="F8" s="19"/>
      <c r="G8" s="19"/>
      <c r="H8" s="22" t="s">
        <v>94</v>
      </c>
      <c r="I8" s="22"/>
      <c r="J8" s="22"/>
      <c r="K8" s="22"/>
      <c r="L8" s="19"/>
      <c r="M8" s="19" t="s">
        <v>95</v>
      </c>
      <c r="N8" s="19">
        <f t="shared" si="1"/>
        <v>393216</v>
      </c>
      <c r="O8" s="19" t="s">
        <v>77</v>
      </c>
    </row>
    <row r="9" spans="1:15" ht="14.25" customHeight="1" x14ac:dyDescent="0.3">
      <c r="A9" s="19" t="s">
        <v>96</v>
      </c>
      <c r="B9" s="19">
        <v>8</v>
      </c>
      <c r="C9" s="19">
        <v>7</v>
      </c>
      <c r="D9" s="19" t="str">
        <f t="shared" si="0"/>
        <v>0x7</v>
      </c>
      <c r="E9" s="19"/>
      <c r="F9" s="19"/>
      <c r="G9" s="19"/>
      <c r="H9" s="22" t="s">
        <v>97</v>
      </c>
      <c r="I9" s="22"/>
      <c r="J9" s="22"/>
      <c r="K9" s="22"/>
      <c r="L9" s="19"/>
      <c r="M9" s="19" t="s">
        <v>95</v>
      </c>
      <c r="N9" s="19">
        <f t="shared" si="1"/>
        <v>458752</v>
      </c>
      <c r="O9" s="19" t="s">
        <v>77</v>
      </c>
    </row>
    <row r="10" spans="1:15" ht="14.25" customHeight="1" x14ac:dyDescent="0.3">
      <c r="A10" s="19" t="s">
        <v>98</v>
      </c>
      <c r="B10" s="19">
        <v>8</v>
      </c>
      <c r="C10" s="19">
        <v>8</v>
      </c>
      <c r="D10" s="19" t="str">
        <f t="shared" si="0"/>
        <v>0x8</v>
      </c>
      <c r="E10" s="19" t="s">
        <v>81</v>
      </c>
      <c r="F10" s="19" t="s">
        <v>99</v>
      </c>
      <c r="G10" s="19"/>
      <c r="H10" s="22" t="s">
        <v>100</v>
      </c>
      <c r="I10" s="22"/>
      <c r="J10" s="22" t="s">
        <v>101</v>
      </c>
      <c r="K10" s="22"/>
      <c r="L10" s="19" t="s">
        <v>102</v>
      </c>
      <c r="M10" s="19" t="s">
        <v>103</v>
      </c>
      <c r="N10" s="19">
        <f t="shared" si="1"/>
        <v>524288</v>
      </c>
      <c r="O10" s="19" t="s">
        <v>77</v>
      </c>
    </row>
    <row r="11" spans="1:15" ht="28.8" x14ac:dyDescent="0.3">
      <c r="A11" s="19" t="s">
        <v>104</v>
      </c>
      <c r="B11" s="19">
        <v>1</v>
      </c>
      <c r="C11" s="19">
        <v>9</v>
      </c>
      <c r="D11" s="19" t="str">
        <f t="shared" si="0"/>
        <v>0x9</v>
      </c>
      <c r="E11" s="19"/>
      <c r="F11" s="19"/>
      <c r="G11" s="19"/>
      <c r="H11" s="19"/>
      <c r="I11" s="19"/>
      <c r="J11" s="19"/>
      <c r="K11" s="19"/>
      <c r="L11" s="19" t="s">
        <v>105</v>
      </c>
      <c r="M11" s="19" t="s">
        <v>106</v>
      </c>
      <c r="N11" s="19">
        <f t="shared" si="1"/>
        <v>589824</v>
      </c>
      <c r="O11" s="19" t="s">
        <v>77</v>
      </c>
    </row>
    <row r="12" spans="1:15" ht="28.8" x14ac:dyDescent="0.3">
      <c r="A12" s="19" t="s">
        <v>107</v>
      </c>
      <c r="B12" s="19"/>
      <c r="C12" s="19">
        <v>10</v>
      </c>
      <c r="D12" s="19" t="str">
        <f t="shared" si="0"/>
        <v>0xA</v>
      </c>
      <c r="E12" s="19" t="s">
        <v>108</v>
      </c>
      <c r="F12" s="19" t="s">
        <v>109</v>
      </c>
      <c r="G12" s="19" t="s">
        <v>110</v>
      </c>
      <c r="H12" s="19"/>
      <c r="I12" s="19"/>
      <c r="J12" s="19"/>
      <c r="K12" s="19"/>
      <c r="L12" s="19"/>
      <c r="M12" s="19" t="s">
        <v>111</v>
      </c>
      <c r="N12" s="19">
        <f t="shared" si="1"/>
        <v>655360</v>
      </c>
      <c r="O12" s="19" t="s">
        <v>77</v>
      </c>
    </row>
    <row r="13" spans="1:15" ht="14.25" customHeight="1" x14ac:dyDescent="0.3">
      <c r="A13" s="19" t="s">
        <v>112</v>
      </c>
      <c r="B13" s="19">
        <v>8</v>
      </c>
      <c r="C13" s="19">
        <v>11</v>
      </c>
      <c r="D13" s="19" t="str">
        <f t="shared" si="0"/>
        <v>0xB</v>
      </c>
      <c r="E13" s="19"/>
      <c r="F13" s="19"/>
      <c r="G13" s="19"/>
      <c r="H13" s="22" t="s">
        <v>113</v>
      </c>
      <c r="I13" s="22"/>
      <c r="J13" s="22"/>
      <c r="K13" s="22"/>
      <c r="L13" s="22"/>
      <c r="M13" s="19" t="s">
        <v>114</v>
      </c>
      <c r="N13" s="19">
        <f t="shared" si="1"/>
        <v>720896</v>
      </c>
      <c r="O13" s="19" t="s">
        <v>77</v>
      </c>
    </row>
    <row r="14" spans="1:15" ht="14.25" customHeight="1" x14ac:dyDescent="0.3">
      <c r="A14" s="19" t="s">
        <v>115</v>
      </c>
      <c r="B14" s="19">
        <v>8</v>
      </c>
      <c r="C14" s="19">
        <v>12</v>
      </c>
      <c r="D14" s="19" t="str">
        <f t="shared" si="0"/>
        <v>0xC</v>
      </c>
      <c r="E14" s="19"/>
      <c r="F14" s="19"/>
      <c r="G14" s="19"/>
      <c r="H14" s="22" t="s">
        <v>116</v>
      </c>
      <c r="I14" s="22"/>
      <c r="J14" s="22"/>
      <c r="K14" s="22"/>
      <c r="L14" s="22"/>
      <c r="M14" s="19" t="s">
        <v>117</v>
      </c>
      <c r="N14" s="19">
        <f t="shared" si="1"/>
        <v>786432</v>
      </c>
      <c r="O14" s="19" t="s">
        <v>77</v>
      </c>
    </row>
    <row r="15" spans="1:15" ht="24" customHeight="1" x14ac:dyDescent="0.3">
      <c r="A15" s="19" t="s">
        <v>118</v>
      </c>
      <c r="B15" s="19">
        <v>8</v>
      </c>
      <c r="C15" s="19">
        <v>13</v>
      </c>
      <c r="D15" s="19" t="str">
        <f t="shared" si="0"/>
        <v>0xD</v>
      </c>
      <c r="E15" s="19"/>
      <c r="F15" s="19"/>
      <c r="G15" s="19"/>
      <c r="H15" s="22" t="s">
        <v>119</v>
      </c>
      <c r="I15" s="22"/>
      <c r="J15" s="22"/>
      <c r="K15" s="22"/>
      <c r="L15" s="22"/>
      <c r="M15" s="19" t="s">
        <v>120</v>
      </c>
      <c r="N15" s="19">
        <f t="shared" si="1"/>
        <v>851968</v>
      </c>
      <c r="O15" s="19" t="s">
        <v>77</v>
      </c>
    </row>
    <row r="16" spans="1:15" x14ac:dyDescent="0.3">
      <c r="A16" s="19" t="s">
        <v>121</v>
      </c>
      <c r="B16" s="19">
        <v>1</v>
      </c>
      <c r="C16" s="19">
        <v>14</v>
      </c>
      <c r="D16" s="19" t="str">
        <f t="shared" si="0"/>
        <v>0xE</v>
      </c>
      <c r="E16" s="19"/>
      <c r="F16" s="19"/>
      <c r="G16" s="19"/>
      <c r="H16" s="19"/>
      <c r="I16" s="19"/>
      <c r="J16" s="19"/>
      <c r="K16" s="19"/>
      <c r="L16" s="19"/>
      <c r="M16" s="19" t="s">
        <v>122</v>
      </c>
      <c r="N16" s="19">
        <f t="shared" si="1"/>
        <v>917504</v>
      </c>
      <c r="O16" s="19" t="s">
        <v>77</v>
      </c>
    </row>
    <row r="17" spans="1:15" ht="72" x14ac:dyDescent="0.3">
      <c r="A17" s="19" t="s">
        <v>123</v>
      </c>
      <c r="B17" s="19">
        <v>1</v>
      </c>
      <c r="C17" s="19">
        <v>15</v>
      </c>
      <c r="D17" s="19" t="str">
        <f t="shared" si="0"/>
        <v>0xF</v>
      </c>
      <c r="E17" s="19"/>
      <c r="F17" s="19"/>
      <c r="G17" s="19"/>
      <c r="H17" s="19"/>
      <c r="I17" s="19"/>
      <c r="J17" s="19"/>
      <c r="K17" s="19"/>
      <c r="L17" s="19"/>
      <c r="M17" s="19" t="s">
        <v>124</v>
      </c>
      <c r="N17" s="19">
        <f t="shared" si="1"/>
        <v>983040</v>
      </c>
      <c r="O17" s="19" t="s">
        <v>77</v>
      </c>
    </row>
    <row r="18" spans="1:15" ht="14.25" customHeight="1" x14ac:dyDescent="0.3">
      <c r="A18" s="19" t="s">
        <v>125</v>
      </c>
      <c r="B18" s="19">
        <v>6</v>
      </c>
      <c r="C18" s="19">
        <v>16</v>
      </c>
      <c r="D18" s="19" t="str">
        <f t="shared" si="0"/>
        <v>0x10</v>
      </c>
      <c r="E18" s="19"/>
      <c r="F18" s="19"/>
      <c r="G18" s="19"/>
      <c r="H18" s="22" t="s">
        <v>126</v>
      </c>
      <c r="I18" s="22"/>
      <c r="J18" s="19"/>
      <c r="K18" s="19"/>
      <c r="L18" s="19" t="s">
        <v>127</v>
      </c>
      <c r="M18" s="19"/>
      <c r="N18" s="19">
        <f t="shared" si="1"/>
        <v>1048576</v>
      </c>
      <c r="O18" s="19" t="s">
        <v>77</v>
      </c>
    </row>
    <row r="19" spans="1:15" ht="14.25" customHeight="1" x14ac:dyDescent="0.3">
      <c r="A19" s="19" t="s">
        <v>128</v>
      </c>
      <c r="B19" s="19">
        <v>8</v>
      </c>
      <c r="C19" s="19">
        <v>17</v>
      </c>
      <c r="D19" s="19" t="str">
        <f t="shared" si="0"/>
        <v>0x11</v>
      </c>
      <c r="E19" s="19"/>
      <c r="F19" s="19"/>
      <c r="G19" s="19"/>
      <c r="H19" s="22" t="s">
        <v>129</v>
      </c>
      <c r="I19" s="22"/>
      <c r="J19" s="22"/>
      <c r="K19" s="22"/>
      <c r="L19" s="19"/>
      <c r="M19" s="19" t="s">
        <v>130</v>
      </c>
      <c r="N19" s="19">
        <f t="shared" si="1"/>
        <v>1114112</v>
      </c>
      <c r="O19" s="19" t="s">
        <v>77</v>
      </c>
    </row>
    <row r="20" spans="1:15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  <row r="21" spans="1:15" x14ac:dyDescent="0.3">
      <c r="A21" s="19" t="s">
        <v>131</v>
      </c>
      <c r="B21" s="19">
        <v>2</v>
      </c>
      <c r="C21" s="19">
        <v>170</v>
      </c>
      <c r="D21" s="19" t="str">
        <f>"0x"&amp;DEC2HEX(C21)</f>
        <v>0xAA</v>
      </c>
      <c r="E21" s="19" t="s">
        <v>132</v>
      </c>
      <c r="F21" s="22"/>
      <c r="G21" s="22"/>
      <c r="H21" s="22"/>
      <c r="I21" s="22"/>
      <c r="J21" s="22"/>
      <c r="K21" s="22"/>
      <c r="L21" s="19"/>
      <c r="M21" s="19" t="s">
        <v>133</v>
      </c>
      <c r="N21" s="19">
        <f>C21*2^16</f>
        <v>11141120</v>
      </c>
      <c r="O21" s="19" t="s">
        <v>77</v>
      </c>
    </row>
    <row r="22" spans="1:15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</row>
    <row r="23" spans="1:15" x14ac:dyDescent="0.3">
      <c r="A23" s="19" t="s">
        <v>134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 t="s">
        <v>135</v>
      </c>
      <c r="N23" s="19"/>
      <c r="O23" s="19"/>
    </row>
    <row r="24" spans="1:15" x14ac:dyDescent="0.3">
      <c r="A24" s="19" t="s">
        <v>136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 t="s">
        <v>137</v>
      </c>
      <c r="N24" s="19"/>
      <c r="O24" s="19"/>
    </row>
    <row r="25" spans="1:15" x14ac:dyDescent="0.3">
      <c r="A25" s="19" t="s">
        <v>138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</row>
    <row r="26" spans="1:15" x14ac:dyDescent="0.3">
      <c r="A26" s="19" t="s">
        <v>139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</row>
  </sheetData>
  <mergeCells count="14">
    <mergeCell ref="H18:I18"/>
    <mergeCell ref="H19:K19"/>
    <mergeCell ref="F21:G21"/>
    <mergeCell ref="H21:K21"/>
    <mergeCell ref="H10:I10"/>
    <mergeCell ref="J10:K10"/>
    <mergeCell ref="H13:L13"/>
    <mergeCell ref="H14:L14"/>
    <mergeCell ref="H15:L15"/>
    <mergeCell ref="H4:K4"/>
    <mergeCell ref="H5:K5"/>
    <mergeCell ref="H7:K7"/>
    <mergeCell ref="H8:K8"/>
    <mergeCell ref="H9:K9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CAN Data-ID</vt:lpstr>
      <vt:lpstr>Befehle</vt:lpstr>
      <vt:lpstr>'CAN Data-ID'!Druckbereich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Claassen</dc:creator>
  <dc:description/>
  <cp:lastModifiedBy>Daniel Claassen</cp:lastModifiedBy>
  <cp:revision>2</cp:revision>
  <cp:lastPrinted>2024-05-05T07:16:11Z</cp:lastPrinted>
  <dcterms:created xsi:type="dcterms:W3CDTF">2024-05-05T00:03:33Z</dcterms:created>
  <dcterms:modified xsi:type="dcterms:W3CDTF">2025-03-30T15:16:40Z</dcterms:modified>
  <dc:language>en-US</dc:language>
</cp:coreProperties>
</file>