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caps1.sharepoint.com/sites/comercialnaturmega/Documentos compartidos/REPORTES (GOED, PRESENTACIONES, HISTÓRICO VENTAS)/GOED/REPORTE INGREDIENTE/2023 y Anterior/"/>
    </mc:Choice>
  </mc:AlternateContent>
  <xr:revisionPtr revIDLastSave="472" documentId="8_{FAF1E3B3-8D7C-4AF3-901C-FFA5520A9CF0}" xr6:coauthVersionLast="47" xr6:coauthVersionMax="47" xr10:uidLastSave="{25775F18-BFAD-46C8-8909-16C97BFE474C}"/>
  <bookViews>
    <workbookView xWindow="-110" yWindow="-110" windowWidth="19420" windowHeight="10300" tabRatio="919" firstSheet="2" activeTab="2" xr2:uid="{2B215135-E66D-5E44-90D4-3DFF5D616AD0}"/>
  </bookViews>
  <sheets>
    <sheet name="Data value 19 to 23" sheetId="28" r:id="rId1"/>
    <sheet name="Data volume 19 to 26" sheetId="27" r:id="rId2"/>
    <sheet name="TD" sheetId="29" r:id="rId3"/>
    <sheet name="Resumen en VALUE" sheetId="26" state="hidden" r:id="rId4"/>
    <sheet name="Data value" sheetId="14" state="hidden" r:id="rId5"/>
    <sheet name="Resumen en CANTIDAD" sheetId="25" state="hidden" r:id="rId6"/>
    <sheet name="Data volume" sheetId="1" state="hidden" r:id="rId7"/>
    <sheet name="Data geography" sheetId="18" state="hidden" r:id="rId8"/>
    <sheet name="Data app" sheetId="19" state="hidden" r:id="rId9"/>
    <sheet name="Data source" sheetId="15" state="hidden" r:id="rId10"/>
    <sheet name="Data product category " sheetId="16" state="hidden" r:id="rId11"/>
  </sheets>
  <definedNames>
    <definedName name="_xlnm._FilterDatabase" localSheetId="4" hidden="1">'Data value'!$A$1:$I$227</definedName>
    <definedName name="_xlnm._FilterDatabase" localSheetId="0" hidden="1">'Data value 19 to 23'!$A$1:$G$227</definedName>
    <definedName name="_xlnm._FilterDatabase" localSheetId="6" hidden="1">'Data volume'!$A$1:$I$228</definedName>
    <definedName name="_xlnm._FilterDatabase" localSheetId="1" hidden="1">'Data volume 19 to 26'!$A$1:$G$1138</definedName>
    <definedName name="SegmentaciónDeDatos_Application">#N/A</definedName>
    <definedName name="SegmentaciónDeDatos_Application1">#N/A</definedName>
    <definedName name="SegmentaciónDeDatos_Form">#N/A</definedName>
    <definedName name="SegmentaciónDeDatos_Form1">#N/A</definedName>
    <definedName name="SegmentaciónDeDatos_Product_Category">#N/A</definedName>
  </definedNames>
  <calcPr calcId="191028"/>
  <pivotCaches>
    <pivotCache cacheId="63" r:id="rId12"/>
    <pivotCache cacheId="64" r:id="rId13"/>
    <pivotCache cacheId="65" r:id="rId14"/>
    <pivotCache cacheId="67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9" l="1"/>
  <c r="H6" i="29"/>
  <c r="I6" i="29"/>
  <c r="F6" i="29"/>
  <c r="G16" i="29"/>
  <c r="H16" i="29"/>
  <c r="I16" i="29"/>
  <c r="F16" i="29"/>
  <c r="I24" i="25" l="1"/>
  <c r="F25" i="25"/>
  <c r="H25" i="25"/>
  <c r="H24" i="25"/>
  <c r="H22" i="25"/>
  <c r="H21" i="25"/>
  <c r="H13" i="25" l="1"/>
  <c r="H12" i="25"/>
  <c r="H11" i="25"/>
  <c r="H10" i="25"/>
  <c r="H9" i="25"/>
  <c r="J8" i="25"/>
  <c r="H8" i="25"/>
  <c r="H7" i="25"/>
</calcChain>
</file>

<file path=xl/sharedStrings.xml><?xml version="1.0" encoding="utf-8"?>
<sst xmlns="http://schemas.openxmlformats.org/spreadsheetml/2006/main" count="20181" uniqueCount="99">
  <si>
    <t>Source</t>
  </si>
  <si>
    <t>Product Category</t>
  </si>
  <si>
    <t>Form</t>
  </si>
  <si>
    <t>Geography</t>
  </si>
  <si>
    <t>Application</t>
  </si>
  <si>
    <t>Year Sales (MM$)</t>
  </si>
  <si>
    <t>Value</t>
  </si>
  <si>
    <t>Calanus</t>
  </si>
  <si>
    <t>Calanus Oil</t>
  </si>
  <si>
    <t>WE</t>
  </si>
  <si>
    <t>Europe</t>
  </si>
  <si>
    <t>Dietary Supplement</t>
  </si>
  <si>
    <t>2019 Sales (MM$)</t>
  </si>
  <si>
    <t>US</t>
  </si>
  <si>
    <t>Cod</t>
  </si>
  <si>
    <t>Cod Liver Oil</t>
  </si>
  <si>
    <t>TG</t>
  </si>
  <si>
    <t>China</t>
  </si>
  <si>
    <t>Rest of Asia</t>
  </si>
  <si>
    <t>S Am</t>
  </si>
  <si>
    <t>Australasia</t>
  </si>
  <si>
    <t>Mexico</t>
  </si>
  <si>
    <t>Rest of APAC</t>
  </si>
  <si>
    <t>Other</t>
  </si>
  <si>
    <t>Food &amp; Beverage</t>
  </si>
  <si>
    <t>Canada</t>
  </si>
  <si>
    <t>Japan</t>
  </si>
  <si>
    <t>Common Refined</t>
  </si>
  <si>
    <t>Clinical Nutrition / Medical Foods</t>
  </si>
  <si>
    <t>Concentrate</t>
  </si>
  <si>
    <t>81-90% Concentrate</t>
  </si>
  <si>
    <t>EE</t>
  </si>
  <si>
    <t>Pharmaceuticals</t>
  </si>
  <si>
    <t>91-100% Concentrate</t>
  </si>
  <si>
    <t>30-60% Concentrate</t>
  </si>
  <si>
    <t>61-80% Concentrate</t>
  </si>
  <si>
    <t>Hoki</t>
  </si>
  <si>
    <t>Refined Hoki Oil</t>
  </si>
  <si>
    <t>Krill</t>
  </si>
  <si>
    <t>Krill Oil</t>
  </si>
  <si>
    <t>PL</t>
  </si>
  <si>
    <t>Menhaden</t>
  </si>
  <si>
    <t>Refined Menhaden Oil</t>
  </si>
  <si>
    <t>Pet Foods</t>
  </si>
  <si>
    <t>Squid</t>
  </si>
  <si>
    <t>Pollock</t>
  </si>
  <si>
    <t>Refined Pollock Oil</t>
  </si>
  <si>
    <t>Refined Squid Oil</t>
  </si>
  <si>
    <t>Mussel</t>
  </si>
  <si>
    <t>Green Lipped Mussel Oil</t>
  </si>
  <si>
    <t>Salmon</t>
  </si>
  <si>
    <t>Refined Salmon Oil</t>
  </si>
  <si>
    <t>Virgin Salmon Oil</t>
  </si>
  <si>
    <t>Single Cell Organisms</t>
  </si>
  <si>
    <t>Algal DHA Oil</t>
  </si>
  <si>
    <t>Infant Formula</t>
  </si>
  <si>
    <t>Tuna</t>
  </si>
  <si>
    <t>Refined Tuna Oil</t>
  </si>
  <si>
    <t>Various</t>
  </si>
  <si>
    <t>Unspecified</t>
  </si>
  <si>
    <t>2020 Sales (MM$)</t>
  </si>
  <si>
    <t>2021 Sales (MM$)</t>
  </si>
  <si>
    <t>2022 Sales (MM$)</t>
  </si>
  <si>
    <t>2023 Sales (MM$)</t>
  </si>
  <si>
    <t>Asia-Pacific</t>
  </si>
  <si>
    <t>rTG</t>
  </si>
  <si>
    <t>Pet Nutrition</t>
  </si>
  <si>
    <t>Miscellaneouls Pet Food Oil</t>
  </si>
  <si>
    <t>Algae</t>
  </si>
  <si>
    <t>Algal Oil</t>
  </si>
  <si>
    <t>Year Tonnage</t>
  </si>
  <si>
    <t>2019 Tonnage (mT)</t>
  </si>
  <si>
    <t>2020 Tonnage (mT)</t>
  </si>
  <si>
    <t>2021 Tonnage (mT)</t>
  </si>
  <si>
    <t>2022 Tonnage (mT)</t>
  </si>
  <si>
    <t>2023 Tonnage (mT)</t>
  </si>
  <si>
    <t>2024 Tonnage (mT)</t>
  </si>
  <si>
    <t>Algal oil</t>
  </si>
  <si>
    <t>2025 Tonnage (mT)</t>
  </si>
  <si>
    <t>2026 Tonnage (mT)</t>
  </si>
  <si>
    <t>Volume Data in Tonnage (mT)</t>
  </si>
  <si>
    <t>Forecasted Values</t>
  </si>
  <si>
    <t>Yearly Growth</t>
  </si>
  <si>
    <t>Suma de Value</t>
  </si>
  <si>
    <t>Etiquetas de columna</t>
  </si>
  <si>
    <t>Total general</t>
  </si>
  <si>
    <t>Sales Data in MM$</t>
  </si>
  <si>
    <t>Etiquetas de fila</t>
  </si>
  <si>
    <t>Suma de 2021 Sales (MM$)2</t>
  </si>
  <si>
    <t>Suma de 2022 Sales (MM$)</t>
  </si>
  <si>
    <t>(Todas)</t>
  </si>
  <si>
    <t>Suma de 2019 Tonnage (mT)</t>
  </si>
  <si>
    <t>Suma de 2020 Tonnage (mT)</t>
  </si>
  <si>
    <t>Suma de 2021 Tonnage (mT)2</t>
  </si>
  <si>
    <t>Suma de 2022 Tonnage (mT)</t>
  </si>
  <si>
    <t>Año</t>
  </si>
  <si>
    <t>Volumen (mT)</t>
  </si>
  <si>
    <t>Suma de 2019 Sales (MM$)</t>
  </si>
  <si>
    <t>Suma de 2020 Sales (MM$)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</si>
</sst>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&quot;$&quot;#,##0"/>
    <numFmt numFmtId="168" formatCode="0.0%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Darwin Pro SemiBold"/>
      <family val="3"/>
    </font>
    <font>
      <b/>
      <sz val="12"/>
      <color rgb="FF59585B"/>
      <name val="Arial"/>
      <family val="2"/>
    </font>
    <font>
      <sz val="12"/>
      <color rgb="FF59585B"/>
      <name val="Arial"/>
      <family val="2"/>
    </font>
    <font>
      <sz val="12"/>
      <color theme="1" tint="0.249977111117893"/>
      <name val="PT Serif"/>
      <family val="1"/>
    </font>
    <font>
      <sz val="12"/>
      <color theme="1"/>
      <name val="Darwin Pro Light"/>
      <family val="3"/>
    </font>
    <font>
      <b/>
      <i/>
      <sz val="12"/>
      <color theme="1"/>
      <name val="Flexo"/>
    </font>
    <font>
      <sz val="12"/>
      <color theme="1"/>
      <name val="Flexo"/>
    </font>
    <font>
      <b/>
      <sz val="12"/>
      <color theme="1"/>
      <name val="Flexo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9" fontId="0" fillId="0" borderId="0" xfId="3" applyFont="1"/>
    <xf numFmtId="43" fontId="0" fillId="0" borderId="0" xfId="1" applyFont="1"/>
    <xf numFmtId="165" fontId="0" fillId="0" borderId="0" xfId="1" applyNumberFormat="1" applyFont="1"/>
    <xf numFmtId="0" fontId="2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3" fillId="0" borderId="1" xfId="2" applyFont="1" applyBorder="1"/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1" applyNumberFormat="1" applyFont="1"/>
    <xf numFmtId="44" fontId="4" fillId="0" borderId="0" xfId="2" applyFont="1"/>
    <xf numFmtId="164" fontId="4" fillId="0" borderId="0" xfId="1" applyNumberFormat="1" applyFont="1" applyFill="1" applyBorder="1"/>
    <xf numFmtId="44" fontId="4" fillId="0" borderId="0" xfId="2" applyFont="1" applyFill="1" applyBorder="1"/>
    <xf numFmtId="164" fontId="5" fillId="0" borderId="0" xfId="0" applyNumberFormat="1" applyFont="1"/>
    <xf numFmtId="0" fontId="3" fillId="0" borderId="2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0" fillId="0" borderId="0" xfId="0" pivotButton="1"/>
    <xf numFmtId="167" fontId="0" fillId="0" borderId="0" xfId="0" applyNumberFormat="1"/>
    <xf numFmtId="165" fontId="0" fillId="0" borderId="0" xfId="0" applyNumberFormat="1"/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0" xfId="3" applyNumberFormat="1" applyFont="1"/>
    <xf numFmtId="164" fontId="3" fillId="0" borderId="0" xfId="1" applyNumberFormat="1" applyFont="1" applyFill="1" applyBorder="1"/>
    <xf numFmtId="164" fontId="4" fillId="0" borderId="0" xfId="1" applyNumberFormat="1" applyFont="1" applyFill="1"/>
    <xf numFmtId="0" fontId="4" fillId="2" borderId="0" xfId="0" applyFont="1" applyFill="1"/>
    <xf numFmtId="44" fontId="4" fillId="2" borderId="0" xfId="2" applyFont="1" applyFill="1"/>
    <xf numFmtId="0" fontId="0" fillId="2" borderId="0" xfId="0" applyFill="1"/>
    <xf numFmtId="0" fontId="6" fillId="2" borderId="0" xfId="0" applyFont="1" applyFill="1"/>
    <xf numFmtId="44" fontId="6" fillId="2" borderId="0" xfId="0" applyNumberFormat="1" applyFont="1" applyFill="1"/>
    <xf numFmtId="43" fontId="0" fillId="0" borderId="0" xfId="0" applyNumberFormat="1"/>
    <xf numFmtId="44" fontId="0" fillId="0" borderId="0" xfId="2" applyFont="1"/>
    <xf numFmtId="0" fontId="7" fillId="0" borderId="0" xfId="0" applyFont="1"/>
    <xf numFmtId="0" fontId="8" fillId="0" borderId="0" xfId="0" applyFont="1"/>
    <xf numFmtId="0" fontId="7" fillId="3" borderId="0" xfId="0" applyFont="1" applyFill="1" applyAlignment="1">
      <alignment horizontal="centerContinuous"/>
    </xf>
    <xf numFmtId="0" fontId="9" fillId="4" borderId="0" xfId="0" applyFont="1" applyFill="1" applyAlignment="1">
      <alignment horizontal="center"/>
    </xf>
    <xf numFmtId="0" fontId="9" fillId="4" borderId="0" xfId="0" applyFont="1" applyFill="1"/>
    <xf numFmtId="168" fontId="7" fillId="4" borderId="0" xfId="3" applyNumberFormat="1" applyFont="1" applyFill="1" applyAlignment="1">
      <alignment horizontal="center"/>
    </xf>
    <xf numFmtId="168" fontId="9" fillId="4" borderId="0" xfId="3" applyNumberFormat="1" applyFont="1" applyFill="1"/>
    <xf numFmtId="0" fontId="8" fillId="0" borderId="0" xfId="0" pivotButton="1" applyFont="1"/>
    <xf numFmtId="0" fontId="8" fillId="0" borderId="0" xfId="0" applyFont="1" applyAlignment="1">
      <alignment horizontal="left"/>
    </xf>
    <xf numFmtId="3" fontId="8" fillId="0" borderId="0" xfId="0" applyNumberFormat="1" applyFont="1"/>
    <xf numFmtId="0" fontId="8" fillId="0" borderId="0" xfId="0" pivotButton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5" borderId="0" xfId="0" applyFont="1" applyFill="1"/>
    <xf numFmtId="167" fontId="8" fillId="0" borderId="0" xfId="0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42"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numFmt numFmtId="35" formatCode="_(* #,##0.00_);_(* \(#,##0.00\);_(* &quot;-&quot;??_);_(@_)"/>
    </dxf>
    <dxf>
      <numFmt numFmtId="167" formatCode="&quot;$&quot;#,##0"/>
    </dxf>
    <dxf>
      <alignment wrapText="1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7" formatCode="&quot;$&quot;#,##0"/>
    </dxf>
    <dxf>
      <numFmt numFmtId="167" formatCode="&quot;$&quot;#,##0"/>
    </dxf>
    <dxf>
      <alignment wrapText="1"/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name val="Flexo"/>
        <scheme val="none"/>
      </font>
    </dxf>
    <dxf>
      <font>
        <color rgb="FFE2E3E6"/>
      </font>
    </dxf>
    <dxf>
      <font>
        <color rgb="FFE2E3E6"/>
      </font>
    </dxf>
    <dxf>
      <font>
        <color rgb="FFE2E3E6"/>
      </font>
    </dxf>
  </dxfs>
  <tableStyles count="2" defaultTableStyle="TableStyleMedium2" defaultPivotStyle="PivotStyleLight16">
    <tableStyle name="GOED2022" table="0" count="3" xr9:uid="{50463E91-5259-4144-A630-779A29AF66FE}">
      <tableStyleElement type="totalRow" dxfId="141"/>
      <tableStyleElement type="firstRowStripe" dxfId="140"/>
      <tableStyleElement type="secondRowStripe" dxfId="139"/>
    </tableStyle>
    <tableStyle name="PivotTable 2022" table="0" count="0" xr9:uid="{B99DDFBD-D501-3440-950E-76C99DF5B3AD}"/>
  </tableStyles>
  <colors>
    <mruColors>
      <color rgb="FFC00000"/>
      <color rgb="FF08639A"/>
      <color rgb="FF08629A"/>
      <color rgb="FFE2E3E6"/>
      <color rgb="FF5958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microsoft.com/office/2007/relationships/slicerCache" Target="slicerCaches/slicerCache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REPORTES DEL GOED SINCE 2020.xlsx]TD!TablaDinámica2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TD!$E$17:$E$18</c:f>
              <c:strCache>
                <c:ptCount val="1"/>
                <c:pt idx="0">
                  <c:v>2022 Tonnage (mT)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TD!$D$19:$D$21</c:f>
              <c:strCache>
                <c:ptCount val="2"/>
                <c:pt idx="0">
                  <c:v>US</c:v>
                </c:pt>
                <c:pt idx="1">
                  <c:v>Canada</c:v>
                </c:pt>
              </c:strCache>
            </c:strRef>
          </c:cat>
          <c:val>
            <c:numRef>
              <c:f>TD!$E$19:$E$21</c:f>
              <c:numCache>
                <c:formatCode>#,##0</c:formatCode>
                <c:ptCount val="2"/>
                <c:pt idx="0">
                  <c:v>2010.5306</c:v>
                </c:pt>
                <c:pt idx="1">
                  <c:v>34.995201454968715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6-4580-98B3-FA089210FA8C}"/>
            </c:ext>
          </c:extLst>
        </c:ser>
        <c:ser>
          <c:idx val="1"/>
          <c:order val="1"/>
          <c:tx>
            <c:strRef>
              <c:f>TD!$F$17:$F$18</c:f>
              <c:strCache>
                <c:ptCount val="1"/>
                <c:pt idx="0">
                  <c:v>2023 Tonnage (mT)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TD!$D$19:$D$21</c:f>
              <c:strCache>
                <c:ptCount val="2"/>
                <c:pt idx="0">
                  <c:v>US</c:v>
                </c:pt>
                <c:pt idx="1">
                  <c:v>Canada</c:v>
                </c:pt>
              </c:strCache>
            </c:strRef>
          </c:cat>
          <c:val>
            <c:numRef>
              <c:f>TD!$F$19:$F$21</c:f>
              <c:numCache>
                <c:formatCode>#,##0</c:formatCode>
                <c:ptCount val="2"/>
                <c:pt idx="0">
                  <c:v>2087.1</c:v>
                </c:pt>
                <c:pt idx="1">
                  <c:v>36.68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1-4665-9BF9-6FDDAC0BD964}"/>
            </c:ext>
          </c:extLst>
        </c:ser>
        <c:ser>
          <c:idx val="2"/>
          <c:order val="2"/>
          <c:tx>
            <c:strRef>
              <c:f>TD!$G$17:$G$18</c:f>
              <c:strCache>
                <c:ptCount val="1"/>
                <c:pt idx="0">
                  <c:v>2024 Tonnage (mT)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TD!$D$19:$D$21</c:f>
              <c:strCache>
                <c:ptCount val="2"/>
                <c:pt idx="0">
                  <c:v>US</c:v>
                </c:pt>
                <c:pt idx="1">
                  <c:v>Canada</c:v>
                </c:pt>
              </c:strCache>
            </c:strRef>
          </c:cat>
          <c:val>
            <c:numRef>
              <c:f>TD!$G$19:$G$21</c:f>
              <c:numCache>
                <c:formatCode>#,##0</c:formatCode>
                <c:ptCount val="2"/>
                <c:pt idx="0">
                  <c:v>2169.0964401086417</c:v>
                </c:pt>
                <c:pt idx="1">
                  <c:v>38.473629542484069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1-4665-9BF9-6FDDAC0BD964}"/>
            </c:ext>
          </c:extLst>
        </c:ser>
        <c:ser>
          <c:idx val="3"/>
          <c:order val="3"/>
          <c:tx>
            <c:strRef>
              <c:f>TD!$H$17:$H$18</c:f>
              <c:strCache>
                <c:ptCount val="1"/>
                <c:pt idx="0">
                  <c:v>2025 Tonnage (mT)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TD!$D$19:$D$21</c:f>
              <c:strCache>
                <c:ptCount val="2"/>
                <c:pt idx="0">
                  <c:v>US</c:v>
                </c:pt>
                <c:pt idx="1">
                  <c:v>Canada</c:v>
                </c:pt>
              </c:strCache>
            </c:strRef>
          </c:cat>
          <c:val>
            <c:numRef>
              <c:f>TD!$H$19:$H$21</c:f>
              <c:numCache>
                <c:formatCode>#,##0</c:formatCode>
                <c:ptCount val="2"/>
                <c:pt idx="0">
                  <c:v>2256.969290049371</c:v>
                </c:pt>
                <c:pt idx="1">
                  <c:v>40.369993669139355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1-4665-9BF9-6FDDAC0BD964}"/>
            </c:ext>
          </c:extLst>
        </c:ser>
        <c:ser>
          <c:idx val="4"/>
          <c:order val="4"/>
          <c:tx>
            <c:strRef>
              <c:f>TD!$I$17:$I$18</c:f>
              <c:strCache>
                <c:ptCount val="1"/>
                <c:pt idx="0">
                  <c:v>2026 Tonnage (mT)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TD!$D$19:$D$21</c:f>
              <c:strCache>
                <c:ptCount val="2"/>
                <c:pt idx="0">
                  <c:v>US</c:v>
                </c:pt>
                <c:pt idx="1">
                  <c:v>Canada</c:v>
                </c:pt>
              </c:strCache>
            </c:strRef>
          </c:cat>
          <c:val>
            <c:numRef>
              <c:f>TD!$I$19:$I$21</c:f>
              <c:numCache>
                <c:formatCode>#,##0</c:formatCode>
                <c:ptCount val="2"/>
                <c:pt idx="0">
                  <c:v>2351.2229201921123</c:v>
                </c:pt>
                <c:pt idx="1">
                  <c:v>42.38152848412652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1-4665-9BF9-6FDDAC0BD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944256"/>
        <c:axId val="227948576"/>
      </c:barChart>
      <c:catAx>
        <c:axId val="227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948576"/>
        <c:crosses val="autoZero"/>
        <c:auto val="1"/>
        <c:lblAlgn val="ctr"/>
        <c:lblOffset val="100"/>
        <c:noMultiLvlLbl val="0"/>
      </c:catAx>
      <c:valAx>
        <c:axId val="2279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79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 REPORTES DEL GOED SINCE 2020.xlsx]Resumen en VALUE!TablaDinámica2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'Resumen en VALUE'!$B$3</c:f>
              <c:strCache>
                <c:ptCount val="1"/>
                <c:pt idx="0">
                  <c:v>Suma de 2021 Sales (MM$)2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9E-4BD4-9852-A64B651E2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9E-4BD4-9852-A64B651E2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9E-4BD4-9852-A64B651E2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9E-4BD4-9852-A64B651E2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9E-4BD4-9852-A64B651E2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9E-4BD4-9852-A64B651E26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9E-4BD4-9852-A64B651E26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59E-4BD4-9852-A64B651E26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59E-4BD4-9852-A64B651E26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59E-4BD4-9852-A64B651E26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59E-4BD4-9852-A64B651E26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59E-4BD4-9852-A64B651E26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59E-4BD4-9852-A64B651E26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59E-4BD4-9852-A64B651E26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59E-4BD4-9852-A64B651E26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59E-4BD4-9852-A64B651E26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59E-4BD4-9852-A64B651E26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59E-4BD4-9852-A64B651E2684}"/>
              </c:ext>
            </c:extLst>
          </c:dPt>
          <c:cat>
            <c:strRef>
              <c:f>'Resumen en VALUE'!$A$4:$A$6</c:f>
              <c:strCache>
                <c:ptCount val="2"/>
                <c:pt idx="0">
                  <c:v>30-60% Concentrate</c:v>
                </c:pt>
                <c:pt idx="1">
                  <c:v>61-80% Concentrate</c:v>
                </c:pt>
              </c:strCache>
            </c:strRef>
          </c:cat>
          <c:val>
            <c:numRef>
              <c:f>'Resumen en VALUE'!$B$4:$B$6</c:f>
              <c:numCache>
                <c:formatCode>"$"#,##0</c:formatCode>
                <c:ptCount val="2"/>
                <c:pt idx="0">
                  <c:v>174.59342521004288</c:v>
                </c:pt>
                <c:pt idx="1">
                  <c:v>163.64466407250001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F-4029-A800-048A738039A2}"/>
            </c:ext>
          </c:extLst>
        </c:ser>
        <c:ser>
          <c:idx val="1"/>
          <c:order val="1"/>
          <c:tx>
            <c:strRef>
              <c:f>'Resumen en VALUE'!$C$3</c:f>
              <c:strCache>
                <c:ptCount val="1"/>
                <c:pt idx="0">
                  <c:v>Suma de 2022 Sales (MM$)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59E-4BD4-9852-A64B651E26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59E-4BD4-9852-A64B651E26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59E-4BD4-9852-A64B651E26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59E-4BD4-9852-A64B651E26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59E-4BD4-9852-A64B651E26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59E-4BD4-9852-A64B651E26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59E-4BD4-9852-A64B651E26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59E-4BD4-9852-A64B651E268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59E-4BD4-9852-A64B651E26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59E-4BD4-9852-A64B651E26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59E-4BD4-9852-A64B651E26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59E-4BD4-9852-A64B651E268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59E-4BD4-9852-A64B651E268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59E-4BD4-9852-A64B651E26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59E-4BD4-9852-A64B651E268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59E-4BD4-9852-A64B651E268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59E-4BD4-9852-A64B651E268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59E-4BD4-9852-A64B651E2684}"/>
              </c:ext>
            </c:extLst>
          </c:dPt>
          <c:cat>
            <c:strRef>
              <c:f>'Resumen en VALUE'!$A$4:$A$6</c:f>
              <c:strCache>
                <c:ptCount val="2"/>
                <c:pt idx="0">
                  <c:v>30-60% Concentrate</c:v>
                </c:pt>
                <c:pt idx="1">
                  <c:v>61-80% Concentrate</c:v>
                </c:pt>
              </c:strCache>
            </c:strRef>
          </c:cat>
          <c:val>
            <c:numRef>
              <c:f>'Resumen en VALUE'!$C$4:$C$6</c:f>
              <c:numCache>
                <c:formatCode>"$"#,##0</c:formatCode>
                <c:ptCount val="2"/>
                <c:pt idx="0">
                  <c:v>198.87048072446242</c:v>
                </c:pt>
                <c:pt idx="1">
                  <c:v>183.43248806223508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F-4029-A800-048A73803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1215945501788428E-2"/>
          <c:y val="0.17652016455723718"/>
          <c:w val="0.88533501506818746"/>
          <c:h val="0.7130737412188298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'Resumen en CANTIDAD'!$H$4:$H$10</c:f>
              <c:numCache>
                <c:formatCode>_(* #,##0_);_(* \(#,##0\);_(* "-"??_);_(@_)</c:formatCode>
                <c:ptCount val="7"/>
                <c:pt idx="0">
                  <c:v>12917.438046038296</c:v>
                </c:pt>
                <c:pt idx="1">
                  <c:v>13625.099999999999</c:v>
                </c:pt>
                <c:pt idx="2">
                  <c:v>14333.126758925682</c:v>
                </c:pt>
                <c:pt idx="3">
                  <c:v>15041.36</c:v>
                </c:pt>
                <c:pt idx="4">
                  <c:v>15749.2</c:v>
                </c:pt>
                <c:pt idx="5">
                  <c:v>16457.04</c:v>
                </c:pt>
                <c:pt idx="6">
                  <c:v>17164.88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D-4F58-AE8E-2B33C532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485151"/>
        <c:axId val="976595440"/>
      </c:scatterChart>
      <c:valAx>
        <c:axId val="5574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6595440"/>
        <c:crosses val="autoZero"/>
        <c:crossBetween val="midCat"/>
      </c:valAx>
      <c:valAx>
        <c:axId val="9765954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48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yVal>
            <c:numRef>
              <c:f>'Resumen en CANTIDAD'!$H$17:$H$22</c:f>
              <c:numCache>
                <c:formatCode>_(* #,##0_);_(* \(#,##0\);_(* "-"??_);_(@_)</c:formatCode>
                <c:ptCount val="6"/>
                <c:pt idx="0">
                  <c:v>2168.1036657475001</c:v>
                </c:pt>
                <c:pt idx="1">
                  <c:v>4070.1699999999996</c:v>
                </c:pt>
                <c:pt idx="2">
                  <c:v>5028.96</c:v>
                </c:pt>
                <c:pt idx="3">
                  <c:v>5326.8095728401195</c:v>
                </c:pt>
                <c:pt idx="4">
                  <c:v>8046.89</c:v>
                </c:pt>
                <c:pt idx="5">
                  <c:v>9477.2900000000009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2-4E4B-B808-658D1C13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096303"/>
        <c:axId val="1256408319"/>
      </c:scatterChart>
      <c:valAx>
        <c:axId val="13240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6408319"/>
        <c:crosses val="autoZero"/>
        <c:crossBetween val="midCat"/>
      </c:valAx>
      <c:valAx>
        <c:axId val="12564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409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446368</xdr:colOff>
      <xdr:row>3</xdr:row>
      <xdr:rowOff>42396</xdr:rowOff>
    </xdr:from>
    <xdr:to>
      <xdr:col>2</xdr:col>
      <xdr:colOff>649568</xdr:colOff>
      <xdr:row>13</xdr:row>
      <xdr:rowOff>16996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pplication">
              <a:extLst>
                <a:ext uri="{FF2B5EF4-FFF2-40B4-BE49-F238E27FC236}">
                  <a16:creationId xmlns:a16="http://schemas.microsoft.com/office/drawing/2014/main" id="{F37A3D67-6A6B-200B-22B8-DB9BFAA495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li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368" y="641110"/>
              <a:ext cx="1836057" cy="1770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460614</xdr:colOff>
      <xdr:row>13</xdr:row>
      <xdr:rowOff>148505</xdr:rowOff>
    </xdr:from>
    <xdr:to>
      <xdr:col>2</xdr:col>
      <xdr:colOff>635000</xdr:colOff>
      <xdr:row>24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 Category">
              <a:extLst>
                <a:ext uri="{FF2B5EF4-FFF2-40B4-BE49-F238E27FC236}">
                  <a16:creationId xmlns:a16="http://schemas.microsoft.com/office/drawing/2014/main" id="{E1E501FB-9E5C-ED85-E688-2F1607C3D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614" y="2543362"/>
              <a:ext cx="1807243" cy="20377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10</xdr:col>
      <xdr:colOff>807357</xdr:colOff>
      <xdr:row>14</xdr:row>
      <xdr:rowOff>102507</xdr:rowOff>
    </xdr:from>
    <xdr:to>
      <xdr:col>15</xdr:col>
      <xdr:colOff>752928</xdr:colOff>
      <xdr:row>31</xdr:row>
      <xdr:rowOff>54428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C4E44E-3764-8BD1-C41C-E7A08F9F2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457200</xdr:colOff>
      <xdr:row>52</xdr:row>
      <xdr:rowOff>29936</xdr:rowOff>
    </xdr:from>
    <xdr:to>
      <xdr:col>2</xdr:col>
      <xdr:colOff>653143</xdr:colOff>
      <xdr:row>59</xdr:row>
      <xdr:rowOff>117929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Form">
              <a:extLst>
                <a:ext uri="{FF2B5EF4-FFF2-40B4-BE49-F238E27FC236}">
                  <a16:creationId xmlns:a16="http://schemas.microsoft.com/office/drawing/2014/main" id="{514262C1-59AC-A88E-7882-7BE1DD7DD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" y="9672865"/>
              <a:ext cx="1828800" cy="14849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452663</xdr:colOff>
      <xdr:row>37</xdr:row>
      <xdr:rowOff>172357</xdr:rowOff>
    </xdr:from>
    <xdr:to>
      <xdr:col>2</xdr:col>
      <xdr:colOff>644071</xdr:colOff>
      <xdr:row>48</xdr:row>
      <xdr:rowOff>190499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Application 1">
              <a:extLst>
                <a:ext uri="{FF2B5EF4-FFF2-40B4-BE49-F238E27FC236}">
                  <a16:creationId xmlns:a16="http://schemas.microsoft.com/office/drawing/2014/main" id="{1975341F-38AE-E784-CD33-1CD3342FEC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pplicat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663" y="7220857"/>
              <a:ext cx="1824265" cy="20229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444499</xdr:colOff>
      <xdr:row>25</xdr:row>
      <xdr:rowOff>73481</xdr:rowOff>
    </xdr:from>
    <xdr:to>
      <xdr:col>2</xdr:col>
      <xdr:colOff>634999</xdr:colOff>
      <xdr:row>33</xdr:row>
      <xdr:rowOff>63503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orm 1">
              <a:extLst>
                <a:ext uri="{FF2B5EF4-FFF2-40B4-BE49-F238E27FC236}">
                  <a16:creationId xmlns:a16="http://schemas.microsoft.com/office/drawing/2014/main" id="{4BEB6691-CB93-D9F9-B8E4-F79C5694DC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499" y="4854124"/>
              <a:ext cx="1823357" cy="1586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489403</xdr:colOff>
      <xdr:row>3</xdr:row>
      <xdr:rowOff>180521</xdr:rowOff>
    </xdr:from>
    <xdr:to>
      <xdr:col>13</xdr:col>
      <xdr:colOff>281215</xdr:colOff>
      <xdr:row>23</xdr:row>
      <xdr:rowOff>99785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91E93C-6299-4BF5-E9E8-B8A4040F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662481</xdr:colOff>
      <xdr:row>0</xdr:row>
      <xdr:rowOff>5658</xdr:rowOff>
    </xdr:from>
    <xdr:to>
      <xdr:col>17</xdr:col>
      <xdr:colOff>52293</xdr:colOff>
      <xdr:row>13</xdr:row>
      <xdr:rowOff>149093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FDCE70-9FDE-AFB7-7C99-87277B57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534312</xdr:colOff>
      <xdr:row>14</xdr:row>
      <xdr:rowOff>61614</xdr:rowOff>
    </xdr:from>
    <xdr:to>
      <xdr:col>16</xdr:col>
      <xdr:colOff>223147</xdr:colOff>
      <xdr:row>28</xdr:row>
      <xdr:rowOff>85520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FED8124-8258-E614-C3FD-46B6A92C4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hora Mercedes Peñate Paez" refreshedDate="45356.598641666664" createdVersion="8" refreshedVersion="8" minRefreshableVersion="3" recordCount="226" xr:uid="{B144FD03-3F39-4904-8D76-E6553A1E5D3F}">
  <cacheSource type="worksheet">
    <worksheetSource ref="A1:I227" sheet="Data value"/>
  </cacheSource>
  <cacheFields count="9">
    <cacheField name="Source" numFmtId="0">
      <sharedItems/>
    </cacheField>
    <cacheField name="Product Category" numFmtId="0">
      <sharedItems count="18">
        <s v="Calanus Oil"/>
        <s v="Cod Liver Oil"/>
        <s v="Common Refined"/>
        <s v="81-90% Concentrate"/>
        <s v="91-100% Concentrate"/>
        <s v="30-60% Concentrate"/>
        <s v="61-80% Concentrate"/>
        <s v="Refined Hoki Oil"/>
        <s v="Krill Oil"/>
        <s v="Refined Menhaden Oil"/>
        <s v="Refined Pollock Oil"/>
        <s v="Refined Squid Oil"/>
        <s v="Green Lipped Mussel Oil"/>
        <s v="Refined Salmon Oil"/>
        <s v="Virgin Salmon Oil"/>
        <s v="Algal DHA Oil"/>
        <s v="Refined Tuna Oil"/>
        <s v="Unspecified"/>
      </sharedItems>
    </cacheField>
    <cacheField name="Form" numFmtId="0">
      <sharedItems/>
    </cacheField>
    <cacheField name="Geography" numFmtId="0">
      <sharedItems/>
    </cacheField>
    <cacheField name="Application" numFmtId="0">
      <sharedItems/>
    </cacheField>
    <cacheField name="2019 Sales (MM$)" numFmtId="44">
      <sharedItems containsSemiMixedTypes="0" containsString="0" containsNumber="1" minValue="0" maxValue="96.3"/>
    </cacheField>
    <cacheField name="2020 Sales (MM$)" numFmtId="44">
      <sharedItems containsSemiMixedTypes="0" containsString="0" containsNumber="1" minValue="0" maxValue="134.9"/>
    </cacheField>
    <cacheField name="2021 Sales (MM$)" numFmtId="44">
      <sharedItems containsSemiMixedTypes="0" containsString="0" containsNumber="1" minValue="0" maxValue="175.7"/>
    </cacheField>
    <cacheField name="2022 Sales (MM$)" numFmtId="44">
      <sharedItems containsSemiMixedTypes="0" containsString="0" containsNumber="1" minValue="0" maxValue="172.15027647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hora Mercedes Peñate Paez" refreshedDate="45356.598900578705" createdVersion="8" refreshedVersion="8" minRefreshableVersion="3" recordCount="227" xr:uid="{B506AF21-D356-42B6-A9C8-422019A53231}">
  <cacheSource type="worksheet">
    <worksheetSource ref="A1:I228" sheet="Data volume"/>
  </cacheSource>
  <cacheFields count="9">
    <cacheField name="Source" numFmtId="0">
      <sharedItems count="14">
        <s v="Calanus"/>
        <s v="Cod"/>
        <s v="Common Refined"/>
        <s v="Concentrate"/>
        <s v="Hoki"/>
        <s v="Krill"/>
        <s v="Menhaden"/>
        <s v="Squid"/>
        <s v="Pollock"/>
        <s v="Mussel"/>
        <s v="Salmon"/>
        <s v="Single Cell Organisms"/>
        <s v="Tuna"/>
        <s v="Various"/>
      </sharedItems>
    </cacheField>
    <cacheField name="Product Category" numFmtId="0">
      <sharedItems count="18">
        <s v="Calanus Oil"/>
        <s v="Cod Liver Oil"/>
        <s v="Common Refined"/>
        <s v="81-90% Concentrate"/>
        <s v="91-100% Concentrate"/>
        <s v="30-60% Concentrate"/>
        <s v="61-80% Concentrate"/>
        <s v="Refined Hoki Oil"/>
        <s v="Krill Oil"/>
        <s v="Refined Menhaden Oil"/>
        <s v="Refined Pollock Oil"/>
        <s v="Refined Squid Oil"/>
        <s v="Green Lipped Mussel Oil"/>
        <s v="Refined Salmon Oil"/>
        <s v="Virgin Salmon Oil"/>
        <s v="Algal DHA Oil"/>
        <s v="Refined Tuna Oil"/>
        <s v="Unspecified"/>
      </sharedItems>
    </cacheField>
    <cacheField name="Form" numFmtId="0">
      <sharedItems/>
    </cacheField>
    <cacheField name="Geography" numFmtId="0">
      <sharedItems/>
    </cacheField>
    <cacheField name="Application" numFmtId="0">
      <sharedItems/>
    </cacheField>
    <cacheField name="2019 Tonnage (mT)" numFmtId="164">
      <sharedItems containsSemiMixedTypes="0" containsString="0" containsNumber="1" minValue="0" maxValue="10175.185796735615"/>
    </cacheField>
    <cacheField name="2020 Tonnage (mT)" numFmtId="164">
      <sharedItems containsSemiMixedTypes="0" containsString="0" containsNumber="1" minValue="0" maxValue="10200.4"/>
    </cacheField>
    <cacheField name="2021 Tonnage (mT)" numFmtId="164">
      <sharedItems containsSemiMixedTypes="0" containsString="0" containsNumber="1" minValue="0" maxValue="10526.779999999999"/>
    </cacheField>
    <cacheField name="2022 Tonnage (mT)" numFmtId="164">
      <sharedItems containsSemiMixedTypes="0" containsString="0" containsNumber="1" minValue="0" maxValue="10863.603110505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lejandro Piñeres Pesellin" refreshedDate="45539.497706944443" createdVersion="8" refreshedVersion="8" minRefreshableVersion="3" recordCount="1824" xr:uid="{82CAD2A2-6EF5-4FE3-AF2C-6A53698F5265}">
  <cacheSource type="worksheet">
    <worksheetSource ref="A1:G1825" sheet="Data volume 19 to 26"/>
  </cacheSource>
  <cacheFields count="7">
    <cacheField name="Source" numFmtId="0">
      <sharedItems/>
    </cacheField>
    <cacheField name="Product Category" numFmtId="0">
      <sharedItems count="20">
        <s v="Calanus Oil"/>
        <s v="Cod Liver Oil"/>
        <s v="Common Refined"/>
        <s v="81-90% Concentrate"/>
        <s v="91-100% Concentrate"/>
        <s v="30-60% Concentrate"/>
        <s v="61-80% Concentrate"/>
        <s v="Refined Hoki Oil"/>
        <s v="Krill Oil"/>
        <s v="Refined Menhaden Oil"/>
        <s v="Refined Pollock Oil"/>
        <s v="Refined Squid Oil"/>
        <s v="Green Lipped Mussel Oil"/>
        <s v="Refined Salmon Oil"/>
        <s v="Virgin Salmon Oil"/>
        <s v="Algal DHA Oil"/>
        <s v="Refined Tuna Oil"/>
        <s v="Unspecified"/>
        <s v="Miscellaneouls Pet Food Oil"/>
        <s v="Algal Oil"/>
      </sharedItems>
    </cacheField>
    <cacheField name="Form" numFmtId="0">
      <sharedItems count="5">
        <s v="WE"/>
        <s v="TG"/>
        <s v="EE"/>
        <s v="PL"/>
        <s v="rTG"/>
      </sharedItems>
    </cacheField>
    <cacheField name="Geography" numFmtId="0">
      <sharedItems count="12">
        <s v="Europe"/>
        <s v="US"/>
        <s v="China"/>
        <s v="Rest of Asia"/>
        <s v="S Am"/>
        <s v="Australasia"/>
        <s v="Mexico"/>
        <s v="Rest of APAC"/>
        <s v="Other"/>
        <s v="Canada"/>
        <s v="Japan"/>
        <s v="Asia-Pacific"/>
      </sharedItems>
    </cacheField>
    <cacheField name="Application" numFmtId="0">
      <sharedItems count="7">
        <s v="Dietary Supplement"/>
        <s v="Food &amp; Beverage"/>
        <s v="Clinical Nutrition / Medical Foods"/>
        <s v="Pharmaceuticals"/>
        <s v="Pet Foods"/>
        <s v="Infant Formula"/>
        <s v="Pet Nutrition"/>
      </sharedItems>
    </cacheField>
    <cacheField name="Year Tonnage" numFmtId="0">
      <sharedItems count="8">
        <s v="2019 Tonnage (mT)"/>
        <s v="2020 Tonnage (mT)"/>
        <s v="2021 Tonnage (mT)"/>
        <s v="2022 Tonnage (mT)"/>
        <s v="2023 Tonnage (mT)"/>
        <s v="2024 Tonnage (mT)"/>
        <s v="2025 Tonnage (mT)"/>
        <s v="2026 Tonnage (mT)"/>
      </sharedItems>
    </cacheField>
    <cacheField name="Value" numFmtId="164">
      <sharedItems containsSemiMixedTypes="0" containsString="0" containsNumber="1" minValue="0" maxValue="12322.172014164487"/>
    </cacheField>
  </cacheFields>
  <extLst>
    <ext xmlns:x14="http://schemas.microsoft.com/office/spreadsheetml/2009/9/main" uri="{725AE2AE-9491-48be-B2B4-4EB974FC3084}">
      <x14:pivotCacheDefinition pivotCacheId="1773906080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Alejandro Piñeres Pesellin" refreshedDate="45541.402306365744" createdVersion="8" refreshedVersion="8" minRefreshableVersion="3" recordCount="1133" xr:uid="{61C05DE6-84DD-4E4D-98A3-4D84CA63548E}">
  <cacheSource type="worksheet">
    <worksheetSource ref="A1:G1134" sheet="Data value 19 to 23"/>
  </cacheSource>
  <cacheFields count="7">
    <cacheField name="Source" numFmtId="0">
      <sharedItems count="15">
        <s v="Calanus"/>
        <s v="Cod"/>
        <s v="Common Refined"/>
        <s v="Concentrate"/>
        <s v="Hoki"/>
        <s v="Krill"/>
        <s v="Menhaden"/>
        <s v="Squid"/>
        <s v="Pollock"/>
        <s v="Mussel"/>
        <s v="Salmon"/>
        <s v="Single Cell Organisms"/>
        <s v="Tuna"/>
        <s v="Various"/>
        <s v="Algae"/>
      </sharedItems>
    </cacheField>
    <cacheField name="Product Category" numFmtId="0">
      <sharedItems count="20">
        <s v="Calanus Oil"/>
        <s v="Cod Liver Oil"/>
        <s v="Common Refined"/>
        <s v="81-90% Concentrate"/>
        <s v="91-100% Concentrate"/>
        <s v="30-60% Concentrate"/>
        <s v="61-80% Concentrate"/>
        <s v="Refined Hoki Oil"/>
        <s v="Krill Oil"/>
        <s v="Refined Menhaden Oil"/>
        <s v="Refined Pollock Oil"/>
        <s v="Refined Squid Oil"/>
        <s v="Green Lipped Mussel Oil"/>
        <s v="Refined Salmon Oil"/>
        <s v="Virgin Salmon Oil"/>
        <s v="Algal DHA Oil"/>
        <s v="Refined Tuna Oil"/>
        <s v="Unspecified"/>
        <s v="Miscellaneouls Pet Food Oil"/>
        <s v="Algal Oil"/>
      </sharedItems>
    </cacheField>
    <cacheField name="Form" numFmtId="0">
      <sharedItems count="5">
        <s v="WE"/>
        <s v="TG"/>
        <s v="EE"/>
        <s v="PL"/>
        <s v="rTG"/>
      </sharedItems>
    </cacheField>
    <cacheField name="Geography" numFmtId="0">
      <sharedItems count="12">
        <s v="Europe"/>
        <s v="US"/>
        <s v="China"/>
        <s v="Rest of Asia"/>
        <s v="S Am"/>
        <s v="Australasia"/>
        <s v="Mexico"/>
        <s v="Rest of APAC"/>
        <s v="Other"/>
        <s v="Canada"/>
        <s v="Japan"/>
        <s v="Asia-Pacific"/>
      </sharedItems>
    </cacheField>
    <cacheField name="Application" numFmtId="0">
      <sharedItems count="7">
        <s v="Dietary Supplement"/>
        <s v="Food &amp; Beverage"/>
        <s v="Clinical Nutrition / Medical Foods"/>
        <s v="Pharmaceuticals"/>
        <s v="Pet Foods"/>
        <s v="Infant Formula"/>
        <s v="Pet Nutrition"/>
      </sharedItems>
    </cacheField>
    <cacheField name="Year Sales (MM$)" numFmtId="0">
      <sharedItems count="5">
        <s v="2019 Sales (MM$)"/>
        <s v="2020 Sales (MM$)"/>
        <s v="2021 Sales (MM$)"/>
        <s v="2022 Sales (MM$)"/>
        <s v="2023 Sales (MM$)"/>
      </sharedItems>
    </cacheField>
    <cacheField name="Value" numFmtId="44">
      <sharedItems containsSemiMixedTypes="0" containsString="0" containsNumber="1" minValue="0" maxValue="175.7"/>
    </cacheField>
  </cacheFields>
  <extLst>
    <ext xmlns:x14="http://schemas.microsoft.com/office/spreadsheetml/2009/9/main" uri="{725AE2AE-9491-48be-B2B4-4EB974FC3084}">
      <x14:pivotCacheDefinition pivotCacheId="19242948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Calanus"/>
    <x v="0"/>
    <s v="WE"/>
    <s v="Europe"/>
    <s v="Dietary Supplement"/>
    <n v="3"/>
    <n v="3.2568000000000001"/>
    <n v="3.66"/>
    <n v="4.1131171702284455"/>
  </r>
  <r>
    <s v="Calanus"/>
    <x v="0"/>
    <s v="WE"/>
    <s v="US"/>
    <s v="Dietary Supplement"/>
    <n v="2.5"/>
    <n v="2.7324000000000002"/>
    <n v="3.04"/>
    <n v="3.3822280778802516"/>
  </r>
  <r>
    <s v="Cod"/>
    <x v="1"/>
    <s v="TG"/>
    <s v="Europe"/>
    <s v="Dietary Supplement"/>
    <n v="22.722397999999998"/>
    <n v="31.443916999999999"/>
    <n v="29.980314195940963"/>
    <n v="29.59952565"/>
  </r>
  <r>
    <s v="Cod"/>
    <x v="1"/>
    <s v="TG"/>
    <s v="US"/>
    <s v="Dietary Supplement"/>
    <n v="4.7644253399999998"/>
    <n v="5.8835779999999991"/>
    <n v="5.8433682928819088"/>
    <n v="5.0785798830699997"/>
  </r>
  <r>
    <s v="Cod"/>
    <x v="1"/>
    <s v="TG"/>
    <s v="China"/>
    <s v="Dietary Supplement"/>
    <n v="2.6830799999999999"/>
    <n v="1.41056"/>
    <n v="1.5325"/>
    <n v="1.2647598"/>
  </r>
  <r>
    <s v="Cod"/>
    <x v="1"/>
    <s v="TG"/>
    <s v="Rest of Asia"/>
    <s v="Dietary Supplement"/>
    <n v="1.1359399999999997"/>
    <n v="0.91465999999999992"/>
    <n v="1.0869574160720552"/>
    <n v="1.1930159800000002"/>
  </r>
  <r>
    <s v="Cod"/>
    <x v="1"/>
    <s v="TG"/>
    <s v="S Am"/>
    <s v="Dietary Supplement"/>
    <n v="0.94421799999999989"/>
    <n v="0.87168199999999996"/>
    <n v="1.1210398539946953"/>
    <n v="1.4797807120799999"/>
  </r>
  <r>
    <s v="Cod"/>
    <x v="1"/>
    <s v="TG"/>
    <s v="Australasia"/>
    <s v="Dietary Supplement"/>
    <n v="0.84809999999999985"/>
    <n v="0.8303569999999999"/>
    <n v="0.58944923689449236"/>
    <n v="0.56781119999999996"/>
  </r>
  <r>
    <s v="Cod"/>
    <x v="1"/>
    <s v="TG"/>
    <s v="Mexico"/>
    <s v="Dietary Supplement"/>
    <n v="0.54443416456962013"/>
    <n v="0.65734300000000001"/>
    <n v="0.72892245533586442"/>
    <n v="1.0230709500000001"/>
  </r>
  <r>
    <s v="Cod"/>
    <x v="1"/>
    <s v="TG"/>
    <s v="Rest of APAC"/>
    <s v="Dietary Supplement"/>
    <n v="0.60857600000000001"/>
    <n v="0.59067199999999997"/>
    <n v="0.7"/>
    <n v="0.73211951999999991"/>
  </r>
  <r>
    <s v="Cod"/>
    <x v="1"/>
    <s v="TG"/>
    <s v="Other"/>
    <s v="Dietary Supplement"/>
    <n v="0.60651999999999995"/>
    <n v="0.58956999999999993"/>
    <n v="0.99094283018007756"/>
    <n v="0.76836660900000009"/>
  </r>
  <r>
    <s v="Cod"/>
    <x v="1"/>
    <s v="TG"/>
    <s v="US"/>
    <s v="Food &amp; Beverage"/>
    <n v="0.48891870063836829"/>
    <n v="0.506656"/>
    <n v="0.58224074328648279"/>
    <n v="0.58708399999999994"/>
  </r>
  <r>
    <s v="Cod"/>
    <x v="1"/>
    <s v="TG"/>
    <s v="Europe"/>
    <s v="Food &amp; Beverage"/>
    <n v="0.40386963124212644"/>
    <n v="0.42088799999999993"/>
    <n v="0.49175120078214823"/>
    <n v="0.49895800000000001"/>
  </r>
  <r>
    <s v="Cod"/>
    <x v="1"/>
    <s v="TG"/>
    <s v="Canada"/>
    <s v="Dietary Supplement"/>
    <n v="0.134154"/>
    <n v="0.16805500000000001"/>
    <n v="0.31861437590970176"/>
    <n v="0.34895531999999996"/>
  </r>
  <r>
    <s v="Cod"/>
    <x v="1"/>
    <s v="TG"/>
    <s v="Japan"/>
    <s v="Dietary Supplement"/>
    <n v="0.138266"/>
    <n v="0.10248600000000001"/>
    <n v="9.4168727208347777E-2"/>
    <n v="9.4166159999999999E-2"/>
  </r>
  <r>
    <s v="Common Refined"/>
    <x v="2"/>
    <s v="TG"/>
    <s v="US"/>
    <s v="Dietary Supplement"/>
    <n v="36.589160861253006"/>
    <n v="34.299999999999997"/>
    <n v="38.61"/>
    <n v="53.0555454"/>
  </r>
  <r>
    <s v="Common Refined"/>
    <x v="2"/>
    <s v="TG"/>
    <s v="Rest of APAC"/>
    <s v="Dietary Supplement"/>
    <n v="24.757053662210854"/>
    <n v="24.5"/>
    <n v="26.08"/>
    <n v="34.512707200000001"/>
  </r>
  <r>
    <s v="Common Refined"/>
    <x v="2"/>
    <s v="TG"/>
    <s v="China"/>
    <s v="Dietary Supplement"/>
    <n v="24.217356239999997"/>
    <n v="25.2"/>
    <n v="23.169643130536876"/>
    <n v="31.985460645274848"/>
  </r>
  <r>
    <s v="Common Refined"/>
    <x v="2"/>
    <s v="TG"/>
    <s v="Europe"/>
    <s v="Dietary Supplement"/>
    <n v="21.159688679360002"/>
    <n v="19.7"/>
    <n v="19.760000000000002"/>
    <n v="23.263250400000004"/>
  </r>
  <r>
    <s v="Common Refined"/>
    <x v="2"/>
    <s v="TG"/>
    <s v="S Am"/>
    <s v="Dietary Supplement"/>
    <n v="9.9463315417850549"/>
    <n v="10.5"/>
    <n v="11.45"/>
    <n v="15.704820000000002"/>
  </r>
  <r>
    <s v="Common Refined"/>
    <x v="2"/>
    <s v="TG"/>
    <s v="Japan"/>
    <s v="Dietary Supplement"/>
    <n v="7.4720717495570002"/>
    <n v="7.4"/>
    <n v="7.69"/>
    <n v="9.863963"/>
  </r>
  <r>
    <s v="Common Refined"/>
    <x v="2"/>
    <s v="TG"/>
    <s v="Rest of Asia"/>
    <s v="Dietary Supplement"/>
    <n v="7.5666687786841624"/>
    <n v="7.8"/>
    <n v="8.19"/>
    <n v="10.713338999999998"/>
  </r>
  <r>
    <s v="Common Refined"/>
    <x v="2"/>
    <s v="TG"/>
    <s v="Mexico"/>
    <s v="Dietary Supplement"/>
    <n v="7.3035405060701333"/>
    <n v="7.4"/>
    <n v="8.0500000000000007"/>
    <n v="10.939145000000002"/>
  </r>
  <r>
    <s v="Common Refined"/>
    <x v="2"/>
    <s v="TG"/>
    <s v="Japan"/>
    <s v="Food &amp; Beverage"/>
    <n v="7.2782879739296478"/>
    <n v="7.9"/>
    <n v="8.6199999999999992"/>
    <n v="11.385025129513648"/>
  </r>
  <r>
    <s v="Common Refined"/>
    <x v="2"/>
    <s v="TG"/>
    <s v="Australasia"/>
    <s v="Dietary Supplement"/>
    <n v="5.2691677371614629"/>
    <n v="4.9000000000000004"/>
    <n v="5.15"/>
    <n v="6.5404999999999989"/>
  </r>
  <r>
    <s v="Common Refined"/>
    <x v="2"/>
    <s v="TG"/>
    <s v="Canada"/>
    <s v="Dietary Supplement"/>
    <n v="4.8135589849182727"/>
    <n v="4.8"/>
    <n v="5.25"/>
    <n v="7.2008999999999999"/>
  </r>
  <r>
    <s v="Common Refined"/>
    <x v="2"/>
    <s v="TG"/>
    <s v="Other"/>
    <s v="Dietary Supplement"/>
    <n v="4.5206519059325396"/>
    <n v="4.59"/>
    <n v="4.97"/>
    <n v="6.5012569999999998"/>
  </r>
  <r>
    <s v="Common Refined"/>
    <x v="2"/>
    <s v="TG"/>
    <s v="US"/>
    <s v="Food &amp; Beverage"/>
    <n v="4.1833211154627996"/>
    <n v="3.99"/>
    <n v="3.98"/>
    <n v="4.8021646200226593"/>
  </r>
  <r>
    <s v="Common Refined"/>
    <x v="2"/>
    <s v="TG"/>
    <s v="Europe"/>
    <s v="Food &amp; Beverage"/>
    <n v="2.3490963367912898"/>
    <n v="2.37"/>
    <n v="2.56"/>
    <n v="3.348732252593611"/>
  </r>
  <r>
    <s v="Common Refined"/>
    <x v="2"/>
    <s v="TG"/>
    <s v="Europe"/>
    <s v="Clinical Nutrition / Medical Foods"/>
    <n v="1.7926315106904562"/>
    <n v="1.87"/>
    <n v="2.04"/>
    <n v="2.6945884177498955"/>
  </r>
  <r>
    <s v="Common Refined"/>
    <x v="2"/>
    <s v="TG"/>
    <s v="US"/>
    <s v="Clinical Nutrition / Medical Foods"/>
    <n v="1.5918401764391787"/>
    <n v="1.2"/>
    <n v="1.33"/>
    <n v="1.7909177783771855"/>
  </r>
  <r>
    <s v="Common Refined"/>
    <x v="2"/>
    <s v="TG"/>
    <s v="China"/>
    <s v="Food &amp; Beverage"/>
    <n v="1.2438079107406737"/>
    <n v="1.67"/>
    <n v="1.71"/>
    <n v="2.1281541028513851"/>
  </r>
  <r>
    <s v="Common Refined"/>
    <x v="2"/>
    <s v="TG"/>
    <s v="Canada"/>
    <s v="Food &amp; Beverage"/>
    <n v="0.64553084787932713"/>
    <n v="0.61"/>
    <n v="0.66"/>
    <n v="0.85500990644620056"/>
  </r>
  <r>
    <s v="Common Refined"/>
    <x v="2"/>
    <s v="TG"/>
    <s v="Rest of APAC"/>
    <s v="Food &amp; Beverage"/>
    <n v="0.51633037443303265"/>
    <n v="0.53"/>
    <n v="0.59"/>
    <n v="0.79430433355182717"/>
  </r>
  <r>
    <s v="Common Refined"/>
    <x v="2"/>
    <s v="TG"/>
    <s v="Japan"/>
    <s v="Clinical Nutrition / Medical Foods"/>
    <n v="0.45339161268530692"/>
    <n v="0.52"/>
    <n v="0.56999999999999995"/>
    <n v="0.75355967256752054"/>
  </r>
  <r>
    <s v="Common Refined"/>
    <x v="2"/>
    <s v="TG"/>
    <s v="Other"/>
    <s v="Food &amp; Beverage"/>
    <n v="0.29044889712414135"/>
    <n v="0.32"/>
    <n v="0.35"/>
    <n v="0.47189670178316484"/>
  </r>
  <r>
    <s v="Common Refined"/>
    <x v="2"/>
    <s v="TG"/>
    <s v="Rest of Asia"/>
    <s v="Food &amp; Beverage"/>
    <n v="0.16063827189264276"/>
    <n v="0.21"/>
    <n v="0.24"/>
    <n v="0.32262730066128886"/>
  </r>
  <r>
    <s v="Common Refined"/>
    <x v="2"/>
    <s v="TG"/>
    <s v="Canada"/>
    <s v="Clinical Nutrition / Medical Foods"/>
    <n v="0.17408927335640142"/>
    <n v="0.22"/>
    <n v="0.24"/>
    <n v="0.32878828670172805"/>
  </r>
  <r>
    <s v="Common Refined"/>
    <x v="2"/>
    <s v="TG"/>
    <s v="S Am"/>
    <s v="Food &amp; Beverage"/>
    <n v="7.4577201783947125E-2"/>
    <n v="0.11"/>
    <n v="0.12"/>
    <n v="0.16230383327934358"/>
  </r>
  <r>
    <s v="Common Refined"/>
    <x v="2"/>
    <s v="TG"/>
    <s v="Australasia"/>
    <s v="Clinical Nutrition / Medical Foods"/>
    <n v="8.9578634393579076E-2"/>
    <n v="0.1"/>
    <n v="0.11"/>
    <n v="0.14537068630433836"/>
  </r>
  <r>
    <s v="Common Refined"/>
    <x v="2"/>
    <s v="TG"/>
    <s v="Other"/>
    <s v="Clinical Nutrition / Medical Foods"/>
    <n v="9.6885533583531497E-2"/>
    <n v="0.1"/>
    <n v="0.11"/>
    <n v="0.14537068630433836"/>
  </r>
  <r>
    <s v="Common Refined"/>
    <x v="2"/>
    <s v="TG"/>
    <s v="Mexico"/>
    <s v="Clinical Nutrition / Medical Foods"/>
    <n v="7.7541488639999989E-2"/>
    <n v="0.11"/>
    <n v="0.13"/>
    <n v="0.18489013909135091"/>
  </r>
  <r>
    <s v="Common Refined"/>
    <x v="2"/>
    <s v="TG"/>
    <s v="Mexico"/>
    <s v="Food &amp; Beverage"/>
    <n v="5.0370188030064614E-2"/>
    <n v="0.1"/>
    <n v="0.11"/>
    <n v="0.14109361901151776"/>
  </r>
  <r>
    <s v="Common Refined"/>
    <x v="2"/>
    <s v="TG"/>
    <s v="S Am"/>
    <s v="Clinical Nutrition / Medical Foods"/>
    <n v="4.9653780588585016E-2"/>
    <n v="7.0000000000000007E-2"/>
    <n v="7.0000000000000007E-2"/>
    <n v="9.3546295064344628E-2"/>
  </r>
  <r>
    <s v="Common Refined"/>
    <x v="2"/>
    <s v="TG"/>
    <s v="Australasia"/>
    <s v="Food &amp; Beverage"/>
    <n v="3.2917600199099714E-2"/>
    <n v="0.04"/>
    <n v="0.04"/>
    <n v="4.9027039949410968E-2"/>
  </r>
  <r>
    <s v="Common Refined"/>
    <x v="2"/>
    <s v="TG"/>
    <s v="Rest of APAC"/>
    <s v="Clinical Nutrition / Medical Foods"/>
    <n v="3.7730047259259263E-2"/>
    <n v="0.03"/>
    <n v="0.04"/>
    <n v="5.3504329483833053E-2"/>
  </r>
  <r>
    <s v="Common Refined"/>
    <x v="2"/>
    <s v="TG"/>
    <s v="Rest of Asia"/>
    <s v="Clinical Nutrition / Medical Foods"/>
    <n v="1.03026E-2"/>
    <n v="0.01"/>
    <n v="0.01"/>
    <n v="1.2699999999999999E-2"/>
  </r>
  <r>
    <s v="Concentrate"/>
    <x v="3"/>
    <s v="EE"/>
    <s v="US"/>
    <s v="Pharmaceuticals"/>
    <n v="29.3"/>
    <n v="28.1"/>
    <n v="27.5"/>
    <n v="26.912811387900355"/>
  </r>
  <r>
    <s v="Concentrate"/>
    <x v="3"/>
    <s v="EE"/>
    <s v="Europe"/>
    <s v="Pharmaceuticals"/>
    <n v="28.7"/>
    <n v="27.2"/>
    <n v="26.3"/>
    <n v="25.429779411764709"/>
  </r>
  <r>
    <s v="Concentrate"/>
    <x v="3"/>
    <s v="EE"/>
    <s v="Japan"/>
    <s v="Pharmaceuticals"/>
    <n v="11.466726299015631"/>
    <n v="12.9"/>
    <n v="17.752045215706936"/>
    <n v="18.038519999999998"/>
  </r>
  <r>
    <s v="Concentrate"/>
    <x v="3"/>
    <s v="EE"/>
    <s v="Rest of APAC"/>
    <s v="Pharmaceuticals"/>
    <n v="11.6"/>
    <n v="12"/>
    <n v="11.9"/>
    <n v="11.800833333333335"/>
  </r>
  <r>
    <s v="Concentrate"/>
    <x v="3"/>
    <s v="EE"/>
    <s v="Other"/>
    <s v="Pharmaceuticals"/>
    <n v="1.5579415891325414"/>
    <n v="1.8"/>
    <n v="1.9"/>
    <n v="2.0055555555555555"/>
  </r>
  <r>
    <s v="Concentrate"/>
    <x v="3"/>
    <s v="EE"/>
    <s v="Rest of Asia"/>
    <s v="Pharmaceuticals"/>
    <n v="1.2"/>
    <n v="1.2"/>
    <n v="1.2"/>
    <n v="1.2"/>
  </r>
  <r>
    <s v="Concentrate"/>
    <x v="3"/>
    <s v="EE"/>
    <s v="Australasia"/>
    <s v="Pharmaceuticals"/>
    <n v="1.05"/>
    <n v="1.1000000000000001"/>
    <n v="1.2"/>
    <n v="1.3090909090909089"/>
  </r>
  <r>
    <s v="Concentrate"/>
    <x v="3"/>
    <s v="EE"/>
    <s v="Mexico"/>
    <s v="Pharmaceuticals"/>
    <n v="1.1100000000000001"/>
    <n v="1.1000000000000001"/>
    <n v="1.2"/>
    <n v="1.3090909090909089"/>
  </r>
  <r>
    <s v="Concentrate"/>
    <x v="3"/>
    <s v="EE"/>
    <s v="S Am"/>
    <s v="Pharmaceuticals"/>
    <n v="0.8999999999999998"/>
    <n v="0.9"/>
    <n v="0.9"/>
    <n v="0.9"/>
  </r>
  <r>
    <s v="Concentrate"/>
    <x v="4"/>
    <s v="EE"/>
    <s v="US"/>
    <s v="Pharmaceuticals"/>
    <n v="96.3"/>
    <n v="134.9"/>
    <n v="175.7"/>
    <n v="172.15027647999997"/>
  </r>
  <r>
    <s v="Concentrate"/>
    <x v="4"/>
    <s v="EE"/>
    <s v="Japan"/>
    <s v="Pharmaceuticals"/>
    <n v="41.384809835286383"/>
    <n v="42.5"/>
    <n v="43"/>
    <n v="43.505882352941178"/>
  </r>
  <r>
    <s v="Concentrate"/>
    <x v="5"/>
    <s v="EE"/>
    <s v="Canada"/>
    <s v="Clinical Nutrition / Medical Foods"/>
    <n v="3.6284012539185002"/>
    <n v="3.6995399999999998"/>
    <n v="3.9410973313565605"/>
    <n v="4.4545063302638583"/>
  </r>
  <r>
    <s v="Concentrate"/>
    <x v="5"/>
    <s v="EE"/>
    <s v="Europe"/>
    <s v="Clinical Nutrition / Medical Foods"/>
    <n v="2.9"/>
    <n v="2.9990699999999997"/>
    <n v="3.1332504466158237"/>
    <n v="3.4719805071722494"/>
  </r>
  <r>
    <s v="Concentrate"/>
    <x v="5"/>
    <s v="EE"/>
    <s v="Japan"/>
    <s v="Clinical Nutrition / Medical Foods"/>
    <n v="1.71"/>
    <n v="1.8004350000000002"/>
    <n v="1.9568831728000005"/>
    <n v="2.256939114464847"/>
  </r>
  <r>
    <s v="Concentrate"/>
    <x v="5"/>
    <s v="EE"/>
    <s v="Other"/>
    <s v="Clinical Nutrition / Medical Foods"/>
    <n v="1.4016666666666666"/>
    <n v="1.7005440000000001"/>
    <n v="1.8643804799999999"/>
    <n v="2.1702227758415993"/>
  </r>
  <r>
    <s v="Concentrate"/>
    <x v="5"/>
    <s v="EE"/>
    <s v="Rest of APAC"/>
    <s v="Clinical Nutrition / Medical Foods"/>
    <n v="1.1111111111111112"/>
    <n v="1.1997090000000001"/>
    <n v="1.3419810599999999"/>
    <n v="1.5929288342578796"/>
  </r>
  <r>
    <s v="Concentrate"/>
    <x v="5"/>
    <s v="EE"/>
    <s v="US"/>
    <s v="Clinical Nutrition / Medical Foods"/>
    <n v="0.70054054054054049"/>
    <n v="0.70012799999999997"/>
    <n v="0.69785830399999982"/>
    <n v="0.73835083423129588"/>
  </r>
  <r>
    <s v="Concentrate"/>
    <x v="5"/>
    <s v="EE"/>
    <s v="Rest of Asia"/>
    <s v="Clinical Nutrition / Medical Foods"/>
    <n v="0.39384615384615385"/>
    <n v="0.4999920000000001"/>
    <n v="0.55870121999999989"/>
    <n v="0.66256657030409993"/>
  </r>
  <r>
    <s v="Concentrate"/>
    <x v="5"/>
    <s v="EE"/>
    <s v="US"/>
    <s v="Food &amp; Beverage"/>
    <n v="0.02"/>
    <n v="1.7238E-2"/>
    <n v="1.7136470000000001E-2"/>
    <n v="1.8074606050149995E-2"/>
  </r>
  <r>
    <s v="Concentrate"/>
    <x v="5"/>
    <s v="EE"/>
    <s v="US"/>
    <s v="Dietary Supplement"/>
    <n v="34.253202815999998"/>
    <n v="35.48556"/>
    <n v="37.835349600000001"/>
    <n v="43.268127449064004"/>
  </r>
  <r>
    <s v="Concentrate"/>
    <x v="6"/>
    <s v="EE"/>
    <s v="US"/>
    <s v="Dietary Supplement"/>
    <n v="43.533593928000009"/>
    <n v="47.299060999999995"/>
    <n v="52.657854"/>
    <n v="58.623776651407866"/>
  </r>
  <r>
    <s v="Concentrate"/>
    <x v="5"/>
    <s v="EE"/>
    <s v="China"/>
    <s v="Dietary Supplement"/>
    <n v="12.687205577684935"/>
    <n v="9.4758240000000011"/>
    <n v="16.605863539999998"/>
    <n v="20.125393287985297"/>
  </r>
  <r>
    <s v="Concentrate"/>
    <x v="6"/>
    <s v="EE"/>
    <s v="China"/>
    <s v="Dietary Supplement"/>
    <n v="18.746881732841508"/>
    <n v="11.039899999999999"/>
    <n v="9.6481562880000009"/>
    <n v="11.002130300676479"/>
  </r>
  <r>
    <s v="Concentrate"/>
    <x v="5"/>
    <s v="EE"/>
    <s v="Rest of APAC"/>
    <s v="Dietary Supplement"/>
    <n v="8.1797520944363402"/>
    <n v="9.2029969999999999"/>
    <n v="8.0455816735999992"/>
    <n v="9.3230591317342064"/>
  </r>
  <r>
    <s v="Concentrate"/>
    <x v="5"/>
    <s v="EE"/>
    <s v="Rest of Asia"/>
    <s v="Dietary Supplement"/>
    <n v="7.6771431879471903"/>
    <n v="8.3967039999999997"/>
    <n v="9.3240575999999997"/>
    <n v="10.353830518274522"/>
  </r>
  <r>
    <s v="Concentrate"/>
    <x v="6"/>
    <s v="EE"/>
    <s v="Canada"/>
    <s v="Dietary Supplement"/>
    <n v="15.224508747963917"/>
    <n v="15.998218000000001"/>
    <n v="17.259456000000004"/>
    <n v="18.620125154935138"/>
  </r>
  <r>
    <s v="Concentrate"/>
    <x v="5"/>
    <s v="EE"/>
    <s v="Europe"/>
    <s v="Dietary Supplement"/>
    <n v="8.826374015999999"/>
    <n v="13.398503999999999"/>
    <n v="14.761184"/>
    <n v="16.262453859166367"/>
  </r>
  <r>
    <s v="Concentrate"/>
    <x v="6"/>
    <s v="EE"/>
    <s v="Europe"/>
    <s v="Dietary Supplement"/>
    <n v="15.302703893738142"/>
    <n v="23.548272999999998"/>
    <n v="25.855627200000004"/>
    <n v="28.389065215329385"/>
  </r>
  <r>
    <s v="Concentrate"/>
    <x v="6"/>
    <s v="EE"/>
    <s v="Rest of APAC"/>
    <s v="Dietary Supplement"/>
    <n v="7.7635862667094715"/>
    <n v="8.6992549999999991"/>
    <n v="7.2969028800000002"/>
    <n v="8.4634917946419073"/>
  </r>
  <r>
    <s v="Concentrate"/>
    <x v="6"/>
    <s v="EE"/>
    <s v="Rest of Asia"/>
    <s v="Dietary Supplement"/>
    <n v="7.2013772478135225"/>
    <n v="8.0015180000000008"/>
    <n v="8.7999927000000007"/>
    <n v="9.678147511516352"/>
  </r>
  <r>
    <s v="Concentrate"/>
    <x v="5"/>
    <s v="EE"/>
    <s v="Canada"/>
    <s v="Dietary Supplement"/>
    <n v="3.2491596337314079"/>
    <n v="3.3015599999999998"/>
    <n v="3.4913262"/>
    <n v="3.6919997318862725"/>
  </r>
  <r>
    <s v="Concentrate"/>
    <x v="3"/>
    <s v="EE"/>
    <s v="US"/>
    <s v="Dietary Supplement"/>
    <n v="11.647118391608393"/>
    <n v="13.300210000000002"/>
    <n v="14.314908600000001"/>
    <n v="15.407020507672733"/>
  </r>
  <r>
    <s v="Concentrate"/>
    <x v="3"/>
    <s v="EE"/>
    <s v="China"/>
    <s v="Dietary Supplement"/>
    <n v="10.102732290000002"/>
    <n v="8.1179280000000009"/>
    <n v="4.6352145945241219"/>
    <n v="5.2052628942129422"/>
  </r>
  <r>
    <s v="Concentrate"/>
    <x v="5"/>
    <s v="EE"/>
    <s v="Other"/>
    <s v="Dietary Supplement"/>
    <n v="0.81833836381769465"/>
    <n v="0.89974299999999996"/>
    <n v="1.0150587"/>
    <n v="1.1451538544291979"/>
  </r>
  <r>
    <s v="Concentrate"/>
    <x v="6"/>
    <s v="EE"/>
    <s v="Other"/>
    <s v="Dietary Supplement"/>
    <n v="0.79112616707142869"/>
    <n v="0.99995399999999979"/>
    <n v="1.1307590000000001"/>
    <n v="1.2786747351188159"/>
  </r>
  <r>
    <s v="Concentrate"/>
    <x v="5"/>
    <s v="EE"/>
    <s v="Mexico"/>
    <s v="Dietary Supplement"/>
    <n v="0.26261046112094955"/>
    <n v="0.299904"/>
    <n v="0.33526499999999998"/>
    <n v="0.37479533525728226"/>
  </r>
  <r>
    <s v="Concentrate"/>
    <x v="5"/>
    <s v="EE"/>
    <s v="S Am"/>
    <s v="Dietary Supplement"/>
    <n v="0.25983803291930391"/>
    <n v="0.299925"/>
    <n v="0.33605759999999996"/>
    <n v="0.37654317085191286"/>
  </r>
  <r>
    <s v="Concentrate"/>
    <x v="4"/>
    <s v="EE"/>
    <s v="US"/>
    <s v="Dietary Supplement"/>
    <n v="1.3358345850000002"/>
    <n v="1.6000249999999998"/>
    <n v="1.8506431999999999"/>
    <n v="2.1405167129927598"/>
  </r>
  <r>
    <s v="Concentrate"/>
    <x v="6"/>
    <s v="EE"/>
    <s v="S Am"/>
    <s v="Dietary Supplement"/>
    <n v="0.384008629261962"/>
    <n v="0.49990399999999996"/>
    <n v="0.57815899999999998"/>
    <n v="0.66866404205807517"/>
  </r>
  <r>
    <s v="Concentrate"/>
    <x v="6"/>
    <s v="EE"/>
    <s v="Mexico"/>
    <s v="Dietary Supplement"/>
    <n v="0.22981262180825679"/>
    <n v="0.29997600000000002"/>
    <n v="0.33704639999999997"/>
    <n v="0.3786978816737338"/>
  </r>
  <r>
    <s v="Concentrate"/>
    <x v="5"/>
    <s v="TG"/>
    <s v="Europe"/>
    <s v="Dietary Supplement"/>
    <n v="14.374958531999997"/>
    <n v="17.468450999999998"/>
    <n v="19.344754000000002"/>
    <n v="22.300632411200002"/>
  </r>
  <r>
    <s v="Concentrate"/>
    <x v="5"/>
    <s v="TG"/>
    <s v="US"/>
    <s v="Dietary Supplement"/>
    <n v="13.153268699999996"/>
    <n v="13.395200000000001"/>
    <n v="14.1882488"/>
    <n v="16.01285759568"/>
  </r>
  <r>
    <s v="Concentrate"/>
    <x v="5"/>
    <s v="TG"/>
    <s v="Japan"/>
    <s v="Dietary Supplement"/>
    <n v="7.2864696250060472"/>
    <n v="7.4015399999999998"/>
    <n v="7.827812999999999"/>
    <n v="8.8000273746000008"/>
  </r>
  <r>
    <s v="Concentrate"/>
    <x v="5"/>
    <s v="TG"/>
    <s v="China"/>
    <s v="Dietary Supplement"/>
    <n v="6.4313040480000003"/>
    <n v="5.2807999999999993"/>
    <n v="5.907652800000001"/>
    <n v="7.0182915264000014"/>
  </r>
  <r>
    <s v="Concentrate"/>
    <x v="5"/>
    <s v="TG"/>
    <s v="Rest of APAC"/>
    <s v="Dietary Supplement"/>
    <n v="3.8761931992779108"/>
    <n v="4.2996799999999995"/>
    <n v="4.7433996"/>
    <n v="5.4368846215200008"/>
  </r>
  <r>
    <s v="Concentrate"/>
    <x v="6"/>
    <s v="TG"/>
    <s v="Europe"/>
    <s v="Dietary Supplement"/>
    <n v="8.8824801449999988"/>
    <n v="10.720428"/>
    <n v="11.786393"/>
    <n v="13.509563656600003"/>
  </r>
  <r>
    <s v="Concentrate"/>
    <x v="6"/>
    <s v="TG"/>
    <s v="US"/>
    <s v="Dietary Supplement"/>
    <n v="7.9549620172747213"/>
    <n v="8.299665000000001"/>
    <n v="9.0266711999999991"/>
    <n v="10.475451927599998"/>
  </r>
  <r>
    <s v="Concentrate"/>
    <x v="5"/>
    <s v="TG"/>
    <s v="Australasia"/>
    <s v="Dietary Supplement"/>
    <n v="2.9992837420562455"/>
    <n v="2.799696"/>
    <n v="2.7104835999999999"/>
    <n v="3.0739594507599999"/>
  </r>
  <r>
    <s v="Concentrate"/>
    <x v="6"/>
    <s v="TG"/>
    <s v="Japan"/>
    <s v="Dietary Supplement"/>
    <n v="4.58127855652174"/>
    <n v="4.699916"/>
    <n v="4.9801500000000001"/>
    <n v="5.613389509184846"/>
  </r>
  <r>
    <s v="Concentrate"/>
    <x v="3"/>
    <s v="TG"/>
    <s v="US"/>
    <s v="Dietary Supplement"/>
    <n v="14.009543330625505"/>
    <n v="16.400865000000003"/>
    <n v="18.620500599999996"/>
    <n v="21.936811756859999"/>
  </r>
  <r>
    <s v="Concentrate"/>
    <x v="6"/>
    <s v="TG"/>
    <s v="China"/>
    <s v="Dietary Supplement"/>
    <n v="5.0734884200000003"/>
    <n v="4.4157959999999994"/>
    <n v="4.9052708000000003"/>
    <n v="5.7965632552276025"/>
  </r>
  <r>
    <s v="Concentrate"/>
    <x v="6"/>
    <s v="TG"/>
    <s v="Rest of APAC"/>
    <s v="Dietary Supplement"/>
    <n v="3.9009837274757686"/>
    <n v="4.399953"/>
    <n v="4.1052780044999997"/>
    <n v="4.7235328719777012"/>
  </r>
  <r>
    <s v="Concentrate"/>
    <x v="5"/>
    <s v="TG"/>
    <s v="Rest of Asia"/>
    <s v="Dietary Supplement"/>
    <n v="1.2147010359072241"/>
    <n v="1.300117"/>
    <n v="1.4339727999999998"/>
    <n v="1.67832176512"/>
  </r>
  <r>
    <s v="Concentrate"/>
    <x v="5"/>
    <s v="TG"/>
    <s v="Canada"/>
    <s v="Dietary Supplement"/>
    <n v="0.74354394194792606"/>
    <n v="0.79968000000000006"/>
    <n v="0.8453790000000001"/>
    <n v="0.9550246563"/>
  </r>
  <r>
    <s v="Concentrate"/>
    <x v="6"/>
    <s v="TG"/>
    <s v="Australasia"/>
    <s v="Dietary Supplement"/>
    <n v="1.4876400000000001"/>
    <n v="1.399959"/>
    <n v="1.4083904"/>
    <n v="1.57866479936"/>
  </r>
  <r>
    <s v="Concentrate"/>
    <x v="6"/>
    <s v="TG"/>
    <s v="Rest of Asia"/>
    <s v="Dietary Supplement"/>
    <n v="1.2235489079045383"/>
    <n v="1.39977"/>
    <n v="1.5556160000000001"/>
    <n v="1.8394328531262143"/>
  </r>
  <r>
    <s v="Concentrate"/>
    <x v="6"/>
    <s v="TG"/>
    <s v="Canada"/>
    <s v="Dietary Supplement"/>
    <n v="1.0934051067908293"/>
    <n v="1.2000869999999999"/>
    <n v="1.3540034000000003"/>
    <n v="1.6252319817516936"/>
  </r>
  <r>
    <s v="Concentrate"/>
    <x v="5"/>
    <s v="TG"/>
    <s v="Other"/>
    <s v="Dietary Supplement"/>
    <n v="0.33780840952017033"/>
    <n v="0.40004999999999996"/>
    <n v="0.43722899999999998"/>
    <n v="0.50843486571428576"/>
  </r>
  <r>
    <s v="Concentrate"/>
    <x v="6"/>
    <s v="TG"/>
    <s v="Other"/>
    <s v="Dietary Supplement"/>
    <n v="0.60247365242718454"/>
    <n v="0.69995399999999997"/>
    <n v="0.80391299999999999"/>
    <n v="0.98233183093023269"/>
  </r>
  <r>
    <s v="Concentrate"/>
    <x v="3"/>
    <s v="TG"/>
    <s v="Europe"/>
    <s v="Dietary Supplement"/>
    <n v="1.3927399199999997"/>
    <n v="2.1499140000000003"/>
    <n v="2.3719848000000003"/>
    <n v="2.7841401433488375"/>
  </r>
  <r>
    <s v="Concentrate"/>
    <x v="5"/>
    <s v="TG"/>
    <s v="S Am"/>
    <s v="Dietary Supplement"/>
    <n v="3.5631652357266438E-2"/>
    <n v="3.5839999999999997E-2"/>
    <n v="0.39647024999999997"/>
    <n v="0.45138137962500002"/>
  </r>
  <r>
    <s v="Concentrate"/>
    <x v="5"/>
    <s v="TG"/>
    <s v="Mexico"/>
    <s v="Dietary Supplement"/>
    <n v="2.5109396093749993E-2"/>
    <n v="2.5759999999999998E-2"/>
    <n v="2.7791999999999997E-2"/>
    <n v="3.1900382608695661E-2"/>
  </r>
  <r>
    <s v="Concentrate"/>
    <x v="6"/>
    <s v="TG"/>
    <s v="S Am"/>
    <s v="Dietary Supplement"/>
    <n v="5.8963235294117664E-2"/>
    <n v="0.100008"/>
    <n v="0.1128958"/>
    <n v="0.1355690398333334"/>
  </r>
  <r>
    <s v="Concentrate"/>
    <x v="6"/>
    <s v="TG"/>
    <s v="Mexico"/>
    <s v="Dietary Supplement"/>
    <n v="3.346200000000002E-2"/>
    <n v="3.7772E-2"/>
    <n v="4.2129000000000007E-2"/>
    <n v="4.9983049285714308E-2"/>
  </r>
  <r>
    <s v="Hoki"/>
    <x v="7"/>
    <s v="TG"/>
    <s v="US"/>
    <s v="Dietary Supplement"/>
    <n v="0.2546775"/>
    <n v="0.2"/>
    <n v="0.18747474747474746"/>
    <n v="0.17573390470360165"/>
  </r>
  <r>
    <s v="Hoki"/>
    <x v="7"/>
    <s v="TG"/>
    <s v="Europe"/>
    <s v="Dietary Supplement"/>
    <n v="0.186249"/>
    <n v="0.2"/>
    <n v="0.18784530386740328"/>
    <n v="0.17642929092518536"/>
  </r>
  <r>
    <s v="Hoki"/>
    <x v="7"/>
    <s v="TG"/>
    <s v="Australasia"/>
    <s v="Dietary Supplement"/>
    <n v="8.3863500000000007E-2"/>
    <n v="0.1"/>
    <n v="9.3865030674846625E-2"/>
    <n v="8.8106439835898984E-2"/>
  </r>
  <r>
    <s v="Hoki"/>
    <x v="7"/>
    <s v="TG"/>
    <s v="China"/>
    <s v="Dietary Supplement"/>
    <n v="4.8362999999999996E-2"/>
    <n v="0.05"/>
    <n v="0.05"/>
    <n v="5.000000000000001E-2"/>
  </r>
  <r>
    <s v="Krill"/>
    <x v="8"/>
    <s v="PL"/>
    <s v="US"/>
    <s v="Dietary Supplement"/>
    <n v="64.037009999999995"/>
    <n v="42.963702359346641"/>
    <n v="34.566555000000001"/>
    <n v="33.467836140000003"/>
  </r>
  <r>
    <s v="Krill"/>
    <x v="8"/>
    <s v="PL"/>
    <s v="Rest of APAC"/>
    <s v="Dietary Supplement"/>
    <n v="35.029379999999996"/>
    <n v="15.3"/>
    <n v="8.819128000000001"/>
    <n v="8.5405843200000007"/>
  </r>
  <r>
    <s v="Krill"/>
    <x v="8"/>
    <s v="PL"/>
    <s v="Europe"/>
    <s v="Dietary Supplement"/>
    <n v="14.475140000000001"/>
    <n v="14.104479342723005"/>
    <n v="13.882018993099999"/>
    <n v="13.375325299851845"/>
  </r>
  <r>
    <s v="Krill"/>
    <x v="8"/>
    <s v="PL"/>
    <s v="Australasia"/>
    <s v="Dietary Supplement"/>
    <n v="8.9924800000000022"/>
    <n v="7.9949792046722026"/>
    <n v="7.6894920000000013"/>
    <n v="7.44625512"/>
  </r>
  <r>
    <s v="Krill"/>
    <x v="8"/>
    <s v="PL"/>
    <s v="Canada"/>
    <s v="Dietary Supplement"/>
    <n v="4.2668400000000002"/>
    <n v="5.3"/>
    <n v="6.5327186440677973"/>
    <n v="6.2448361275495534"/>
  </r>
  <r>
    <s v="Krill"/>
    <x v="8"/>
    <s v="PL"/>
    <s v="Rest of Asia"/>
    <s v="Dietary Supplement"/>
    <n v="3.7621599999999997"/>
    <n v="3.700550349546333"/>
    <n v="3.6038508324950462"/>
    <n v="3.4294422489965215"/>
  </r>
  <r>
    <s v="Krill"/>
    <x v="8"/>
    <s v="PL"/>
    <s v="Other"/>
    <s v="Dietary Supplement"/>
    <n v="2.78721"/>
    <n v="2.9014249406980683"/>
    <n v="3.0065623023734207"/>
    <n v="3.0253698727230689"/>
  </r>
  <r>
    <s v="Krill"/>
    <x v="8"/>
    <s v="PL"/>
    <s v="China"/>
    <s v="Dietary Supplement"/>
    <n v="3.46394"/>
    <n v="2.4"/>
    <n v="3.4952145049504946"/>
    <n v="3.5457393878933434"/>
  </r>
  <r>
    <s v="Krill"/>
    <x v="8"/>
    <s v="PL"/>
    <s v="Japan"/>
    <s v="Dietary Supplement"/>
    <n v="1.4467752542372878"/>
    <n v="1.3991348109517598"/>
    <n v="1.3967844643457625"/>
    <n v="1.3523667183795676"/>
  </r>
  <r>
    <s v="Krill"/>
    <x v="8"/>
    <s v="PL"/>
    <s v="S Am"/>
    <s v="Dietary Supplement"/>
    <n v="0"/>
    <n v="0"/>
    <n v="1.71"/>
    <n v="1.7027711744999998"/>
  </r>
  <r>
    <s v="Menhaden"/>
    <x v="9"/>
    <s v="TG"/>
    <s v="US"/>
    <s v="Pet Foods"/>
    <n v="16.2"/>
    <n v="16.39"/>
    <n v="17.28211698863851"/>
    <n v="19.160838644356414"/>
  </r>
  <r>
    <s v="Menhaden"/>
    <x v="9"/>
    <s v="TG"/>
    <s v="Europe"/>
    <s v="Pet Foods"/>
    <n v="2.83"/>
    <n v="2.88"/>
    <n v="2.992481081901941"/>
    <n v="3.2223604861325663"/>
  </r>
  <r>
    <s v="Menhaden"/>
    <x v="9"/>
    <s v="TG"/>
    <s v="US"/>
    <s v="Food &amp; Beverage"/>
    <n v="0.48"/>
    <n v="0.51"/>
    <n v="0.5"/>
    <n v="0.51508294107686015"/>
  </r>
  <r>
    <s v="Menhaden"/>
    <x v="9"/>
    <s v="TG"/>
    <s v="US"/>
    <s v="Dietary Supplement"/>
    <n v="0.18268599048442907"/>
    <n v="0.2"/>
    <n v="0.20000000000000004"/>
    <n v="0.20653243540848909"/>
  </r>
  <r>
    <s v="Menhaden"/>
    <x v="9"/>
    <s v="TG"/>
    <s v="Europe"/>
    <s v="Food &amp; Beverage"/>
    <n v="8.9057878592683937E-2"/>
    <n v="0.1"/>
    <n v="0.1"/>
    <n v="0.10052454472928826"/>
  </r>
  <r>
    <s v="Menhaden"/>
    <x v="9"/>
    <s v="TG"/>
    <s v="Europe"/>
    <s v="Dietary Supplement"/>
    <n v="3.5000000000000003E-2"/>
    <n v="0.04"/>
    <n v="0.04"/>
    <n v="4.0261686051132901E-2"/>
  </r>
  <r>
    <s v="Squid"/>
    <x v="5"/>
    <s v="EE"/>
    <s v="US"/>
    <s v="Dietary Supplement"/>
    <n v="5.8612290974161123"/>
    <n v="6.1"/>
    <n v="6.3067796610169475"/>
    <n v="6.5205688020683681"/>
  </r>
  <r>
    <s v="Squid"/>
    <x v="5"/>
    <s v="EE"/>
    <s v="Europe"/>
    <s v="Dietary Supplement"/>
    <n v="1.6761538001734708"/>
    <n v="1.9"/>
    <n v="2.1235294117647059"/>
    <n v="2.3733564013840831"/>
  </r>
  <r>
    <s v="Squid"/>
    <x v="5"/>
    <s v="TG"/>
    <s v="US"/>
    <s v="Dietary Supplement"/>
    <n v="1.8043739776016106"/>
    <n v="2"/>
    <n v="2.2222222222222223"/>
    <n v="2.4691358024691361"/>
  </r>
  <r>
    <s v="Pollock"/>
    <x v="10"/>
    <s v="TG"/>
    <s v="US"/>
    <s v="Dietary Supplement"/>
    <n v="0.35687426886784451"/>
    <n v="0.4"/>
    <n v="0.40000000000000008"/>
    <n v="0.40000000000000013"/>
  </r>
  <r>
    <s v="Squid"/>
    <x v="5"/>
    <s v="TG"/>
    <s v="Europe"/>
    <s v="Dietary Supplement"/>
    <n v="0.60426609510540408"/>
    <n v="0.7"/>
    <n v="0.81666666666666654"/>
    <n v="0.9527777777777775"/>
  </r>
  <r>
    <s v="Squid"/>
    <x v="11"/>
    <s v="TG"/>
    <s v="US"/>
    <s v="Dietary Supplement"/>
    <n v="0.21"/>
    <n v="0.2"/>
    <n v="0.20000000000000004"/>
    <n v="0.20000000000000007"/>
  </r>
  <r>
    <s v="Squid"/>
    <x v="11"/>
    <s v="TG"/>
    <s v="Europe"/>
    <s v="Food &amp; Beverage"/>
    <n v="0.1"/>
    <n v="0.1"/>
    <n v="0.10000000000000002"/>
    <n v="0.10000000000000003"/>
  </r>
  <r>
    <s v="Mussel"/>
    <x v="12"/>
    <s v="TG"/>
    <s v="China"/>
    <s v="Dietary Supplement"/>
    <n v="16.640626303111102"/>
    <n v="17.5"/>
    <n v="1.6650980392156862"/>
    <n v="1.6839999999999999"/>
  </r>
  <r>
    <s v="Mussel"/>
    <x v="12"/>
    <s v="TG"/>
    <s v="US"/>
    <s v="Dietary Supplement"/>
    <n v="13.7"/>
    <n v="14.3"/>
    <n v="9.6223256380952371"/>
    <n v="10.0177792"/>
  </r>
  <r>
    <s v="Mussel"/>
    <x v="12"/>
    <s v="TG"/>
    <s v="Europe"/>
    <s v="Dietary Supplement"/>
    <n v="5.3508665781933598"/>
    <n v="5.5"/>
    <n v="2.7671659860504851"/>
    <n v="2.8260155123199997"/>
  </r>
  <r>
    <s v="Mussel"/>
    <x v="12"/>
    <s v="TG"/>
    <s v="Australasia"/>
    <s v="Dietary Supplement"/>
    <n v="0.96"/>
    <n v="1"/>
    <n v="2.1947922705314014"/>
    <n v="2.2523499999999999"/>
  </r>
  <r>
    <s v="Mussel"/>
    <x v="12"/>
    <s v="TG"/>
    <s v="Canada"/>
    <s v="Dietary Supplement"/>
    <n v="0.85501592968750018"/>
    <n v="0.9"/>
    <n v="4.3781581653333337"/>
    <n v="4.5580895359999998"/>
  </r>
  <r>
    <s v="Mussel"/>
    <x v="12"/>
    <s v="TG"/>
    <s v="Japan"/>
    <s v="Dietary Supplement"/>
    <n v="0.81798268080000003"/>
    <n v="0.9"/>
    <n v="6.3146512000000001"/>
    <n v="6.5115564800000003"/>
  </r>
  <r>
    <s v="Salmon"/>
    <x v="13"/>
    <s v="TG"/>
    <s v="Europe"/>
    <s v="Pet Foods"/>
    <n v="10.287867"/>
    <n v="10.4"/>
    <n v="10.5"/>
    <n v="10.600961538461538"/>
  </r>
  <r>
    <s v="Salmon"/>
    <x v="13"/>
    <s v="TG"/>
    <s v="US"/>
    <s v="Pet Foods"/>
    <n v="6.7432619999999996"/>
    <n v="6.8"/>
    <n v="6.9"/>
    <n v="7.0014705882352954"/>
  </r>
  <r>
    <s v="Salmon"/>
    <x v="14"/>
    <s v="TG"/>
    <s v="US"/>
    <s v="Pet Foods"/>
    <n v="3.8963139120095138"/>
    <n v="3.8"/>
    <n v="3.7"/>
    <n v="3.6026315789473689"/>
  </r>
  <r>
    <s v="Salmon"/>
    <x v="14"/>
    <s v="TG"/>
    <s v="US"/>
    <s v="Dietary Supplement"/>
    <n v="6.3212988611880583"/>
    <n v="6.4"/>
    <n v="6.5"/>
    <n v="6.6015625"/>
  </r>
  <r>
    <s v="Salmon"/>
    <x v="13"/>
    <s v="TG"/>
    <s v="Europe"/>
    <s v="Dietary Supplement"/>
    <n v="8.8000000000000007"/>
    <n v="9.1"/>
    <n v="9.41"/>
    <n v="9.7305604395604401"/>
  </r>
  <r>
    <s v="Salmon"/>
    <x v="13"/>
    <s v="TG"/>
    <s v="Rest of APAC"/>
    <s v="Dietary Supplement"/>
    <n v="7.6000000000000014"/>
    <n v="7.8"/>
    <n v="8.01"/>
    <n v="8.2256538461538469"/>
  </r>
  <r>
    <s v="Salmon"/>
    <x v="14"/>
    <s v="TG"/>
    <s v="Canada"/>
    <s v="Dietary Supplement"/>
    <n v="1.3"/>
    <n v="1.3"/>
    <n v="1.3"/>
    <n v="1.3"/>
  </r>
  <r>
    <s v="Salmon"/>
    <x v="13"/>
    <s v="TG"/>
    <s v="US"/>
    <s v="Dietary Supplement"/>
    <n v="1.6000000000000005"/>
    <n v="1.7"/>
    <n v="1.81"/>
    <n v="1.9271176470588236"/>
  </r>
  <r>
    <s v="Salmon"/>
    <x v="14"/>
    <s v="TG"/>
    <s v="Europe"/>
    <s v="Dietary Supplement"/>
    <n v="0.74"/>
    <n v="0.8"/>
    <n v="0.91"/>
    <n v="1.0351250000000001"/>
  </r>
  <r>
    <s v="Salmon"/>
    <x v="13"/>
    <s v="TG"/>
    <s v="S Am"/>
    <s v="Pet Foods"/>
    <n v="0.54684299999999997"/>
    <n v="0.6"/>
    <n v="0.72"/>
    <n v="0.86399999999999999"/>
  </r>
  <r>
    <s v="Salmon"/>
    <x v="13"/>
    <s v="TG"/>
    <s v="Japan"/>
    <s v="Dietary Supplement"/>
    <n v="1.2"/>
    <n v="1.2"/>
    <n v="1.2"/>
    <n v="1.2"/>
  </r>
  <r>
    <s v="Salmon"/>
    <x v="13"/>
    <s v="TG"/>
    <s v="Canada"/>
    <s v="Pet Foods"/>
    <n v="0.35343899999999995"/>
    <n v="0.4"/>
    <n v="0.4"/>
    <n v="0.40000000000000008"/>
  </r>
  <r>
    <s v="Salmon"/>
    <x v="13"/>
    <s v="TG"/>
    <s v="China"/>
    <s v="Pet Foods"/>
    <n v="0.32006999999999997"/>
    <n v="0.3"/>
    <n v="0.3"/>
    <n v="0.3"/>
  </r>
  <r>
    <s v="Salmon"/>
    <x v="13"/>
    <s v="TG"/>
    <s v="Europe"/>
    <s v="Food &amp; Beverage"/>
    <n v="0.80000000000000027"/>
    <n v="0.8"/>
    <n v="0.8"/>
    <n v="0.80000000000000016"/>
  </r>
  <r>
    <s v="Salmon"/>
    <x v="13"/>
    <s v="TG"/>
    <s v="Other"/>
    <s v="Dietary Supplement"/>
    <n v="0.80000000000000027"/>
    <n v="0.8"/>
    <n v="0.8"/>
    <n v="0.80000000000000016"/>
  </r>
  <r>
    <s v="Salmon"/>
    <x v="13"/>
    <s v="TG"/>
    <s v="China"/>
    <s v="Dietary Supplement"/>
    <n v="0.7"/>
    <n v="0.7"/>
    <n v="0.7"/>
    <n v="0.7"/>
  </r>
  <r>
    <s v="Salmon"/>
    <x v="13"/>
    <s v="TG"/>
    <s v="US"/>
    <s v="Food &amp; Beverage"/>
    <n v="0.6"/>
    <n v="0.6"/>
    <n v="0.6"/>
    <n v="0.6"/>
  </r>
  <r>
    <s v="Salmon"/>
    <x v="14"/>
    <s v="TG"/>
    <s v="Australasia"/>
    <s v="Dietary Supplement"/>
    <n v="0.10000000000000003"/>
    <n v="0.1"/>
    <n v="0.1"/>
    <n v="0.10000000000000002"/>
  </r>
  <r>
    <s v="Salmon"/>
    <x v="14"/>
    <s v="TG"/>
    <s v="China"/>
    <s v="Dietary Supplement"/>
    <n v="0.12"/>
    <n v="0.1"/>
    <n v="0.1"/>
    <n v="0.10000000000000002"/>
  </r>
  <r>
    <s v="Salmon"/>
    <x v="13"/>
    <s v="TG"/>
    <s v="Mexico"/>
    <s v="Dietary Supplement"/>
    <n v="0.20000000000000007"/>
    <n v="0.2"/>
    <n v="0.2"/>
    <n v="0.20000000000000004"/>
  </r>
  <r>
    <s v="Salmon"/>
    <x v="13"/>
    <s v="TG"/>
    <s v="Rest of APAC"/>
    <s v="Food &amp; Beverage"/>
    <n v="0.20000000000000007"/>
    <n v="0.2"/>
    <n v="0.2"/>
    <n v="0.20000000000000004"/>
  </r>
  <r>
    <s v="Salmon"/>
    <x v="13"/>
    <s v="TG"/>
    <s v="Canada"/>
    <s v="Dietary Supplement"/>
    <n v="0.20000000000000007"/>
    <n v="0.2"/>
    <n v="0.2"/>
    <n v="0.20000000000000004"/>
  </r>
  <r>
    <s v="Single Cell Organisms"/>
    <x v="15"/>
    <s v="TG"/>
    <s v="China"/>
    <s v="Infant Formula"/>
    <n v="19.627785028790786"/>
    <n v="44.848259999999996"/>
    <n v="44.986319999999999"/>
    <n v="44.898967922330101"/>
  </r>
  <r>
    <s v="Single Cell Organisms"/>
    <x v="15"/>
    <s v="TG"/>
    <s v="Europe"/>
    <s v="Infant Formula"/>
    <n v="16.415348390918069"/>
    <n v="4.9880015999999996"/>
    <n v="4.8979439999999999"/>
    <n v="4.8123488621359218"/>
  </r>
  <r>
    <s v="Single Cell Organisms"/>
    <x v="15"/>
    <s v="TG"/>
    <s v="Rest of APAC"/>
    <s v="Infant Formula"/>
    <n v="16.344971395348836"/>
    <n v="17.22173184"/>
    <n v="17.603711999999998"/>
    <n v="17.979713615533974"/>
  </r>
  <r>
    <s v="Single Cell Organisms"/>
    <x v="15"/>
    <s v="TG"/>
    <s v="US"/>
    <s v="Infant Formula"/>
    <n v="3.2567706970212771"/>
    <n v="38.394486000000001"/>
    <n v="37.807200000000002"/>
    <n v="37.219903689320383"/>
  </r>
  <r>
    <s v="Single Cell Organisms"/>
    <x v="15"/>
    <s v="TG"/>
    <s v="S Am"/>
    <s v="Infant Formula"/>
    <n v="1.663138600191755"/>
    <n v="1.79830584"/>
    <n v="1.7841599999999995"/>
    <n v="1.7720346407766978"/>
  </r>
  <r>
    <s v="Single Cell Organisms"/>
    <x v="15"/>
    <s v="TG"/>
    <s v="Rest of Asia"/>
    <s v="Infant Formula"/>
    <n v="1.3737010607521702"/>
    <n v="0.85321079999999994"/>
    <n v="0.86234399999999989"/>
    <n v="0.87071627184466005"/>
  </r>
  <r>
    <s v="Single Cell Organisms"/>
    <x v="15"/>
    <s v="TG"/>
    <s v="Australasia"/>
    <s v="Infant Formula"/>
    <n v="0.73406800000000005"/>
    <n v="0.44191943999999994"/>
    <n v="0.43329599999999996"/>
    <n v="0.42467214757281552"/>
  </r>
  <r>
    <s v="Single Cell Organisms"/>
    <x v="15"/>
    <s v="TG"/>
    <s v="Canada"/>
    <s v="Infant Formula"/>
    <n v="0.55842000205645159"/>
    <n v="0.33690888000000002"/>
    <n v="0.32284799999999997"/>
    <n v="0.31407154951456306"/>
  </r>
  <r>
    <s v="Single Cell Organisms"/>
    <x v="15"/>
    <s v="TG"/>
    <s v="Mexico"/>
    <s v="Infant Formula"/>
    <n v="0.30050384615384618"/>
    <n v="0.17939303999999998"/>
    <n v="0.18266399999999999"/>
    <n v="0.18585618640776699"/>
  </r>
  <r>
    <s v="Single Cell Organisms"/>
    <x v="15"/>
    <s v="TG"/>
    <s v="Other"/>
    <s v="Infant Formula"/>
    <n v="0"/>
    <n v="0"/>
    <n v="0"/>
    <n v="0"/>
  </r>
  <r>
    <s v="Single Cell Organisms"/>
    <x v="15"/>
    <s v="TG"/>
    <s v="US"/>
    <s v="Food &amp; Beverage"/>
    <n v="8.7060749999999985"/>
    <n v="23.2648881"/>
    <n v="24.397479999999998"/>
    <n v="25.487076194174755"/>
  </r>
  <r>
    <s v="Single Cell Organisms"/>
    <x v="15"/>
    <s v="TG"/>
    <s v="Europe"/>
    <s v="Food &amp; Beverage"/>
    <n v="5.7413958783120709"/>
    <n v="15.159586350000001"/>
    <n v="17.346884999999997"/>
    <n v="19.233148223300958"/>
  </r>
  <r>
    <s v="Single Cell Organisms"/>
    <x v="15"/>
    <s v="TG"/>
    <s v="Rest of APAC"/>
    <s v="Food &amp; Beverage"/>
    <n v="4.428523699421965"/>
    <n v="11.911527700000001"/>
    <n v="12.590759999999998"/>
    <n v="13.324202330097085"/>
  </r>
  <r>
    <s v="Single Cell Organisms"/>
    <x v="15"/>
    <s v="TG"/>
    <s v="China"/>
    <s v="Food &amp; Beverage"/>
    <n v="3.5614496644295306"/>
    <n v="9.6076031000000004"/>
    <n v="9.7140249999999995"/>
    <n v="9.8366291990291259"/>
  </r>
  <r>
    <s v="Single Cell Organisms"/>
    <x v="15"/>
    <s v="TG"/>
    <s v="S Am"/>
    <s v="Food &amp; Beverage"/>
    <n v="1.7578666666666662"/>
    <n v="4.7800497499999999"/>
    <n v="5.0789649999999993"/>
    <n v="5.3896201407766968"/>
  </r>
  <r>
    <s v="Single Cell Organisms"/>
    <x v="15"/>
    <s v="TG"/>
    <s v="Mexico"/>
    <s v="Food &amp; Beverage"/>
    <n v="1.3801999999999999"/>
    <n v="3.7527843999999999"/>
    <n v="3.9605550000000003"/>
    <n v="4.1720409466019426"/>
  </r>
  <r>
    <s v="Single Cell Organisms"/>
    <x v="15"/>
    <s v="TG"/>
    <s v="Rest of Asia"/>
    <s v="Food &amp; Beverage"/>
    <n v="0.94795585412667926"/>
    <n v="2.5592564500000003"/>
    <n v="2.6864900000000005"/>
    <n v="2.820048971684725"/>
  </r>
  <r>
    <s v="Single Cell Organisms"/>
    <x v="15"/>
    <s v="TG"/>
    <s v="Canada"/>
    <s v="Food &amp; Beverage"/>
    <n v="0.3597804391217565"/>
    <n v="0.93819609999999998"/>
    <n v="0.96275499999999992"/>
    <n v="0.98795677153742145"/>
  </r>
  <r>
    <s v="Single Cell Organisms"/>
    <x v="15"/>
    <s v="TG"/>
    <s v="Japan"/>
    <s v="Food &amp; Beverage"/>
    <n v="0.28839999999999999"/>
    <n v="0.74818169999999995"/>
    <n v="0.732155"/>
    <n v="0.71647160579442126"/>
  </r>
  <r>
    <s v="Single Cell Organisms"/>
    <x v="15"/>
    <s v="TG"/>
    <s v="Australasia"/>
    <s v="Food &amp; Beverage"/>
    <n v="0.28839999999999999"/>
    <n v="0.73630580000000001"/>
    <n v="0.73792000000000002"/>
    <n v="0.73953773880363294"/>
  </r>
  <r>
    <s v="Single Cell Organisms"/>
    <x v="15"/>
    <s v="TG"/>
    <s v="Other"/>
    <s v="Food &amp; Beverage"/>
    <n v="7.9230769230769243E-2"/>
    <n v="0.20485927500000004"/>
    <n v="0.205234"/>
    <n v="0.20560941044041084"/>
  </r>
  <r>
    <s v="Single Cell Organisms"/>
    <x v="15"/>
    <s v="TG"/>
    <s v="Europe"/>
    <s v="Dietary Supplement"/>
    <n v="23.126652071563083"/>
    <n v="8.2567581000000008"/>
    <n v="22.5"/>
    <n v="24.486004750954521"/>
  </r>
  <r>
    <s v="Single Cell Organisms"/>
    <x v="15"/>
    <s v="TG"/>
    <s v="US"/>
    <s v="Dietary Supplement"/>
    <n v="18.902286127167631"/>
    <n v="6.4699553000000005"/>
    <n v="41.54"/>
    <n v="44.204064677130013"/>
  </r>
  <r>
    <s v="Single Cell Organisms"/>
    <x v="15"/>
    <s v="TG"/>
    <s v="Rest of APAC"/>
    <s v="Dietary Supplement"/>
    <n v="18.258125585754453"/>
    <n v="6.43393105"/>
    <n v="9.7100000000000009"/>
    <n v="10.215813345699029"/>
  </r>
  <r>
    <s v="Single Cell Organisms"/>
    <x v="15"/>
    <s v="TG"/>
    <s v="China"/>
    <s v="Dietary Supplement"/>
    <n v="5.2149369070208724"/>
    <n v="1.8156222"/>
    <n v="1.92"/>
    <n v="1.9441759200922015"/>
  </r>
  <r>
    <s v="Single Cell Organisms"/>
    <x v="15"/>
    <s v="TG"/>
    <s v="Canada"/>
    <s v="Dietary Supplement"/>
    <n v="1.6777115384615382"/>
    <n v="0.58359285000000005"/>
    <n v="0.64"/>
    <n v="0.65015873015873016"/>
  </r>
  <r>
    <s v="Single Cell Organisms"/>
    <x v="15"/>
    <s v="TG"/>
    <s v="Japan"/>
    <s v="Dietary Supplement"/>
    <n v="0.43718687872763418"/>
    <n v="0.14553796999999999"/>
    <n v="0.15"/>
    <n v="0.13235294117647056"/>
  </r>
  <r>
    <s v="Single Cell Organisms"/>
    <x v="15"/>
    <s v="TG"/>
    <s v="Rest of Asia"/>
    <s v="Dietary Supplement"/>
    <n v="0.4141337099811675"/>
    <n v="0.16571154999999999"/>
    <n v="0.17000000000000004"/>
    <n v="0.17"/>
  </r>
  <r>
    <s v="Single Cell Organisms"/>
    <x v="15"/>
    <s v="TG"/>
    <s v="S Am"/>
    <s v="Dietary Supplement"/>
    <n v="0.39082242990654198"/>
    <n v="0.13833312"/>
    <n v="0.13999999999999996"/>
    <n v="0.13999999999999996"/>
  </r>
  <r>
    <s v="Single Cell Organisms"/>
    <x v="15"/>
    <s v="TG"/>
    <s v="Australasia"/>
    <s v="Dietary Supplement"/>
    <n v="0.29428571428571426"/>
    <n v="0.10014741499999999"/>
    <n v="0.39999999999999997"/>
    <n v="0.40000000000000019"/>
  </r>
  <r>
    <s v="Single Cell Organisms"/>
    <x v="15"/>
    <s v="TG"/>
    <s v="Other"/>
    <s v="Dietary Supplement"/>
    <n v="0.14699999999999999"/>
    <n v="4.9713464999999998E-2"/>
    <n v="0.06"/>
    <n v="5.9999999999999991E-2"/>
  </r>
  <r>
    <s v="Single Cell Organisms"/>
    <x v="15"/>
    <s v="TG"/>
    <s v="US"/>
    <s v="Clinical Nutrition / Medical Foods"/>
    <n v="0.12422066326530613"/>
    <n v="0.12248245000000001"/>
    <n v="0.12591000000000005"/>
    <n v="0.12921055339805829"/>
  </r>
  <r>
    <s v="Tuna"/>
    <x v="16"/>
    <s v="TG"/>
    <s v="Japan"/>
    <s v="Dietary Supplement"/>
    <n v="2.7907221741425916"/>
    <n v="2.9985759999999999"/>
    <n v="3.1053629183303086"/>
    <n v="3.3445909020556988"/>
  </r>
  <r>
    <s v="Tuna"/>
    <x v="16"/>
    <s v="TG"/>
    <s v="US"/>
    <s v="Dietary Supplement"/>
    <n v="1.3819629030595388"/>
    <n v="1.3476614"/>
    <n v="1.3362279479999999"/>
    <n v="1.3778871563561457"/>
  </r>
  <r>
    <s v="Tuna"/>
    <x v="16"/>
    <s v="TG"/>
    <s v="China"/>
    <s v="Dietary Supplement"/>
    <n v="1.270205925044616"/>
    <n v="1.205438"/>
    <n v="1.2374660999999998"/>
    <n v="1.3211589833696782"/>
  </r>
  <r>
    <s v="Tuna"/>
    <x v="16"/>
    <s v="TG"/>
    <s v="Rest of APAC"/>
    <s v="Dietary Supplement"/>
    <n v="1.1279310621283809"/>
    <n v="1.137526"/>
    <n v="1.1524783954677926"/>
    <n v="1.2143324285342212"/>
  </r>
  <r>
    <s v="Tuna"/>
    <x v="16"/>
    <s v="TG"/>
    <s v="Europe"/>
    <s v="Dietary Supplement"/>
    <n v="0.92913786595573211"/>
    <n v="0.89069200000000015"/>
    <n v="0.87064665599999991"/>
    <n v="0.8850945372678114"/>
  </r>
  <r>
    <s v="Tuna"/>
    <x v="16"/>
    <s v="TG"/>
    <s v="Other"/>
    <s v="Dietary Supplement"/>
    <n v="0.37609743687619795"/>
    <n v="0.39476342832843497"/>
    <n v="0.41626139562768638"/>
    <n v="0.45648729983056896"/>
  </r>
  <r>
    <s v="Tuna"/>
    <x v="16"/>
    <s v="TG"/>
    <s v="Canada"/>
    <s v="Dietary Supplement"/>
    <n v="0.35165044736000012"/>
    <n v="0.35899054646886419"/>
    <n v="0.3681692695375382"/>
    <n v="0.39268598256891207"/>
  </r>
  <r>
    <s v="Tuna"/>
    <x v="16"/>
    <s v="TG"/>
    <s v="Australasia"/>
    <s v="Dietary Supplement"/>
    <n v="7.2126061390532542E-2"/>
    <n v="7.3288633548588986E-2"/>
    <n v="7.4812422430827877E-2"/>
    <n v="7.9422609074957295E-2"/>
  </r>
  <r>
    <s v="Tuna"/>
    <x v="16"/>
    <s v="TG"/>
    <s v="Japan"/>
    <s v="Food &amp; Beverage"/>
    <n v="7.292636907554205"/>
    <n v="7.7278108157622736"/>
    <n v="8.4674795657204704"/>
    <n v="9.6490636716466049"/>
  </r>
  <r>
    <s v="Tuna"/>
    <x v="16"/>
    <s v="TG"/>
    <s v="China"/>
    <s v="Food &amp; Beverage"/>
    <n v="3.7884266510011755"/>
    <n v="3.8998953462848696"/>
    <n v="4.1511918758908175"/>
    <n v="4.5954283791622812"/>
  </r>
  <r>
    <s v="Tuna"/>
    <x v="16"/>
    <s v="TG"/>
    <s v="Rest of APAC"/>
    <s v="Food &amp; Beverage"/>
    <n v="1.9543456439954963"/>
    <n v="1.9960772171565324"/>
    <n v="2.1080411555770628"/>
    <n v="2.3153367887914329"/>
  </r>
  <r>
    <s v="Tuna"/>
    <x v="16"/>
    <s v="TG"/>
    <s v="US"/>
    <s v="Food &amp; Beverage"/>
    <n v="1.4208053464257273"/>
    <n v="1.3470701528767779"/>
    <n v="1.3206010235810175"/>
    <n v="1.3464380768508286"/>
  </r>
  <r>
    <s v="Tuna"/>
    <x v="16"/>
    <s v="TG"/>
    <s v="Other"/>
    <s v="Food &amp; Beverage"/>
    <n v="0.93361819397180379"/>
    <n v="0.94746778439589674"/>
    <n v="0.99422661046361938"/>
    <n v="1.0850247702380758"/>
  </r>
  <r>
    <s v="Tuna"/>
    <x v="16"/>
    <s v="TG"/>
    <s v="Europe"/>
    <s v="Food &amp; Beverage"/>
    <n v="0.48484129511834323"/>
    <n v="0.48092158461822948"/>
    <n v="0.49325866287726267"/>
    <n v="0.52614871308899913"/>
  </r>
  <r>
    <s v="Tuna"/>
    <x v="16"/>
    <s v="TG"/>
    <s v="Australasia"/>
    <s v="Food &amp; Beverage"/>
    <n v="0.26517052400548685"/>
    <n v="0.26762190316516782"/>
    <n v="0.27928258006439072"/>
    <n v="0.30310938286114725"/>
  </r>
  <r>
    <s v="Tuna"/>
    <x v="16"/>
    <s v="TG"/>
    <s v="China"/>
    <s v="Infant Formula"/>
    <n v="32.953288590604032"/>
    <n v="34.557074999999998"/>
    <n v="30.819381768"/>
    <n v="28.585395733412042"/>
  </r>
  <r>
    <s v="Tuna"/>
    <x v="16"/>
    <s v="TG"/>
    <s v="Rest of APAC"/>
    <s v="Infant Formula"/>
    <n v="30.958265895953758"/>
    <n v="32.309324999999994"/>
    <n v="33.325165106999997"/>
    <n v="35.747862098176384"/>
  </r>
  <r>
    <s v="Tuna"/>
    <x v="16"/>
    <s v="TG"/>
    <s v="Europe"/>
    <s v="Infant Formula"/>
    <n v="22.169371428571427"/>
    <n v="23.404349999999997"/>
    <n v="23.693602464000001"/>
    <n v="24.945886966779668"/>
  </r>
  <r>
    <s v="Tuna"/>
    <x v="16"/>
    <s v="TG"/>
    <s v="Other"/>
    <s v="Infant Formula"/>
    <n v="6.1704621072088717"/>
    <n v="6.7127250000000007"/>
    <n v="7.0249066260000008"/>
    <n v="7.6456708159770379"/>
  </r>
  <r>
    <s v="Tuna"/>
    <x v="16"/>
    <s v="TG"/>
    <s v="US"/>
    <s v="Infant Formula"/>
    <n v="2.436521739130435"/>
    <n v="2.5918500000000004"/>
    <n v="2.6577222180000004"/>
    <n v="2.8342793308150065"/>
  </r>
  <r>
    <s v="Tuna"/>
    <x v="16"/>
    <s v="TG"/>
    <s v="Japan"/>
    <s v="Infant Formula"/>
    <n v="2.1136363636363633"/>
    <n v="2.1506249999999998"/>
    <n v="2.1858441000000002"/>
    <n v="2.3105055538204025"/>
  </r>
  <r>
    <s v="Tuna"/>
    <x v="16"/>
    <s v="TG"/>
    <s v="Australasia"/>
    <s v="Infant Formula"/>
    <n v="0.3456699029126214"/>
    <n v="0.35797500000000004"/>
    <n v="0.37030869"/>
    <n v="0.39839001864682377"/>
  </r>
  <r>
    <s v="Tuna"/>
    <x v="16"/>
    <s v="TG"/>
    <s v="Canada"/>
    <s v="Infant Formula"/>
    <n v="0.30162475822050294"/>
    <n v="0.31357500000000005"/>
    <n v="0.32563865400000003"/>
    <n v="0.35169306959447977"/>
  </r>
  <r>
    <s v="Various"/>
    <x v="17"/>
    <s v="TG"/>
    <s v="Europe"/>
    <s v="Pet Foods"/>
    <n v="32.764416240044838"/>
    <n v="33.049296000000005"/>
    <n v="34.633106199999993"/>
    <n v="36.292816798895743"/>
  </r>
  <r>
    <s v="Various"/>
    <x v="17"/>
    <s v="TG"/>
    <s v="US"/>
    <s v="Pet Foods"/>
    <n v="21.345323423216136"/>
    <n v="22.016772"/>
    <n v="27.031955999999997"/>
    <n v="28.55"/>
  </r>
  <r>
    <s v="Various"/>
    <x v="17"/>
    <s v="TG"/>
    <s v="S Am"/>
    <s v="Pet Foods"/>
    <n v="1.7766753706620073"/>
    <n v="1.9708920000000001"/>
    <n v="2.1494886000000002"/>
    <n v="2.3442691134420155"/>
  </r>
  <r>
    <s v="Various"/>
    <x v="17"/>
    <s v="TG"/>
    <s v="Canada"/>
    <s v="Pet Foods"/>
    <n v="1.145010210208246"/>
    <n v="1.1748240000000001"/>
    <n v="1.2657617000000001"/>
    <n v="1.3637384673677846"/>
  </r>
  <r>
    <s v="Various"/>
    <x v="17"/>
    <s v="TG"/>
    <s v="China"/>
    <s v="Pet Foods"/>
    <n v="0.99634234503300934"/>
    <n v="1.0442520000000002"/>
    <n v="1.2512330600000001"/>
    <n v="1.49923981034938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7">
  <r>
    <x v="0"/>
    <x v="0"/>
    <s v="WE"/>
    <s v="Europe"/>
    <s v="Dietary Supplement"/>
    <n v="10.4"/>
    <n v="11.8"/>
    <n v="13.3"/>
    <n v="14.990677966101694"/>
  </r>
  <r>
    <x v="0"/>
    <x v="0"/>
    <s v="WE"/>
    <s v="US"/>
    <s v="Dietary Supplement"/>
    <n v="8.8000000000000007"/>
    <n v="9.9"/>
    <n v="11.1"/>
    <n v="12.445454545454544"/>
  </r>
  <r>
    <x v="1"/>
    <x v="1"/>
    <s v="TG"/>
    <s v="Europe"/>
    <s v="Dietary Supplement"/>
    <n v="4420.7"/>
    <n v="5706.7"/>
    <n v="4915.2778470000003"/>
    <n v="4812.9309999999996"/>
  </r>
  <r>
    <x v="1"/>
    <x v="1"/>
    <s v="TG"/>
    <s v="US"/>
    <s v="Dietary Supplement"/>
    <n v="926.93099999999993"/>
    <n v="1067.8"/>
    <n v="955.00115800000003"/>
    <n v="823.10857099999998"/>
  </r>
  <r>
    <x v="1"/>
    <x v="1"/>
    <s v="TG"/>
    <s v="China"/>
    <s v="Dietary Supplement"/>
    <n v="522"/>
    <n v="256"/>
    <n v="245.2"/>
    <n v="205.65199999999999"/>
  </r>
  <r>
    <x v="1"/>
    <x v="1"/>
    <s v="TG"/>
    <s v="Rest of Asia"/>
    <s v="Dietary Supplement"/>
    <n v="221"/>
    <n v="166"/>
    <n v="185.84797900000001"/>
    <n v="199.501"/>
  </r>
  <r>
    <x v="1"/>
    <x v="1"/>
    <s v="TG"/>
    <s v="S Am"/>
    <s v="Dietary Supplement"/>
    <n v="183.7"/>
    <n v="158.19999999999999"/>
    <n v="180.895475"/>
    <n v="241.79423399999999"/>
  </r>
  <r>
    <x v="1"/>
    <x v="1"/>
    <s v="TG"/>
    <s v="Australasia"/>
    <s v="Dietary Supplement"/>
    <n v="165"/>
    <n v="150.69999999999999"/>
    <n v="98.7"/>
    <n v="93.39"/>
  </r>
  <r>
    <x v="1"/>
    <x v="1"/>
    <s v="TG"/>
    <s v="Mexico"/>
    <s v="Dietary Supplement"/>
    <n v="105.92104369058758"/>
    <n v="119.3"/>
    <n v="126.713797"/>
    <n v="166.35300000000001"/>
  </r>
  <r>
    <x v="1"/>
    <x v="1"/>
    <s v="TG"/>
    <s v="Rest of APAC"/>
    <s v="Dietary Supplement"/>
    <n v="118.4"/>
    <n v="107.2"/>
    <n v="109.88"/>
    <n v="116.952"/>
  </r>
  <r>
    <x v="1"/>
    <x v="1"/>
    <s v="TG"/>
    <s v="Other"/>
    <s v="Dietary Supplement"/>
    <n v="118"/>
    <n v="107"/>
    <n v="155.25950700000001"/>
    <n v="124.93765999999999"/>
  </r>
  <r>
    <x v="1"/>
    <x v="1"/>
    <s v="TG"/>
    <s v="US"/>
    <s v="Food &amp; Beverage"/>
    <n v="87.049553615765774"/>
    <n v="89.2"/>
    <n v="91.40357037464409"/>
    <n v="92.6"/>
  </r>
  <r>
    <x v="1"/>
    <x v="1"/>
    <s v="TG"/>
    <s v="Europe"/>
    <s v="Food &amp; Beverage"/>
    <n v="71.126333081380693"/>
    <n v="74.099999999999994"/>
    <n v="77.197990703633948"/>
    <n v="78.7"/>
  </r>
  <r>
    <x v="1"/>
    <x v="1"/>
    <s v="TG"/>
    <s v="Canada"/>
    <s v="Dietary Supplement"/>
    <n v="26.1"/>
    <n v="30.5"/>
    <n v="56.779889500000003"/>
    <n v="57.966000000000001"/>
  </r>
  <r>
    <x v="1"/>
    <x v="1"/>
    <s v="TG"/>
    <s v="Japan"/>
    <s v="Dietary Supplement"/>
    <n v="26.9"/>
    <n v="18.600000000000001"/>
    <n v="12.111008500000001"/>
    <n v="14.805999999999999"/>
  </r>
  <r>
    <x v="2"/>
    <x v="2"/>
    <s v="TG"/>
    <s v="US"/>
    <s v="Dietary Supplement"/>
    <n v="8296.8618733000003"/>
    <n v="7550.1443047030007"/>
    <n v="8335.3593123921128"/>
    <n v="9018.8587760082664"/>
  </r>
  <r>
    <x v="2"/>
    <x v="2"/>
    <s v="TG"/>
    <s v="Rest of APAC"/>
    <s v="Dietary Supplement"/>
    <n v="5880.5353116890392"/>
    <n v="5657.0749698448553"/>
    <n v="5889.0150436084941"/>
    <n v="6136.3536754400511"/>
  </r>
  <r>
    <x v="2"/>
    <x v="2"/>
    <s v="TG"/>
    <s v="China"/>
    <s v="Dietary Supplement"/>
    <n v="5503.9445999999989"/>
    <n v="5569.9919351999988"/>
    <n v="5018.2152713891446"/>
    <n v="5454.8"/>
  </r>
  <r>
    <x v="2"/>
    <x v="2"/>
    <s v="TG"/>
    <s v="Europe"/>
    <s v="Dietary Supplement"/>
    <n v="4744.3248160000003"/>
    <n v="4293.6139584800003"/>
    <n v="4212.0352932688802"/>
    <n v="3904.556716860252"/>
  </r>
  <r>
    <x v="2"/>
    <x v="2"/>
    <s v="TG"/>
    <s v="S Am"/>
    <s v="Dietary Supplement"/>
    <n v="2313.1003585546641"/>
    <n v="2366.3016668014211"/>
    <n v="2548.5068951451303"/>
    <n v="2752.3874467567412"/>
  </r>
  <r>
    <x v="2"/>
    <x v="2"/>
    <s v="TG"/>
    <s v="Japan"/>
    <s v="Dietary Supplement"/>
    <n v="1737.6911045481395"/>
    <n v="1760.4771308452268"/>
    <n v="1783.561946146328"/>
    <n v="1801.3975656077912"/>
  </r>
  <r>
    <x v="2"/>
    <x v="2"/>
    <s v="TG"/>
    <s v="Rest of Asia"/>
    <s v="Dietary Supplement"/>
    <n v="1850.0412661819469"/>
    <n v="1753.8391203404856"/>
    <n v="1808.2081330710405"/>
    <n v="1862.4543770631717"/>
  </r>
  <r>
    <x v="2"/>
    <x v="2"/>
    <s v="TG"/>
    <s v="Mexico"/>
    <s v="Dietary Supplement"/>
    <n v="1637.5651358901644"/>
    <n v="1604.813833172361"/>
    <n v="1720.360429160771"/>
    <n v="1840.785659202025"/>
  </r>
  <r>
    <x v="2"/>
    <x v="2"/>
    <s v="TG"/>
    <s v="Japan"/>
    <s v="Food &amp; Beverage"/>
    <n v="1402.0734696176087"/>
    <n v="1517.0434941262527"/>
    <n v="1577.6876978271166"/>
    <n v="1640.7561691621991"/>
  </r>
  <r>
    <x v="2"/>
    <x v="2"/>
    <s v="TG"/>
    <s v="Australasia"/>
    <s v="Dietary Supplement"/>
    <n v="1239.804173449756"/>
    <n v="1144.7"/>
    <n v="1147.5583487037343"/>
    <n v="1147.5583487037343"/>
  </r>
  <r>
    <x v="2"/>
    <x v="2"/>
    <s v="TG"/>
    <s v="Canada"/>
    <s v="Dietary Supplement"/>
    <n v="1146.0854725995887"/>
    <n v="1104.8263955860034"/>
    <n v="1194.3173336284697"/>
    <n v="1289.8627203187473"/>
  </r>
  <r>
    <x v="2"/>
    <x v="2"/>
    <s v="TG"/>
    <s v="Other"/>
    <s v="Dietary Supplement"/>
    <n v="1013.5990820476545"/>
    <n v="1033.8710636886076"/>
    <n v="1066.954937726643"/>
    <n v="1098.9635858584425"/>
  </r>
  <r>
    <x v="2"/>
    <x v="2"/>
    <s v="TG"/>
    <s v="US"/>
    <s v="Food &amp; Beverage"/>
    <n v="815.00262687403085"/>
    <n v="774.3"/>
    <n v="735.6301320151041"/>
    <n v="698.89150345933047"/>
  </r>
  <r>
    <x v="2"/>
    <x v="2"/>
    <s v="TG"/>
    <s v="Europe"/>
    <s v="Food &amp; Beverage"/>
    <n v="452.52477824296858"/>
    <n v="466.1"/>
    <n v="480.08246276263588"/>
    <n v="494.48438329164924"/>
  </r>
  <r>
    <x v="2"/>
    <x v="2"/>
    <s v="TG"/>
    <s v="Europe"/>
    <s v="Clinical Nutrition / Medical Foods"/>
    <n v="328.9232129707259"/>
    <n v="342.1"/>
    <n v="355.80465404980674"/>
    <n v="370.0583216705719"/>
  </r>
  <r>
    <x v="2"/>
    <x v="2"/>
    <s v="TG"/>
    <s v="US"/>
    <s v="Clinical Nutrition / Medical Foods"/>
    <n v="225.60093203503098"/>
    <n v="239.2"/>
    <n v="253.61881036517829"/>
    <n v="268.90677663481722"/>
  </r>
  <r>
    <x v="2"/>
    <x v="2"/>
    <s v="TG"/>
    <s v="China"/>
    <s v="Food &amp; Beverage"/>
    <n v="239.60443433903373"/>
    <n v="234.8"/>
    <n v="230.09190189690349"/>
    <n v="225.47820834128731"/>
  </r>
  <r>
    <x v="2"/>
    <x v="2"/>
    <s v="TG"/>
    <s v="Canada"/>
    <s v="Food &amp; Beverage"/>
    <n v="132.05173314223381"/>
    <n v="134.69999999999999"/>
    <n v="137.40137723491196"/>
    <n v="140.156929963256"/>
  </r>
  <r>
    <x v="2"/>
    <x v="2"/>
    <s v="TG"/>
    <s v="Rest of APAC"/>
    <s v="Food &amp; Beverage"/>
    <n v="105.37121159309262"/>
    <n v="111.7"/>
    <n v="118.40890705690524"/>
    <n v="125.52076338774236"/>
  </r>
  <r>
    <x v="2"/>
    <x v="2"/>
    <s v="TG"/>
    <s v="Japan"/>
    <s v="Clinical Nutrition / Medical Foods"/>
    <n v="65.899943704259726"/>
    <n v="68.599999999999994"/>
    <n v="71.410683158076949"/>
    <n v="74.336525788677193"/>
  </r>
  <r>
    <x v="2"/>
    <x v="2"/>
    <s v="TG"/>
    <s v="Other"/>
    <s v="Food &amp; Beverage"/>
    <n v="55.95144000843694"/>
    <n v="59.4"/>
    <n v="63.061111554375671"/>
    <n v="66.947875260495167"/>
  </r>
  <r>
    <x v="2"/>
    <x v="2"/>
    <s v="TG"/>
    <s v="Rest of Asia"/>
    <s v="Food &amp; Beverage"/>
    <n v="32.782594586140831"/>
    <n v="34.700000000000003"/>
    <n v="36.729551617279284"/>
    <n v="38.877808703353985"/>
  </r>
  <r>
    <x v="2"/>
    <x v="2"/>
    <s v="TG"/>
    <s v="Canada"/>
    <s v="Clinical Nutrition / Medical Foods"/>
    <n v="25.586312956555172"/>
    <n v="27.6"/>
    <n v="29.772167693463562"/>
    <n v="32.115288737960704"/>
  </r>
  <r>
    <x v="2"/>
    <x v="2"/>
    <s v="TG"/>
    <s v="S Am"/>
    <s v="Food &amp; Beverage"/>
    <n v="14.366388968687154"/>
    <n v="15.3"/>
    <n v="16.294282474894729"/>
    <n v="17.353179174618397"/>
  </r>
  <r>
    <x v="2"/>
    <x v="2"/>
    <s v="TG"/>
    <s v="Australasia"/>
    <s v="Clinical Nutrition / Medical Foods"/>
    <n v="13.165584126040427"/>
    <n v="13.7"/>
    <n v="14.25610882154213"/>
    <n v="14.834791148295718"/>
  </r>
  <r>
    <x v="2"/>
    <x v="2"/>
    <s v="TG"/>
    <s v="Other"/>
    <s v="Clinical Nutrition / Medical Foods"/>
    <n v="13.165584126040427"/>
    <n v="13.7"/>
    <n v="14.25610882154213"/>
    <n v="14.834791148295718"/>
  </r>
  <r>
    <x v="2"/>
    <x v="2"/>
    <s v="TG"/>
    <s v="Mexico"/>
    <s v="Clinical Nutrition / Medical Foods"/>
    <n v="10.536959999999997"/>
    <n v="11.8"/>
    <n v="13.214437560738586"/>
    <n v="14.798420342937183"/>
  </r>
  <r>
    <x v="2"/>
    <x v="2"/>
    <s v="TG"/>
    <s v="Mexico"/>
    <s v="Food &amp; Beverage"/>
    <n v="9.7032028066998652"/>
    <n v="9.8000000000000007"/>
    <n v="9.8977628225688896"/>
    <n v="9.9965009073292741"/>
  </r>
  <r>
    <x v="2"/>
    <x v="2"/>
    <s v="TG"/>
    <s v="S Am"/>
    <s v="Clinical Nutrition / Medical Foods"/>
    <n v="6.7473543400713432"/>
    <n v="7.1"/>
    <n v="7.4710764337103113"/>
    <n v="7.8615469124424786"/>
  </r>
  <r>
    <x v="2"/>
    <x v="2"/>
    <s v="TG"/>
    <s v="Australasia"/>
    <s v="Food &amp; Beverage"/>
    <n v="6.7350588642659277"/>
    <n v="6.5"/>
    <n v="6.2731448754167562"/>
    <n v="6.0542071735334639"/>
  </r>
  <r>
    <x v="2"/>
    <x v="2"/>
    <s v="TG"/>
    <s v="Rest of APAC"/>
    <s v="Clinical Nutrition / Medical Foods"/>
    <n v="5.1270617283950628"/>
    <n v="5.4"/>
    <n v="5.6874680947381604"/>
    <n v="5.990239505308244"/>
  </r>
  <r>
    <x v="2"/>
    <x v="2"/>
    <s v="TG"/>
    <s v="Rest of Asia"/>
    <s v="Clinical Nutrition / Medical Foods"/>
    <n v="1.4"/>
    <n v="1.4"/>
    <n v="1.4"/>
    <n v="1.4"/>
  </r>
  <r>
    <x v="3"/>
    <x v="3"/>
    <s v="EE"/>
    <s v="US"/>
    <s v="Pharmaceuticals"/>
    <n v="506.1"/>
    <n v="485.41242865034064"/>
    <n v="484.4"/>
    <n v="483.47"/>
  </r>
  <r>
    <x v="3"/>
    <x v="3"/>
    <s v="EE"/>
    <s v="Europe"/>
    <s v="Pharmaceuticals"/>
    <n v="480.4"/>
    <n v="455.41919999999993"/>
    <n v="449.5"/>
    <n v="443.66"/>
  </r>
  <r>
    <x v="3"/>
    <x v="3"/>
    <s v="EE"/>
    <s v="Japan"/>
    <s v="Pharmaceuticals"/>
    <n v="195.40737215999994"/>
    <n v="219.44247893567993"/>
    <n v="308.67052023121386"/>
    <n v="320.39999999999998"/>
  </r>
  <r>
    <x v="3"/>
    <x v="3"/>
    <s v="EE"/>
    <s v="Rest of APAC"/>
    <s v="Pharmaceuticals"/>
    <n v="185.3"/>
    <n v="192.15610000000001"/>
    <n v="193.9"/>
    <n v="195.63"/>
  </r>
  <r>
    <x v="3"/>
    <x v="3"/>
    <s v="EE"/>
    <s v="Other"/>
    <s v="Pharmaceuticals"/>
    <n v="28.513173381620643"/>
    <n v="32.7598162256918"/>
    <n v="34.5"/>
    <n v="36.26"/>
  </r>
  <r>
    <x v="3"/>
    <x v="3"/>
    <s v="EE"/>
    <s v="Rest of Asia"/>
    <s v="Pharmaceuticals"/>
    <n v="20.613775155247495"/>
    <n v="20.92769051294162"/>
    <n v="21.2"/>
    <n v="21.57"/>
  </r>
  <r>
    <x v="3"/>
    <x v="3"/>
    <s v="EE"/>
    <s v="Australasia"/>
    <s v="Pharmaceuticals"/>
    <n v="19.685119999999994"/>
    <n v="20.472524799999992"/>
    <n v="21.1"/>
    <n v="21.72"/>
  </r>
  <r>
    <x v="3"/>
    <x v="3"/>
    <s v="EE"/>
    <s v="Mexico"/>
    <s v="Pharmaceuticals"/>
    <n v="17.895022110430439"/>
    <n v="18.692889338284022"/>
    <n v="19.3"/>
    <n v="20.02"/>
  </r>
  <r>
    <x v="3"/>
    <x v="3"/>
    <s v="EE"/>
    <s v="S Am"/>
    <s v="Pharmaceuticals"/>
    <n v="14.458890691665163"/>
    <n v="15.019312811497144"/>
    <n v="15.6"/>
    <n v="16.21"/>
  </r>
  <r>
    <x v="3"/>
    <x v="4"/>
    <s v="EE"/>
    <s v="US"/>
    <s v="Pharmaceuticals"/>
    <n v="478.1"/>
    <n v="669.81810000000007"/>
    <n v="855.4"/>
    <n v="881.91739999999993"/>
  </r>
  <r>
    <x v="3"/>
    <x v="4"/>
    <s v="EE"/>
    <s v="Japan"/>
    <s v="Pharmaceuticals"/>
    <n v="461.92906764168197"/>
    <n v="473.93922340036573"/>
    <n v="479.6"/>
    <n v="485.36"/>
  </r>
  <r>
    <x v="3"/>
    <x v="5"/>
    <s v="EE"/>
    <s v="Canada"/>
    <s v="Clinical Nutrition / Medical Foods"/>
    <n v="269.77349364174302"/>
    <n v="279"/>
    <n v="288.5"/>
    <n v="298.33765752409192"/>
  </r>
  <r>
    <x v="3"/>
    <x v="5"/>
    <s v="EE"/>
    <s v="Europe"/>
    <s v="Clinical Nutrition / Medical Foods"/>
    <n v="209.76788588207779"/>
    <n v="212.7"/>
    <n v="215.6"/>
    <n v="218.58017159199235"/>
  </r>
  <r>
    <x v="3"/>
    <x v="5"/>
    <s v="EE"/>
    <s v="Japan"/>
    <s v="Clinical Nutrition / Medical Foods"/>
    <n v="125.02436733006762"/>
    <n v="131.9"/>
    <n v="139.19999999999999"/>
    <n v="146.88384000000002"/>
  </r>
  <r>
    <x v="3"/>
    <x v="5"/>
    <s v="EE"/>
    <s v="Other"/>
    <s v="Clinical Nutrition / Medical Foods"/>
    <n v="96.442635700113357"/>
    <n v="108.8"/>
    <n v="115.9"/>
    <n v="123.4335"/>
  </r>
  <r>
    <x v="3"/>
    <x v="5"/>
    <s v="EE"/>
    <s v="Rest of APAC"/>
    <s v="Clinical Nutrition / Medical Foods"/>
    <n v="86.370841996951768"/>
    <n v="97.3"/>
    <n v="105.7"/>
    <n v="114.79019999999998"/>
  </r>
  <r>
    <x v="3"/>
    <x v="5"/>
    <s v="EE"/>
    <s v="US"/>
    <s v="Clinical Nutrition / Medical Foods"/>
    <n v="46.612621746638368"/>
    <n v="41.6"/>
    <n v="40.299999999999997"/>
    <n v="39.01039999999999"/>
  </r>
  <r>
    <x v="3"/>
    <x v="5"/>
    <s v="EE"/>
    <s v="Rest of Asia"/>
    <s v="Clinical Nutrition / Medical Foods"/>
    <n v="28.19838741619591"/>
    <n v="33.200000000000003"/>
    <n v="36"/>
    <n v="39.06"/>
  </r>
  <r>
    <x v="3"/>
    <x v="5"/>
    <s v="EE"/>
    <s v="US"/>
    <s v="Food &amp; Beverage"/>
    <n v="1.4580000000000002"/>
    <n v="1.3"/>
    <n v="1.3"/>
    <n v="1.2544999999999999"/>
  </r>
  <r>
    <x v="3"/>
    <x v="5"/>
    <s v="EE"/>
    <s v="US"/>
    <s v="Dietary Supplement"/>
    <n v="3319.1088"/>
    <n v="3445.2"/>
    <n v="3576.12"/>
    <n v="3769.2304800000002"/>
  </r>
  <r>
    <x v="3"/>
    <x v="6"/>
    <s v="EE"/>
    <s v="US"/>
    <s v="Dietary Supplement"/>
    <n v="1998.7876000000003"/>
    <n v="2166.6999999999998"/>
    <n v="2348.6999999999998"/>
    <n v="2545.9877648036186"/>
  </r>
  <r>
    <x v="3"/>
    <x v="5"/>
    <s v="EE"/>
    <s v="China"/>
    <s v="Dietary Supplement"/>
    <n v="1229.3803854345867"/>
    <n v="918.2"/>
    <n v="1566.5908999999999"/>
    <n v="1749.8820352999999"/>
  </r>
  <r>
    <x v="3"/>
    <x v="6"/>
    <s v="EE"/>
    <s v="China"/>
    <s v="Dietary Supplement"/>
    <n v="905.64646052374451"/>
    <n v="530"/>
    <n v="451.05919999999998"/>
    <n v="474.06321919999993"/>
  </r>
  <r>
    <x v="3"/>
    <x v="5"/>
    <s v="EE"/>
    <s v="Rest of APAC"/>
    <s v="Dietary Supplement"/>
    <n v="792.61163705778483"/>
    <n v="890.9"/>
    <n v="758.30175999999994"/>
    <n v="809.86627967999993"/>
  </r>
  <r>
    <x v="3"/>
    <x v="5"/>
    <s v="EE"/>
    <s v="Rest of Asia"/>
    <s v="Dietary Supplement"/>
    <n v="743.90922363829361"/>
    <n v="816.8"/>
    <n v="882.96"/>
    <n v="954.47889520078365"/>
  </r>
  <r>
    <x v="3"/>
    <x v="6"/>
    <s v="EE"/>
    <s v="Canada"/>
    <s v="Dietary Supplement"/>
    <n v="699.0132574822735"/>
    <n v="734.2"/>
    <n v="771.2"/>
    <n v="810.06461454644511"/>
  </r>
  <r>
    <x v="3"/>
    <x v="5"/>
    <s v="EE"/>
    <s v="Europe"/>
    <s v="Dietary Supplement"/>
    <n v="643.29999999999995"/>
    <n v="968.8"/>
    <n v="1039.52"/>
    <n v="1115.4023848059453"/>
  </r>
  <r>
    <x v="3"/>
    <x v="6"/>
    <s v="EE"/>
    <s v="Europe"/>
    <s v="Dietary Supplement"/>
    <n v="498.6"/>
    <n v="769.3"/>
    <n v="822.38"/>
    <n v="879.12240270375662"/>
  </r>
  <r>
    <x v="3"/>
    <x v="6"/>
    <s v="EE"/>
    <s v="Rest of APAC"/>
    <s v="Dietary Supplement"/>
    <n v="356.45483318225303"/>
    <n v="398.5"/>
    <n v="325.464"/>
    <n v="347.92387452948554"/>
  </r>
  <r>
    <x v="3"/>
    <x v="6"/>
    <s v="EE"/>
    <s v="Rest of Asia"/>
    <s v="Dietary Supplement"/>
    <n v="330.6417469152214"/>
    <n v="364.7"/>
    <n v="390.59"/>
    <n v="418.3179273375377"/>
  </r>
  <r>
    <x v="3"/>
    <x v="5"/>
    <s v="EE"/>
    <s v="Canada"/>
    <s v="Dietary Supplement"/>
    <n v="314.84104978017518"/>
    <n v="324"/>
    <n v="333.46"/>
    <n v="343.19620864197526"/>
  </r>
  <r>
    <x v="3"/>
    <x v="3"/>
    <s v="EE"/>
    <s v="US"/>
    <s v="Dietary Supplement"/>
    <n v="222.27325174825177"/>
    <n v="253"/>
    <n v="265.14"/>
    <n v="277.86252806324109"/>
  </r>
  <r>
    <x v="3"/>
    <x v="3"/>
    <s v="EE"/>
    <s v="China"/>
    <s v="Dietary Supplement"/>
    <n v="191.70270000000002"/>
    <n v="153.4"/>
    <n v="85.284537157757512"/>
    <n v="88.270051920059728"/>
  </r>
  <r>
    <x v="3"/>
    <x v="5"/>
    <s v="EE"/>
    <s v="Other"/>
    <s v="Dietary Supplement"/>
    <n v="79.296353083109949"/>
    <n v="87.1"/>
    <n v="95.67"/>
    <n v="105.08322502870266"/>
  </r>
  <r>
    <x v="3"/>
    <x v="6"/>
    <s v="EE"/>
    <s v="Other"/>
    <s v="Dietary Supplement"/>
    <n v="36.323515476190479"/>
    <n v="43.8"/>
    <n v="48.22"/>
    <n v="53.086036529680371"/>
  </r>
  <r>
    <x v="3"/>
    <x v="5"/>
    <s v="EE"/>
    <s v="Mexico"/>
    <s v="Dietary Supplement"/>
    <n v="25.446750108619142"/>
    <n v="28.4"/>
    <n v="30.9"/>
    <n v="33.620070422535214"/>
  </r>
  <r>
    <x v="3"/>
    <x v="5"/>
    <s v="EE"/>
    <s v="S Am"/>
    <s v="Dietary Supplement"/>
    <n v="25.178103965048827"/>
    <n v="27.9"/>
    <n v="30.44"/>
    <n v="33.211240143369182"/>
  </r>
  <r>
    <x v="3"/>
    <x v="4"/>
    <s v="EE"/>
    <s v="US"/>
    <s v="Dietary Supplement"/>
    <n v="23.643090000000004"/>
    <n v="28.7"/>
    <n v="32.32"/>
    <n v="36.396599303135886"/>
  </r>
  <r>
    <x v="3"/>
    <x v="6"/>
    <s v="EE"/>
    <s v="S Am"/>
    <s v="Dietary Supplement"/>
    <n v="17.631250195682366"/>
    <n v="21.4"/>
    <n v="24.1"/>
    <n v="27.140654205607483"/>
  </r>
  <r>
    <x v="3"/>
    <x v="6"/>
    <s v="EE"/>
    <s v="Mexico"/>
    <s v="Dietary Supplement"/>
    <n v="10.55154370102189"/>
    <n v="11.6"/>
    <n v="12.69"/>
    <n v="13.882422413793101"/>
  </r>
  <r>
    <x v="3"/>
    <x v="5"/>
    <s v="TG"/>
    <s v="Europe"/>
    <s v="Dietary Supplement"/>
    <n v="1111.7523999999999"/>
    <n v="1357.3"/>
    <n v="1453.4"/>
    <n v="1523.1632000000002"/>
  </r>
  <r>
    <x v="3"/>
    <x v="5"/>
    <s v="TG"/>
    <s v="US"/>
    <s v="Dietary Supplement"/>
    <n v="1022.0099999999999"/>
    <n v="1046.5"/>
    <n v="1071.6199999999999"/>
    <n v="1099.4821199999999"/>
  </r>
  <r>
    <x v="3"/>
    <x v="5"/>
    <s v="TG"/>
    <s v="Japan"/>
    <s v="Dietary Supplement"/>
    <n v="643.6810622796861"/>
    <n v="658.5"/>
    <n v="673.65"/>
    <n v="688.47029999999995"/>
  </r>
  <r>
    <x v="3"/>
    <x v="5"/>
    <s v="TG"/>
    <s v="China"/>
    <s v="Dietary Supplement"/>
    <n v="528.20000000000005"/>
    <n v="471.5"/>
    <n v="510.16"/>
    <n v="550.97280000000001"/>
  </r>
  <r>
    <x v="3"/>
    <x v="5"/>
    <s v="TG"/>
    <s v="Rest of APAC"/>
    <s v="Dietary Supplement"/>
    <n v="342.41989392914405"/>
    <n v="383.9"/>
    <n v="409.62"/>
    <n v="426.82404000000002"/>
  </r>
  <r>
    <x v="3"/>
    <x v="6"/>
    <s v="TG"/>
    <s v="Europe"/>
    <s v="Dietary Supplement"/>
    <n v="329.59109999999998"/>
    <n v="397.2"/>
    <n v="422.3"/>
    <n v="440.03660000000002"/>
  </r>
  <r>
    <x v="3"/>
    <x v="6"/>
    <s v="TG"/>
    <s v="US"/>
    <s v="Dietary Supplement"/>
    <n v="295.17484294154809"/>
    <n v="310.5"/>
    <n v="326.58"/>
    <n v="344.54189999999994"/>
  </r>
  <r>
    <x v="3"/>
    <x v="5"/>
    <s v="TG"/>
    <s v="Australasia"/>
    <s v="Dietary Supplement"/>
    <n v="264.95439417457999"/>
    <n v="248.2"/>
    <n v="232.46"/>
    <n v="239.66625999999999"/>
  </r>
  <r>
    <x v="3"/>
    <x v="6"/>
    <s v="TG"/>
    <s v="Japan"/>
    <s v="Dietary Supplement"/>
    <n v="169.99178317334844"/>
    <n v="174.2"/>
    <n v="178.5"/>
    <n v="182.90614236509762"/>
  </r>
  <r>
    <x v="3"/>
    <x v="3"/>
    <s v="TG"/>
    <s v="US"/>
    <s v="Dietary Supplement"/>
    <n v="166.58196588139722"/>
    <n v="196.3"/>
    <n v="215.53999999999996"/>
    <n v="230.84333999999996"/>
  </r>
  <r>
    <x v="3"/>
    <x v="6"/>
    <s v="TG"/>
    <s v="China"/>
    <s v="Dietary Supplement"/>
    <n v="160.19999999999999"/>
    <n v="165.2"/>
    <n v="177.47"/>
    <n v="190.65133716707021"/>
  </r>
  <r>
    <x v="3"/>
    <x v="6"/>
    <s v="TG"/>
    <s v="Rest of APAC"/>
    <s v="Dietary Supplement"/>
    <n v="144.74893237386897"/>
    <n v="162.30000000000001"/>
    <n v="146.46015"/>
    <n v="153.1973169"/>
  </r>
  <r>
    <x v="3"/>
    <x v="5"/>
    <s v="TG"/>
    <s v="Rest of Asia"/>
    <s v="Dietary Supplement"/>
    <n v="107.30574522148623"/>
    <n v="118.3"/>
    <n v="126.22999999999999"/>
    <n v="134.30871999999999"/>
  </r>
  <r>
    <x v="3"/>
    <x v="5"/>
    <s v="TG"/>
    <s v="Canada"/>
    <s v="Dietary Supplement"/>
    <n v="65.68409381165425"/>
    <n v="67.2"/>
    <n v="68.73"/>
    <n v="70.585709999999992"/>
  </r>
  <r>
    <x v="3"/>
    <x v="6"/>
    <s v="TG"/>
    <s v="Australasia"/>
    <s v="Dietary Supplement"/>
    <n v="55.2"/>
    <n v="53.7"/>
    <n v="52.24"/>
    <n v="53.232559999999999"/>
  </r>
  <r>
    <x v="3"/>
    <x v="6"/>
    <s v="TG"/>
    <s v="Rest of Asia"/>
    <s v="Dietary Supplement"/>
    <n v="45.400701592005134"/>
    <n v="51.5"/>
    <n v="55.360000000000007"/>
    <n v="59.509312621359236"/>
  </r>
  <r>
    <x v="3"/>
    <x v="6"/>
    <s v="TG"/>
    <s v="Canada"/>
    <s v="Dietary Supplement"/>
    <n v="40.571618062739489"/>
    <n v="44.3"/>
    <n v="48.34"/>
    <n v="52.748433408577888"/>
  </r>
  <r>
    <x v="3"/>
    <x v="5"/>
    <s v="TG"/>
    <s v="Other"/>
    <s v="Dietary Supplement"/>
    <n v="29.841732289767695"/>
    <n v="31.5"/>
    <n v="33.299999999999997"/>
    <n v="35.202857142857141"/>
  </r>
  <r>
    <x v="3"/>
    <x v="6"/>
    <s v="TG"/>
    <s v="Other"/>
    <s v="Dietary Supplement"/>
    <n v="22.355237566871413"/>
    <n v="25.8"/>
    <n v="28.66"/>
    <n v="31.837038759689925"/>
  </r>
  <r>
    <x v="3"/>
    <x v="3"/>
    <s v="TG"/>
    <s v="Europe"/>
    <s v="Dietary Supplement"/>
    <n v="16.232399999999998"/>
    <n v="25.8"/>
    <n v="27.53"/>
    <n v="29.376003875968994"/>
  </r>
  <r>
    <x v="3"/>
    <x v="5"/>
    <s v="TG"/>
    <s v="S Am"/>
    <s v="Dietary Supplement"/>
    <n v="3.1476724697231835"/>
    <n v="3.2"/>
    <n v="34.237499999999997"/>
    <n v="35.435812499999997"/>
  </r>
  <r>
    <x v="3"/>
    <x v="5"/>
    <s v="TG"/>
    <s v="Mexico"/>
    <s v="Dietary Supplement"/>
    <n v="2.2181445312499992"/>
    <n v="2.2999999999999998"/>
    <n v="2.4"/>
    <n v="2.5043478260869567"/>
  </r>
  <r>
    <x v="3"/>
    <x v="6"/>
    <s v="TG"/>
    <s v="S Am"/>
    <s v="Dietary Supplement"/>
    <n v="2.1878751500600249"/>
    <n v="2.4"/>
    <n v="2.62"/>
    <n v="2.8601666666666672"/>
  </r>
  <r>
    <x v="3"/>
    <x v="6"/>
    <s v="TG"/>
    <s v="Mexico"/>
    <s v="Dietary Supplement"/>
    <n v="1.2416326530612252"/>
    <n v="1.4"/>
    <n v="1.5100000000000002"/>
    <n v="1.6286428571428577"/>
  </r>
  <r>
    <x v="4"/>
    <x v="7"/>
    <s v="TG"/>
    <s v="US"/>
    <s v="Dietary Supplement"/>
    <n v="49.5"/>
    <n v="46.4"/>
    <n v="43.49414141414141"/>
    <n v="40.770265891235582"/>
  </r>
  <r>
    <x v="4"/>
    <x v="7"/>
    <s v="TG"/>
    <s v="Europe"/>
    <s v="Dietary Supplement"/>
    <n v="36.200000000000003"/>
    <n v="34"/>
    <n v="31.93370165745856"/>
    <n v="29.992979457281514"/>
  </r>
  <r>
    <x v="4"/>
    <x v="7"/>
    <s v="TG"/>
    <s v="Australasia"/>
    <s v="Dietary Supplement"/>
    <n v="16.3"/>
    <n v="15.3"/>
    <n v="14.361349693251535"/>
    <n v="13.480285294892544"/>
  </r>
  <r>
    <x v="4"/>
    <x v="7"/>
    <s v="TG"/>
    <s v="China"/>
    <s v="Dietary Supplement"/>
    <n v="9.4"/>
    <n v="8.8000000000000007"/>
    <n v="8.2382978723404268"/>
    <n v="7.7124490719782726"/>
  </r>
  <r>
    <x v="5"/>
    <x v="8"/>
    <s v="PL"/>
    <s v="US"/>
    <s v="Dietary Supplement"/>
    <n v="558.29999999999995"/>
    <n v="390"/>
    <n v="326.5"/>
    <n v="336.3"/>
  </r>
  <r>
    <x v="5"/>
    <x v="8"/>
    <s v="PL"/>
    <s v="Rest of APAC"/>
    <s v="Dietary Supplement"/>
    <n v="305.39999999999998"/>
    <n v="138.4"/>
    <n v="82.7"/>
    <n v="85.2"/>
  </r>
  <r>
    <x v="5"/>
    <x v="8"/>
    <s v="PL"/>
    <s v="Europe"/>
    <s v="Dietary Supplement"/>
    <n v="126.2"/>
    <n v="127.84059999999999"/>
    <n v="131.03661499999998"/>
    <n v="134.31253037499997"/>
  </r>
  <r>
    <x v="5"/>
    <x v="8"/>
    <s v="PL"/>
    <s v="Australasia"/>
    <s v="Dietary Supplement"/>
    <n v="78.400000000000006"/>
    <n v="72.654373522458641"/>
    <n v="72.900000000000006"/>
    <n v="75.099999999999994"/>
  </r>
  <r>
    <x v="5"/>
    <x v="8"/>
    <s v="PL"/>
    <s v="Canada"/>
    <s v="Dietary Supplement"/>
    <n v="47.2"/>
    <n v="48"/>
    <n v="48.813559322033896"/>
    <n v="49.640907785119211"/>
  </r>
  <r>
    <x v="5"/>
    <x v="8"/>
    <s v="PL"/>
    <s v="Rest of Asia"/>
    <s v="Dietary Supplement"/>
    <n v="32.799999999999997"/>
    <n v="33.204938271604938"/>
    <n v="33.614875781130927"/>
    <n v="34.029874247564649"/>
  </r>
  <r>
    <x v="5"/>
    <x v="8"/>
    <s v="PL"/>
    <s v="Other"/>
    <s v="Dietary Supplement"/>
    <n v="24.3"/>
    <n v="26.012775330396476"/>
    <n v="27.846274913155696"/>
    <n v="29.809007946682087"/>
  </r>
  <r>
    <x v="5"/>
    <x v="8"/>
    <s v="PL"/>
    <s v="China"/>
    <s v="Dietary Supplement"/>
    <n v="20.2"/>
    <n v="21.8"/>
    <n v="49.967326732673264"/>
    <n v="53.925134790706792"/>
  </r>
  <r>
    <x v="5"/>
    <x v="8"/>
    <s v="PL"/>
    <s v="Japan"/>
    <s v="Dietary Supplement"/>
    <n v="12.613559322033895"/>
    <n v="12.991966101694912"/>
    <n v="13.38172508474576"/>
    <n v="13.783176837288137"/>
  </r>
  <r>
    <x v="5"/>
    <x v="8"/>
    <s v="PL"/>
    <s v="S Am"/>
    <s v="Dietary Supplement"/>
    <n v="0"/>
    <n v="0"/>
    <n v="16.510999999999999"/>
    <n v="17.287016999999999"/>
  </r>
  <r>
    <x v="6"/>
    <x v="9"/>
    <s v="TG"/>
    <s v="US"/>
    <s v="Pet Foods"/>
    <n v="8095.9918690148907"/>
    <n v="8096"/>
    <n v="8436.0320000000011"/>
    <n v="8798.7813760000008"/>
  </r>
  <r>
    <x v="6"/>
    <x v="9"/>
    <s v="TG"/>
    <s v="Europe"/>
    <s v="Pet Foods"/>
    <n v="1401.5088180210057"/>
    <n v="1401.5"/>
    <n v="1422.5224999999998"/>
    <n v="1441.0152924999998"/>
  </r>
  <r>
    <x v="6"/>
    <x v="9"/>
    <s v="TG"/>
    <s v="US"/>
    <s v="Food &amp; Beverage"/>
    <n v="164.62604844589399"/>
    <n v="164.6"/>
    <n v="159.51580828081123"/>
    <n v="154.58865790692909"/>
  </r>
  <r>
    <x v="6"/>
    <x v="9"/>
    <s v="TG"/>
    <s v="US"/>
    <s v="Dietary Supplement"/>
    <n v="71.548291522491368"/>
    <n v="71.5"/>
    <n v="69.459403253560524"/>
    <n v="67.477044760010273"/>
  </r>
  <r>
    <x v="6"/>
    <x v="9"/>
    <s v="TG"/>
    <s v="Europe"/>
    <s v="Food &amp; Beverage"/>
    <n v="30.572531390622711"/>
    <n v="30.6"/>
    <n v="28.937451257913654"/>
    <n v="27.365231545886552"/>
  </r>
  <r>
    <x v="6"/>
    <x v="9"/>
    <s v="TG"/>
    <s v="Europe"/>
    <s v="Dietary Supplement"/>
    <n v="13.033485419559614"/>
    <n v="13"/>
    <n v="12.309546534918336"/>
    <n v="11.655764299640001"/>
  </r>
  <r>
    <x v="7"/>
    <x v="5"/>
    <s v="EE"/>
    <s v="US"/>
    <s v="Dietary Supplement"/>
    <n v="473.43215507411622"/>
    <n v="495.8"/>
    <n v="519.25990705534434"/>
    <n v="543.82987308415659"/>
  </r>
  <r>
    <x v="7"/>
    <x v="5"/>
    <s v="EE"/>
    <s v="Europe"/>
    <s v="Dietary Supplement"/>
    <n v="151.96304849884524"/>
    <n v="175.5"/>
    <n v="202.63322368421052"/>
    <n v="233.96138655644046"/>
  </r>
  <r>
    <x v="7"/>
    <x v="5"/>
    <s v="TG"/>
    <s v="US"/>
    <s v="Dietary Supplement"/>
    <n v="105.32276330690827"/>
    <n v="119.3"/>
    <n v="135.1613485280152"/>
    <n v="153.13151832281304"/>
  </r>
  <r>
    <x v="8"/>
    <x v="10"/>
    <s v="TG"/>
    <s v="US"/>
    <s v="Dietary Supplement"/>
    <n v="92.940599555372216"/>
    <n v="95.2"/>
    <n v="97.556942949407969"/>
    <n v="99.972238630609667"/>
  </r>
  <r>
    <x v="7"/>
    <x v="5"/>
    <s v="TG"/>
    <s v="Europe"/>
    <s v="Dietary Supplement"/>
    <n v="28.784403669724774"/>
    <n v="33"/>
    <n v="37.8125"/>
    <n v="43.326822916666664"/>
  </r>
  <r>
    <x v="7"/>
    <x v="11"/>
    <s v="TG"/>
    <s v="US"/>
    <s v="Dietary Supplement"/>
    <n v="21.707655502392349"/>
    <n v="22.1"/>
    <n v="22.507373271889406"/>
    <n v="22.922255728514102"/>
  </r>
  <r>
    <x v="7"/>
    <x v="11"/>
    <s v="TG"/>
    <s v="Europe"/>
    <s v="Food &amp; Beverage"/>
    <n v="10.803846153846154"/>
    <n v="11"/>
    <n v="11.203703703703702"/>
    <n v="11.411179698216733"/>
  </r>
  <r>
    <x v="9"/>
    <x v="12"/>
    <s v="TG"/>
    <s v="China"/>
    <s v="Dietary Supplement"/>
    <n v="6.0088888888888894"/>
    <n v="6.3"/>
    <n v="0.78431372549019607"/>
    <n v="0.8"/>
  </r>
  <r>
    <x v="9"/>
    <x v="12"/>
    <s v="TG"/>
    <s v="US"/>
    <s v="Dietary Supplement"/>
    <n v="4.9641025641025651"/>
    <n v="5.2"/>
    <n v="4.5324190476190473"/>
    <n v="4.7590399999999997"/>
  </r>
  <r>
    <x v="9"/>
    <x v="12"/>
    <s v="TG"/>
    <s v="Europe"/>
    <s v="Dietary Supplement"/>
    <n v="1.9191406249999994"/>
    <n v="2"/>
    <n v="1.3034225087378639"/>
    <n v="1.3425251839999999"/>
  </r>
  <r>
    <x v="9"/>
    <x v="12"/>
    <s v="TG"/>
    <s v="Australasia"/>
    <s v="Dietary Supplement"/>
    <n v="0.34133333333333338"/>
    <n v="0.3"/>
    <n v="1.0338164251207731"/>
    <n v="1.07"/>
  </r>
  <r>
    <x v="9"/>
    <x v="12"/>
    <s v="TG"/>
    <s v="Canada"/>
    <s v="Dietary Supplement"/>
    <n v="0.3125"/>
    <n v="0.3"/>
    <n v="0"/>
    <n v="0"/>
  </r>
  <r>
    <x v="9"/>
    <x v="12"/>
    <s v="TG"/>
    <s v="Japan"/>
    <s v="Dietary Supplement"/>
    <n v="0.28799999999999998"/>
    <n v="0.3"/>
    <n v="2.9744000000000002"/>
    <n v="3.0933760000000001"/>
  </r>
  <r>
    <x v="9"/>
    <x v="12"/>
    <s v="TG"/>
    <s v="Rest of APAC"/>
    <s v="Dietary Supplement"/>
    <n v="0"/>
    <n v="0"/>
    <n v="2.0622506666666665"/>
    <n v="2.1653631999999998"/>
  </r>
  <r>
    <x v="10"/>
    <x v="13"/>
    <s v="TG"/>
    <s v="Europe"/>
    <s v="Pet Foods"/>
    <n v="1510.7"/>
    <n v="1514.9"/>
    <n v="1519.11"/>
    <n v="1523.3316998481744"/>
  </r>
  <r>
    <x v="10"/>
    <x v="13"/>
    <s v="TG"/>
    <s v="US"/>
    <s v="Pet Foods"/>
    <n v="990.2"/>
    <n v="993.5"/>
    <n v="996.81"/>
    <n v="1000.1310277805736"/>
  </r>
  <r>
    <x v="10"/>
    <x v="14"/>
    <s v="TG"/>
    <s v="US"/>
    <s v="Pet Foods"/>
    <n v="565.13922712148053"/>
    <n v="545.29999999999995"/>
    <n v="526.19000000000005"/>
    <n v="507.7497086007703"/>
  </r>
  <r>
    <x v="10"/>
    <x v="14"/>
    <s v="TG"/>
    <s v="US"/>
    <s v="Dietary Supplement"/>
    <n v="506.67065572400685"/>
    <n v="516.70000000000005"/>
    <n v="526.9"/>
    <n v="537.30135475130635"/>
  </r>
  <r>
    <x v="10"/>
    <x v="13"/>
    <s v="TG"/>
    <s v="Europe"/>
    <s v="Dietary Supplement"/>
    <n v="470.5"/>
    <n v="487.5"/>
    <n v="505.11"/>
    <n v="523.35612738461543"/>
  </r>
  <r>
    <x v="10"/>
    <x v="13"/>
    <s v="TG"/>
    <s v="Rest of APAC"/>
    <s v="Dietary Supplement"/>
    <n v="408.6"/>
    <n v="421.6"/>
    <n v="435.01"/>
    <n v="448.84653723908912"/>
  </r>
  <r>
    <x v="10"/>
    <x v="14"/>
    <s v="TG"/>
    <s v="Canada"/>
    <s v="Dietary Supplement"/>
    <n v="191.22009594195109"/>
    <n v="194"/>
    <n v="196.84"/>
    <n v="199.72157525773196"/>
  </r>
  <r>
    <x v="10"/>
    <x v="13"/>
    <s v="TG"/>
    <s v="US"/>
    <s v="Dietary Supplement"/>
    <n v="85.1"/>
    <n v="88.4"/>
    <n v="91.83"/>
    <n v="95.393087104072393"/>
  </r>
  <r>
    <x v="10"/>
    <x v="14"/>
    <s v="TG"/>
    <s v="Europe"/>
    <s v="Dietary Supplement"/>
    <n v="83.754201910533183"/>
    <n v="85"/>
    <n v="86.22"/>
    <n v="87.457510588235294"/>
  </r>
  <r>
    <x v="10"/>
    <x v="13"/>
    <s v="TG"/>
    <s v="S Am"/>
    <s v="Pet Foods"/>
    <n v="80.3"/>
    <n v="87.1"/>
    <n v="94.48"/>
    <n v="102.48530884041332"/>
  </r>
  <r>
    <x v="10"/>
    <x v="13"/>
    <s v="TG"/>
    <s v="Japan"/>
    <s v="Dietary Supplement"/>
    <n v="65.900000000000006"/>
    <n v="67.599999999999994"/>
    <n v="69.34"/>
    <n v="71.124786982248523"/>
  </r>
  <r>
    <x v="10"/>
    <x v="13"/>
    <s v="TG"/>
    <s v="Canada"/>
    <s v="Pet Foods"/>
    <n v="51.9"/>
    <n v="52.9"/>
    <n v="53.92"/>
    <n v="54.9596672967864"/>
  </r>
  <r>
    <x v="10"/>
    <x v="13"/>
    <s v="TG"/>
    <s v="China"/>
    <s v="Pet Foods"/>
    <n v="47"/>
    <n v="45.7"/>
    <n v="44.44"/>
    <n v="43.214739606126912"/>
  </r>
  <r>
    <x v="10"/>
    <x v="13"/>
    <s v="TG"/>
    <s v="Europe"/>
    <s v="Food &amp; Beverage"/>
    <n v="44.8"/>
    <n v="43.9"/>
    <n v="43.02"/>
    <n v="42.157640091116185"/>
  </r>
  <r>
    <x v="10"/>
    <x v="13"/>
    <s v="TG"/>
    <s v="Other"/>
    <s v="Dietary Supplement"/>
    <n v="43.1"/>
    <n v="44.4"/>
    <n v="45.74"/>
    <n v="47.12044144144145"/>
  </r>
  <r>
    <x v="10"/>
    <x v="13"/>
    <s v="TG"/>
    <s v="China"/>
    <s v="Dietary Supplement"/>
    <n v="35.1"/>
    <n v="36.4"/>
    <n v="37.75"/>
    <n v="39.150068681318686"/>
  </r>
  <r>
    <x v="10"/>
    <x v="13"/>
    <s v="TG"/>
    <s v="US"/>
    <s v="Food &amp; Beverage"/>
    <n v="31"/>
    <n v="32.9"/>
    <n v="34.92"/>
    <n v="37.064024316109425"/>
  </r>
  <r>
    <x v="10"/>
    <x v="14"/>
    <s v="TG"/>
    <s v="Australasia"/>
    <s v="Dietary Supplement"/>
    <n v="20.805960199980397"/>
    <n v="21"/>
    <n v="21.2"/>
    <n v="21.401904761904763"/>
  </r>
  <r>
    <x v="10"/>
    <x v="14"/>
    <s v="TG"/>
    <s v="China"/>
    <s v="Dietary Supplement"/>
    <n v="15.124249134948103"/>
    <n v="18.3"/>
    <n v="22.18"/>
    <n v="26.882644808743169"/>
  </r>
  <r>
    <x v="10"/>
    <x v="13"/>
    <s v="TG"/>
    <s v="Mexico"/>
    <s v="Dietary Supplement"/>
    <n v="10.8"/>
    <n v="11.1"/>
    <n v="11.41"/>
    <n v="11.728657657657656"/>
  </r>
  <r>
    <x v="10"/>
    <x v="13"/>
    <s v="TG"/>
    <s v="Rest of APAC"/>
    <s v="Food &amp; Beverage"/>
    <n v="9.5"/>
    <n v="9.6999999999999993"/>
    <n v="9.9"/>
    <n v="10.104123711340208"/>
  </r>
  <r>
    <x v="10"/>
    <x v="13"/>
    <s v="TG"/>
    <s v="Canada"/>
    <s v="Dietary Supplement"/>
    <n v="8.1999999999999993"/>
    <n v="9.1999999999999993"/>
    <n v="10.32"/>
    <n v="11.576347826086959"/>
  </r>
  <r>
    <x v="11"/>
    <x v="15"/>
    <s v="TG"/>
    <s v="China"/>
    <s v="Infant Formula"/>
    <n v="270.0575815738963"/>
    <n v="1025"/>
    <n v="1059"/>
    <n v="1088.652"/>
  </r>
  <r>
    <x v="11"/>
    <x v="15"/>
    <s v="TG"/>
    <s v="Europe"/>
    <s v="Infant Formula"/>
    <n v="225.85784797630802"/>
    <n v="114"/>
    <n v="115.3"/>
    <n v="116.6836"/>
  </r>
  <r>
    <x v="11"/>
    <x v="15"/>
    <s v="TG"/>
    <s v="Rest of APAC"/>
    <s v="Infant Formula"/>
    <n v="224.8895348837209"/>
    <n v="393.6"/>
    <n v="414.4"/>
    <n v="435.94880000000001"/>
  </r>
  <r>
    <x v="11"/>
    <x v="15"/>
    <s v="TG"/>
    <s v="US"/>
    <s v="Infant Formula"/>
    <n v="44.809723404255323"/>
    <n v="877.5"/>
    <n v="890.00000000000011"/>
    <n v="902.46000000000015"/>
  </r>
  <r>
    <x v="11"/>
    <x v="15"/>
    <s v="TG"/>
    <s v="S Am"/>
    <s v="Infant Formula"/>
    <n v="22.8830297219559"/>
    <n v="41.1"/>
    <n v="41.999999999999993"/>
    <n v="42.965999999999987"/>
  </r>
  <r>
    <x v="11"/>
    <x v="15"/>
    <s v="TG"/>
    <s v="Rest of Asia"/>
    <s v="Infant Formula"/>
    <n v="18.900675024108008"/>
    <n v="19.5"/>
    <n v="20.3"/>
    <n v="21.112000000000002"/>
  </r>
  <r>
    <x v="11"/>
    <x v="15"/>
    <s v="TG"/>
    <s v="Australasia"/>
    <s v="Infant Formula"/>
    <n v="10.1"/>
    <n v="10.1"/>
    <n v="10.199999999999999"/>
    <n v="10.296899999999999"/>
  </r>
  <r>
    <x v="11"/>
    <x v="15"/>
    <s v="TG"/>
    <s v="Canada"/>
    <s v="Infant Formula"/>
    <n v="7.6832691532258064"/>
    <n v="7.7"/>
    <n v="7.6"/>
    <n v="7.6151999999999997"/>
  </r>
  <r>
    <x v="11"/>
    <x v="15"/>
    <s v="TG"/>
    <s v="Mexico"/>
    <s v="Infant Formula"/>
    <n v="4.1346153846153841"/>
    <n v="4.0999999999999996"/>
    <n v="4.3"/>
    <n v="4.5064000000000002"/>
  </r>
  <r>
    <x v="11"/>
    <x v="15"/>
    <s v="TG"/>
    <s v="Other"/>
    <s v="Infant Formula"/>
    <n v="0"/>
    <n v="0"/>
    <n v="0"/>
    <n v="0"/>
  </r>
  <r>
    <x v="11"/>
    <x v="15"/>
    <s v="TG"/>
    <s v="US"/>
    <s v="Food &amp; Beverage"/>
    <n v="120.75"/>
    <n v="391.8"/>
    <n v="423.2"/>
    <n v="455.36320000000001"/>
  </r>
  <r>
    <x v="11"/>
    <x v="15"/>
    <s v="TG"/>
    <s v="Europe"/>
    <s v="Food &amp; Beverage"/>
    <n v="79.631010794896966"/>
    <n v="255.3"/>
    <n v="300.89999999999998"/>
    <n v="343.62779999999992"/>
  </r>
  <r>
    <x v="11"/>
    <x v="15"/>
    <s v="TG"/>
    <s v="Rest of APAC"/>
    <s v="Food &amp; Beverage"/>
    <n v="61.421965317919074"/>
    <n v="200.6"/>
    <n v="218.39999999999998"/>
    <n v="238.05599999999998"/>
  </r>
  <r>
    <x v="11"/>
    <x v="15"/>
    <s v="TG"/>
    <s v="China"/>
    <s v="Food &amp; Beverage"/>
    <n v="49.395973154362423"/>
    <n v="161.80000000000001"/>
    <n v="168.5"/>
    <n v="175.74549999999999"/>
  </r>
  <r>
    <x v="11"/>
    <x v="15"/>
    <s v="TG"/>
    <s v="S Am"/>
    <s v="Food &amp; Beverage"/>
    <n v="24.38095238095238"/>
    <n v="80.5"/>
    <n v="88.1"/>
    <n v="96.293299999999988"/>
  </r>
  <r>
    <x v="11"/>
    <x v="15"/>
    <s v="TG"/>
    <s v="Mexico"/>
    <s v="Food &amp; Beverage"/>
    <n v="19.142857142857142"/>
    <n v="63.2"/>
    <n v="68.7"/>
    <n v="74.539500000000004"/>
  </r>
  <r>
    <x v="11"/>
    <x v="15"/>
    <s v="TG"/>
    <s v="Rest of Asia"/>
    <s v="Food &amp; Beverage"/>
    <n v="13.147792706333972"/>
    <n v="43.1"/>
    <n v="46.600000000000009"/>
    <n v="50.38422273781903"/>
  </r>
  <r>
    <x v="11"/>
    <x v="15"/>
    <s v="TG"/>
    <s v="Canada"/>
    <s v="Food &amp; Beverage"/>
    <n v="4.9900199600798407"/>
    <n v="15.8"/>
    <n v="16.7"/>
    <n v="17.651265822784808"/>
  </r>
  <r>
    <x v="11"/>
    <x v="15"/>
    <s v="TG"/>
    <s v="Japan"/>
    <s v="Food &amp; Beverage"/>
    <n v="4"/>
    <n v="12.6"/>
    <n v="12.7"/>
    <n v="12.800793650793649"/>
  </r>
  <r>
    <x v="11"/>
    <x v="15"/>
    <s v="TG"/>
    <s v="Australasia"/>
    <s v="Food &amp; Beverage"/>
    <n v="4"/>
    <n v="12.4"/>
    <n v="12.8"/>
    <n v="13.212903225806452"/>
  </r>
  <r>
    <x v="11"/>
    <x v="15"/>
    <s v="TG"/>
    <s v="Other"/>
    <s v="Food &amp; Beverage"/>
    <n v="1.0989010989010992"/>
    <n v="3.45"/>
    <n v="3.56"/>
    <n v="3.6735072463768117"/>
  </r>
  <r>
    <x v="11"/>
    <x v="15"/>
    <s v="TG"/>
    <s v="Europe"/>
    <s v="Dietary Supplement"/>
    <n v="320.75800376647828"/>
    <n v="114.6"/>
    <n v="321.60000000000002"/>
    <n v="360.5136"/>
  </r>
  <r>
    <x v="11"/>
    <x v="15"/>
    <s v="TG"/>
    <s v="US"/>
    <s v="Dietary Supplement"/>
    <n v="262.16763005780348"/>
    <n v="89.8"/>
    <n v="593.79999999999995"/>
    <n v="650.8048"/>
  </r>
  <r>
    <x v="11"/>
    <x v="15"/>
    <s v="TG"/>
    <s v="Rest of APAC"/>
    <s v="Dietary Supplement"/>
    <n v="253.23336457357081"/>
    <n v="89.3"/>
    <n v="138.80000000000001"/>
    <n v="150.45920000000001"/>
  </r>
  <r>
    <x v="11"/>
    <x v="15"/>
    <s v="TG"/>
    <s v="China"/>
    <s v="Dietary Supplement"/>
    <n v="72.329222011385198"/>
    <n v="25.2"/>
    <n v="27.4"/>
    <n v="28.495999999999999"/>
  </r>
  <r>
    <x v="11"/>
    <x v="15"/>
    <s v="TG"/>
    <s v="Canada"/>
    <s v="Dietary Supplement"/>
    <n v="23.269230769230766"/>
    <n v="8.1"/>
    <n v="9.1999999999999993"/>
    <n v="9.7287356321839074"/>
  </r>
  <r>
    <x v="11"/>
    <x v="15"/>
    <s v="TG"/>
    <s v="Japan"/>
    <s v="Dietary Supplement"/>
    <n v="6.0636182902584492"/>
    <n v="2.02"/>
    <n v="2.2000000000000002"/>
    <n v="2.1043478260869568"/>
  </r>
  <r>
    <x v="11"/>
    <x v="15"/>
    <s v="TG"/>
    <s v="Rest of Asia"/>
    <s v="Dietary Supplement"/>
    <n v="5.7438794726930311"/>
    <n v="2.2999999999999998"/>
    <n v="2.4"/>
    <n v="2.5043478260869567"/>
  </r>
  <r>
    <x v="11"/>
    <x v="15"/>
    <s v="TG"/>
    <s v="S Am"/>
    <s v="Dietary Supplement"/>
    <n v="5.4205607476635507"/>
    <n v="1.92"/>
    <n v="1.9999999999999998"/>
    <n v="2.1052631578947363"/>
  </r>
  <r>
    <x v="11"/>
    <x v="15"/>
    <s v="TG"/>
    <s v="Australasia"/>
    <s v="Dietary Supplement"/>
    <n v="4.0816326530612246"/>
    <n v="1.39"/>
    <n v="5.7"/>
    <n v="5.8017857142857157"/>
  </r>
  <r>
    <x v="11"/>
    <x v="15"/>
    <s v="TG"/>
    <s v="Other"/>
    <s v="Dietary Supplement"/>
    <n v="2.0388349514563107"/>
    <n v="0.69"/>
    <n v="0.8"/>
    <n v="0.8"/>
  </r>
  <r>
    <x v="11"/>
    <x v="15"/>
    <s v="TG"/>
    <s v="US"/>
    <s v="Clinical Nutrition / Medical Foods"/>
    <n v="1.7219387755102042"/>
    <n v="1.7"/>
    <n v="1.8"/>
    <n v="1.9025999999999998"/>
  </r>
  <r>
    <x v="12"/>
    <x v="16"/>
    <s v="TG"/>
    <s v="Japan"/>
    <s v="Dietary Supplement"/>
    <n v="213.03222703378563"/>
    <n v="229.6"/>
    <n v="237.41306715063521"/>
    <n v="245.4920054611151"/>
  </r>
  <r>
    <x v="12"/>
    <x v="16"/>
    <s v="TG"/>
    <s v="US"/>
    <s v="Dietary Supplement"/>
    <n v="105.49335137859076"/>
    <n v="103.19"/>
    <n v="102.15809999999999"/>
    <n v="101.13651899999998"/>
  </r>
  <r>
    <x v="12"/>
    <x v="16"/>
    <s v="TG"/>
    <s v="China"/>
    <s v="Dietary Supplement"/>
    <n v="96.96228435455086"/>
    <n v="92.3"/>
    <n v="94.607499999999987"/>
    <n v="96.972687499999964"/>
  </r>
  <r>
    <x v="12"/>
    <x v="16"/>
    <s v="TG"/>
    <s v="Rest of APAC"/>
    <s v="Dietary Supplement"/>
    <n v="86.101607796059625"/>
    <n v="87.1"/>
    <n v="88.109969072461212"/>
    <n v="89.131649253158116"/>
  </r>
  <r>
    <x v="12"/>
    <x v="16"/>
    <s v="TG"/>
    <s v="Europe"/>
    <s v="Dietary Supplement"/>
    <n v="70.926554653109321"/>
    <n v="68.2"/>
    <n v="66.563199999999995"/>
    <n v="64.965683199999987"/>
  </r>
  <r>
    <x v="12"/>
    <x v="16"/>
    <s v="TG"/>
    <s v="Other"/>
    <s v="Dietary Supplement"/>
    <n v="28.70972800581664"/>
    <n v="30.2269087540915"/>
    <n v="31.82426572077113"/>
    <n v="33.506035860486676"/>
  </r>
  <r>
    <x v="12"/>
    <x v="16"/>
    <s v="TG"/>
    <s v="Canada"/>
    <s v="Dietary Supplement"/>
    <n v="26.843545600000009"/>
    <n v="27.487790694400012"/>
    <n v="28.147497671065612"/>
    <n v="28.823037615171184"/>
  </r>
  <r>
    <x v="12"/>
    <x v="16"/>
    <s v="TG"/>
    <s v="Australasia"/>
    <s v="Dietary Supplement"/>
    <n v="5.5058062130177516"/>
    <n v="5.6116871017296317"/>
    <n v="5.7196041613782782"/>
    <n v="5.8295965490970909"/>
  </r>
  <r>
    <x v="12"/>
    <x v="16"/>
    <s v="TG"/>
    <s v="Japan"/>
    <s v="Food &amp; Beverage"/>
    <n v="165.62881915862377"/>
    <n v="180.34564330833777"/>
    <n v="196.37011979871224"/>
    <n v="213.81843909493449"/>
  </r>
  <r>
    <x v="12"/>
    <x v="16"/>
    <s v="TG"/>
    <s v="China"/>
    <s v="Food &amp; Beverage"/>
    <n v="86.041940744973317"/>
    <n v="91.012726867791585"/>
    <n v="96.27068357817295"/>
    <n v="101.83240119892022"/>
  </r>
  <r>
    <x v="12"/>
    <x v="16"/>
    <s v="TG"/>
    <s v="Rest of APAC"/>
    <s v="Food &amp; Beverage"/>
    <n v="44.386682807074635"/>
    <n v="46.582898883466335"/>
    <n v="48.887781901137828"/>
    <n v="51.306708609787862"/>
  </r>
  <r>
    <x v="12"/>
    <x v="16"/>
    <s v="TG"/>
    <s v="US"/>
    <s v="Food &amp; Beverage"/>
    <n v="32.269028989909771"/>
    <n v="31.436876379854791"/>
    <n v="30.626183292695213"/>
    <n v="29.836396330992475"/>
  </r>
  <r>
    <x v="12"/>
    <x v="16"/>
    <s v="TG"/>
    <s v="Other"/>
    <s v="Food &amp; Beverage"/>
    <n v="21.204137950756387"/>
    <n v="22.111266847045432"/>
    <n v="23.057203396651659"/>
    <n v="24.043607820037831"/>
  </r>
  <r>
    <x v="12"/>
    <x v="16"/>
    <s v="TG"/>
    <s v="Europe"/>
    <s v="Food &amp; Beverage"/>
    <n v="11.011612426035503"/>
    <n v="11.223374203459263"/>
    <n v="11.439208322756556"/>
    <n v="11.659193098194182"/>
  </r>
  <r>
    <x v="12"/>
    <x v="16"/>
    <s v="TG"/>
    <s v="Australasia"/>
    <s v="Food &amp; Beverage"/>
    <n v="6.0224965706447167"/>
    <n v="6.2455519991871125"/>
    <n v="6.4768687398977445"/>
    <n v="6.7167527673013625"/>
  </r>
  <r>
    <x v="12"/>
    <x v="16"/>
    <s v="TG"/>
    <s v="China"/>
    <s v="Infant Formula"/>
    <n v="1193.9597315436242"/>
    <n v="1245.3"/>
    <n v="1105.8263999999999"/>
    <n v="981.97384320000003"/>
  </r>
  <r>
    <x v="12"/>
    <x v="16"/>
    <s v="TG"/>
    <s v="Rest of APAC"/>
    <s v="Infant Formula"/>
    <n v="1121.6763005780347"/>
    <n v="1164.3"/>
    <n v="1195.7360999999999"/>
    <n v="1228.0209746999999"/>
  </r>
  <r>
    <x v="12"/>
    <x v="16"/>
    <s v="TG"/>
    <s v="Europe"/>
    <s v="Infant Formula"/>
    <n v="803.23809523809518"/>
    <n v="843.4"/>
    <n v="850.1472"/>
    <n v="856.94837759999996"/>
  </r>
  <r>
    <x v="12"/>
    <x v="16"/>
    <s v="TG"/>
    <s v="Other"/>
    <s v="Infant Formula"/>
    <n v="223.56746765249537"/>
    <n v="241.9"/>
    <n v="252.05980000000002"/>
    <n v="262.64631160000005"/>
  </r>
  <r>
    <x v="12"/>
    <x v="16"/>
    <s v="TG"/>
    <s v="US"/>
    <s v="Infant Formula"/>
    <n v="88.279773156899807"/>
    <n v="93.4"/>
    <n v="95.361400000000003"/>
    <n v="97.363989399999994"/>
  </r>
  <r>
    <x v="12"/>
    <x v="16"/>
    <s v="TG"/>
    <s v="Japan"/>
    <s v="Infant Formula"/>
    <n v="76.581027667984188"/>
    <n v="77.5"/>
    <n v="78.430000000000007"/>
    <n v="79.371160000000017"/>
  </r>
  <r>
    <x v="12"/>
    <x v="16"/>
    <s v="TG"/>
    <s v="Australasia"/>
    <s v="Infant Formula"/>
    <n v="12.524271844660195"/>
    <n v="12.9"/>
    <n v="13.287000000000001"/>
    <n v="13.68561"/>
  </r>
  <r>
    <x v="12"/>
    <x v="16"/>
    <s v="TG"/>
    <s v="Canada"/>
    <s v="Infant Formula"/>
    <n v="10.928433268858802"/>
    <n v="11.3"/>
    <n v="11.684200000000001"/>
    <n v="12.081462800000001"/>
  </r>
  <r>
    <x v="13"/>
    <x v="17"/>
    <s v="TG"/>
    <s v="Europe"/>
    <s v="Pet Foods"/>
    <n v="10175.185796735615"/>
    <n v="10200.4"/>
    <n v="10526.779999999999"/>
    <n v="10863.603110505472"/>
  </r>
  <r>
    <x v="13"/>
    <x v="17"/>
    <s v="TG"/>
    <s v="US"/>
    <s v="Pet Foods"/>
    <n v="6673.0050280183495"/>
    <n v="6795.3"/>
    <n v="8216.4"/>
    <n v="8545.0560000000005"/>
  </r>
  <r>
    <x v="13"/>
    <x v="17"/>
    <s v="TG"/>
    <s v="S Am"/>
    <s v="Pet Foods"/>
    <n v="584.92927999999984"/>
    <n v="608.29999999999995"/>
    <n v="653.34"/>
    <n v="701.71487029426282"/>
  </r>
  <r>
    <x v="13"/>
    <x v="17"/>
    <s v="TG"/>
    <s v="Canada"/>
    <s v="Pet Foods"/>
    <n v="355.50467999999995"/>
    <n v="362.6"/>
    <n v="384.73"/>
    <n v="408.21062575841148"/>
  </r>
  <r>
    <x v="13"/>
    <x v="17"/>
    <s v="TG"/>
    <s v="China"/>
    <s v="Pet Foods"/>
    <n v="306.93602971876118"/>
    <n v="322.3"/>
    <n v="380.31400000000002"/>
    <n v="463.98308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4">
  <r>
    <s v="Calanus"/>
    <x v="0"/>
    <x v="0"/>
    <x v="0"/>
    <x v="0"/>
    <x v="0"/>
    <n v="10.4"/>
  </r>
  <r>
    <s v="Calanus"/>
    <x v="0"/>
    <x v="0"/>
    <x v="1"/>
    <x v="0"/>
    <x v="0"/>
    <n v="8.8000000000000007"/>
  </r>
  <r>
    <s v="Cod"/>
    <x v="1"/>
    <x v="1"/>
    <x v="0"/>
    <x v="0"/>
    <x v="0"/>
    <n v="4420.7"/>
  </r>
  <r>
    <s v="Cod"/>
    <x v="1"/>
    <x v="1"/>
    <x v="1"/>
    <x v="0"/>
    <x v="0"/>
    <n v="926.93099999999993"/>
  </r>
  <r>
    <s v="Cod"/>
    <x v="1"/>
    <x v="1"/>
    <x v="2"/>
    <x v="0"/>
    <x v="0"/>
    <n v="522"/>
  </r>
  <r>
    <s v="Cod"/>
    <x v="1"/>
    <x v="1"/>
    <x v="3"/>
    <x v="0"/>
    <x v="0"/>
    <n v="221"/>
  </r>
  <r>
    <s v="Cod"/>
    <x v="1"/>
    <x v="1"/>
    <x v="4"/>
    <x v="0"/>
    <x v="0"/>
    <n v="183.7"/>
  </r>
  <r>
    <s v="Cod"/>
    <x v="1"/>
    <x v="1"/>
    <x v="5"/>
    <x v="0"/>
    <x v="0"/>
    <n v="165"/>
  </r>
  <r>
    <s v="Cod"/>
    <x v="1"/>
    <x v="1"/>
    <x v="6"/>
    <x v="0"/>
    <x v="0"/>
    <n v="105.92104369058758"/>
  </r>
  <r>
    <s v="Cod"/>
    <x v="1"/>
    <x v="1"/>
    <x v="7"/>
    <x v="0"/>
    <x v="0"/>
    <n v="118.4"/>
  </r>
  <r>
    <s v="Cod"/>
    <x v="1"/>
    <x v="1"/>
    <x v="8"/>
    <x v="0"/>
    <x v="0"/>
    <n v="118"/>
  </r>
  <r>
    <s v="Cod"/>
    <x v="1"/>
    <x v="1"/>
    <x v="1"/>
    <x v="1"/>
    <x v="0"/>
    <n v="87.049553615765774"/>
  </r>
  <r>
    <s v="Cod"/>
    <x v="1"/>
    <x v="1"/>
    <x v="0"/>
    <x v="1"/>
    <x v="0"/>
    <n v="71.126333081380693"/>
  </r>
  <r>
    <s v="Cod"/>
    <x v="1"/>
    <x v="1"/>
    <x v="9"/>
    <x v="0"/>
    <x v="0"/>
    <n v="26.1"/>
  </r>
  <r>
    <s v="Cod"/>
    <x v="1"/>
    <x v="1"/>
    <x v="10"/>
    <x v="0"/>
    <x v="0"/>
    <n v="26.9"/>
  </r>
  <r>
    <s v="Common Refined"/>
    <x v="2"/>
    <x v="1"/>
    <x v="1"/>
    <x v="0"/>
    <x v="0"/>
    <n v="8296.8618733000003"/>
  </r>
  <r>
    <s v="Common Refined"/>
    <x v="2"/>
    <x v="1"/>
    <x v="7"/>
    <x v="0"/>
    <x v="0"/>
    <n v="5880.5353116890392"/>
  </r>
  <r>
    <s v="Common Refined"/>
    <x v="2"/>
    <x v="1"/>
    <x v="2"/>
    <x v="0"/>
    <x v="0"/>
    <n v="5503.9445999999989"/>
  </r>
  <r>
    <s v="Common Refined"/>
    <x v="2"/>
    <x v="1"/>
    <x v="0"/>
    <x v="0"/>
    <x v="0"/>
    <n v="4744.3248160000003"/>
  </r>
  <r>
    <s v="Common Refined"/>
    <x v="2"/>
    <x v="1"/>
    <x v="4"/>
    <x v="0"/>
    <x v="0"/>
    <n v="2313.1003585546641"/>
  </r>
  <r>
    <s v="Common Refined"/>
    <x v="2"/>
    <x v="1"/>
    <x v="10"/>
    <x v="0"/>
    <x v="0"/>
    <n v="1737.6911045481395"/>
  </r>
  <r>
    <s v="Common Refined"/>
    <x v="2"/>
    <x v="1"/>
    <x v="3"/>
    <x v="0"/>
    <x v="0"/>
    <n v="1850.0412661819469"/>
  </r>
  <r>
    <s v="Common Refined"/>
    <x v="2"/>
    <x v="1"/>
    <x v="6"/>
    <x v="0"/>
    <x v="0"/>
    <n v="1637.5651358901644"/>
  </r>
  <r>
    <s v="Common Refined"/>
    <x v="2"/>
    <x v="1"/>
    <x v="10"/>
    <x v="1"/>
    <x v="0"/>
    <n v="1402.0734696176087"/>
  </r>
  <r>
    <s v="Common Refined"/>
    <x v="2"/>
    <x v="1"/>
    <x v="5"/>
    <x v="0"/>
    <x v="0"/>
    <n v="1239.804173449756"/>
  </r>
  <r>
    <s v="Common Refined"/>
    <x v="2"/>
    <x v="1"/>
    <x v="9"/>
    <x v="0"/>
    <x v="0"/>
    <n v="1146.0854725995887"/>
  </r>
  <r>
    <s v="Common Refined"/>
    <x v="2"/>
    <x v="1"/>
    <x v="8"/>
    <x v="0"/>
    <x v="0"/>
    <n v="1013.5990820476545"/>
  </r>
  <r>
    <s v="Common Refined"/>
    <x v="2"/>
    <x v="1"/>
    <x v="1"/>
    <x v="1"/>
    <x v="0"/>
    <n v="815.00262687403085"/>
  </r>
  <r>
    <s v="Common Refined"/>
    <x v="2"/>
    <x v="1"/>
    <x v="0"/>
    <x v="1"/>
    <x v="0"/>
    <n v="452.52477824296858"/>
  </r>
  <r>
    <s v="Common Refined"/>
    <x v="2"/>
    <x v="1"/>
    <x v="0"/>
    <x v="2"/>
    <x v="0"/>
    <n v="328.9232129707259"/>
  </r>
  <r>
    <s v="Common Refined"/>
    <x v="2"/>
    <x v="1"/>
    <x v="1"/>
    <x v="2"/>
    <x v="0"/>
    <n v="225.60093203503098"/>
  </r>
  <r>
    <s v="Common Refined"/>
    <x v="2"/>
    <x v="1"/>
    <x v="2"/>
    <x v="1"/>
    <x v="0"/>
    <n v="239.60443433903373"/>
  </r>
  <r>
    <s v="Common Refined"/>
    <x v="2"/>
    <x v="1"/>
    <x v="9"/>
    <x v="1"/>
    <x v="0"/>
    <n v="132.05173314223381"/>
  </r>
  <r>
    <s v="Common Refined"/>
    <x v="2"/>
    <x v="1"/>
    <x v="7"/>
    <x v="1"/>
    <x v="0"/>
    <n v="105.37121159309262"/>
  </r>
  <r>
    <s v="Common Refined"/>
    <x v="2"/>
    <x v="1"/>
    <x v="10"/>
    <x v="2"/>
    <x v="0"/>
    <n v="65.899943704259726"/>
  </r>
  <r>
    <s v="Common Refined"/>
    <x v="2"/>
    <x v="1"/>
    <x v="8"/>
    <x v="1"/>
    <x v="0"/>
    <n v="55.95144000843694"/>
  </r>
  <r>
    <s v="Common Refined"/>
    <x v="2"/>
    <x v="1"/>
    <x v="3"/>
    <x v="1"/>
    <x v="0"/>
    <n v="32.782594586140831"/>
  </r>
  <r>
    <s v="Common Refined"/>
    <x v="2"/>
    <x v="1"/>
    <x v="9"/>
    <x v="2"/>
    <x v="0"/>
    <n v="25.586312956555172"/>
  </r>
  <r>
    <s v="Common Refined"/>
    <x v="2"/>
    <x v="1"/>
    <x v="4"/>
    <x v="1"/>
    <x v="0"/>
    <n v="14.366388968687154"/>
  </r>
  <r>
    <s v="Common Refined"/>
    <x v="2"/>
    <x v="1"/>
    <x v="5"/>
    <x v="2"/>
    <x v="0"/>
    <n v="13.165584126040427"/>
  </r>
  <r>
    <s v="Common Refined"/>
    <x v="2"/>
    <x v="1"/>
    <x v="8"/>
    <x v="2"/>
    <x v="0"/>
    <n v="13.165584126040427"/>
  </r>
  <r>
    <s v="Common Refined"/>
    <x v="2"/>
    <x v="1"/>
    <x v="6"/>
    <x v="2"/>
    <x v="0"/>
    <n v="10.536959999999997"/>
  </r>
  <r>
    <s v="Common Refined"/>
    <x v="2"/>
    <x v="1"/>
    <x v="6"/>
    <x v="1"/>
    <x v="0"/>
    <n v="9.7032028066998652"/>
  </r>
  <r>
    <s v="Common Refined"/>
    <x v="2"/>
    <x v="1"/>
    <x v="4"/>
    <x v="2"/>
    <x v="0"/>
    <n v="6.7473543400713432"/>
  </r>
  <r>
    <s v="Common Refined"/>
    <x v="2"/>
    <x v="1"/>
    <x v="5"/>
    <x v="1"/>
    <x v="0"/>
    <n v="6.7350588642659277"/>
  </r>
  <r>
    <s v="Common Refined"/>
    <x v="2"/>
    <x v="1"/>
    <x v="7"/>
    <x v="2"/>
    <x v="0"/>
    <n v="5.1270617283950628"/>
  </r>
  <r>
    <s v="Common Refined"/>
    <x v="2"/>
    <x v="1"/>
    <x v="3"/>
    <x v="2"/>
    <x v="0"/>
    <n v="1.4"/>
  </r>
  <r>
    <s v="Concentrate"/>
    <x v="3"/>
    <x v="2"/>
    <x v="1"/>
    <x v="3"/>
    <x v="0"/>
    <n v="506.1"/>
  </r>
  <r>
    <s v="Concentrate"/>
    <x v="3"/>
    <x v="2"/>
    <x v="0"/>
    <x v="3"/>
    <x v="0"/>
    <n v="480.4"/>
  </r>
  <r>
    <s v="Concentrate"/>
    <x v="3"/>
    <x v="2"/>
    <x v="10"/>
    <x v="3"/>
    <x v="0"/>
    <n v="195.40737215999994"/>
  </r>
  <r>
    <s v="Concentrate"/>
    <x v="3"/>
    <x v="2"/>
    <x v="7"/>
    <x v="3"/>
    <x v="0"/>
    <n v="185.3"/>
  </r>
  <r>
    <s v="Concentrate"/>
    <x v="3"/>
    <x v="2"/>
    <x v="8"/>
    <x v="3"/>
    <x v="0"/>
    <n v="28.513173381620643"/>
  </r>
  <r>
    <s v="Concentrate"/>
    <x v="3"/>
    <x v="2"/>
    <x v="3"/>
    <x v="3"/>
    <x v="0"/>
    <n v="20.613775155247495"/>
  </r>
  <r>
    <s v="Concentrate"/>
    <x v="3"/>
    <x v="2"/>
    <x v="5"/>
    <x v="3"/>
    <x v="0"/>
    <n v="19.685119999999994"/>
  </r>
  <r>
    <s v="Concentrate"/>
    <x v="3"/>
    <x v="2"/>
    <x v="6"/>
    <x v="3"/>
    <x v="0"/>
    <n v="17.895022110430439"/>
  </r>
  <r>
    <s v="Concentrate"/>
    <x v="3"/>
    <x v="2"/>
    <x v="4"/>
    <x v="3"/>
    <x v="0"/>
    <n v="14.458890691665163"/>
  </r>
  <r>
    <s v="Concentrate"/>
    <x v="4"/>
    <x v="2"/>
    <x v="1"/>
    <x v="3"/>
    <x v="0"/>
    <n v="478.1"/>
  </r>
  <r>
    <s v="Concentrate"/>
    <x v="4"/>
    <x v="2"/>
    <x v="10"/>
    <x v="3"/>
    <x v="0"/>
    <n v="461.92906764168197"/>
  </r>
  <r>
    <s v="Concentrate"/>
    <x v="5"/>
    <x v="2"/>
    <x v="9"/>
    <x v="2"/>
    <x v="0"/>
    <n v="269.77349364174302"/>
  </r>
  <r>
    <s v="Concentrate"/>
    <x v="5"/>
    <x v="2"/>
    <x v="0"/>
    <x v="2"/>
    <x v="0"/>
    <n v="209.76788588207779"/>
  </r>
  <r>
    <s v="Concentrate"/>
    <x v="5"/>
    <x v="2"/>
    <x v="10"/>
    <x v="2"/>
    <x v="0"/>
    <n v="125.02436733006762"/>
  </r>
  <r>
    <s v="Concentrate"/>
    <x v="5"/>
    <x v="2"/>
    <x v="8"/>
    <x v="2"/>
    <x v="0"/>
    <n v="96.442635700113357"/>
  </r>
  <r>
    <s v="Concentrate"/>
    <x v="5"/>
    <x v="2"/>
    <x v="7"/>
    <x v="2"/>
    <x v="0"/>
    <n v="86.370841996951768"/>
  </r>
  <r>
    <s v="Concentrate"/>
    <x v="5"/>
    <x v="2"/>
    <x v="1"/>
    <x v="2"/>
    <x v="0"/>
    <n v="46.612621746638368"/>
  </r>
  <r>
    <s v="Concentrate"/>
    <x v="5"/>
    <x v="2"/>
    <x v="3"/>
    <x v="2"/>
    <x v="0"/>
    <n v="28.19838741619591"/>
  </r>
  <r>
    <s v="Concentrate"/>
    <x v="5"/>
    <x v="2"/>
    <x v="1"/>
    <x v="1"/>
    <x v="0"/>
    <n v="1.4580000000000002"/>
  </r>
  <r>
    <s v="Concentrate"/>
    <x v="5"/>
    <x v="2"/>
    <x v="1"/>
    <x v="0"/>
    <x v="0"/>
    <n v="3319.1088"/>
  </r>
  <r>
    <s v="Concentrate"/>
    <x v="6"/>
    <x v="2"/>
    <x v="1"/>
    <x v="0"/>
    <x v="0"/>
    <n v="1998.7876000000003"/>
  </r>
  <r>
    <s v="Concentrate"/>
    <x v="5"/>
    <x v="2"/>
    <x v="2"/>
    <x v="0"/>
    <x v="0"/>
    <n v="1229.3803854345867"/>
  </r>
  <r>
    <s v="Concentrate"/>
    <x v="6"/>
    <x v="2"/>
    <x v="2"/>
    <x v="0"/>
    <x v="0"/>
    <n v="905.64646052374451"/>
  </r>
  <r>
    <s v="Concentrate"/>
    <x v="5"/>
    <x v="2"/>
    <x v="7"/>
    <x v="0"/>
    <x v="0"/>
    <n v="792.61163705778483"/>
  </r>
  <r>
    <s v="Concentrate"/>
    <x v="5"/>
    <x v="2"/>
    <x v="3"/>
    <x v="0"/>
    <x v="0"/>
    <n v="743.90922363829361"/>
  </r>
  <r>
    <s v="Concentrate"/>
    <x v="6"/>
    <x v="2"/>
    <x v="9"/>
    <x v="0"/>
    <x v="0"/>
    <n v="699.0132574822735"/>
  </r>
  <r>
    <s v="Concentrate"/>
    <x v="5"/>
    <x v="2"/>
    <x v="0"/>
    <x v="0"/>
    <x v="0"/>
    <n v="643.29999999999995"/>
  </r>
  <r>
    <s v="Concentrate"/>
    <x v="6"/>
    <x v="2"/>
    <x v="0"/>
    <x v="0"/>
    <x v="0"/>
    <n v="498.6"/>
  </r>
  <r>
    <s v="Concentrate"/>
    <x v="6"/>
    <x v="2"/>
    <x v="7"/>
    <x v="0"/>
    <x v="0"/>
    <n v="356.45483318225303"/>
  </r>
  <r>
    <s v="Concentrate"/>
    <x v="6"/>
    <x v="2"/>
    <x v="3"/>
    <x v="0"/>
    <x v="0"/>
    <n v="330.6417469152214"/>
  </r>
  <r>
    <s v="Concentrate"/>
    <x v="5"/>
    <x v="2"/>
    <x v="9"/>
    <x v="0"/>
    <x v="0"/>
    <n v="314.84104978017518"/>
  </r>
  <r>
    <s v="Concentrate"/>
    <x v="3"/>
    <x v="2"/>
    <x v="1"/>
    <x v="0"/>
    <x v="0"/>
    <n v="222.27325174825177"/>
  </r>
  <r>
    <s v="Concentrate"/>
    <x v="3"/>
    <x v="2"/>
    <x v="2"/>
    <x v="0"/>
    <x v="0"/>
    <n v="191.70270000000002"/>
  </r>
  <r>
    <s v="Concentrate"/>
    <x v="5"/>
    <x v="2"/>
    <x v="8"/>
    <x v="0"/>
    <x v="0"/>
    <n v="79.296353083109949"/>
  </r>
  <r>
    <s v="Concentrate"/>
    <x v="6"/>
    <x v="2"/>
    <x v="8"/>
    <x v="0"/>
    <x v="0"/>
    <n v="36.323515476190479"/>
  </r>
  <r>
    <s v="Concentrate"/>
    <x v="5"/>
    <x v="2"/>
    <x v="6"/>
    <x v="0"/>
    <x v="0"/>
    <n v="25.446750108619142"/>
  </r>
  <r>
    <s v="Concentrate"/>
    <x v="5"/>
    <x v="2"/>
    <x v="4"/>
    <x v="0"/>
    <x v="0"/>
    <n v="25.178103965048827"/>
  </r>
  <r>
    <s v="Concentrate"/>
    <x v="4"/>
    <x v="2"/>
    <x v="1"/>
    <x v="0"/>
    <x v="0"/>
    <n v="23.643090000000004"/>
  </r>
  <r>
    <s v="Concentrate"/>
    <x v="6"/>
    <x v="2"/>
    <x v="4"/>
    <x v="0"/>
    <x v="0"/>
    <n v="17.631250195682366"/>
  </r>
  <r>
    <s v="Concentrate"/>
    <x v="6"/>
    <x v="2"/>
    <x v="6"/>
    <x v="0"/>
    <x v="0"/>
    <n v="10.55154370102189"/>
  </r>
  <r>
    <s v="Concentrate"/>
    <x v="5"/>
    <x v="1"/>
    <x v="0"/>
    <x v="0"/>
    <x v="0"/>
    <n v="1111.7523999999999"/>
  </r>
  <r>
    <s v="Concentrate"/>
    <x v="5"/>
    <x v="1"/>
    <x v="1"/>
    <x v="0"/>
    <x v="0"/>
    <n v="1022.0099999999999"/>
  </r>
  <r>
    <s v="Concentrate"/>
    <x v="5"/>
    <x v="1"/>
    <x v="10"/>
    <x v="0"/>
    <x v="0"/>
    <n v="643.6810622796861"/>
  </r>
  <r>
    <s v="Concentrate"/>
    <x v="5"/>
    <x v="1"/>
    <x v="2"/>
    <x v="0"/>
    <x v="0"/>
    <n v="528.20000000000005"/>
  </r>
  <r>
    <s v="Concentrate"/>
    <x v="5"/>
    <x v="1"/>
    <x v="7"/>
    <x v="0"/>
    <x v="0"/>
    <n v="342.41989392914405"/>
  </r>
  <r>
    <s v="Concentrate"/>
    <x v="6"/>
    <x v="1"/>
    <x v="0"/>
    <x v="0"/>
    <x v="0"/>
    <n v="329.59109999999998"/>
  </r>
  <r>
    <s v="Concentrate"/>
    <x v="6"/>
    <x v="1"/>
    <x v="1"/>
    <x v="0"/>
    <x v="0"/>
    <n v="295.17484294154809"/>
  </r>
  <r>
    <s v="Concentrate"/>
    <x v="5"/>
    <x v="1"/>
    <x v="5"/>
    <x v="0"/>
    <x v="0"/>
    <n v="264.95439417457999"/>
  </r>
  <r>
    <s v="Concentrate"/>
    <x v="6"/>
    <x v="1"/>
    <x v="10"/>
    <x v="0"/>
    <x v="0"/>
    <n v="169.99178317334844"/>
  </r>
  <r>
    <s v="Concentrate"/>
    <x v="3"/>
    <x v="1"/>
    <x v="1"/>
    <x v="0"/>
    <x v="0"/>
    <n v="166.58196588139722"/>
  </r>
  <r>
    <s v="Concentrate"/>
    <x v="6"/>
    <x v="1"/>
    <x v="2"/>
    <x v="0"/>
    <x v="0"/>
    <n v="160.19999999999999"/>
  </r>
  <r>
    <s v="Concentrate"/>
    <x v="6"/>
    <x v="1"/>
    <x v="7"/>
    <x v="0"/>
    <x v="0"/>
    <n v="144.74893237386897"/>
  </r>
  <r>
    <s v="Concentrate"/>
    <x v="5"/>
    <x v="1"/>
    <x v="3"/>
    <x v="0"/>
    <x v="0"/>
    <n v="107.30574522148623"/>
  </r>
  <r>
    <s v="Concentrate"/>
    <x v="5"/>
    <x v="1"/>
    <x v="9"/>
    <x v="0"/>
    <x v="0"/>
    <n v="65.68409381165425"/>
  </r>
  <r>
    <s v="Concentrate"/>
    <x v="6"/>
    <x v="1"/>
    <x v="5"/>
    <x v="0"/>
    <x v="0"/>
    <n v="55.2"/>
  </r>
  <r>
    <s v="Concentrate"/>
    <x v="6"/>
    <x v="1"/>
    <x v="3"/>
    <x v="0"/>
    <x v="0"/>
    <n v="45.400701592005134"/>
  </r>
  <r>
    <s v="Concentrate"/>
    <x v="6"/>
    <x v="1"/>
    <x v="9"/>
    <x v="0"/>
    <x v="0"/>
    <n v="40.571618062739489"/>
  </r>
  <r>
    <s v="Concentrate"/>
    <x v="5"/>
    <x v="1"/>
    <x v="8"/>
    <x v="0"/>
    <x v="0"/>
    <n v="29.841732289767695"/>
  </r>
  <r>
    <s v="Concentrate"/>
    <x v="6"/>
    <x v="1"/>
    <x v="8"/>
    <x v="0"/>
    <x v="0"/>
    <n v="22.355237566871413"/>
  </r>
  <r>
    <s v="Concentrate"/>
    <x v="3"/>
    <x v="1"/>
    <x v="0"/>
    <x v="0"/>
    <x v="0"/>
    <n v="16.232399999999998"/>
  </r>
  <r>
    <s v="Concentrate"/>
    <x v="5"/>
    <x v="1"/>
    <x v="4"/>
    <x v="0"/>
    <x v="0"/>
    <n v="3.1476724697231835"/>
  </r>
  <r>
    <s v="Concentrate"/>
    <x v="5"/>
    <x v="1"/>
    <x v="6"/>
    <x v="0"/>
    <x v="0"/>
    <n v="2.2181445312499992"/>
  </r>
  <r>
    <s v="Concentrate"/>
    <x v="6"/>
    <x v="1"/>
    <x v="4"/>
    <x v="0"/>
    <x v="0"/>
    <n v="2.1878751500600249"/>
  </r>
  <r>
    <s v="Concentrate"/>
    <x v="6"/>
    <x v="1"/>
    <x v="6"/>
    <x v="0"/>
    <x v="0"/>
    <n v="1.2416326530612252"/>
  </r>
  <r>
    <s v="Hoki"/>
    <x v="7"/>
    <x v="1"/>
    <x v="1"/>
    <x v="0"/>
    <x v="0"/>
    <n v="49.5"/>
  </r>
  <r>
    <s v="Hoki"/>
    <x v="7"/>
    <x v="1"/>
    <x v="0"/>
    <x v="0"/>
    <x v="0"/>
    <n v="36.200000000000003"/>
  </r>
  <r>
    <s v="Hoki"/>
    <x v="7"/>
    <x v="1"/>
    <x v="5"/>
    <x v="0"/>
    <x v="0"/>
    <n v="16.3"/>
  </r>
  <r>
    <s v="Hoki"/>
    <x v="7"/>
    <x v="1"/>
    <x v="2"/>
    <x v="0"/>
    <x v="0"/>
    <n v="9.4"/>
  </r>
  <r>
    <s v="Krill"/>
    <x v="8"/>
    <x v="3"/>
    <x v="1"/>
    <x v="0"/>
    <x v="0"/>
    <n v="558.29999999999995"/>
  </r>
  <r>
    <s v="Krill"/>
    <x v="8"/>
    <x v="3"/>
    <x v="7"/>
    <x v="0"/>
    <x v="0"/>
    <n v="305.39999999999998"/>
  </r>
  <r>
    <s v="Krill"/>
    <x v="8"/>
    <x v="3"/>
    <x v="0"/>
    <x v="0"/>
    <x v="0"/>
    <n v="126.2"/>
  </r>
  <r>
    <s v="Krill"/>
    <x v="8"/>
    <x v="3"/>
    <x v="5"/>
    <x v="0"/>
    <x v="0"/>
    <n v="78.400000000000006"/>
  </r>
  <r>
    <s v="Krill"/>
    <x v="8"/>
    <x v="3"/>
    <x v="9"/>
    <x v="0"/>
    <x v="0"/>
    <n v="47.2"/>
  </r>
  <r>
    <s v="Krill"/>
    <x v="8"/>
    <x v="3"/>
    <x v="3"/>
    <x v="0"/>
    <x v="0"/>
    <n v="32.799999999999997"/>
  </r>
  <r>
    <s v="Krill"/>
    <x v="8"/>
    <x v="3"/>
    <x v="8"/>
    <x v="0"/>
    <x v="0"/>
    <n v="24.3"/>
  </r>
  <r>
    <s v="Krill"/>
    <x v="8"/>
    <x v="3"/>
    <x v="2"/>
    <x v="0"/>
    <x v="0"/>
    <n v="20.2"/>
  </r>
  <r>
    <s v="Krill"/>
    <x v="8"/>
    <x v="3"/>
    <x v="10"/>
    <x v="0"/>
    <x v="0"/>
    <n v="12.613559322033895"/>
  </r>
  <r>
    <s v="Krill"/>
    <x v="8"/>
    <x v="3"/>
    <x v="4"/>
    <x v="0"/>
    <x v="0"/>
    <n v="0"/>
  </r>
  <r>
    <s v="Menhaden"/>
    <x v="9"/>
    <x v="1"/>
    <x v="1"/>
    <x v="4"/>
    <x v="0"/>
    <n v="8095.9918690148907"/>
  </r>
  <r>
    <s v="Menhaden"/>
    <x v="9"/>
    <x v="1"/>
    <x v="0"/>
    <x v="4"/>
    <x v="0"/>
    <n v="1401.5088180210057"/>
  </r>
  <r>
    <s v="Menhaden"/>
    <x v="9"/>
    <x v="1"/>
    <x v="1"/>
    <x v="1"/>
    <x v="0"/>
    <n v="164.62604844589399"/>
  </r>
  <r>
    <s v="Menhaden"/>
    <x v="9"/>
    <x v="1"/>
    <x v="1"/>
    <x v="0"/>
    <x v="0"/>
    <n v="71.548291522491368"/>
  </r>
  <r>
    <s v="Menhaden"/>
    <x v="9"/>
    <x v="1"/>
    <x v="0"/>
    <x v="1"/>
    <x v="0"/>
    <n v="30.572531390622711"/>
  </r>
  <r>
    <s v="Menhaden"/>
    <x v="9"/>
    <x v="1"/>
    <x v="0"/>
    <x v="0"/>
    <x v="0"/>
    <n v="13.033485419559614"/>
  </r>
  <r>
    <s v="Squid"/>
    <x v="5"/>
    <x v="2"/>
    <x v="1"/>
    <x v="0"/>
    <x v="0"/>
    <n v="473.43215507411622"/>
  </r>
  <r>
    <s v="Squid"/>
    <x v="5"/>
    <x v="2"/>
    <x v="0"/>
    <x v="0"/>
    <x v="0"/>
    <n v="151.96304849884524"/>
  </r>
  <r>
    <s v="Squid"/>
    <x v="5"/>
    <x v="1"/>
    <x v="1"/>
    <x v="0"/>
    <x v="0"/>
    <n v="105.32276330690827"/>
  </r>
  <r>
    <s v="Pollock"/>
    <x v="10"/>
    <x v="1"/>
    <x v="1"/>
    <x v="0"/>
    <x v="0"/>
    <n v="92.940599555372216"/>
  </r>
  <r>
    <s v="Squid"/>
    <x v="5"/>
    <x v="1"/>
    <x v="0"/>
    <x v="0"/>
    <x v="0"/>
    <n v="28.784403669724774"/>
  </r>
  <r>
    <s v="Squid"/>
    <x v="11"/>
    <x v="1"/>
    <x v="1"/>
    <x v="0"/>
    <x v="0"/>
    <n v="21.707655502392349"/>
  </r>
  <r>
    <s v="Squid"/>
    <x v="11"/>
    <x v="1"/>
    <x v="0"/>
    <x v="1"/>
    <x v="0"/>
    <n v="10.803846153846154"/>
  </r>
  <r>
    <s v="Mussel"/>
    <x v="12"/>
    <x v="1"/>
    <x v="2"/>
    <x v="0"/>
    <x v="0"/>
    <n v="6.0088888888888894"/>
  </r>
  <r>
    <s v="Mussel"/>
    <x v="12"/>
    <x v="1"/>
    <x v="1"/>
    <x v="0"/>
    <x v="0"/>
    <n v="4.9641025641025651"/>
  </r>
  <r>
    <s v="Mussel"/>
    <x v="12"/>
    <x v="1"/>
    <x v="0"/>
    <x v="0"/>
    <x v="0"/>
    <n v="1.9191406249999994"/>
  </r>
  <r>
    <s v="Mussel"/>
    <x v="12"/>
    <x v="1"/>
    <x v="5"/>
    <x v="0"/>
    <x v="0"/>
    <n v="0.34133333333333338"/>
  </r>
  <r>
    <s v="Mussel"/>
    <x v="12"/>
    <x v="1"/>
    <x v="9"/>
    <x v="0"/>
    <x v="0"/>
    <n v="0.3125"/>
  </r>
  <r>
    <s v="Mussel"/>
    <x v="12"/>
    <x v="1"/>
    <x v="10"/>
    <x v="0"/>
    <x v="0"/>
    <n v="0.28799999999999998"/>
  </r>
  <r>
    <s v="Mussel"/>
    <x v="12"/>
    <x v="1"/>
    <x v="7"/>
    <x v="0"/>
    <x v="0"/>
    <n v="0"/>
  </r>
  <r>
    <s v="Salmon"/>
    <x v="13"/>
    <x v="1"/>
    <x v="0"/>
    <x v="4"/>
    <x v="0"/>
    <n v="1510.7"/>
  </r>
  <r>
    <s v="Salmon"/>
    <x v="13"/>
    <x v="1"/>
    <x v="1"/>
    <x v="4"/>
    <x v="0"/>
    <n v="990.2"/>
  </r>
  <r>
    <s v="Salmon"/>
    <x v="14"/>
    <x v="1"/>
    <x v="1"/>
    <x v="4"/>
    <x v="0"/>
    <n v="565.13922712148053"/>
  </r>
  <r>
    <s v="Salmon"/>
    <x v="14"/>
    <x v="1"/>
    <x v="1"/>
    <x v="0"/>
    <x v="0"/>
    <n v="506.67065572400685"/>
  </r>
  <r>
    <s v="Salmon"/>
    <x v="13"/>
    <x v="1"/>
    <x v="0"/>
    <x v="0"/>
    <x v="0"/>
    <n v="470.5"/>
  </r>
  <r>
    <s v="Salmon"/>
    <x v="13"/>
    <x v="1"/>
    <x v="7"/>
    <x v="0"/>
    <x v="0"/>
    <n v="408.6"/>
  </r>
  <r>
    <s v="Salmon"/>
    <x v="14"/>
    <x v="1"/>
    <x v="9"/>
    <x v="0"/>
    <x v="0"/>
    <n v="191.22009594195109"/>
  </r>
  <r>
    <s v="Salmon"/>
    <x v="13"/>
    <x v="1"/>
    <x v="1"/>
    <x v="0"/>
    <x v="0"/>
    <n v="85.1"/>
  </r>
  <r>
    <s v="Salmon"/>
    <x v="14"/>
    <x v="1"/>
    <x v="0"/>
    <x v="0"/>
    <x v="0"/>
    <n v="83.754201910533183"/>
  </r>
  <r>
    <s v="Salmon"/>
    <x v="13"/>
    <x v="1"/>
    <x v="4"/>
    <x v="4"/>
    <x v="0"/>
    <n v="80.3"/>
  </r>
  <r>
    <s v="Salmon"/>
    <x v="13"/>
    <x v="1"/>
    <x v="10"/>
    <x v="0"/>
    <x v="0"/>
    <n v="65.900000000000006"/>
  </r>
  <r>
    <s v="Salmon"/>
    <x v="13"/>
    <x v="1"/>
    <x v="9"/>
    <x v="4"/>
    <x v="0"/>
    <n v="51.9"/>
  </r>
  <r>
    <s v="Salmon"/>
    <x v="13"/>
    <x v="1"/>
    <x v="2"/>
    <x v="4"/>
    <x v="0"/>
    <n v="47"/>
  </r>
  <r>
    <s v="Salmon"/>
    <x v="13"/>
    <x v="1"/>
    <x v="0"/>
    <x v="1"/>
    <x v="0"/>
    <n v="44.8"/>
  </r>
  <r>
    <s v="Salmon"/>
    <x v="13"/>
    <x v="1"/>
    <x v="8"/>
    <x v="0"/>
    <x v="0"/>
    <n v="43.1"/>
  </r>
  <r>
    <s v="Salmon"/>
    <x v="13"/>
    <x v="1"/>
    <x v="2"/>
    <x v="0"/>
    <x v="0"/>
    <n v="35.1"/>
  </r>
  <r>
    <s v="Salmon"/>
    <x v="13"/>
    <x v="1"/>
    <x v="1"/>
    <x v="1"/>
    <x v="0"/>
    <n v="31"/>
  </r>
  <r>
    <s v="Salmon"/>
    <x v="14"/>
    <x v="1"/>
    <x v="5"/>
    <x v="0"/>
    <x v="0"/>
    <n v="20.805960199980397"/>
  </r>
  <r>
    <s v="Salmon"/>
    <x v="14"/>
    <x v="1"/>
    <x v="2"/>
    <x v="0"/>
    <x v="0"/>
    <n v="15.124249134948103"/>
  </r>
  <r>
    <s v="Salmon"/>
    <x v="13"/>
    <x v="1"/>
    <x v="6"/>
    <x v="0"/>
    <x v="0"/>
    <n v="10.8"/>
  </r>
  <r>
    <s v="Salmon"/>
    <x v="13"/>
    <x v="1"/>
    <x v="7"/>
    <x v="1"/>
    <x v="0"/>
    <n v="9.5"/>
  </r>
  <r>
    <s v="Salmon"/>
    <x v="13"/>
    <x v="1"/>
    <x v="9"/>
    <x v="0"/>
    <x v="0"/>
    <n v="8.1999999999999993"/>
  </r>
  <r>
    <s v="Single Cell Organisms"/>
    <x v="15"/>
    <x v="1"/>
    <x v="2"/>
    <x v="5"/>
    <x v="0"/>
    <n v="270.0575815738963"/>
  </r>
  <r>
    <s v="Single Cell Organisms"/>
    <x v="15"/>
    <x v="1"/>
    <x v="0"/>
    <x v="5"/>
    <x v="0"/>
    <n v="225.85784797630802"/>
  </r>
  <r>
    <s v="Single Cell Organisms"/>
    <x v="15"/>
    <x v="1"/>
    <x v="7"/>
    <x v="5"/>
    <x v="0"/>
    <n v="224.8895348837209"/>
  </r>
  <r>
    <s v="Single Cell Organisms"/>
    <x v="15"/>
    <x v="1"/>
    <x v="1"/>
    <x v="5"/>
    <x v="0"/>
    <n v="44.809723404255323"/>
  </r>
  <r>
    <s v="Single Cell Organisms"/>
    <x v="15"/>
    <x v="1"/>
    <x v="4"/>
    <x v="5"/>
    <x v="0"/>
    <n v="22.8830297219559"/>
  </r>
  <r>
    <s v="Single Cell Organisms"/>
    <x v="15"/>
    <x v="1"/>
    <x v="3"/>
    <x v="5"/>
    <x v="0"/>
    <n v="18.900675024108008"/>
  </r>
  <r>
    <s v="Single Cell Organisms"/>
    <x v="15"/>
    <x v="1"/>
    <x v="5"/>
    <x v="5"/>
    <x v="0"/>
    <n v="10.1"/>
  </r>
  <r>
    <s v="Single Cell Organisms"/>
    <x v="15"/>
    <x v="1"/>
    <x v="9"/>
    <x v="5"/>
    <x v="0"/>
    <n v="7.6832691532258064"/>
  </r>
  <r>
    <s v="Single Cell Organisms"/>
    <x v="15"/>
    <x v="1"/>
    <x v="6"/>
    <x v="5"/>
    <x v="0"/>
    <n v="4.1346153846153841"/>
  </r>
  <r>
    <s v="Single Cell Organisms"/>
    <x v="15"/>
    <x v="1"/>
    <x v="8"/>
    <x v="5"/>
    <x v="0"/>
    <n v="0"/>
  </r>
  <r>
    <s v="Single Cell Organisms"/>
    <x v="15"/>
    <x v="1"/>
    <x v="1"/>
    <x v="1"/>
    <x v="0"/>
    <n v="120.75"/>
  </r>
  <r>
    <s v="Single Cell Organisms"/>
    <x v="15"/>
    <x v="1"/>
    <x v="0"/>
    <x v="1"/>
    <x v="0"/>
    <n v="79.631010794896966"/>
  </r>
  <r>
    <s v="Single Cell Organisms"/>
    <x v="15"/>
    <x v="1"/>
    <x v="7"/>
    <x v="1"/>
    <x v="0"/>
    <n v="61.421965317919074"/>
  </r>
  <r>
    <s v="Single Cell Organisms"/>
    <x v="15"/>
    <x v="1"/>
    <x v="2"/>
    <x v="1"/>
    <x v="0"/>
    <n v="49.395973154362423"/>
  </r>
  <r>
    <s v="Single Cell Organisms"/>
    <x v="15"/>
    <x v="1"/>
    <x v="4"/>
    <x v="1"/>
    <x v="0"/>
    <n v="24.38095238095238"/>
  </r>
  <r>
    <s v="Single Cell Organisms"/>
    <x v="15"/>
    <x v="1"/>
    <x v="6"/>
    <x v="1"/>
    <x v="0"/>
    <n v="19.142857142857142"/>
  </r>
  <r>
    <s v="Single Cell Organisms"/>
    <x v="15"/>
    <x v="1"/>
    <x v="3"/>
    <x v="1"/>
    <x v="0"/>
    <n v="13.147792706333972"/>
  </r>
  <r>
    <s v="Single Cell Organisms"/>
    <x v="15"/>
    <x v="1"/>
    <x v="9"/>
    <x v="1"/>
    <x v="0"/>
    <n v="4.9900199600798407"/>
  </r>
  <r>
    <s v="Single Cell Organisms"/>
    <x v="15"/>
    <x v="1"/>
    <x v="10"/>
    <x v="1"/>
    <x v="0"/>
    <n v="4"/>
  </r>
  <r>
    <s v="Single Cell Organisms"/>
    <x v="15"/>
    <x v="1"/>
    <x v="5"/>
    <x v="1"/>
    <x v="0"/>
    <n v="4"/>
  </r>
  <r>
    <s v="Single Cell Organisms"/>
    <x v="15"/>
    <x v="1"/>
    <x v="8"/>
    <x v="1"/>
    <x v="0"/>
    <n v="1.0989010989010992"/>
  </r>
  <r>
    <s v="Single Cell Organisms"/>
    <x v="15"/>
    <x v="1"/>
    <x v="0"/>
    <x v="0"/>
    <x v="0"/>
    <n v="320.75800376647828"/>
  </r>
  <r>
    <s v="Single Cell Organisms"/>
    <x v="15"/>
    <x v="1"/>
    <x v="1"/>
    <x v="0"/>
    <x v="0"/>
    <n v="262.16763005780348"/>
  </r>
  <r>
    <s v="Single Cell Organisms"/>
    <x v="15"/>
    <x v="1"/>
    <x v="7"/>
    <x v="0"/>
    <x v="0"/>
    <n v="253.23336457357081"/>
  </r>
  <r>
    <s v="Single Cell Organisms"/>
    <x v="15"/>
    <x v="1"/>
    <x v="2"/>
    <x v="0"/>
    <x v="0"/>
    <n v="72.329222011385198"/>
  </r>
  <r>
    <s v="Single Cell Organisms"/>
    <x v="15"/>
    <x v="1"/>
    <x v="9"/>
    <x v="0"/>
    <x v="0"/>
    <n v="23.269230769230766"/>
  </r>
  <r>
    <s v="Single Cell Organisms"/>
    <x v="15"/>
    <x v="1"/>
    <x v="10"/>
    <x v="0"/>
    <x v="0"/>
    <n v="6.0636182902584492"/>
  </r>
  <r>
    <s v="Single Cell Organisms"/>
    <x v="15"/>
    <x v="1"/>
    <x v="3"/>
    <x v="0"/>
    <x v="0"/>
    <n v="5.7438794726930311"/>
  </r>
  <r>
    <s v="Single Cell Organisms"/>
    <x v="15"/>
    <x v="1"/>
    <x v="4"/>
    <x v="0"/>
    <x v="0"/>
    <n v="5.4205607476635507"/>
  </r>
  <r>
    <s v="Single Cell Organisms"/>
    <x v="15"/>
    <x v="1"/>
    <x v="5"/>
    <x v="0"/>
    <x v="0"/>
    <n v="4.0816326530612246"/>
  </r>
  <r>
    <s v="Single Cell Organisms"/>
    <x v="15"/>
    <x v="1"/>
    <x v="8"/>
    <x v="0"/>
    <x v="0"/>
    <n v="2.0388349514563107"/>
  </r>
  <r>
    <s v="Single Cell Organisms"/>
    <x v="15"/>
    <x v="1"/>
    <x v="1"/>
    <x v="2"/>
    <x v="0"/>
    <n v="1.7219387755102042"/>
  </r>
  <r>
    <s v="Tuna"/>
    <x v="16"/>
    <x v="1"/>
    <x v="10"/>
    <x v="0"/>
    <x v="0"/>
    <n v="213.03222703378563"/>
  </r>
  <r>
    <s v="Tuna"/>
    <x v="16"/>
    <x v="1"/>
    <x v="1"/>
    <x v="0"/>
    <x v="0"/>
    <n v="105.49335137859076"/>
  </r>
  <r>
    <s v="Tuna"/>
    <x v="16"/>
    <x v="1"/>
    <x v="2"/>
    <x v="0"/>
    <x v="0"/>
    <n v="96.96228435455086"/>
  </r>
  <r>
    <s v="Tuna"/>
    <x v="16"/>
    <x v="1"/>
    <x v="7"/>
    <x v="0"/>
    <x v="0"/>
    <n v="86.101607796059625"/>
  </r>
  <r>
    <s v="Tuna"/>
    <x v="16"/>
    <x v="1"/>
    <x v="0"/>
    <x v="0"/>
    <x v="0"/>
    <n v="70.926554653109321"/>
  </r>
  <r>
    <s v="Tuna"/>
    <x v="16"/>
    <x v="1"/>
    <x v="8"/>
    <x v="0"/>
    <x v="0"/>
    <n v="28.70972800581664"/>
  </r>
  <r>
    <s v="Tuna"/>
    <x v="16"/>
    <x v="1"/>
    <x v="9"/>
    <x v="0"/>
    <x v="0"/>
    <n v="26.843545600000009"/>
  </r>
  <r>
    <s v="Tuna"/>
    <x v="16"/>
    <x v="1"/>
    <x v="5"/>
    <x v="0"/>
    <x v="0"/>
    <n v="5.5058062130177516"/>
  </r>
  <r>
    <s v="Tuna"/>
    <x v="16"/>
    <x v="1"/>
    <x v="10"/>
    <x v="1"/>
    <x v="0"/>
    <n v="165.62881915862377"/>
  </r>
  <r>
    <s v="Tuna"/>
    <x v="16"/>
    <x v="1"/>
    <x v="2"/>
    <x v="1"/>
    <x v="0"/>
    <n v="86.041940744973317"/>
  </r>
  <r>
    <s v="Tuna"/>
    <x v="16"/>
    <x v="1"/>
    <x v="7"/>
    <x v="1"/>
    <x v="0"/>
    <n v="44.386682807074635"/>
  </r>
  <r>
    <s v="Tuna"/>
    <x v="16"/>
    <x v="1"/>
    <x v="1"/>
    <x v="1"/>
    <x v="0"/>
    <n v="32.269028989909771"/>
  </r>
  <r>
    <s v="Tuna"/>
    <x v="16"/>
    <x v="1"/>
    <x v="8"/>
    <x v="1"/>
    <x v="0"/>
    <n v="21.204137950756387"/>
  </r>
  <r>
    <s v="Tuna"/>
    <x v="16"/>
    <x v="1"/>
    <x v="0"/>
    <x v="1"/>
    <x v="0"/>
    <n v="11.011612426035503"/>
  </r>
  <r>
    <s v="Tuna"/>
    <x v="16"/>
    <x v="1"/>
    <x v="5"/>
    <x v="1"/>
    <x v="0"/>
    <n v="6.0224965706447167"/>
  </r>
  <r>
    <s v="Tuna"/>
    <x v="16"/>
    <x v="1"/>
    <x v="2"/>
    <x v="5"/>
    <x v="0"/>
    <n v="1193.9597315436242"/>
  </r>
  <r>
    <s v="Tuna"/>
    <x v="16"/>
    <x v="1"/>
    <x v="7"/>
    <x v="5"/>
    <x v="0"/>
    <n v="1121.6763005780347"/>
  </r>
  <r>
    <s v="Tuna"/>
    <x v="16"/>
    <x v="1"/>
    <x v="0"/>
    <x v="5"/>
    <x v="0"/>
    <n v="803.23809523809518"/>
  </r>
  <r>
    <s v="Tuna"/>
    <x v="16"/>
    <x v="1"/>
    <x v="8"/>
    <x v="5"/>
    <x v="0"/>
    <n v="223.56746765249537"/>
  </r>
  <r>
    <s v="Tuna"/>
    <x v="16"/>
    <x v="1"/>
    <x v="1"/>
    <x v="5"/>
    <x v="0"/>
    <n v="88.279773156899807"/>
  </r>
  <r>
    <s v="Tuna"/>
    <x v="16"/>
    <x v="1"/>
    <x v="10"/>
    <x v="5"/>
    <x v="0"/>
    <n v="76.581027667984188"/>
  </r>
  <r>
    <s v="Tuna"/>
    <x v="16"/>
    <x v="1"/>
    <x v="5"/>
    <x v="5"/>
    <x v="0"/>
    <n v="12.524271844660195"/>
  </r>
  <r>
    <s v="Tuna"/>
    <x v="16"/>
    <x v="1"/>
    <x v="9"/>
    <x v="5"/>
    <x v="0"/>
    <n v="10.928433268858802"/>
  </r>
  <r>
    <s v="Various"/>
    <x v="17"/>
    <x v="1"/>
    <x v="0"/>
    <x v="4"/>
    <x v="0"/>
    <n v="10175.185796735615"/>
  </r>
  <r>
    <s v="Various"/>
    <x v="17"/>
    <x v="1"/>
    <x v="1"/>
    <x v="4"/>
    <x v="0"/>
    <n v="6673.0050280183495"/>
  </r>
  <r>
    <s v="Various"/>
    <x v="17"/>
    <x v="1"/>
    <x v="4"/>
    <x v="4"/>
    <x v="0"/>
    <n v="584.92927999999984"/>
  </r>
  <r>
    <s v="Various"/>
    <x v="17"/>
    <x v="1"/>
    <x v="9"/>
    <x v="4"/>
    <x v="0"/>
    <n v="355.50467999999995"/>
  </r>
  <r>
    <s v="Various"/>
    <x v="17"/>
    <x v="1"/>
    <x v="2"/>
    <x v="4"/>
    <x v="0"/>
    <n v="306.93602971876118"/>
  </r>
  <r>
    <s v="Calanus"/>
    <x v="0"/>
    <x v="0"/>
    <x v="0"/>
    <x v="0"/>
    <x v="1"/>
    <n v="11.8"/>
  </r>
  <r>
    <s v="Calanus"/>
    <x v="0"/>
    <x v="0"/>
    <x v="1"/>
    <x v="0"/>
    <x v="1"/>
    <n v="9.9"/>
  </r>
  <r>
    <s v="Cod"/>
    <x v="1"/>
    <x v="1"/>
    <x v="0"/>
    <x v="0"/>
    <x v="1"/>
    <n v="5706.7"/>
  </r>
  <r>
    <s v="Cod"/>
    <x v="1"/>
    <x v="1"/>
    <x v="1"/>
    <x v="0"/>
    <x v="1"/>
    <n v="1067.8"/>
  </r>
  <r>
    <s v="Cod"/>
    <x v="1"/>
    <x v="1"/>
    <x v="2"/>
    <x v="0"/>
    <x v="1"/>
    <n v="256"/>
  </r>
  <r>
    <s v="Cod"/>
    <x v="1"/>
    <x v="1"/>
    <x v="3"/>
    <x v="0"/>
    <x v="1"/>
    <n v="166"/>
  </r>
  <r>
    <s v="Cod"/>
    <x v="1"/>
    <x v="1"/>
    <x v="4"/>
    <x v="0"/>
    <x v="1"/>
    <n v="158.19999999999999"/>
  </r>
  <r>
    <s v="Cod"/>
    <x v="1"/>
    <x v="1"/>
    <x v="5"/>
    <x v="0"/>
    <x v="1"/>
    <n v="150.69999999999999"/>
  </r>
  <r>
    <s v="Cod"/>
    <x v="1"/>
    <x v="1"/>
    <x v="6"/>
    <x v="0"/>
    <x v="1"/>
    <n v="119.3"/>
  </r>
  <r>
    <s v="Cod"/>
    <x v="1"/>
    <x v="1"/>
    <x v="7"/>
    <x v="0"/>
    <x v="1"/>
    <n v="107.2"/>
  </r>
  <r>
    <s v="Cod"/>
    <x v="1"/>
    <x v="1"/>
    <x v="8"/>
    <x v="0"/>
    <x v="1"/>
    <n v="107"/>
  </r>
  <r>
    <s v="Cod"/>
    <x v="1"/>
    <x v="1"/>
    <x v="1"/>
    <x v="1"/>
    <x v="1"/>
    <n v="89.2"/>
  </r>
  <r>
    <s v="Cod"/>
    <x v="1"/>
    <x v="1"/>
    <x v="0"/>
    <x v="1"/>
    <x v="1"/>
    <n v="74.099999999999994"/>
  </r>
  <r>
    <s v="Cod"/>
    <x v="1"/>
    <x v="1"/>
    <x v="9"/>
    <x v="0"/>
    <x v="1"/>
    <n v="30.5"/>
  </r>
  <r>
    <s v="Cod"/>
    <x v="1"/>
    <x v="1"/>
    <x v="10"/>
    <x v="0"/>
    <x v="1"/>
    <n v="18.600000000000001"/>
  </r>
  <r>
    <s v="Common Refined"/>
    <x v="2"/>
    <x v="1"/>
    <x v="1"/>
    <x v="0"/>
    <x v="1"/>
    <n v="7550.1443047030007"/>
  </r>
  <r>
    <s v="Common Refined"/>
    <x v="2"/>
    <x v="1"/>
    <x v="7"/>
    <x v="0"/>
    <x v="1"/>
    <n v="5657.0749698448553"/>
  </r>
  <r>
    <s v="Common Refined"/>
    <x v="2"/>
    <x v="1"/>
    <x v="2"/>
    <x v="0"/>
    <x v="1"/>
    <n v="5569.9919351999988"/>
  </r>
  <r>
    <s v="Common Refined"/>
    <x v="2"/>
    <x v="1"/>
    <x v="0"/>
    <x v="0"/>
    <x v="1"/>
    <n v="4293.6139584800003"/>
  </r>
  <r>
    <s v="Common Refined"/>
    <x v="2"/>
    <x v="1"/>
    <x v="4"/>
    <x v="0"/>
    <x v="1"/>
    <n v="2366.3016668014211"/>
  </r>
  <r>
    <s v="Common Refined"/>
    <x v="2"/>
    <x v="1"/>
    <x v="10"/>
    <x v="0"/>
    <x v="1"/>
    <n v="1760.4771308452268"/>
  </r>
  <r>
    <s v="Common Refined"/>
    <x v="2"/>
    <x v="1"/>
    <x v="3"/>
    <x v="0"/>
    <x v="1"/>
    <n v="1753.8391203404856"/>
  </r>
  <r>
    <s v="Common Refined"/>
    <x v="2"/>
    <x v="1"/>
    <x v="6"/>
    <x v="0"/>
    <x v="1"/>
    <n v="1604.813833172361"/>
  </r>
  <r>
    <s v="Common Refined"/>
    <x v="2"/>
    <x v="1"/>
    <x v="10"/>
    <x v="1"/>
    <x v="1"/>
    <n v="1517.0434941262527"/>
  </r>
  <r>
    <s v="Common Refined"/>
    <x v="2"/>
    <x v="1"/>
    <x v="5"/>
    <x v="0"/>
    <x v="1"/>
    <n v="1144.7"/>
  </r>
  <r>
    <s v="Common Refined"/>
    <x v="2"/>
    <x v="1"/>
    <x v="9"/>
    <x v="0"/>
    <x v="1"/>
    <n v="1104.8263955860034"/>
  </r>
  <r>
    <s v="Common Refined"/>
    <x v="2"/>
    <x v="1"/>
    <x v="8"/>
    <x v="0"/>
    <x v="1"/>
    <n v="1033.8710636886076"/>
  </r>
  <r>
    <s v="Common Refined"/>
    <x v="2"/>
    <x v="1"/>
    <x v="1"/>
    <x v="1"/>
    <x v="1"/>
    <n v="774.3"/>
  </r>
  <r>
    <s v="Common Refined"/>
    <x v="2"/>
    <x v="1"/>
    <x v="0"/>
    <x v="1"/>
    <x v="1"/>
    <n v="466.1"/>
  </r>
  <r>
    <s v="Common Refined"/>
    <x v="2"/>
    <x v="1"/>
    <x v="0"/>
    <x v="2"/>
    <x v="1"/>
    <n v="342.1"/>
  </r>
  <r>
    <s v="Common Refined"/>
    <x v="2"/>
    <x v="1"/>
    <x v="1"/>
    <x v="2"/>
    <x v="1"/>
    <n v="239.2"/>
  </r>
  <r>
    <s v="Common Refined"/>
    <x v="2"/>
    <x v="1"/>
    <x v="2"/>
    <x v="1"/>
    <x v="1"/>
    <n v="234.8"/>
  </r>
  <r>
    <s v="Common Refined"/>
    <x v="2"/>
    <x v="1"/>
    <x v="9"/>
    <x v="1"/>
    <x v="1"/>
    <n v="134.69999999999999"/>
  </r>
  <r>
    <s v="Common Refined"/>
    <x v="2"/>
    <x v="1"/>
    <x v="7"/>
    <x v="1"/>
    <x v="1"/>
    <n v="111.7"/>
  </r>
  <r>
    <s v="Common Refined"/>
    <x v="2"/>
    <x v="1"/>
    <x v="10"/>
    <x v="2"/>
    <x v="1"/>
    <n v="68.599999999999994"/>
  </r>
  <r>
    <s v="Common Refined"/>
    <x v="2"/>
    <x v="1"/>
    <x v="8"/>
    <x v="1"/>
    <x v="1"/>
    <n v="59.4"/>
  </r>
  <r>
    <s v="Common Refined"/>
    <x v="2"/>
    <x v="1"/>
    <x v="3"/>
    <x v="1"/>
    <x v="1"/>
    <n v="34.700000000000003"/>
  </r>
  <r>
    <s v="Common Refined"/>
    <x v="2"/>
    <x v="1"/>
    <x v="9"/>
    <x v="2"/>
    <x v="1"/>
    <n v="27.6"/>
  </r>
  <r>
    <s v="Common Refined"/>
    <x v="2"/>
    <x v="1"/>
    <x v="4"/>
    <x v="1"/>
    <x v="1"/>
    <n v="15.3"/>
  </r>
  <r>
    <s v="Common Refined"/>
    <x v="2"/>
    <x v="1"/>
    <x v="5"/>
    <x v="2"/>
    <x v="1"/>
    <n v="13.7"/>
  </r>
  <r>
    <s v="Common Refined"/>
    <x v="2"/>
    <x v="1"/>
    <x v="8"/>
    <x v="2"/>
    <x v="1"/>
    <n v="13.7"/>
  </r>
  <r>
    <s v="Common Refined"/>
    <x v="2"/>
    <x v="1"/>
    <x v="6"/>
    <x v="2"/>
    <x v="1"/>
    <n v="11.8"/>
  </r>
  <r>
    <s v="Common Refined"/>
    <x v="2"/>
    <x v="1"/>
    <x v="6"/>
    <x v="1"/>
    <x v="1"/>
    <n v="9.8000000000000007"/>
  </r>
  <r>
    <s v="Common Refined"/>
    <x v="2"/>
    <x v="1"/>
    <x v="4"/>
    <x v="2"/>
    <x v="1"/>
    <n v="7.1"/>
  </r>
  <r>
    <s v="Common Refined"/>
    <x v="2"/>
    <x v="1"/>
    <x v="5"/>
    <x v="1"/>
    <x v="1"/>
    <n v="6.5"/>
  </r>
  <r>
    <s v="Common Refined"/>
    <x v="2"/>
    <x v="1"/>
    <x v="7"/>
    <x v="2"/>
    <x v="1"/>
    <n v="5.4"/>
  </r>
  <r>
    <s v="Common Refined"/>
    <x v="2"/>
    <x v="1"/>
    <x v="3"/>
    <x v="2"/>
    <x v="1"/>
    <n v="1.4"/>
  </r>
  <r>
    <s v="Concentrate"/>
    <x v="3"/>
    <x v="2"/>
    <x v="1"/>
    <x v="3"/>
    <x v="1"/>
    <n v="485.41242865034064"/>
  </r>
  <r>
    <s v="Concentrate"/>
    <x v="3"/>
    <x v="2"/>
    <x v="0"/>
    <x v="3"/>
    <x v="1"/>
    <n v="455.41919999999993"/>
  </r>
  <r>
    <s v="Concentrate"/>
    <x v="3"/>
    <x v="2"/>
    <x v="10"/>
    <x v="3"/>
    <x v="1"/>
    <n v="219.44247893567993"/>
  </r>
  <r>
    <s v="Concentrate"/>
    <x v="3"/>
    <x v="2"/>
    <x v="7"/>
    <x v="3"/>
    <x v="1"/>
    <n v="192.15610000000001"/>
  </r>
  <r>
    <s v="Concentrate"/>
    <x v="3"/>
    <x v="2"/>
    <x v="8"/>
    <x v="3"/>
    <x v="1"/>
    <n v="32.7598162256918"/>
  </r>
  <r>
    <s v="Concentrate"/>
    <x v="3"/>
    <x v="2"/>
    <x v="3"/>
    <x v="3"/>
    <x v="1"/>
    <n v="20.92769051294162"/>
  </r>
  <r>
    <s v="Concentrate"/>
    <x v="3"/>
    <x v="2"/>
    <x v="5"/>
    <x v="3"/>
    <x v="1"/>
    <n v="20.472524799999992"/>
  </r>
  <r>
    <s v="Concentrate"/>
    <x v="3"/>
    <x v="2"/>
    <x v="6"/>
    <x v="3"/>
    <x v="1"/>
    <n v="18.692889338284022"/>
  </r>
  <r>
    <s v="Concentrate"/>
    <x v="3"/>
    <x v="2"/>
    <x v="4"/>
    <x v="3"/>
    <x v="1"/>
    <n v="15.019312811497144"/>
  </r>
  <r>
    <s v="Concentrate"/>
    <x v="4"/>
    <x v="2"/>
    <x v="1"/>
    <x v="3"/>
    <x v="1"/>
    <n v="669.81810000000007"/>
  </r>
  <r>
    <s v="Concentrate"/>
    <x v="4"/>
    <x v="2"/>
    <x v="10"/>
    <x v="3"/>
    <x v="1"/>
    <n v="473.93922340036573"/>
  </r>
  <r>
    <s v="Concentrate"/>
    <x v="5"/>
    <x v="2"/>
    <x v="9"/>
    <x v="2"/>
    <x v="1"/>
    <n v="279"/>
  </r>
  <r>
    <s v="Concentrate"/>
    <x v="5"/>
    <x v="2"/>
    <x v="0"/>
    <x v="2"/>
    <x v="1"/>
    <n v="212.7"/>
  </r>
  <r>
    <s v="Concentrate"/>
    <x v="5"/>
    <x v="2"/>
    <x v="10"/>
    <x v="2"/>
    <x v="1"/>
    <n v="131.9"/>
  </r>
  <r>
    <s v="Concentrate"/>
    <x v="5"/>
    <x v="2"/>
    <x v="8"/>
    <x v="2"/>
    <x v="1"/>
    <n v="108.8"/>
  </r>
  <r>
    <s v="Concentrate"/>
    <x v="5"/>
    <x v="2"/>
    <x v="7"/>
    <x v="2"/>
    <x v="1"/>
    <n v="97.3"/>
  </r>
  <r>
    <s v="Concentrate"/>
    <x v="5"/>
    <x v="2"/>
    <x v="1"/>
    <x v="2"/>
    <x v="1"/>
    <n v="41.6"/>
  </r>
  <r>
    <s v="Concentrate"/>
    <x v="5"/>
    <x v="2"/>
    <x v="3"/>
    <x v="2"/>
    <x v="1"/>
    <n v="33.200000000000003"/>
  </r>
  <r>
    <s v="Concentrate"/>
    <x v="5"/>
    <x v="2"/>
    <x v="1"/>
    <x v="1"/>
    <x v="1"/>
    <n v="1.3"/>
  </r>
  <r>
    <s v="Concentrate"/>
    <x v="5"/>
    <x v="2"/>
    <x v="1"/>
    <x v="0"/>
    <x v="1"/>
    <n v="3445.2"/>
  </r>
  <r>
    <s v="Concentrate"/>
    <x v="6"/>
    <x v="2"/>
    <x v="1"/>
    <x v="0"/>
    <x v="1"/>
    <n v="2166.6999999999998"/>
  </r>
  <r>
    <s v="Concentrate"/>
    <x v="5"/>
    <x v="2"/>
    <x v="2"/>
    <x v="0"/>
    <x v="1"/>
    <n v="918.2"/>
  </r>
  <r>
    <s v="Concentrate"/>
    <x v="6"/>
    <x v="2"/>
    <x v="2"/>
    <x v="0"/>
    <x v="1"/>
    <n v="530"/>
  </r>
  <r>
    <s v="Concentrate"/>
    <x v="5"/>
    <x v="2"/>
    <x v="7"/>
    <x v="0"/>
    <x v="1"/>
    <n v="890.9"/>
  </r>
  <r>
    <s v="Concentrate"/>
    <x v="5"/>
    <x v="2"/>
    <x v="3"/>
    <x v="0"/>
    <x v="1"/>
    <n v="816.8"/>
  </r>
  <r>
    <s v="Concentrate"/>
    <x v="6"/>
    <x v="2"/>
    <x v="9"/>
    <x v="0"/>
    <x v="1"/>
    <n v="734.2"/>
  </r>
  <r>
    <s v="Concentrate"/>
    <x v="5"/>
    <x v="2"/>
    <x v="0"/>
    <x v="0"/>
    <x v="1"/>
    <n v="968.8"/>
  </r>
  <r>
    <s v="Concentrate"/>
    <x v="6"/>
    <x v="2"/>
    <x v="0"/>
    <x v="0"/>
    <x v="1"/>
    <n v="769.3"/>
  </r>
  <r>
    <s v="Concentrate"/>
    <x v="6"/>
    <x v="2"/>
    <x v="7"/>
    <x v="0"/>
    <x v="1"/>
    <n v="398.5"/>
  </r>
  <r>
    <s v="Concentrate"/>
    <x v="6"/>
    <x v="2"/>
    <x v="3"/>
    <x v="0"/>
    <x v="1"/>
    <n v="364.7"/>
  </r>
  <r>
    <s v="Concentrate"/>
    <x v="5"/>
    <x v="2"/>
    <x v="9"/>
    <x v="0"/>
    <x v="1"/>
    <n v="324"/>
  </r>
  <r>
    <s v="Concentrate"/>
    <x v="3"/>
    <x v="2"/>
    <x v="1"/>
    <x v="0"/>
    <x v="1"/>
    <n v="253"/>
  </r>
  <r>
    <s v="Concentrate"/>
    <x v="3"/>
    <x v="2"/>
    <x v="2"/>
    <x v="0"/>
    <x v="1"/>
    <n v="153.4"/>
  </r>
  <r>
    <s v="Concentrate"/>
    <x v="5"/>
    <x v="2"/>
    <x v="8"/>
    <x v="0"/>
    <x v="1"/>
    <n v="87.1"/>
  </r>
  <r>
    <s v="Concentrate"/>
    <x v="6"/>
    <x v="2"/>
    <x v="8"/>
    <x v="0"/>
    <x v="1"/>
    <n v="43.8"/>
  </r>
  <r>
    <s v="Concentrate"/>
    <x v="5"/>
    <x v="2"/>
    <x v="6"/>
    <x v="0"/>
    <x v="1"/>
    <n v="28.4"/>
  </r>
  <r>
    <s v="Concentrate"/>
    <x v="5"/>
    <x v="2"/>
    <x v="4"/>
    <x v="0"/>
    <x v="1"/>
    <n v="27.9"/>
  </r>
  <r>
    <s v="Concentrate"/>
    <x v="4"/>
    <x v="2"/>
    <x v="1"/>
    <x v="0"/>
    <x v="1"/>
    <n v="28.7"/>
  </r>
  <r>
    <s v="Concentrate"/>
    <x v="6"/>
    <x v="2"/>
    <x v="4"/>
    <x v="0"/>
    <x v="1"/>
    <n v="21.4"/>
  </r>
  <r>
    <s v="Concentrate"/>
    <x v="6"/>
    <x v="2"/>
    <x v="6"/>
    <x v="0"/>
    <x v="1"/>
    <n v="11.6"/>
  </r>
  <r>
    <s v="Concentrate"/>
    <x v="5"/>
    <x v="1"/>
    <x v="0"/>
    <x v="0"/>
    <x v="1"/>
    <n v="1357.3"/>
  </r>
  <r>
    <s v="Concentrate"/>
    <x v="5"/>
    <x v="1"/>
    <x v="1"/>
    <x v="0"/>
    <x v="1"/>
    <n v="1046.5"/>
  </r>
  <r>
    <s v="Concentrate"/>
    <x v="5"/>
    <x v="1"/>
    <x v="10"/>
    <x v="0"/>
    <x v="1"/>
    <n v="658.5"/>
  </r>
  <r>
    <s v="Concentrate"/>
    <x v="5"/>
    <x v="1"/>
    <x v="2"/>
    <x v="0"/>
    <x v="1"/>
    <n v="471.5"/>
  </r>
  <r>
    <s v="Concentrate"/>
    <x v="5"/>
    <x v="1"/>
    <x v="7"/>
    <x v="0"/>
    <x v="1"/>
    <n v="383.9"/>
  </r>
  <r>
    <s v="Concentrate"/>
    <x v="6"/>
    <x v="1"/>
    <x v="0"/>
    <x v="0"/>
    <x v="1"/>
    <n v="397.2"/>
  </r>
  <r>
    <s v="Concentrate"/>
    <x v="6"/>
    <x v="1"/>
    <x v="1"/>
    <x v="0"/>
    <x v="1"/>
    <n v="310.5"/>
  </r>
  <r>
    <s v="Concentrate"/>
    <x v="5"/>
    <x v="1"/>
    <x v="5"/>
    <x v="0"/>
    <x v="1"/>
    <n v="248.2"/>
  </r>
  <r>
    <s v="Concentrate"/>
    <x v="6"/>
    <x v="1"/>
    <x v="10"/>
    <x v="0"/>
    <x v="1"/>
    <n v="174.2"/>
  </r>
  <r>
    <s v="Concentrate"/>
    <x v="3"/>
    <x v="1"/>
    <x v="1"/>
    <x v="0"/>
    <x v="1"/>
    <n v="196.3"/>
  </r>
  <r>
    <s v="Concentrate"/>
    <x v="6"/>
    <x v="1"/>
    <x v="2"/>
    <x v="0"/>
    <x v="1"/>
    <n v="165.2"/>
  </r>
  <r>
    <s v="Concentrate"/>
    <x v="6"/>
    <x v="1"/>
    <x v="7"/>
    <x v="0"/>
    <x v="1"/>
    <n v="162.30000000000001"/>
  </r>
  <r>
    <s v="Concentrate"/>
    <x v="5"/>
    <x v="1"/>
    <x v="3"/>
    <x v="0"/>
    <x v="1"/>
    <n v="118.3"/>
  </r>
  <r>
    <s v="Concentrate"/>
    <x v="5"/>
    <x v="1"/>
    <x v="9"/>
    <x v="0"/>
    <x v="1"/>
    <n v="67.2"/>
  </r>
  <r>
    <s v="Concentrate"/>
    <x v="6"/>
    <x v="1"/>
    <x v="5"/>
    <x v="0"/>
    <x v="1"/>
    <n v="53.7"/>
  </r>
  <r>
    <s v="Concentrate"/>
    <x v="6"/>
    <x v="1"/>
    <x v="3"/>
    <x v="0"/>
    <x v="1"/>
    <n v="51.5"/>
  </r>
  <r>
    <s v="Concentrate"/>
    <x v="6"/>
    <x v="1"/>
    <x v="9"/>
    <x v="0"/>
    <x v="1"/>
    <n v="44.3"/>
  </r>
  <r>
    <s v="Concentrate"/>
    <x v="5"/>
    <x v="1"/>
    <x v="8"/>
    <x v="0"/>
    <x v="1"/>
    <n v="31.5"/>
  </r>
  <r>
    <s v="Concentrate"/>
    <x v="6"/>
    <x v="1"/>
    <x v="8"/>
    <x v="0"/>
    <x v="1"/>
    <n v="25.8"/>
  </r>
  <r>
    <s v="Concentrate"/>
    <x v="3"/>
    <x v="1"/>
    <x v="0"/>
    <x v="0"/>
    <x v="1"/>
    <n v="25.8"/>
  </r>
  <r>
    <s v="Concentrate"/>
    <x v="5"/>
    <x v="1"/>
    <x v="4"/>
    <x v="0"/>
    <x v="1"/>
    <n v="3.2"/>
  </r>
  <r>
    <s v="Concentrate"/>
    <x v="5"/>
    <x v="1"/>
    <x v="6"/>
    <x v="0"/>
    <x v="1"/>
    <n v="2.2999999999999998"/>
  </r>
  <r>
    <s v="Concentrate"/>
    <x v="6"/>
    <x v="1"/>
    <x v="4"/>
    <x v="0"/>
    <x v="1"/>
    <n v="2.4"/>
  </r>
  <r>
    <s v="Concentrate"/>
    <x v="6"/>
    <x v="1"/>
    <x v="6"/>
    <x v="0"/>
    <x v="1"/>
    <n v="1.4"/>
  </r>
  <r>
    <s v="Hoki"/>
    <x v="7"/>
    <x v="1"/>
    <x v="1"/>
    <x v="0"/>
    <x v="1"/>
    <n v="46.4"/>
  </r>
  <r>
    <s v="Hoki"/>
    <x v="7"/>
    <x v="1"/>
    <x v="0"/>
    <x v="0"/>
    <x v="1"/>
    <n v="34"/>
  </r>
  <r>
    <s v="Hoki"/>
    <x v="7"/>
    <x v="1"/>
    <x v="5"/>
    <x v="0"/>
    <x v="1"/>
    <n v="15.3"/>
  </r>
  <r>
    <s v="Hoki"/>
    <x v="7"/>
    <x v="1"/>
    <x v="2"/>
    <x v="0"/>
    <x v="1"/>
    <n v="8.8000000000000007"/>
  </r>
  <r>
    <s v="Krill"/>
    <x v="8"/>
    <x v="3"/>
    <x v="1"/>
    <x v="0"/>
    <x v="1"/>
    <n v="390"/>
  </r>
  <r>
    <s v="Krill"/>
    <x v="8"/>
    <x v="3"/>
    <x v="7"/>
    <x v="0"/>
    <x v="1"/>
    <n v="138.4"/>
  </r>
  <r>
    <s v="Krill"/>
    <x v="8"/>
    <x v="3"/>
    <x v="0"/>
    <x v="0"/>
    <x v="1"/>
    <n v="127.84059999999999"/>
  </r>
  <r>
    <s v="Krill"/>
    <x v="8"/>
    <x v="3"/>
    <x v="5"/>
    <x v="0"/>
    <x v="1"/>
    <n v="72.654373522458641"/>
  </r>
  <r>
    <s v="Krill"/>
    <x v="8"/>
    <x v="3"/>
    <x v="9"/>
    <x v="0"/>
    <x v="1"/>
    <n v="48"/>
  </r>
  <r>
    <s v="Krill"/>
    <x v="8"/>
    <x v="3"/>
    <x v="3"/>
    <x v="0"/>
    <x v="1"/>
    <n v="33.204938271604938"/>
  </r>
  <r>
    <s v="Krill"/>
    <x v="8"/>
    <x v="3"/>
    <x v="8"/>
    <x v="0"/>
    <x v="1"/>
    <n v="26.012775330396476"/>
  </r>
  <r>
    <s v="Krill"/>
    <x v="8"/>
    <x v="3"/>
    <x v="2"/>
    <x v="0"/>
    <x v="1"/>
    <n v="21.8"/>
  </r>
  <r>
    <s v="Krill"/>
    <x v="8"/>
    <x v="3"/>
    <x v="10"/>
    <x v="0"/>
    <x v="1"/>
    <n v="12.991966101694912"/>
  </r>
  <r>
    <s v="Krill"/>
    <x v="8"/>
    <x v="3"/>
    <x v="4"/>
    <x v="0"/>
    <x v="1"/>
    <n v="0"/>
  </r>
  <r>
    <s v="Menhaden"/>
    <x v="9"/>
    <x v="1"/>
    <x v="1"/>
    <x v="4"/>
    <x v="1"/>
    <n v="8096"/>
  </r>
  <r>
    <s v="Menhaden"/>
    <x v="9"/>
    <x v="1"/>
    <x v="0"/>
    <x v="4"/>
    <x v="1"/>
    <n v="1401.5"/>
  </r>
  <r>
    <s v="Menhaden"/>
    <x v="9"/>
    <x v="1"/>
    <x v="1"/>
    <x v="1"/>
    <x v="1"/>
    <n v="164.6"/>
  </r>
  <r>
    <s v="Menhaden"/>
    <x v="9"/>
    <x v="1"/>
    <x v="1"/>
    <x v="0"/>
    <x v="1"/>
    <n v="71.5"/>
  </r>
  <r>
    <s v="Menhaden"/>
    <x v="9"/>
    <x v="1"/>
    <x v="0"/>
    <x v="1"/>
    <x v="1"/>
    <n v="30.6"/>
  </r>
  <r>
    <s v="Menhaden"/>
    <x v="9"/>
    <x v="1"/>
    <x v="0"/>
    <x v="0"/>
    <x v="1"/>
    <n v="13"/>
  </r>
  <r>
    <s v="Squid"/>
    <x v="5"/>
    <x v="2"/>
    <x v="1"/>
    <x v="0"/>
    <x v="1"/>
    <n v="495.8"/>
  </r>
  <r>
    <s v="Squid"/>
    <x v="5"/>
    <x v="2"/>
    <x v="0"/>
    <x v="0"/>
    <x v="1"/>
    <n v="175.5"/>
  </r>
  <r>
    <s v="Squid"/>
    <x v="5"/>
    <x v="1"/>
    <x v="1"/>
    <x v="0"/>
    <x v="1"/>
    <n v="119.3"/>
  </r>
  <r>
    <s v="Pollock"/>
    <x v="10"/>
    <x v="1"/>
    <x v="1"/>
    <x v="0"/>
    <x v="1"/>
    <n v="95.2"/>
  </r>
  <r>
    <s v="Squid"/>
    <x v="5"/>
    <x v="1"/>
    <x v="0"/>
    <x v="0"/>
    <x v="1"/>
    <n v="33"/>
  </r>
  <r>
    <s v="Squid"/>
    <x v="11"/>
    <x v="1"/>
    <x v="1"/>
    <x v="0"/>
    <x v="1"/>
    <n v="22.1"/>
  </r>
  <r>
    <s v="Squid"/>
    <x v="11"/>
    <x v="1"/>
    <x v="0"/>
    <x v="1"/>
    <x v="1"/>
    <n v="11"/>
  </r>
  <r>
    <s v="Mussel"/>
    <x v="12"/>
    <x v="1"/>
    <x v="2"/>
    <x v="0"/>
    <x v="1"/>
    <n v="6.3"/>
  </r>
  <r>
    <s v="Mussel"/>
    <x v="12"/>
    <x v="1"/>
    <x v="1"/>
    <x v="0"/>
    <x v="1"/>
    <n v="5.2"/>
  </r>
  <r>
    <s v="Mussel"/>
    <x v="12"/>
    <x v="1"/>
    <x v="0"/>
    <x v="0"/>
    <x v="1"/>
    <n v="2"/>
  </r>
  <r>
    <s v="Mussel"/>
    <x v="12"/>
    <x v="1"/>
    <x v="5"/>
    <x v="0"/>
    <x v="1"/>
    <n v="0.3"/>
  </r>
  <r>
    <s v="Mussel"/>
    <x v="12"/>
    <x v="1"/>
    <x v="9"/>
    <x v="0"/>
    <x v="1"/>
    <n v="0.3"/>
  </r>
  <r>
    <s v="Mussel"/>
    <x v="12"/>
    <x v="1"/>
    <x v="10"/>
    <x v="0"/>
    <x v="1"/>
    <n v="0.3"/>
  </r>
  <r>
    <s v="Mussel"/>
    <x v="12"/>
    <x v="1"/>
    <x v="7"/>
    <x v="0"/>
    <x v="1"/>
    <n v="0"/>
  </r>
  <r>
    <s v="Salmon"/>
    <x v="13"/>
    <x v="1"/>
    <x v="0"/>
    <x v="4"/>
    <x v="1"/>
    <n v="1514.9"/>
  </r>
  <r>
    <s v="Salmon"/>
    <x v="13"/>
    <x v="1"/>
    <x v="1"/>
    <x v="4"/>
    <x v="1"/>
    <n v="993.5"/>
  </r>
  <r>
    <s v="Salmon"/>
    <x v="14"/>
    <x v="1"/>
    <x v="1"/>
    <x v="4"/>
    <x v="1"/>
    <n v="545.29999999999995"/>
  </r>
  <r>
    <s v="Salmon"/>
    <x v="14"/>
    <x v="1"/>
    <x v="1"/>
    <x v="0"/>
    <x v="1"/>
    <n v="516.70000000000005"/>
  </r>
  <r>
    <s v="Salmon"/>
    <x v="13"/>
    <x v="1"/>
    <x v="0"/>
    <x v="0"/>
    <x v="1"/>
    <n v="487.5"/>
  </r>
  <r>
    <s v="Salmon"/>
    <x v="13"/>
    <x v="1"/>
    <x v="7"/>
    <x v="0"/>
    <x v="1"/>
    <n v="421.6"/>
  </r>
  <r>
    <s v="Salmon"/>
    <x v="14"/>
    <x v="1"/>
    <x v="9"/>
    <x v="0"/>
    <x v="1"/>
    <n v="194"/>
  </r>
  <r>
    <s v="Salmon"/>
    <x v="13"/>
    <x v="1"/>
    <x v="1"/>
    <x v="0"/>
    <x v="1"/>
    <n v="88.4"/>
  </r>
  <r>
    <s v="Salmon"/>
    <x v="14"/>
    <x v="1"/>
    <x v="0"/>
    <x v="0"/>
    <x v="1"/>
    <n v="85"/>
  </r>
  <r>
    <s v="Salmon"/>
    <x v="13"/>
    <x v="1"/>
    <x v="4"/>
    <x v="4"/>
    <x v="1"/>
    <n v="87.1"/>
  </r>
  <r>
    <s v="Salmon"/>
    <x v="13"/>
    <x v="1"/>
    <x v="10"/>
    <x v="0"/>
    <x v="1"/>
    <n v="67.599999999999994"/>
  </r>
  <r>
    <s v="Salmon"/>
    <x v="13"/>
    <x v="1"/>
    <x v="9"/>
    <x v="4"/>
    <x v="1"/>
    <n v="52.9"/>
  </r>
  <r>
    <s v="Salmon"/>
    <x v="13"/>
    <x v="1"/>
    <x v="2"/>
    <x v="4"/>
    <x v="1"/>
    <n v="45.7"/>
  </r>
  <r>
    <s v="Salmon"/>
    <x v="13"/>
    <x v="1"/>
    <x v="0"/>
    <x v="1"/>
    <x v="1"/>
    <n v="43.9"/>
  </r>
  <r>
    <s v="Salmon"/>
    <x v="13"/>
    <x v="1"/>
    <x v="8"/>
    <x v="0"/>
    <x v="1"/>
    <n v="44.4"/>
  </r>
  <r>
    <s v="Salmon"/>
    <x v="13"/>
    <x v="1"/>
    <x v="2"/>
    <x v="0"/>
    <x v="1"/>
    <n v="36.4"/>
  </r>
  <r>
    <s v="Salmon"/>
    <x v="13"/>
    <x v="1"/>
    <x v="1"/>
    <x v="1"/>
    <x v="1"/>
    <n v="32.9"/>
  </r>
  <r>
    <s v="Salmon"/>
    <x v="14"/>
    <x v="1"/>
    <x v="5"/>
    <x v="0"/>
    <x v="1"/>
    <n v="21"/>
  </r>
  <r>
    <s v="Salmon"/>
    <x v="14"/>
    <x v="1"/>
    <x v="2"/>
    <x v="0"/>
    <x v="1"/>
    <n v="18.3"/>
  </r>
  <r>
    <s v="Salmon"/>
    <x v="13"/>
    <x v="1"/>
    <x v="6"/>
    <x v="0"/>
    <x v="1"/>
    <n v="11.1"/>
  </r>
  <r>
    <s v="Salmon"/>
    <x v="13"/>
    <x v="1"/>
    <x v="7"/>
    <x v="1"/>
    <x v="1"/>
    <n v="9.6999999999999993"/>
  </r>
  <r>
    <s v="Salmon"/>
    <x v="13"/>
    <x v="1"/>
    <x v="9"/>
    <x v="0"/>
    <x v="1"/>
    <n v="9.1999999999999993"/>
  </r>
  <r>
    <s v="Single Cell Organisms"/>
    <x v="15"/>
    <x v="1"/>
    <x v="2"/>
    <x v="5"/>
    <x v="1"/>
    <n v="1025"/>
  </r>
  <r>
    <s v="Single Cell Organisms"/>
    <x v="15"/>
    <x v="1"/>
    <x v="0"/>
    <x v="5"/>
    <x v="1"/>
    <n v="114"/>
  </r>
  <r>
    <s v="Single Cell Organisms"/>
    <x v="15"/>
    <x v="1"/>
    <x v="7"/>
    <x v="5"/>
    <x v="1"/>
    <n v="393.6"/>
  </r>
  <r>
    <s v="Single Cell Organisms"/>
    <x v="15"/>
    <x v="1"/>
    <x v="1"/>
    <x v="5"/>
    <x v="1"/>
    <n v="877.5"/>
  </r>
  <r>
    <s v="Single Cell Organisms"/>
    <x v="15"/>
    <x v="1"/>
    <x v="4"/>
    <x v="5"/>
    <x v="1"/>
    <n v="41.1"/>
  </r>
  <r>
    <s v="Single Cell Organisms"/>
    <x v="15"/>
    <x v="1"/>
    <x v="3"/>
    <x v="5"/>
    <x v="1"/>
    <n v="19.5"/>
  </r>
  <r>
    <s v="Single Cell Organisms"/>
    <x v="15"/>
    <x v="1"/>
    <x v="5"/>
    <x v="5"/>
    <x v="1"/>
    <n v="10.1"/>
  </r>
  <r>
    <s v="Single Cell Organisms"/>
    <x v="15"/>
    <x v="1"/>
    <x v="9"/>
    <x v="5"/>
    <x v="1"/>
    <n v="7.7"/>
  </r>
  <r>
    <s v="Single Cell Organisms"/>
    <x v="15"/>
    <x v="1"/>
    <x v="6"/>
    <x v="5"/>
    <x v="1"/>
    <n v="4.0999999999999996"/>
  </r>
  <r>
    <s v="Single Cell Organisms"/>
    <x v="15"/>
    <x v="1"/>
    <x v="8"/>
    <x v="5"/>
    <x v="1"/>
    <n v="0"/>
  </r>
  <r>
    <s v="Single Cell Organisms"/>
    <x v="15"/>
    <x v="1"/>
    <x v="1"/>
    <x v="1"/>
    <x v="1"/>
    <n v="391.8"/>
  </r>
  <r>
    <s v="Single Cell Organisms"/>
    <x v="15"/>
    <x v="1"/>
    <x v="0"/>
    <x v="1"/>
    <x v="1"/>
    <n v="255.3"/>
  </r>
  <r>
    <s v="Single Cell Organisms"/>
    <x v="15"/>
    <x v="1"/>
    <x v="7"/>
    <x v="1"/>
    <x v="1"/>
    <n v="200.6"/>
  </r>
  <r>
    <s v="Single Cell Organisms"/>
    <x v="15"/>
    <x v="1"/>
    <x v="2"/>
    <x v="1"/>
    <x v="1"/>
    <n v="161.80000000000001"/>
  </r>
  <r>
    <s v="Single Cell Organisms"/>
    <x v="15"/>
    <x v="1"/>
    <x v="4"/>
    <x v="1"/>
    <x v="1"/>
    <n v="80.5"/>
  </r>
  <r>
    <s v="Single Cell Organisms"/>
    <x v="15"/>
    <x v="1"/>
    <x v="6"/>
    <x v="1"/>
    <x v="1"/>
    <n v="63.2"/>
  </r>
  <r>
    <s v="Single Cell Organisms"/>
    <x v="15"/>
    <x v="1"/>
    <x v="3"/>
    <x v="1"/>
    <x v="1"/>
    <n v="43.1"/>
  </r>
  <r>
    <s v="Single Cell Organisms"/>
    <x v="15"/>
    <x v="1"/>
    <x v="9"/>
    <x v="1"/>
    <x v="1"/>
    <n v="15.8"/>
  </r>
  <r>
    <s v="Single Cell Organisms"/>
    <x v="15"/>
    <x v="1"/>
    <x v="10"/>
    <x v="1"/>
    <x v="1"/>
    <n v="12.6"/>
  </r>
  <r>
    <s v="Single Cell Organisms"/>
    <x v="15"/>
    <x v="1"/>
    <x v="5"/>
    <x v="1"/>
    <x v="1"/>
    <n v="12.4"/>
  </r>
  <r>
    <s v="Single Cell Organisms"/>
    <x v="15"/>
    <x v="1"/>
    <x v="8"/>
    <x v="1"/>
    <x v="1"/>
    <n v="3.45"/>
  </r>
  <r>
    <s v="Single Cell Organisms"/>
    <x v="15"/>
    <x v="1"/>
    <x v="0"/>
    <x v="0"/>
    <x v="1"/>
    <n v="114.6"/>
  </r>
  <r>
    <s v="Single Cell Organisms"/>
    <x v="15"/>
    <x v="1"/>
    <x v="1"/>
    <x v="0"/>
    <x v="1"/>
    <n v="89.8"/>
  </r>
  <r>
    <s v="Single Cell Organisms"/>
    <x v="15"/>
    <x v="1"/>
    <x v="7"/>
    <x v="0"/>
    <x v="1"/>
    <n v="89.3"/>
  </r>
  <r>
    <s v="Single Cell Organisms"/>
    <x v="15"/>
    <x v="1"/>
    <x v="2"/>
    <x v="0"/>
    <x v="1"/>
    <n v="25.2"/>
  </r>
  <r>
    <s v="Single Cell Organisms"/>
    <x v="15"/>
    <x v="1"/>
    <x v="9"/>
    <x v="0"/>
    <x v="1"/>
    <n v="8.1"/>
  </r>
  <r>
    <s v="Single Cell Organisms"/>
    <x v="15"/>
    <x v="1"/>
    <x v="10"/>
    <x v="0"/>
    <x v="1"/>
    <n v="2.02"/>
  </r>
  <r>
    <s v="Single Cell Organisms"/>
    <x v="15"/>
    <x v="1"/>
    <x v="3"/>
    <x v="0"/>
    <x v="1"/>
    <n v="2.2999999999999998"/>
  </r>
  <r>
    <s v="Single Cell Organisms"/>
    <x v="15"/>
    <x v="1"/>
    <x v="4"/>
    <x v="0"/>
    <x v="1"/>
    <n v="1.92"/>
  </r>
  <r>
    <s v="Single Cell Organisms"/>
    <x v="15"/>
    <x v="1"/>
    <x v="5"/>
    <x v="0"/>
    <x v="1"/>
    <n v="1.39"/>
  </r>
  <r>
    <s v="Single Cell Organisms"/>
    <x v="15"/>
    <x v="1"/>
    <x v="8"/>
    <x v="0"/>
    <x v="1"/>
    <n v="0.69"/>
  </r>
  <r>
    <s v="Single Cell Organisms"/>
    <x v="15"/>
    <x v="1"/>
    <x v="1"/>
    <x v="2"/>
    <x v="1"/>
    <n v="1.7"/>
  </r>
  <r>
    <s v="Tuna"/>
    <x v="16"/>
    <x v="1"/>
    <x v="10"/>
    <x v="0"/>
    <x v="1"/>
    <n v="229.6"/>
  </r>
  <r>
    <s v="Tuna"/>
    <x v="16"/>
    <x v="1"/>
    <x v="1"/>
    <x v="0"/>
    <x v="1"/>
    <n v="103.19"/>
  </r>
  <r>
    <s v="Tuna"/>
    <x v="16"/>
    <x v="1"/>
    <x v="2"/>
    <x v="0"/>
    <x v="1"/>
    <n v="92.3"/>
  </r>
  <r>
    <s v="Tuna"/>
    <x v="16"/>
    <x v="1"/>
    <x v="7"/>
    <x v="0"/>
    <x v="1"/>
    <n v="87.1"/>
  </r>
  <r>
    <s v="Tuna"/>
    <x v="16"/>
    <x v="1"/>
    <x v="0"/>
    <x v="0"/>
    <x v="1"/>
    <n v="68.2"/>
  </r>
  <r>
    <s v="Tuna"/>
    <x v="16"/>
    <x v="1"/>
    <x v="8"/>
    <x v="0"/>
    <x v="1"/>
    <n v="30.2269087540915"/>
  </r>
  <r>
    <s v="Tuna"/>
    <x v="16"/>
    <x v="1"/>
    <x v="9"/>
    <x v="0"/>
    <x v="1"/>
    <n v="27.487790694400012"/>
  </r>
  <r>
    <s v="Tuna"/>
    <x v="16"/>
    <x v="1"/>
    <x v="5"/>
    <x v="0"/>
    <x v="1"/>
    <n v="5.6116871017296317"/>
  </r>
  <r>
    <s v="Tuna"/>
    <x v="16"/>
    <x v="1"/>
    <x v="10"/>
    <x v="1"/>
    <x v="1"/>
    <n v="180.34564330833777"/>
  </r>
  <r>
    <s v="Tuna"/>
    <x v="16"/>
    <x v="1"/>
    <x v="2"/>
    <x v="1"/>
    <x v="1"/>
    <n v="91.012726867791585"/>
  </r>
  <r>
    <s v="Tuna"/>
    <x v="16"/>
    <x v="1"/>
    <x v="7"/>
    <x v="1"/>
    <x v="1"/>
    <n v="46.582898883466335"/>
  </r>
  <r>
    <s v="Tuna"/>
    <x v="16"/>
    <x v="1"/>
    <x v="1"/>
    <x v="1"/>
    <x v="1"/>
    <n v="31.436876379854791"/>
  </r>
  <r>
    <s v="Tuna"/>
    <x v="16"/>
    <x v="1"/>
    <x v="8"/>
    <x v="1"/>
    <x v="1"/>
    <n v="22.111266847045432"/>
  </r>
  <r>
    <s v="Tuna"/>
    <x v="16"/>
    <x v="1"/>
    <x v="0"/>
    <x v="1"/>
    <x v="1"/>
    <n v="11.223374203459263"/>
  </r>
  <r>
    <s v="Tuna"/>
    <x v="16"/>
    <x v="1"/>
    <x v="5"/>
    <x v="1"/>
    <x v="1"/>
    <n v="6.2455519991871125"/>
  </r>
  <r>
    <s v="Tuna"/>
    <x v="16"/>
    <x v="1"/>
    <x v="2"/>
    <x v="5"/>
    <x v="1"/>
    <n v="1245.3"/>
  </r>
  <r>
    <s v="Tuna"/>
    <x v="16"/>
    <x v="1"/>
    <x v="7"/>
    <x v="5"/>
    <x v="1"/>
    <n v="1164.3"/>
  </r>
  <r>
    <s v="Tuna"/>
    <x v="16"/>
    <x v="1"/>
    <x v="0"/>
    <x v="5"/>
    <x v="1"/>
    <n v="843.4"/>
  </r>
  <r>
    <s v="Tuna"/>
    <x v="16"/>
    <x v="1"/>
    <x v="8"/>
    <x v="5"/>
    <x v="1"/>
    <n v="241.9"/>
  </r>
  <r>
    <s v="Tuna"/>
    <x v="16"/>
    <x v="1"/>
    <x v="1"/>
    <x v="5"/>
    <x v="1"/>
    <n v="93.4"/>
  </r>
  <r>
    <s v="Tuna"/>
    <x v="16"/>
    <x v="1"/>
    <x v="10"/>
    <x v="5"/>
    <x v="1"/>
    <n v="77.5"/>
  </r>
  <r>
    <s v="Tuna"/>
    <x v="16"/>
    <x v="1"/>
    <x v="5"/>
    <x v="5"/>
    <x v="1"/>
    <n v="12.9"/>
  </r>
  <r>
    <s v="Tuna"/>
    <x v="16"/>
    <x v="1"/>
    <x v="9"/>
    <x v="5"/>
    <x v="1"/>
    <n v="11.3"/>
  </r>
  <r>
    <s v="Various"/>
    <x v="17"/>
    <x v="1"/>
    <x v="0"/>
    <x v="4"/>
    <x v="1"/>
    <n v="10200.4"/>
  </r>
  <r>
    <s v="Various"/>
    <x v="17"/>
    <x v="1"/>
    <x v="1"/>
    <x v="4"/>
    <x v="1"/>
    <n v="6795.3"/>
  </r>
  <r>
    <s v="Various"/>
    <x v="17"/>
    <x v="1"/>
    <x v="4"/>
    <x v="4"/>
    <x v="1"/>
    <n v="608.29999999999995"/>
  </r>
  <r>
    <s v="Various"/>
    <x v="17"/>
    <x v="1"/>
    <x v="9"/>
    <x v="4"/>
    <x v="1"/>
    <n v="362.6"/>
  </r>
  <r>
    <s v="Various"/>
    <x v="17"/>
    <x v="1"/>
    <x v="2"/>
    <x v="4"/>
    <x v="1"/>
    <n v="322.3"/>
  </r>
  <r>
    <s v="Calanus"/>
    <x v="0"/>
    <x v="0"/>
    <x v="0"/>
    <x v="0"/>
    <x v="2"/>
    <n v="13.3"/>
  </r>
  <r>
    <s v="Calanus"/>
    <x v="0"/>
    <x v="0"/>
    <x v="1"/>
    <x v="0"/>
    <x v="2"/>
    <n v="11.1"/>
  </r>
  <r>
    <s v="Cod"/>
    <x v="1"/>
    <x v="1"/>
    <x v="0"/>
    <x v="0"/>
    <x v="2"/>
    <n v="4915.2778470000003"/>
  </r>
  <r>
    <s v="Cod"/>
    <x v="1"/>
    <x v="1"/>
    <x v="1"/>
    <x v="0"/>
    <x v="2"/>
    <n v="955.00115800000003"/>
  </r>
  <r>
    <s v="Cod"/>
    <x v="1"/>
    <x v="1"/>
    <x v="2"/>
    <x v="0"/>
    <x v="2"/>
    <n v="245.2"/>
  </r>
  <r>
    <s v="Cod"/>
    <x v="1"/>
    <x v="1"/>
    <x v="3"/>
    <x v="0"/>
    <x v="2"/>
    <n v="185.84797900000001"/>
  </r>
  <r>
    <s v="Cod"/>
    <x v="1"/>
    <x v="1"/>
    <x v="4"/>
    <x v="0"/>
    <x v="2"/>
    <n v="180.895475"/>
  </r>
  <r>
    <s v="Cod"/>
    <x v="1"/>
    <x v="1"/>
    <x v="5"/>
    <x v="0"/>
    <x v="2"/>
    <n v="98.7"/>
  </r>
  <r>
    <s v="Cod"/>
    <x v="1"/>
    <x v="1"/>
    <x v="6"/>
    <x v="0"/>
    <x v="2"/>
    <n v="126.713797"/>
  </r>
  <r>
    <s v="Cod"/>
    <x v="1"/>
    <x v="1"/>
    <x v="7"/>
    <x v="0"/>
    <x v="2"/>
    <n v="109.88"/>
  </r>
  <r>
    <s v="Cod"/>
    <x v="1"/>
    <x v="1"/>
    <x v="8"/>
    <x v="0"/>
    <x v="2"/>
    <n v="155.25950700000001"/>
  </r>
  <r>
    <s v="Cod"/>
    <x v="1"/>
    <x v="1"/>
    <x v="1"/>
    <x v="1"/>
    <x v="2"/>
    <n v="91.40357037464409"/>
  </r>
  <r>
    <s v="Cod"/>
    <x v="1"/>
    <x v="1"/>
    <x v="0"/>
    <x v="1"/>
    <x v="2"/>
    <n v="77.197990703633948"/>
  </r>
  <r>
    <s v="Cod"/>
    <x v="1"/>
    <x v="1"/>
    <x v="9"/>
    <x v="0"/>
    <x v="2"/>
    <n v="56.779889500000003"/>
  </r>
  <r>
    <s v="Cod"/>
    <x v="1"/>
    <x v="1"/>
    <x v="10"/>
    <x v="0"/>
    <x v="2"/>
    <n v="12.111008500000001"/>
  </r>
  <r>
    <s v="Common Refined"/>
    <x v="2"/>
    <x v="1"/>
    <x v="1"/>
    <x v="0"/>
    <x v="2"/>
    <n v="8335.3593123921128"/>
  </r>
  <r>
    <s v="Common Refined"/>
    <x v="2"/>
    <x v="1"/>
    <x v="7"/>
    <x v="0"/>
    <x v="2"/>
    <n v="5889.0150436084941"/>
  </r>
  <r>
    <s v="Common Refined"/>
    <x v="2"/>
    <x v="1"/>
    <x v="2"/>
    <x v="0"/>
    <x v="2"/>
    <n v="5018.2152713891446"/>
  </r>
  <r>
    <s v="Common Refined"/>
    <x v="2"/>
    <x v="1"/>
    <x v="0"/>
    <x v="0"/>
    <x v="2"/>
    <n v="4212.0352932688802"/>
  </r>
  <r>
    <s v="Common Refined"/>
    <x v="2"/>
    <x v="1"/>
    <x v="4"/>
    <x v="0"/>
    <x v="2"/>
    <n v="2548.5068951451303"/>
  </r>
  <r>
    <s v="Common Refined"/>
    <x v="2"/>
    <x v="1"/>
    <x v="10"/>
    <x v="0"/>
    <x v="2"/>
    <n v="1783.561946146328"/>
  </r>
  <r>
    <s v="Common Refined"/>
    <x v="2"/>
    <x v="1"/>
    <x v="3"/>
    <x v="0"/>
    <x v="2"/>
    <n v="1808.2081330710405"/>
  </r>
  <r>
    <s v="Common Refined"/>
    <x v="2"/>
    <x v="1"/>
    <x v="6"/>
    <x v="0"/>
    <x v="2"/>
    <n v="1720.360429160771"/>
  </r>
  <r>
    <s v="Common Refined"/>
    <x v="2"/>
    <x v="1"/>
    <x v="10"/>
    <x v="1"/>
    <x v="2"/>
    <n v="1577.6876978271166"/>
  </r>
  <r>
    <s v="Common Refined"/>
    <x v="2"/>
    <x v="1"/>
    <x v="5"/>
    <x v="0"/>
    <x v="2"/>
    <n v="1147.5583487037343"/>
  </r>
  <r>
    <s v="Common Refined"/>
    <x v="2"/>
    <x v="1"/>
    <x v="9"/>
    <x v="0"/>
    <x v="2"/>
    <n v="1194.3173336284697"/>
  </r>
  <r>
    <s v="Common Refined"/>
    <x v="2"/>
    <x v="1"/>
    <x v="8"/>
    <x v="0"/>
    <x v="2"/>
    <n v="1066.954937726643"/>
  </r>
  <r>
    <s v="Common Refined"/>
    <x v="2"/>
    <x v="1"/>
    <x v="1"/>
    <x v="1"/>
    <x v="2"/>
    <n v="735.6301320151041"/>
  </r>
  <r>
    <s v="Common Refined"/>
    <x v="2"/>
    <x v="1"/>
    <x v="0"/>
    <x v="1"/>
    <x v="2"/>
    <n v="480.08246276263588"/>
  </r>
  <r>
    <s v="Common Refined"/>
    <x v="2"/>
    <x v="1"/>
    <x v="0"/>
    <x v="2"/>
    <x v="2"/>
    <n v="355.80465404980674"/>
  </r>
  <r>
    <s v="Common Refined"/>
    <x v="2"/>
    <x v="1"/>
    <x v="1"/>
    <x v="2"/>
    <x v="2"/>
    <n v="253.61881036517829"/>
  </r>
  <r>
    <s v="Common Refined"/>
    <x v="2"/>
    <x v="1"/>
    <x v="2"/>
    <x v="1"/>
    <x v="2"/>
    <n v="230.09190189690349"/>
  </r>
  <r>
    <s v="Common Refined"/>
    <x v="2"/>
    <x v="1"/>
    <x v="9"/>
    <x v="1"/>
    <x v="2"/>
    <n v="137.40137723491196"/>
  </r>
  <r>
    <s v="Common Refined"/>
    <x v="2"/>
    <x v="1"/>
    <x v="7"/>
    <x v="1"/>
    <x v="2"/>
    <n v="118.40890705690524"/>
  </r>
  <r>
    <s v="Common Refined"/>
    <x v="2"/>
    <x v="1"/>
    <x v="10"/>
    <x v="2"/>
    <x v="2"/>
    <n v="71.410683158076949"/>
  </r>
  <r>
    <s v="Common Refined"/>
    <x v="2"/>
    <x v="1"/>
    <x v="8"/>
    <x v="1"/>
    <x v="2"/>
    <n v="63.061111554375671"/>
  </r>
  <r>
    <s v="Common Refined"/>
    <x v="2"/>
    <x v="1"/>
    <x v="3"/>
    <x v="1"/>
    <x v="2"/>
    <n v="36.729551617279284"/>
  </r>
  <r>
    <s v="Common Refined"/>
    <x v="2"/>
    <x v="1"/>
    <x v="9"/>
    <x v="2"/>
    <x v="2"/>
    <n v="29.772167693463562"/>
  </r>
  <r>
    <s v="Common Refined"/>
    <x v="2"/>
    <x v="1"/>
    <x v="4"/>
    <x v="1"/>
    <x v="2"/>
    <n v="16.294282474894729"/>
  </r>
  <r>
    <s v="Common Refined"/>
    <x v="2"/>
    <x v="1"/>
    <x v="5"/>
    <x v="2"/>
    <x v="2"/>
    <n v="14.25610882154213"/>
  </r>
  <r>
    <s v="Common Refined"/>
    <x v="2"/>
    <x v="1"/>
    <x v="8"/>
    <x v="2"/>
    <x v="2"/>
    <n v="14.25610882154213"/>
  </r>
  <r>
    <s v="Common Refined"/>
    <x v="2"/>
    <x v="1"/>
    <x v="6"/>
    <x v="2"/>
    <x v="2"/>
    <n v="13.214437560738586"/>
  </r>
  <r>
    <s v="Common Refined"/>
    <x v="2"/>
    <x v="1"/>
    <x v="6"/>
    <x v="1"/>
    <x v="2"/>
    <n v="9.8977628225688896"/>
  </r>
  <r>
    <s v="Common Refined"/>
    <x v="2"/>
    <x v="1"/>
    <x v="4"/>
    <x v="2"/>
    <x v="2"/>
    <n v="7.4710764337103113"/>
  </r>
  <r>
    <s v="Common Refined"/>
    <x v="2"/>
    <x v="1"/>
    <x v="5"/>
    <x v="1"/>
    <x v="2"/>
    <n v="6.2731448754167562"/>
  </r>
  <r>
    <s v="Common Refined"/>
    <x v="2"/>
    <x v="1"/>
    <x v="7"/>
    <x v="2"/>
    <x v="2"/>
    <n v="5.6874680947381604"/>
  </r>
  <r>
    <s v="Common Refined"/>
    <x v="2"/>
    <x v="1"/>
    <x v="3"/>
    <x v="2"/>
    <x v="2"/>
    <n v="1.4"/>
  </r>
  <r>
    <s v="Concentrate"/>
    <x v="3"/>
    <x v="2"/>
    <x v="1"/>
    <x v="3"/>
    <x v="2"/>
    <n v="484.4"/>
  </r>
  <r>
    <s v="Concentrate"/>
    <x v="3"/>
    <x v="2"/>
    <x v="0"/>
    <x v="3"/>
    <x v="2"/>
    <n v="449.5"/>
  </r>
  <r>
    <s v="Concentrate"/>
    <x v="3"/>
    <x v="2"/>
    <x v="10"/>
    <x v="3"/>
    <x v="2"/>
    <n v="308.67052023121386"/>
  </r>
  <r>
    <s v="Concentrate"/>
    <x v="3"/>
    <x v="2"/>
    <x v="7"/>
    <x v="3"/>
    <x v="2"/>
    <n v="193.9"/>
  </r>
  <r>
    <s v="Concentrate"/>
    <x v="3"/>
    <x v="2"/>
    <x v="8"/>
    <x v="3"/>
    <x v="2"/>
    <n v="34.5"/>
  </r>
  <r>
    <s v="Concentrate"/>
    <x v="3"/>
    <x v="2"/>
    <x v="3"/>
    <x v="3"/>
    <x v="2"/>
    <n v="21.2"/>
  </r>
  <r>
    <s v="Concentrate"/>
    <x v="3"/>
    <x v="2"/>
    <x v="5"/>
    <x v="3"/>
    <x v="2"/>
    <n v="21.1"/>
  </r>
  <r>
    <s v="Concentrate"/>
    <x v="3"/>
    <x v="2"/>
    <x v="6"/>
    <x v="3"/>
    <x v="2"/>
    <n v="19.3"/>
  </r>
  <r>
    <s v="Concentrate"/>
    <x v="3"/>
    <x v="2"/>
    <x v="4"/>
    <x v="3"/>
    <x v="2"/>
    <n v="15.6"/>
  </r>
  <r>
    <s v="Concentrate"/>
    <x v="4"/>
    <x v="2"/>
    <x v="1"/>
    <x v="3"/>
    <x v="2"/>
    <n v="855.4"/>
  </r>
  <r>
    <s v="Concentrate"/>
    <x v="4"/>
    <x v="2"/>
    <x v="10"/>
    <x v="3"/>
    <x v="2"/>
    <n v="479.6"/>
  </r>
  <r>
    <s v="Concentrate"/>
    <x v="5"/>
    <x v="2"/>
    <x v="9"/>
    <x v="2"/>
    <x v="2"/>
    <n v="288.5"/>
  </r>
  <r>
    <s v="Concentrate"/>
    <x v="5"/>
    <x v="2"/>
    <x v="0"/>
    <x v="2"/>
    <x v="2"/>
    <n v="215.6"/>
  </r>
  <r>
    <s v="Concentrate"/>
    <x v="5"/>
    <x v="2"/>
    <x v="10"/>
    <x v="2"/>
    <x v="2"/>
    <n v="139.19999999999999"/>
  </r>
  <r>
    <s v="Concentrate"/>
    <x v="5"/>
    <x v="2"/>
    <x v="8"/>
    <x v="2"/>
    <x v="2"/>
    <n v="115.9"/>
  </r>
  <r>
    <s v="Concentrate"/>
    <x v="5"/>
    <x v="2"/>
    <x v="7"/>
    <x v="2"/>
    <x v="2"/>
    <n v="105.7"/>
  </r>
  <r>
    <s v="Concentrate"/>
    <x v="5"/>
    <x v="2"/>
    <x v="1"/>
    <x v="2"/>
    <x v="2"/>
    <n v="40.299999999999997"/>
  </r>
  <r>
    <s v="Concentrate"/>
    <x v="5"/>
    <x v="2"/>
    <x v="3"/>
    <x v="2"/>
    <x v="2"/>
    <n v="36"/>
  </r>
  <r>
    <s v="Concentrate"/>
    <x v="5"/>
    <x v="2"/>
    <x v="1"/>
    <x v="1"/>
    <x v="2"/>
    <n v="1.3"/>
  </r>
  <r>
    <s v="Concentrate"/>
    <x v="5"/>
    <x v="2"/>
    <x v="1"/>
    <x v="0"/>
    <x v="2"/>
    <n v="3576.12"/>
  </r>
  <r>
    <s v="Concentrate"/>
    <x v="6"/>
    <x v="2"/>
    <x v="1"/>
    <x v="0"/>
    <x v="2"/>
    <n v="2348.6999999999998"/>
  </r>
  <r>
    <s v="Concentrate"/>
    <x v="5"/>
    <x v="2"/>
    <x v="2"/>
    <x v="0"/>
    <x v="2"/>
    <n v="1566.5908999999999"/>
  </r>
  <r>
    <s v="Concentrate"/>
    <x v="6"/>
    <x v="2"/>
    <x v="2"/>
    <x v="0"/>
    <x v="2"/>
    <n v="451.05919999999998"/>
  </r>
  <r>
    <s v="Concentrate"/>
    <x v="5"/>
    <x v="2"/>
    <x v="7"/>
    <x v="0"/>
    <x v="2"/>
    <n v="758.30175999999994"/>
  </r>
  <r>
    <s v="Concentrate"/>
    <x v="5"/>
    <x v="2"/>
    <x v="3"/>
    <x v="0"/>
    <x v="2"/>
    <n v="882.96"/>
  </r>
  <r>
    <s v="Concentrate"/>
    <x v="6"/>
    <x v="2"/>
    <x v="9"/>
    <x v="0"/>
    <x v="2"/>
    <n v="771.2"/>
  </r>
  <r>
    <s v="Concentrate"/>
    <x v="5"/>
    <x v="2"/>
    <x v="0"/>
    <x v="0"/>
    <x v="2"/>
    <n v="1039.52"/>
  </r>
  <r>
    <s v="Concentrate"/>
    <x v="6"/>
    <x v="2"/>
    <x v="0"/>
    <x v="0"/>
    <x v="2"/>
    <n v="822.38"/>
  </r>
  <r>
    <s v="Concentrate"/>
    <x v="6"/>
    <x v="2"/>
    <x v="7"/>
    <x v="0"/>
    <x v="2"/>
    <n v="325.464"/>
  </r>
  <r>
    <s v="Concentrate"/>
    <x v="6"/>
    <x v="2"/>
    <x v="3"/>
    <x v="0"/>
    <x v="2"/>
    <n v="390.59"/>
  </r>
  <r>
    <s v="Concentrate"/>
    <x v="5"/>
    <x v="2"/>
    <x v="9"/>
    <x v="0"/>
    <x v="2"/>
    <n v="333.46"/>
  </r>
  <r>
    <s v="Concentrate"/>
    <x v="3"/>
    <x v="2"/>
    <x v="1"/>
    <x v="0"/>
    <x v="2"/>
    <n v="265.14"/>
  </r>
  <r>
    <s v="Concentrate"/>
    <x v="3"/>
    <x v="2"/>
    <x v="2"/>
    <x v="0"/>
    <x v="2"/>
    <n v="85.284537157757512"/>
  </r>
  <r>
    <s v="Concentrate"/>
    <x v="5"/>
    <x v="2"/>
    <x v="8"/>
    <x v="0"/>
    <x v="2"/>
    <n v="95.67"/>
  </r>
  <r>
    <s v="Concentrate"/>
    <x v="6"/>
    <x v="2"/>
    <x v="8"/>
    <x v="0"/>
    <x v="2"/>
    <n v="48.22"/>
  </r>
  <r>
    <s v="Concentrate"/>
    <x v="5"/>
    <x v="2"/>
    <x v="6"/>
    <x v="0"/>
    <x v="2"/>
    <n v="30.9"/>
  </r>
  <r>
    <s v="Concentrate"/>
    <x v="5"/>
    <x v="2"/>
    <x v="4"/>
    <x v="0"/>
    <x v="2"/>
    <n v="30.44"/>
  </r>
  <r>
    <s v="Concentrate"/>
    <x v="4"/>
    <x v="2"/>
    <x v="1"/>
    <x v="0"/>
    <x v="2"/>
    <n v="32.32"/>
  </r>
  <r>
    <s v="Concentrate"/>
    <x v="6"/>
    <x v="2"/>
    <x v="4"/>
    <x v="0"/>
    <x v="2"/>
    <n v="24.1"/>
  </r>
  <r>
    <s v="Concentrate"/>
    <x v="6"/>
    <x v="2"/>
    <x v="6"/>
    <x v="0"/>
    <x v="2"/>
    <n v="12.69"/>
  </r>
  <r>
    <s v="Concentrate"/>
    <x v="5"/>
    <x v="1"/>
    <x v="0"/>
    <x v="0"/>
    <x v="2"/>
    <n v="1453.4"/>
  </r>
  <r>
    <s v="Concentrate"/>
    <x v="5"/>
    <x v="1"/>
    <x v="1"/>
    <x v="0"/>
    <x v="2"/>
    <n v="1071.6199999999999"/>
  </r>
  <r>
    <s v="Concentrate"/>
    <x v="5"/>
    <x v="1"/>
    <x v="10"/>
    <x v="0"/>
    <x v="2"/>
    <n v="673.65"/>
  </r>
  <r>
    <s v="Concentrate"/>
    <x v="5"/>
    <x v="1"/>
    <x v="2"/>
    <x v="0"/>
    <x v="2"/>
    <n v="510.16"/>
  </r>
  <r>
    <s v="Concentrate"/>
    <x v="5"/>
    <x v="1"/>
    <x v="7"/>
    <x v="0"/>
    <x v="2"/>
    <n v="409.62"/>
  </r>
  <r>
    <s v="Concentrate"/>
    <x v="6"/>
    <x v="1"/>
    <x v="0"/>
    <x v="0"/>
    <x v="2"/>
    <n v="422.3"/>
  </r>
  <r>
    <s v="Concentrate"/>
    <x v="6"/>
    <x v="1"/>
    <x v="1"/>
    <x v="0"/>
    <x v="2"/>
    <n v="326.58"/>
  </r>
  <r>
    <s v="Concentrate"/>
    <x v="5"/>
    <x v="1"/>
    <x v="5"/>
    <x v="0"/>
    <x v="2"/>
    <n v="232.46"/>
  </r>
  <r>
    <s v="Concentrate"/>
    <x v="6"/>
    <x v="1"/>
    <x v="10"/>
    <x v="0"/>
    <x v="2"/>
    <n v="178.5"/>
  </r>
  <r>
    <s v="Concentrate"/>
    <x v="3"/>
    <x v="1"/>
    <x v="1"/>
    <x v="0"/>
    <x v="2"/>
    <n v="215.53999999999996"/>
  </r>
  <r>
    <s v="Concentrate"/>
    <x v="6"/>
    <x v="1"/>
    <x v="2"/>
    <x v="0"/>
    <x v="2"/>
    <n v="177.47"/>
  </r>
  <r>
    <s v="Concentrate"/>
    <x v="6"/>
    <x v="1"/>
    <x v="7"/>
    <x v="0"/>
    <x v="2"/>
    <n v="146.46015"/>
  </r>
  <r>
    <s v="Concentrate"/>
    <x v="5"/>
    <x v="1"/>
    <x v="3"/>
    <x v="0"/>
    <x v="2"/>
    <n v="126.22999999999999"/>
  </r>
  <r>
    <s v="Concentrate"/>
    <x v="5"/>
    <x v="1"/>
    <x v="9"/>
    <x v="0"/>
    <x v="2"/>
    <n v="68.73"/>
  </r>
  <r>
    <s v="Concentrate"/>
    <x v="6"/>
    <x v="1"/>
    <x v="5"/>
    <x v="0"/>
    <x v="2"/>
    <n v="52.24"/>
  </r>
  <r>
    <s v="Concentrate"/>
    <x v="6"/>
    <x v="1"/>
    <x v="3"/>
    <x v="0"/>
    <x v="2"/>
    <n v="55.360000000000007"/>
  </r>
  <r>
    <s v="Concentrate"/>
    <x v="6"/>
    <x v="1"/>
    <x v="9"/>
    <x v="0"/>
    <x v="2"/>
    <n v="48.34"/>
  </r>
  <r>
    <s v="Concentrate"/>
    <x v="5"/>
    <x v="1"/>
    <x v="8"/>
    <x v="0"/>
    <x v="2"/>
    <n v="33.299999999999997"/>
  </r>
  <r>
    <s v="Concentrate"/>
    <x v="6"/>
    <x v="1"/>
    <x v="8"/>
    <x v="0"/>
    <x v="2"/>
    <n v="28.66"/>
  </r>
  <r>
    <s v="Concentrate"/>
    <x v="3"/>
    <x v="1"/>
    <x v="0"/>
    <x v="0"/>
    <x v="2"/>
    <n v="27.53"/>
  </r>
  <r>
    <s v="Concentrate"/>
    <x v="5"/>
    <x v="1"/>
    <x v="4"/>
    <x v="0"/>
    <x v="2"/>
    <n v="34.237499999999997"/>
  </r>
  <r>
    <s v="Concentrate"/>
    <x v="5"/>
    <x v="1"/>
    <x v="6"/>
    <x v="0"/>
    <x v="2"/>
    <n v="2.4"/>
  </r>
  <r>
    <s v="Concentrate"/>
    <x v="6"/>
    <x v="1"/>
    <x v="4"/>
    <x v="0"/>
    <x v="2"/>
    <n v="2.62"/>
  </r>
  <r>
    <s v="Concentrate"/>
    <x v="6"/>
    <x v="1"/>
    <x v="6"/>
    <x v="0"/>
    <x v="2"/>
    <n v="1.5100000000000002"/>
  </r>
  <r>
    <s v="Hoki"/>
    <x v="7"/>
    <x v="1"/>
    <x v="1"/>
    <x v="0"/>
    <x v="2"/>
    <n v="43.49414141414141"/>
  </r>
  <r>
    <s v="Hoki"/>
    <x v="7"/>
    <x v="1"/>
    <x v="0"/>
    <x v="0"/>
    <x v="2"/>
    <n v="31.93370165745856"/>
  </r>
  <r>
    <s v="Hoki"/>
    <x v="7"/>
    <x v="1"/>
    <x v="5"/>
    <x v="0"/>
    <x v="2"/>
    <n v="14.361349693251535"/>
  </r>
  <r>
    <s v="Hoki"/>
    <x v="7"/>
    <x v="1"/>
    <x v="2"/>
    <x v="0"/>
    <x v="2"/>
    <n v="8.2382978723404268"/>
  </r>
  <r>
    <s v="Krill"/>
    <x v="8"/>
    <x v="3"/>
    <x v="1"/>
    <x v="0"/>
    <x v="2"/>
    <n v="326.5"/>
  </r>
  <r>
    <s v="Krill"/>
    <x v="8"/>
    <x v="3"/>
    <x v="7"/>
    <x v="0"/>
    <x v="2"/>
    <n v="82.7"/>
  </r>
  <r>
    <s v="Krill"/>
    <x v="8"/>
    <x v="3"/>
    <x v="0"/>
    <x v="0"/>
    <x v="2"/>
    <n v="131.03661499999998"/>
  </r>
  <r>
    <s v="Krill"/>
    <x v="8"/>
    <x v="3"/>
    <x v="5"/>
    <x v="0"/>
    <x v="2"/>
    <n v="72.900000000000006"/>
  </r>
  <r>
    <s v="Krill"/>
    <x v="8"/>
    <x v="3"/>
    <x v="9"/>
    <x v="0"/>
    <x v="2"/>
    <n v="48.813559322033896"/>
  </r>
  <r>
    <s v="Krill"/>
    <x v="8"/>
    <x v="3"/>
    <x v="3"/>
    <x v="0"/>
    <x v="2"/>
    <n v="33.614875781130927"/>
  </r>
  <r>
    <s v="Krill"/>
    <x v="8"/>
    <x v="3"/>
    <x v="8"/>
    <x v="0"/>
    <x v="2"/>
    <n v="27.846274913155696"/>
  </r>
  <r>
    <s v="Krill"/>
    <x v="8"/>
    <x v="3"/>
    <x v="2"/>
    <x v="0"/>
    <x v="2"/>
    <n v="49.967326732673264"/>
  </r>
  <r>
    <s v="Krill"/>
    <x v="8"/>
    <x v="3"/>
    <x v="10"/>
    <x v="0"/>
    <x v="2"/>
    <n v="13.38172508474576"/>
  </r>
  <r>
    <s v="Krill"/>
    <x v="8"/>
    <x v="3"/>
    <x v="4"/>
    <x v="0"/>
    <x v="2"/>
    <n v="16.510999999999999"/>
  </r>
  <r>
    <s v="Menhaden"/>
    <x v="9"/>
    <x v="1"/>
    <x v="1"/>
    <x v="4"/>
    <x v="2"/>
    <n v="8436.0320000000011"/>
  </r>
  <r>
    <s v="Menhaden"/>
    <x v="9"/>
    <x v="1"/>
    <x v="0"/>
    <x v="4"/>
    <x v="2"/>
    <n v="1422.5224999999998"/>
  </r>
  <r>
    <s v="Menhaden"/>
    <x v="9"/>
    <x v="1"/>
    <x v="1"/>
    <x v="1"/>
    <x v="2"/>
    <n v="159.51580828081123"/>
  </r>
  <r>
    <s v="Menhaden"/>
    <x v="9"/>
    <x v="1"/>
    <x v="1"/>
    <x v="0"/>
    <x v="2"/>
    <n v="69.459403253560524"/>
  </r>
  <r>
    <s v="Menhaden"/>
    <x v="9"/>
    <x v="1"/>
    <x v="0"/>
    <x v="1"/>
    <x v="2"/>
    <n v="28.937451257913654"/>
  </r>
  <r>
    <s v="Menhaden"/>
    <x v="9"/>
    <x v="1"/>
    <x v="0"/>
    <x v="0"/>
    <x v="2"/>
    <n v="12.309546534918336"/>
  </r>
  <r>
    <s v="Squid"/>
    <x v="5"/>
    <x v="2"/>
    <x v="1"/>
    <x v="0"/>
    <x v="2"/>
    <n v="519.25990705534434"/>
  </r>
  <r>
    <s v="Squid"/>
    <x v="5"/>
    <x v="2"/>
    <x v="0"/>
    <x v="0"/>
    <x v="2"/>
    <n v="202.63322368421052"/>
  </r>
  <r>
    <s v="Squid"/>
    <x v="5"/>
    <x v="1"/>
    <x v="1"/>
    <x v="0"/>
    <x v="2"/>
    <n v="135.1613485280152"/>
  </r>
  <r>
    <s v="Pollock"/>
    <x v="10"/>
    <x v="1"/>
    <x v="1"/>
    <x v="0"/>
    <x v="2"/>
    <n v="97.556942949407969"/>
  </r>
  <r>
    <s v="Squid"/>
    <x v="5"/>
    <x v="1"/>
    <x v="0"/>
    <x v="0"/>
    <x v="2"/>
    <n v="37.8125"/>
  </r>
  <r>
    <s v="Squid"/>
    <x v="11"/>
    <x v="1"/>
    <x v="1"/>
    <x v="0"/>
    <x v="2"/>
    <n v="22.507373271889406"/>
  </r>
  <r>
    <s v="Squid"/>
    <x v="11"/>
    <x v="1"/>
    <x v="0"/>
    <x v="1"/>
    <x v="2"/>
    <n v="11.203703703703702"/>
  </r>
  <r>
    <s v="Mussel"/>
    <x v="12"/>
    <x v="1"/>
    <x v="2"/>
    <x v="0"/>
    <x v="2"/>
    <n v="0.78431372549019607"/>
  </r>
  <r>
    <s v="Mussel"/>
    <x v="12"/>
    <x v="1"/>
    <x v="1"/>
    <x v="0"/>
    <x v="2"/>
    <n v="4.5324190476190473"/>
  </r>
  <r>
    <s v="Mussel"/>
    <x v="12"/>
    <x v="1"/>
    <x v="0"/>
    <x v="0"/>
    <x v="2"/>
    <n v="1.3034225087378639"/>
  </r>
  <r>
    <s v="Mussel"/>
    <x v="12"/>
    <x v="1"/>
    <x v="5"/>
    <x v="0"/>
    <x v="2"/>
    <n v="1.0338164251207731"/>
  </r>
  <r>
    <s v="Mussel"/>
    <x v="12"/>
    <x v="1"/>
    <x v="9"/>
    <x v="0"/>
    <x v="2"/>
    <n v="0"/>
  </r>
  <r>
    <s v="Mussel"/>
    <x v="12"/>
    <x v="1"/>
    <x v="10"/>
    <x v="0"/>
    <x v="2"/>
    <n v="2.9744000000000002"/>
  </r>
  <r>
    <s v="Mussel"/>
    <x v="12"/>
    <x v="1"/>
    <x v="7"/>
    <x v="0"/>
    <x v="2"/>
    <n v="2.0622506666666665"/>
  </r>
  <r>
    <s v="Salmon"/>
    <x v="13"/>
    <x v="1"/>
    <x v="0"/>
    <x v="4"/>
    <x v="2"/>
    <n v="1519.11"/>
  </r>
  <r>
    <s v="Salmon"/>
    <x v="13"/>
    <x v="1"/>
    <x v="1"/>
    <x v="4"/>
    <x v="2"/>
    <n v="996.81"/>
  </r>
  <r>
    <s v="Salmon"/>
    <x v="14"/>
    <x v="1"/>
    <x v="1"/>
    <x v="4"/>
    <x v="2"/>
    <n v="526.19000000000005"/>
  </r>
  <r>
    <s v="Salmon"/>
    <x v="14"/>
    <x v="1"/>
    <x v="1"/>
    <x v="0"/>
    <x v="2"/>
    <n v="526.9"/>
  </r>
  <r>
    <s v="Salmon"/>
    <x v="13"/>
    <x v="1"/>
    <x v="0"/>
    <x v="0"/>
    <x v="2"/>
    <n v="505.11"/>
  </r>
  <r>
    <s v="Salmon"/>
    <x v="13"/>
    <x v="1"/>
    <x v="7"/>
    <x v="0"/>
    <x v="2"/>
    <n v="435.01"/>
  </r>
  <r>
    <s v="Salmon"/>
    <x v="14"/>
    <x v="1"/>
    <x v="9"/>
    <x v="0"/>
    <x v="2"/>
    <n v="196.84"/>
  </r>
  <r>
    <s v="Salmon"/>
    <x v="13"/>
    <x v="1"/>
    <x v="1"/>
    <x v="0"/>
    <x v="2"/>
    <n v="91.83"/>
  </r>
  <r>
    <s v="Salmon"/>
    <x v="14"/>
    <x v="1"/>
    <x v="0"/>
    <x v="0"/>
    <x v="2"/>
    <n v="86.22"/>
  </r>
  <r>
    <s v="Salmon"/>
    <x v="13"/>
    <x v="1"/>
    <x v="4"/>
    <x v="4"/>
    <x v="2"/>
    <n v="94.48"/>
  </r>
  <r>
    <s v="Salmon"/>
    <x v="13"/>
    <x v="1"/>
    <x v="10"/>
    <x v="0"/>
    <x v="2"/>
    <n v="69.34"/>
  </r>
  <r>
    <s v="Salmon"/>
    <x v="13"/>
    <x v="1"/>
    <x v="9"/>
    <x v="4"/>
    <x v="2"/>
    <n v="53.92"/>
  </r>
  <r>
    <s v="Salmon"/>
    <x v="13"/>
    <x v="1"/>
    <x v="2"/>
    <x v="4"/>
    <x v="2"/>
    <n v="44.44"/>
  </r>
  <r>
    <s v="Salmon"/>
    <x v="13"/>
    <x v="1"/>
    <x v="0"/>
    <x v="1"/>
    <x v="2"/>
    <n v="43.02"/>
  </r>
  <r>
    <s v="Salmon"/>
    <x v="13"/>
    <x v="1"/>
    <x v="8"/>
    <x v="0"/>
    <x v="2"/>
    <n v="45.74"/>
  </r>
  <r>
    <s v="Salmon"/>
    <x v="13"/>
    <x v="1"/>
    <x v="2"/>
    <x v="0"/>
    <x v="2"/>
    <n v="37.75"/>
  </r>
  <r>
    <s v="Salmon"/>
    <x v="13"/>
    <x v="1"/>
    <x v="1"/>
    <x v="1"/>
    <x v="2"/>
    <n v="34.92"/>
  </r>
  <r>
    <s v="Salmon"/>
    <x v="14"/>
    <x v="1"/>
    <x v="5"/>
    <x v="0"/>
    <x v="2"/>
    <n v="21.2"/>
  </r>
  <r>
    <s v="Salmon"/>
    <x v="14"/>
    <x v="1"/>
    <x v="2"/>
    <x v="0"/>
    <x v="2"/>
    <n v="22.18"/>
  </r>
  <r>
    <s v="Salmon"/>
    <x v="13"/>
    <x v="1"/>
    <x v="6"/>
    <x v="0"/>
    <x v="2"/>
    <n v="11.41"/>
  </r>
  <r>
    <s v="Salmon"/>
    <x v="13"/>
    <x v="1"/>
    <x v="7"/>
    <x v="1"/>
    <x v="2"/>
    <n v="9.9"/>
  </r>
  <r>
    <s v="Salmon"/>
    <x v="13"/>
    <x v="1"/>
    <x v="9"/>
    <x v="0"/>
    <x v="2"/>
    <n v="10.32"/>
  </r>
  <r>
    <s v="Single Cell Organisms"/>
    <x v="15"/>
    <x v="1"/>
    <x v="2"/>
    <x v="5"/>
    <x v="2"/>
    <n v="1059"/>
  </r>
  <r>
    <s v="Single Cell Organisms"/>
    <x v="15"/>
    <x v="1"/>
    <x v="0"/>
    <x v="5"/>
    <x v="2"/>
    <n v="115.3"/>
  </r>
  <r>
    <s v="Single Cell Organisms"/>
    <x v="15"/>
    <x v="1"/>
    <x v="7"/>
    <x v="5"/>
    <x v="2"/>
    <n v="414.4"/>
  </r>
  <r>
    <s v="Single Cell Organisms"/>
    <x v="15"/>
    <x v="1"/>
    <x v="1"/>
    <x v="5"/>
    <x v="2"/>
    <n v="890.00000000000011"/>
  </r>
  <r>
    <s v="Single Cell Organisms"/>
    <x v="15"/>
    <x v="1"/>
    <x v="4"/>
    <x v="5"/>
    <x v="2"/>
    <n v="41.999999999999993"/>
  </r>
  <r>
    <s v="Single Cell Organisms"/>
    <x v="15"/>
    <x v="1"/>
    <x v="3"/>
    <x v="5"/>
    <x v="2"/>
    <n v="20.3"/>
  </r>
  <r>
    <s v="Single Cell Organisms"/>
    <x v="15"/>
    <x v="1"/>
    <x v="5"/>
    <x v="5"/>
    <x v="2"/>
    <n v="10.199999999999999"/>
  </r>
  <r>
    <s v="Single Cell Organisms"/>
    <x v="15"/>
    <x v="1"/>
    <x v="9"/>
    <x v="5"/>
    <x v="2"/>
    <n v="7.6"/>
  </r>
  <r>
    <s v="Single Cell Organisms"/>
    <x v="15"/>
    <x v="1"/>
    <x v="6"/>
    <x v="5"/>
    <x v="2"/>
    <n v="4.3"/>
  </r>
  <r>
    <s v="Single Cell Organisms"/>
    <x v="15"/>
    <x v="1"/>
    <x v="8"/>
    <x v="5"/>
    <x v="2"/>
    <n v="0"/>
  </r>
  <r>
    <s v="Single Cell Organisms"/>
    <x v="15"/>
    <x v="1"/>
    <x v="1"/>
    <x v="1"/>
    <x v="2"/>
    <n v="423.2"/>
  </r>
  <r>
    <s v="Single Cell Organisms"/>
    <x v="15"/>
    <x v="1"/>
    <x v="0"/>
    <x v="1"/>
    <x v="2"/>
    <n v="300.89999999999998"/>
  </r>
  <r>
    <s v="Single Cell Organisms"/>
    <x v="15"/>
    <x v="1"/>
    <x v="7"/>
    <x v="1"/>
    <x v="2"/>
    <n v="218.39999999999998"/>
  </r>
  <r>
    <s v="Single Cell Organisms"/>
    <x v="15"/>
    <x v="1"/>
    <x v="2"/>
    <x v="1"/>
    <x v="2"/>
    <n v="168.5"/>
  </r>
  <r>
    <s v="Single Cell Organisms"/>
    <x v="15"/>
    <x v="1"/>
    <x v="4"/>
    <x v="1"/>
    <x v="2"/>
    <n v="88.1"/>
  </r>
  <r>
    <s v="Single Cell Organisms"/>
    <x v="15"/>
    <x v="1"/>
    <x v="6"/>
    <x v="1"/>
    <x v="2"/>
    <n v="68.7"/>
  </r>
  <r>
    <s v="Single Cell Organisms"/>
    <x v="15"/>
    <x v="1"/>
    <x v="3"/>
    <x v="1"/>
    <x v="2"/>
    <n v="46.600000000000009"/>
  </r>
  <r>
    <s v="Single Cell Organisms"/>
    <x v="15"/>
    <x v="1"/>
    <x v="9"/>
    <x v="1"/>
    <x v="2"/>
    <n v="16.7"/>
  </r>
  <r>
    <s v="Single Cell Organisms"/>
    <x v="15"/>
    <x v="1"/>
    <x v="10"/>
    <x v="1"/>
    <x v="2"/>
    <n v="12.7"/>
  </r>
  <r>
    <s v="Single Cell Organisms"/>
    <x v="15"/>
    <x v="1"/>
    <x v="5"/>
    <x v="1"/>
    <x v="2"/>
    <n v="12.8"/>
  </r>
  <r>
    <s v="Single Cell Organisms"/>
    <x v="15"/>
    <x v="1"/>
    <x v="8"/>
    <x v="1"/>
    <x v="2"/>
    <n v="3.56"/>
  </r>
  <r>
    <s v="Single Cell Organisms"/>
    <x v="15"/>
    <x v="1"/>
    <x v="0"/>
    <x v="0"/>
    <x v="2"/>
    <n v="321.60000000000002"/>
  </r>
  <r>
    <s v="Single Cell Organisms"/>
    <x v="15"/>
    <x v="1"/>
    <x v="1"/>
    <x v="0"/>
    <x v="2"/>
    <n v="593.79999999999995"/>
  </r>
  <r>
    <s v="Single Cell Organisms"/>
    <x v="15"/>
    <x v="1"/>
    <x v="7"/>
    <x v="0"/>
    <x v="2"/>
    <n v="138.80000000000001"/>
  </r>
  <r>
    <s v="Single Cell Organisms"/>
    <x v="15"/>
    <x v="1"/>
    <x v="2"/>
    <x v="0"/>
    <x v="2"/>
    <n v="27.4"/>
  </r>
  <r>
    <s v="Single Cell Organisms"/>
    <x v="15"/>
    <x v="1"/>
    <x v="9"/>
    <x v="0"/>
    <x v="2"/>
    <n v="9.1999999999999993"/>
  </r>
  <r>
    <s v="Single Cell Organisms"/>
    <x v="15"/>
    <x v="1"/>
    <x v="10"/>
    <x v="0"/>
    <x v="2"/>
    <n v="2.2000000000000002"/>
  </r>
  <r>
    <s v="Single Cell Organisms"/>
    <x v="15"/>
    <x v="1"/>
    <x v="3"/>
    <x v="0"/>
    <x v="2"/>
    <n v="2.4"/>
  </r>
  <r>
    <s v="Single Cell Organisms"/>
    <x v="15"/>
    <x v="1"/>
    <x v="4"/>
    <x v="0"/>
    <x v="2"/>
    <n v="1.9999999999999998"/>
  </r>
  <r>
    <s v="Single Cell Organisms"/>
    <x v="15"/>
    <x v="1"/>
    <x v="5"/>
    <x v="0"/>
    <x v="2"/>
    <n v="5.7"/>
  </r>
  <r>
    <s v="Single Cell Organisms"/>
    <x v="15"/>
    <x v="1"/>
    <x v="8"/>
    <x v="0"/>
    <x v="2"/>
    <n v="0.8"/>
  </r>
  <r>
    <s v="Single Cell Organisms"/>
    <x v="15"/>
    <x v="1"/>
    <x v="1"/>
    <x v="2"/>
    <x v="2"/>
    <n v="1.8"/>
  </r>
  <r>
    <s v="Tuna"/>
    <x v="16"/>
    <x v="1"/>
    <x v="10"/>
    <x v="0"/>
    <x v="2"/>
    <n v="237.41306715063521"/>
  </r>
  <r>
    <s v="Tuna"/>
    <x v="16"/>
    <x v="1"/>
    <x v="1"/>
    <x v="0"/>
    <x v="2"/>
    <n v="102.15809999999999"/>
  </r>
  <r>
    <s v="Tuna"/>
    <x v="16"/>
    <x v="1"/>
    <x v="2"/>
    <x v="0"/>
    <x v="2"/>
    <n v="94.607499999999987"/>
  </r>
  <r>
    <s v="Tuna"/>
    <x v="16"/>
    <x v="1"/>
    <x v="7"/>
    <x v="0"/>
    <x v="2"/>
    <n v="88.109969072461212"/>
  </r>
  <r>
    <s v="Tuna"/>
    <x v="16"/>
    <x v="1"/>
    <x v="0"/>
    <x v="0"/>
    <x v="2"/>
    <n v="66.563199999999995"/>
  </r>
  <r>
    <s v="Tuna"/>
    <x v="16"/>
    <x v="1"/>
    <x v="8"/>
    <x v="0"/>
    <x v="2"/>
    <n v="31.82426572077113"/>
  </r>
  <r>
    <s v="Tuna"/>
    <x v="16"/>
    <x v="1"/>
    <x v="9"/>
    <x v="0"/>
    <x v="2"/>
    <n v="28.147497671065612"/>
  </r>
  <r>
    <s v="Tuna"/>
    <x v="16"/>
    <x v="1"/>
    <x v="5"/>
    <x v="0"/>
    <x v="2"/>
    <n v="5.7196041613782782"/>
  </r>
  <r>
    <s v="Tuna"/>
    <x v="16"/>
    <x v="1"/>
    <x v="10"/>
    <x v="1"/>
    <x v="2"/>
    <n v="196.37011979871224"/>
  </r>
  <r>
    <s v="Tuna"/>
    <x v="16"/>
    <x v="1"/>
    <x v="2"/>
    <x v="1"/>
    <x v="2"/>
    <n v="96.27068357817295"/>
  </r>
  <r>
    <s v="Tuna"/>
    <x v="16"/>
    <x v="1"/>
    <x v="7"/>
    <x v="1"/>
    <x v="2"/>
    <n v="48.887781901137828"/>
  </r>
  <r>
    <s v="Tuna"/>
    <x v="16"/>
    <x v="1"/>
    <x v="1"/>
    <x v="1"/>
    <x v="2"/>
    <n v="30.626183292695213"/>
  </r>
  <r>
    <s v="Tuna"/>
    <x v="16"/>
    <x v="1"/>
    <x v="8"/>
    <x v="1"/>
    <x v="2"/>
    <n v="23.057203396651659"/>
  </r>
  <r>
    <s v="Tuna"/>
    <x v="16"/>
    <x v="1"/>
    <x v="0"/>
    <x v="1"/>
    <x v="2"/>
    <n v="11.439208322756556"/>
  </r>
  <r>
    <s v="Tuna"/>
    <x v="16"/>
    <x v="1"/>
    <x v="5"/>
    <x v="1"/>
    <x v="2"/>
    <n v="6.4768687398977445"/>
  </r>
  <r>
    <s v="Tuna"/>
    <x v="16"/>
    <x v="1"/>
    <x v="2"/>
    <x v="5"/>
    <x v="2"/>
    <n v="1105.8263999999999"/>
  </r>
  <r>
    <s v="Tuna"/>
    <x v="16"/>
    <x v="1"/>
    <x v="7"/>
    <x v="5"/>
    <x v="2"/>
    <n v="1195.7360999999999"/>
  </r>
  <r>
    <s v="Tuna"/>
    <x v="16"/>
    <x v="1"/>
    <x v="0"/>
    <x v="5"/>
    <x v="2"/>
    <n v="850.1472"/>
  </r>
  <r>
    <s v="Tuna"/>
    <x v="16"/>
    <x v="1"/>
    <x v="8"/>
    <x v="5"/>
    <x v="2"/>
    <n v="252.05980000000002"/>
  </r>
  <r>
    <s v="Tuna"/>
    <x v="16"/>
    <x v="1"/>
    <x v="1"/>
    <x v="5"/>
    <x v="2"/>
    <n v="95.361400000000003"/>
  </r>
  <r>
    <s v="Tuna"/>
    <x v="16"/>
    <x v="1"/>
    <x v="10"/>
    <x v="5"/>
    <x v="2"/>
    <n v="78.430000000000007"/>
  </r>
  <r>
    <s v="Tuna"/>
    <x v="16"/>
    <x v="1"/>
    <x v="5"/>
    <x v="5"/>
    <x v="2"/>
    <n v="13.287000000000001"/>
  </r>
  <r>
    <s v="Tuna"/>
    <x v="16"/>
    <x v="1"/>
    <x v="9"/>
    <x v="5"/>
    <x v="2"/>
    <n v="11.684200000000001"/>
  </r>
  <r>
    <s v="Various"/>
    <x v="17"/>
    <x v="1"/>
    <x v="0"/>
    <x v="4"/>
    <x v="2"/>
    <n v="10526.779999999999"/>
  </r>
  <r>
    <s v="Various"/>
    <x v="17"/>
    <x v="1"/>
    <x v="1"/>
    <x v="4"/>
    <x v="2"/>
    <n v="8216.4"/>
  </r>
  <r>
    <s v="Various"/>
    <x v="17"/>
    <x v="1"/>
    <x v="4"/>
    <x v="4"/>
    <x v="2"/>
    <n v="653.34"/>
  </r>
  <r>
    <s v="Various"/>
    <x v="17"/>
    <x v="1"/>
    <x v="9"/>
    <x v="4"/>
    <x v="2"/>
    <n v="384.73"/>
  </r>
  <r>
    <s v="Various"/>
    <x v="17"/>
    <x v="1"/>
    <x v="2"/>
    <x v="4"/>
    <x v="2"/>
    <n v="380.31400000000002"/>
  </r>
  <r>
    <s v="Calanus"/>
    <x v="0"/>
    <x v="0"/>
    <x v="0"/>
    <x v="0"/>
    <x v="3"/>
    <n v="14.990677966101694"/>
  </r>
  <r>
    <s v="Calanus"/>
    <x v="0"/>
    <x v="0"/>
    <x v="1"/>
    <x v="0"/>
    <x v="3"/>
    <n v="12.445454545454544"/>
  </r>
  <r>
    <s v="Cod"/>
    <x v="1"/>
    <x v="1"/>
    <x v="0"/>
    <x v="0"/>
    <x v="3"/>
    <n v="4812.9309999999996"/>
  </r>
  <r>
    <s v="Cod"/>
    <x v="1"/>
    <x v="1"/>
    <x v="1"/>
    <x v="0"/>
    <x v="3"/>
    <n v="823.10857099999998"/>
  </r>
  <r>
    <s v="Cod"/>
    <x v="1"/>
    <x v="1"/>
    <x v="2"/>
    <x v="0"/>
    <x v="3"/>
    <n v="205.65199999999999"/>
  </r>
  <r>
    <s v="Cod"/>
    <x v="1"/>
    <x v="1"/>
    <x v="3"/>
    <x v="0"/>
    <x v="3"/>
    <n v="199.501"/>
  </r>
  <r>
    <s v="Cod"/>
    <x v="1"/>
    <x v="1"/>
    <x v="4"/>
    <x v="0"/>
    <x v="3"/>
    <n v="241.79423399999999"/>
  </r>
  <r>
    <s v="Cod"/>
    <x v="1"/>
    <x v="1"/>
    <x v="5"/>
    <x v="0"/>
    <x v="3"/>
    <n v="93.39"/>
  </r>
  <r>
    <s v="Cod"/>
    <x v="1"/>
    <x v="1"/>
    <x v="6"/>
    <x v="0"/>
    <x v="3"/>
    <n v="166.35300000000001"/>
  </r>
  <r>
    <s v="Cod"/>
    <x v="1"/>
    <x v="1"/>
    <x v="7"/>
    <x v="0"/>
    <x v="3"/>
    <n v="116.952"/>
  </r>
  <r>
    <s v="Cod"/>
    <x v="1"/>
    <x v="1"/>
    <x v="8"/>
    <x v="0"/>
    <x v="3"/>
    <n v="124.93765999999999"/>
  </r>
  <r>
    <s v="Cod"/>
    <x v="1"/>
    <x v="1"/>
    <x v="1"/>
    <x v="1"/>
    <x v="3"/>
    <n v="92.6"/>
  </r>
  <r>
    <s v="Cod"/>
    <x v="1"/>
    <x v="1"/>
    <x v="0"/>
    <x v="1"/>
    <x v="3"/>
    <n v="78.7"/>
  </r>
  <r>
    <s v="Cod"/>
    <x v="1"/>
    <x v="1"/>
    <x v="9"/>
    <x v="0"/>
    <x v="3"/>
    <n v="57.966000000000001"/>
  </r>
  <r>
    <s v="Cod"/>
    <x v="1"/>
    <x v="1"/>
    <x v="10"/>
    <x v="0"/>
    <x v="3"/>
    <n v="14.805999999999999"/>
  </r>
  <r>
    <s v="Common Refined"/>
    <x v="2"/>
    <x v="1"/>
    <x v="1"/>
    <x v="0"/>
    <x v="3"/>
    <n v="9018.8587760082664"/>
  </r>
  <r>
    <s v="Common Refined"/>
    <x v="2"/>
    <x v="1"/>
    <x v="7"/>
    <x v="0"/>
    <x v="3"/>
    <n v="6136.3536754400511"/>
  </r>
  <r>
    <s v="Common Refined"/>
    <x v="2"/>
    <x v="1"/>
    <x v="2"/>
    <x v="0"/>
    <x v="3"/>
    <n v="5454.8"/>
  </r>
  <r>
    <s v="Common Refined"/>
    <x v="2"/>
    <x v="1"/>
    <x v="0"/>
    <x v="0"/>
    <x v="3"/>
    <n v="3904.556716860252"/>
  </r>
  <r>
    <s v="Common Refined"/>
    <x v="2"/>
    <x v="1"/>
    <x v="4"/>
    <x v="0"/>
    <x v="3"/>
    <n v="2752.3874467567412"/>
  </r>
  <r>
    <s v="Common Refined"/>
    <x v="2"/>
    <x v="1"/>
    <x v="10"/>
    <x v="0"/>
    <x v="3"/>
    <n v="1801.3975656077912"/>
  </r>
  <r>
    <s v="Common Refined"/>
    <x v="2"/>
    <x v="1"/>
    <x v="3"/>
    <x v="0"/>
    <x v="3"/>
    <n v="1862.4543770631717"/>
  </r>
  <r>
    <s v="Common Refined"/>
    <x v="2"/>
    <x v="1"/>
    <x v="6"/>
    <x v="0"/>
    <x v="3"/>
    <n v="1840.785659202025"/>
  </r>
  <r>
    <s v="Common Refined"/>
    <x v="2"/>
    <x v="1"/>
    <x v="10"/>
    <x v="1"/>
    <x v="3"/>
    <n v="1640.7561691621991"/>
  </r>
  <r>
    <s v="Common Refined"/>
    <x v="2"/>
    <x v="1"/>
    <x v="5"/>
    <x v="0"/>
    <x v="3"/>
    <n v="1147.5583487037343"/>
  </r>
  <r>
    <s v="Common Refined"/>
    <x v="2"/>
    <x v="1"/>
    <x v="9"/>
    <x v="0"/>
    <x v="3"/>
    <n v="1289.8627203187473"/>
  </r>
  <r>
    <s v="Common Refined"/>
    <x v="2"/>
    <x v="1"/>
    <x v="8"/>
    <x v="0"/>
    <x v="3"/>
    <n v="1098.9635858584425"/>
  </r>
  <r>
    <s v="Common Refined"/>
    <x v="2"/>
    <x v="1"/>
    <x v="1"/>
    <x v="1"/>
    <x v="3"/>
    <n v="698.89150345933047"/>
  </r>
  <r>
    <s v="Common Refined"/>
    <x v="2"/>
    <x v="1"/>
    <x v="0"/>
    <x v="1"/>
    <x v="3"/>
    <n v="494.48438329164924"/>
  </r>
  <r>
    <s v="Common Refined"/>
    <x v="2"/>
    <x v="1"/>
    <x v="0"/>
    <x v="2"/>
    <x v="3"/>
    <n v="370.0583216705719"/>
  </r>
  <r>
    <s v="Common Refined"/>
    <x v="2"/>
    <x v="1"/>
    <x v="1"/>
    <x v="2"/>
    <x v="3"/>
    <n v="268.90677663481722"/>
  </r>
  <r>
    <s v="Common Refined"/>
    <x v="2"/>
    <x v="1"/>
    <x v="2"/>
    <x v="1"/>
    <x v="3"/>
    <n v="225.47820834128731"/>
  </r>
  <r>
    <s v="Common Refined"/>
    <x v="2"/>
    <x v="1"/>
    <x v="9"/>
    <x v="1"/>
    <x v="3"/>
    <n v="140.156929963256"/>
  </r>
  <r>
    <s v="Common Refined"/>
    <x v="2"/>
    <x v="1"/>
    <x v="7"/>
    <x v="1"/>
    <x v="3"/>
    <n v="125.52076338774236"/>
  </r>
  <r>
    <s v="Common Refined"/>
    <x v="2"/>
    <x v="1"/>
    <x v="10"/>
    <x v="2"/>
    <x v="3"/>
    <n v="74.336525788677193"/>
  </r>
  <r>
    <s v="Common Refined"/>
    <x v="2"/>
    <x v="1"/>
    <x v="8"/>
    <x v="1"/>
    <x v="3"/>
    <n v="66.947875260495167"/>
  </r>
  <r>
    <s v="Common Refined"/>
    <x v="2"/>
    <x v="1"/>
    <x v="3"/>
    <x v="1"/>
    <x v="3"/>
    <n v="38.877808703353985"/>
  </r>
  <r>
    <s v="Common Refined"/>
    <x v="2"/>
    <x v="1"/>
    <x v="9"/>
    <x v="2"/>
    <x v="3"/>
    <n v="32.115288737960704"/>
  </r>
  <r>
    <s v="Common Refined"/>
    <x v="2"/>
    <x v="1"/>
    <x v="4"/>
    <x v="1"/>
    <x v="3"/>
    <n v="17.353179174618397"/>
  </r>
  <r>
    <s v="Common Refined"/>
    <x v="2"/>
    <x v="1"/>
    <x v="5"/>
    <x v="2"/>
    <x v="3"/>
    <n v="14.834791148295718"/>
  </r>
  <r>
    <s v="Common Refined"/>
    <x v="2"/>
    <x v="1"/>
    <x v="8"/>
    <x v="2"/>
    <x v="3"/>
    <n v="14.834791148295718"/>
  </r>
  <r>
    <s v="Common Refined"/>
    <x v="2"/>
    <x v="1"/>
    <x v="6"/>
    <x v="2"/>
    <x v="3"/>
    <n v="14.798420342937183"/>
  </r>
  <r>
    <s v="Common Refined"/>
    <x v="2"/>
    <x v="1"/>
    <x v="6"/>
    <x v="1"/>
    <x v="3"/>
    <n v="9.9965009073292741"/>
  </r>
  <r>
    <s v="Common Refined"/>
    <x v="2"/>
    <x v="1"/>
    <x v="4"/>
    <x v="2"/>
    <x v="3"/>
    <n v="7.8615469124424786"/>
  </r>
  <r>
    <s v="Common Refined"/>
    <x v="2"/>
    <x v="1"/>
    <x v="5"/>
    <x v="1"/>
    <x v="3"/>
    <n v="6.0542071735334639"/>
  </r>
  <r>
    <s v="Common Refined"/>
    <x v="2"/>
    <x v="1"/>
    <x v="7"/>
    <x v="2"/>
    <x v="3"/>
    <n v="5.990239505308244"/>
  </r>
  <r>
    <s v="Common Refined"/>
    <x v="2"/>
    <x v="1"/>
    <x v="3"/>
    <x v="2"/>
    <x v="3"/>
    <n v="1.4"/>
  </r>
  <r>
    <s v="Concentrate"/>
    <x v="3"/>
    <x v="2"/>
    <x v="1"/>
    <x v="3"/>
    <x v="3"/>
    <n v="483.47"/>
  </r>
  <r>
    <s v="Concentrate"/>
    <x v="3"/>
    <x v="2"/>
    <x v="0"/>
    <x v="3"/>
    <x v="3"/>
    <n v="443.66"/>
  </r>
  <r>
    <s v="Concentrate"/>
    <x v="3"/>
    <x v="2"/>
    <x v="10"/>
    <x v="3"/>
    <x v="3"/>
    <n v="320.39999999999998"/>
  </r>
  <r>
    <s v="Concentrate"/>
    <x v="3"/>
    <x v="2"/>
    <x v="7"/>
    <x v="3"/>
    <x v="3"/>
    <n v="195.63"/>
  </r>
  <r>
    <s v="Concentrate"/>
    <x v="3"/>
    <x v="2"/>
    <x v="8"/>
    <x v="3"/>
    <x v="3"/>
    <n v="36.26"/>
  </r>
  <r>
    <s v="Concentrate"/>
    <x v="3"/>
    <x v="2"/>
    <x v="3"/>
    <x v="3"/>
    <x v="3"/>
    <n v="21.57"/>
  </r>
  <r>
    <s v="Concentrate"/>
    <x v="3"/>
    <x v="2"/>
    <x v="5"/>
    <x v="3"/>
    <x v="3"/>
    <n v="21.72"/>
  </r>
  <r>
    <s v="Concentrate"/>
    <x v="3"/>
    <x v="2"/>
    <x v="6"/>
    <x v="3"/>
    <x v="3"/>
    <n v="20.02"/>
  </r>
  <r>
    <s v="Concentrate"/>
    <x v="3"/>
    <x v="2"/>
    <x v="4"/>
    <x v="3"/>
    <x v="3"/>
    <n v="16.21"/>
  </r>
  <r>
    <s v="Concentrate"/>
    <x v="4"/>
    <x v="2"/>
    <x v="1"/>
    <x v="3"/>
    <x v="3"/>
    <n v="881.91739999999993"/>
  </r>
  <r>
    <s v="Concentrate"/>
    <x v="4"/>
    <x v="2"/>
    <x v="10"/>
    <x v="3"/>
    <x v="3"/>
    <n v="485.36"/>
  </r>
  <r>
    <s v="Concentrate"/>
    <x v="5"/>
    <x v="2"/>
    <x v="9"/>
    <x v="2"/>
    <x v="3"/>
    <n v="298.33765752409192"/>
  </r>
  <r>
    <s v="Concentrate"/>
    <x v="5"/>
    <x v="2"/>
    <x v="0"/>
    <x v="2"/>
    <x v="3"/>
    <n v="218.58017159199235"/>
  </r>
  <r>
    <s v="Concentrate"/>
    <x v="5"/>
    <x v="2"/>
    <x v="10"/>
    <x v="2"/>
    <x v="3"/>
    <n v="146.88384000000002"/>
  </r>
  <r>
    <s v="Concentrate"/>
    <x v="5"/>
    <x v="2"/>
    <x v="8"/>
    <x v="2"/>
    <x v="3"/>
    <n v="123.4335"/>
  </r>
  <r>
    <s v="Concentrate"/>
    <x v="5"/>
    <x v="2"/>
    <x v="7"/>
    <x v="2"/>
    <x v="3"/>
    <n v="114.79019999999998"/>
  </r>
  <r>
    <s v="Concentrate"/>
    <x v="5"/>
    <x v="2"/>
    <x v="1"/>
    <x v="2"/>
    <x v="3"/>
    <n v="39.01039999999999"/>
  </r>
  <r>
    <s v="Concentrate"/>
    <x v="5"/>
    <x v="2"/>
    <x v="3"/>
    <x v="2"/>
    <x v="3"/>
    <n v="39.06"/>
  </r>
  <r>
    <s v="Concentrate"/>
    <x v="5"/>
    <x v="2"/>
    <x v="1"/>
    <x v="1"/>
    <x v="3"/>
    <n v="1.2544999999999999"/>
  </r>
  <r>
    <s v="Concentrate"/>
    <x v="5"/>
    <x v="2"/>
    <x v="1"/>
    <x v="0"/>
    <x v="3"/>
    <n v="3769.2304800000002"/>
  </r>
  <r>
    <s v="Concentrate"/>
    <x v="6"/>
    <x v="2"/>
    <x v="1"/>
    <x v="0"/>
    <x v="3"/>
    <n v="2545.9877648036186"/>
  </r>
  <r>
    <s v="Concentrate"/>
    <x v="5"/>
    <x v="2"/>
    <x v="2"/>
    <x v="0"/>
    <x v="3"/>
    <n v="1749.8820352999999"/>
  </r>
  <r>
    <s v="Concentrate"/>
    <x v="6"/>
    <x v="2"/>
    <x v="2"/>
    <x v="0"/>
    <x v="3"/>
    <n v="474.06321919999993"/>
  </r>
  <r>
    <s v="Concentrate"/>
    <x v="5"/>
    <x v="2"/>
    <x v="7"/>
    <x v="0"/>
    <x v="3"/>
    <n v="809.86627967999993"/>
  </r>
  <r>
    <s v="Concentrate"/>
    <x v="5"/>
    <x v="2"/>
    <x v="3"/>
    <x v="0"/>
    <x v="3"/>
    <n v="954.47889520078365"/>
  </r>
  <r>
    <s v="Concentrate"/>
    <x v="6"/>
    <x v="2"/>
    <x v="9"/>
    <x v="0"/>
    <x v="3"/>
    <n v="810.06461454644511"/>
  </r>
  <r>
    <s v="Concentrate"/>
    <x v="5"/>
    <x v="2"/>
    <x v="0"/>
    <x v="0"/>
    <x v="3"/>
    <n v="1115.4023848059453"/>
  </r>
  <r>
    <s v="Concentrate"/>
    <x v="6"/>
    <x v="2"/>
    <x v="0"/>
    <x v="0"/>
    <x v="3"/>
    <n v="879.12240270375662"/>
  </r>
  <r>
    <s v="Concentrate"/>
    <x v="6"/>
    <x v="2"/>
    <x v="7"/>
    <x v="0"/>
    <x v="3"/>
    <n v="347.92387452948554"/>
  </r>
  <r>
    <s v="Concentrate"/>
    <x v="6"/>
    <x v="2"/>
    <x v="3"/>
    <x v="0"/>
    <x v="3"/>
    <n v="418.3179273375377"/>
  </r>
  <r>
    <s v="Concentrate"/>
    <x v="5"/>
    <x v="2"/>
    <x v="9"/>
    <x v="0"/>
    <x v="3"/>
    <n v="343.19620864197526"/>
  </r>
  <r>
    <s v="Concentrate"/>
    <x v="3"/>
    <x v="2"/>
    <x v="1"/>
    <x v="0"/>
    <x v="3"/>
    <n v="277.86252806324109"/>
  </r>
  <r>
    <s v="Concentrate"/>
    <x v="3"/>
    <x v="2"/>
    <x v="2"/>
    <x v="0"/>
    <x v="3"/>
    <n v="88.270051920059728"/>
  </r>
  <r>
    <s v="Concentrate"/>
    <x v="5"/>
    <x v="2"/>
    <x v="8"/>
    <x v="0"/>
    <x v="3"/>
    <n v="105.08322502870266"/>
  </r>
  <r>
    <s v="Concentrate"/>
    <x v="6"/>
    <x v="2"/>
    <x v="8"/>
    <x v="0"/>
    <x v="3"/>
    <n v="53.086036529680371"/>
  </r>
  <r>
    <s v="Concentrate"/>
    <x v="5"/>
    <x v="2"/>
    <x v="6"/>
    <x v="0"/>
    <x v="3"/>
    <n v="33.620070422535214"/>
  </r>
  <r>
    <s v="Concentrate"/>
    <x v="5"/>
    <x v="2"/>
    <x v="4"/>
    <x v="0"/>
    <x v="3"/>
    <n v="33.211240143369182"/>
  </r>
  <r>
    <s v="Concentrate"/>
    <x v="4"/>
    <x v="2"/>
    <x v="1"/>
    <x v="0"/>
    <x v="3"/>
    <n v="36.396599303135886"/>
  </r>
  <r>
    <s v="Concentrate"/>
    <x v="6"/>
    <x v="2"/>
    <x v="4"/>
    <x v="0"/>
    <x v="3"/>
    <n v="27.140654205607483"/>
  </r>
  <r>
    <s v="Concentrate"/>
    <x v="6"/>
    <x v="2"/>
    <x v="6"/>
    <x v="0"/>
    <x v="3"/>
    <n v="13.882422413793101"/>
  </r>
  <r>
    <s v="Concentrate"/>
    <x v="5"/>
    <x v="1"/>
    <x v="0"/>
    <x v="0"/>
    <x v="3"/>
    <n v="1523.1632000000002"/>
  </r>
  <r>
    <s v="Concentrate"/>
    <x v="5"/>
    <x v="1"/>
    <x v="1"/>
    <x v="0"/>
    <x v="3"/>
    <n v="1099.4821199999999"/>
  </r>
  <r>
    <s v="Concentrate"/>
    <x v="5"/>
    <x v="1"/>
    <x v="10"/>
    <x v="0"/>
    <x v="3"/>
    <n v="688.47029999999995"/>
  </r>
  <r>
    <s v="Concentrate"/>
    <x v="5"/>
    <x v="1"/>
    <x v="2"/>
    <x v="0"/>
    <x v="3"/>
    <n v="550.97280000000001"/>
  </r>
  <r>
    <s v="Concentrate"/>
    <x v="5"/>
    <x v="1"/>
    <x v="7"/>
    <x v="0"/>
    <x v="3"/>
    <n v="426.82404000000002"/>
  </r>
  <r>
    <s v="Concentrate"/>
    <x v="6"/>
    <x v="1"/>
    <x v="0"/>
    <x v="0"/>
    <x v="3"/>
    <n v="440.03660000000002"/>
  </r>
  <r>
    <s v="Concentrate"/>
    <x v="6"/>
    <x v="1"/>
    <x v="1"/>
    <x v="0"/>
    <x v="3"/>
    <n v="344.54189999999994"/>
  </r>
  <r>
    <s v="Concentrate"/>
    <x v="5"/>
    <x v="1"/>
    <x v="5"/>
    <x v="0"/>
    <x v="3"/>
    <n v="239.66625999999999"/>
  </r>
  <r>
    <s v="Concentrate"/>
    <x v="6"/>
    <x v="1"/>
    <x v="10"/>
    <x v="0"/>
    <x v="3"/>
    <n v="182.90614236509762"/>
  </r>
  <r>
    <s v="Concentrate"/>
    <x v="3"/>
    <x v="1"/>
    <x v="1"/>
    <x v="0"/>
    <x v="3"/>
    <n v="230.84333999999996"/>
  </r>
  <r>
    <s v="Concentrate"/>
    <x v="6"/>
    <x v="1"/>
    <x v="2"/>
    <x v="0"/>
    <x v="3"/>
    <n v="190.65133716707021"/>
  </r>
  <r>
    <s v="Concentrate"/>
    <x v="6"/>
    <x v="1"/>
    <x v="7"/>
    <x v="0"/>
    <x v="3"/>
    <n v="153.1973169"/>
  </r>
  <r>
    <s v="Concentrate"/>
    <x v="5"/>
    <x v="1"/>
    <x v="3"/>
    <x v="0"/>
    <x v="3"/>
    <n v="134.30871999999999"/>
  </r>
  <r>
    <s v="Concentrate"/>
    <x v="5"/>
    <x v="1"/>
    <x v="9"/>
    <x v="0"/>
    <x v="3"/>
    <n v="70.585709999999992"/>
  </r>
  <r>
    <s v="Concentrate"/>
    <x v="6"/>
    <x v="1"/>
    <x v="5"/>
    <x v="0"/>
    <x v="3"/>
    <n v="53.232559999999999"/>
  </r>
  <r>
    <s v="Concentrate"/>
    <x v="6"/>
    <x v="1"/>
    <x v="3"/>
    <x v="0"/>
    <x v="3"/>
    <n v="59.509312621359236"/>
  </r>
  <r>
    <s v="Concentrate"/>
    <x v="6"/>
    <x v="1"/>
    <x v="9"/>
    <x v="0"/>
    <x v="3"/>
    <n v="52.748433408577888"/>
  </r>
  <r>
    <s v="Concentrate"/>
    <x v="5"/>
    <x v="1"/>
    <x v="8"/>
    <x v="0"/>
    <x v="3"/>
    <n v="35.202857142857141"/>
  </r>
  <r>
    <s v="Concentrate"/>
    <x v="6"/>
    <x v="1"/>
    <x v="8"/>
    <x v="0"/>
    <x v="3"/>
    <n v="31.837038759689925"/>
  </r>
  <r>
    <s v="Concentrate"/>
    <x v="3"/>
    <x v="1"/>
    <x v="0"/>
    <x v="0"/>
    <x v="3"/>
    <n v="29.376003875968994"/>
  </r>
  <r>
    <s v="Concentrate"/>
    <x v="5"/>
    <x v="1"/>
    <x v="4"/>
    <x v="0"/>
    <x v="3"/>
    <n v="35.435812499999997"/>
  </r>
  <r>
    <s v="Concentrate"/>
    <x v="5"/>
    <x v="1"/>
    <x v="6"/>
    <x v="0"/>
    <x v="3"/>
    <n v="2.5043478260869567"/>
  </r>
  <r>
    <s v="Concentrate"/>
    <x v="6"/>
    <x v="1"/>
    <x v="4"/>
    <x v="0"/>
    <x v="3"/>
    <n v="2.8601666666666672"/>
  </r>
  <r>
    <s v="Concentrate"/>
    <x v="6"/>
    <x v="1"/>
    <x v="6"/>
    <x v="0"/>
    <x v="3"/>
    <n v="1.6286428571428577"/>
  </r>
  <r>
    <s v="Hoki"/>
    <x v="7"/>
    <x v="1"/>
    <x v="1"/>
    <x v="0"/>
    <x v="3"/>
    <n v="40.770265891235582"/>
  </r>
  <r>
    <s v="Hoki"/>
    <x v="7"/>
    <x v="1"/>
    <x v="0"/>
    <x v="0"/>
    <x v="3"/>
    <n v="29.992979457281514"/>
  </r>
  <r>
    <s v="Hoki"/>
    <x v="7"/>
    <x v="1"/>
    <x v="5"/>
    <x v="0"/>
    <x v="3"/>
    <n v="13.480285294892544"/>
  </r>
  <r>
    <s v="Hoki"/>
    <x v="7"/>
    <x v="1"/>
    <x v="2"/>
    <x v="0"/>
    <x v="3"/>
    <n v="7.7124490719782726"/>
  </r>
  <r>
    <s v="Krill"/>
    <x v="8"/>
    <x v="3"/>
    <x v="1"/>
    <x v="0"/>
    <x v="3"/>
    <n v="336.3"/>
  </r>
  <r>
    <s v="Krill"/>
    <x v="8"/>
    <x v="3"/>
    <x v="7"/>
    <x v="0"/>
    <x v="3"/>
    <n v="85.2"/>
  </r>
  <r>
    <s v="Krill"/>
    <x v="8"/>
    <x v="3"/>
    <x v="0"/>
    <x v="0"/>
    <x v="3"/>
    <n v="134.31253037499997"/>
  </r>
  <r>
    <s v="Krill"/>
    <x v="8"/>
    <x v="3"/>
    <x v="5"/>
    <x v="0"/>
    <x v="3"/>
    <n v="75.099999999999994"/>
  </r>
  <r>
    <s v="Krill"/>
    <x v="8"/>
    <x v="3"/>
    <x v="9"/>
    <x v="0"/>
    <x v="3"/>
    <n v="49.640907785119211"/>
  </r>
  <r>
    <s v="Krill"/>
    <x v="8"/>
    <x v="3"/>
    <x v="3"/>
    <x v="0"/>
    <x v="3"/>
    <n v="34.029874247564649"/>
  </r>
  <r>
    <s v="Krill"/>
    <x v="8"/>
    <x v="3"/>
    <x v="8"/>
    <x v="0"/>
    <x v="3"/>
    <n v="29.809007946682087"/>
  </r>
  <r>
    <s v="Krill"/>
    <x v="8"/>
    <x v="3"/>
    <x v="2"/>
    <x v="0"/>
    <x v="3"/>
    <n v="53.925134790706792"/>
  </r>
  <r>
    <s v="Krill"/>
    <x v="8"/>
    <x v="3"/>
    <x v="10"/>
    <x v="0"/>
    <x v="3"/>
    <n v="13.783176837288137"/>
  </r>
  <r>
    <s v="Krill"/>
    <x v="8"/>
    <x v="3"/>
    <x v="4"/>
    <x v="0"/>
    <x v="3"/>
    <n v="17.287016999999999"/>
  </r>
  <r>
    <s v="Menhaden"/>
    <x v="9"/>
    <x v="1"/>
    <x v="1"/>
    <x v="4"/>
    <x v="3"/>
    <n v="8798.7813760000008"/>
  </r>
  <r>
    <s v="Menhaden"/>
    <x v="9"/>
    <x v="1"/>
    <x v="0"/>
    <x v="4"/>
    <x v="3"/>
    <n v="1441.0152924999998"/>
  </r>
  <r>
    <s v="Menhaden"/>
    <x v="9"/>
    <x v="1"/>
    <x v="1"/>
    <x v="1"/>
    <x v="3"/>
    <n v="154.58865790692909"/>
  </r>
  <r>
    <s v="Menhaden"/>
    <x v="9"/>
    <x v="1"/>
    <x v="1"/>
    <x v="0"/>
    <x v="3"/>
    <n v="67.477044760010273"/>
  </r>
  <r>
    <s v="Menhaden"/>
    <x v="9"/>
    <x v="1"/>
    <x v="0"/>
    <x v="1"/>
    <x v="3"/>
    <n v="27.365231545886552"/>
  </r>
  <r>
    <s v="Menhaden"/>
    <x v="9"/>
    <x v="1"/>
    <x v="0"/>
    <x v="0"/>
    <x v="3"/>
    <n v="11.655764299640001"/>
  </r>
  <r>
    <s v="Squid"/>
    <x v="5"/>
    <x v="2"/>
    <x v="1"/>
    <x v="0"/>
    <x v="3"/>
    <n v="543.82987308415659"/>
  </r>
  <r>
    <s v="Squid"/>
    <x v="5"/>
    <x v="2"/>
    <x v="0"/>
    <x v="0"/>
    <x v="3"/>
    <n v="233.96138655644046"/>
  </r>
  <r>
    <s v="Squid"/>
    <x v="5"/>
    <x v="1"/>
    <x v="1"/>
    <x v="0"/>
    <x v="3"/>
    <n v="153.13151832281304"/>
  </r>
  <r>
    <s v="Pollock"/>
    <x v="10"/>
    <x v="1"/>
    <x v="1"/>
    <x v="0"/>
    <x v="3"/>
    <n v="99.972238630609667"/>
  </r>
  <r>
    <s v="Squid"/>
    <x v="5"/>
    <x v="1"/>
    <x v="0"/>
    <x v="0"/>
    <x v="3"/>
    <n v="43.326822916666664"/>
  </r>
  <r>
    <s v="Squid"/>
    <x v="11"/>
    <x v="1"/>
    <x v="1"/>
    <x v="0"/>
    <x v="3"/>
    <n v="22.922255728514102"/>
  </r>
  <r>
    <s v="Squid"/>
    <x v="11"/>
    <x v="1"/>
    <x v="0"/>
    <x v="1"/>
    <x v="3"/>
    <n v="11.411179698216733"/>
  </r>
  <r>
    <s v="Mussel"/>
    <x v="12"/>
    <x v="1"/>
    <x v="2"/>
    <x v="0"/>
    <x v="3"/>
    <n v="0.8"/>
  </r>
  <r>
    <s v="Mussel"/>
    <x v="12"/>
    <x v="1"/>
    <x v="1"/>
    <x v="0"/>
    <x v="3"/>
    <n v="4.7590399999999997"/>
  </r>
  <r>
    <s v="Mussel"/>
    <x v="12"/>
    <x v="1"/>
    <x v="0"/>
    <x v="0"/>
    <x v="3"/>
    <n v="1.3425251839999999"/>
  </r>
  <r>
    <s v="Mussel"/>
    <x v="12"/>
    <x v="1"/>
    <x v="5"/>
    <x v="0"/>
    <x v="3"/>
    <n v="1.07"/>
  </r>
  <r>
    <s v="Mussel"/>
    <x v="12"/>
    <x v="1"/>
    <x v="9"/>
    <x v="0"/>
    <x v="3"/>
    <n v="0"/>
  </r>
  <r>
    <s v="Mussel"/>
    <x v="12"/>
    <x v="1"/>
    <x v="10"/>
    <x v="0"/>
    <x v="3"/>
    <n v="3.0933760000000001"/>
  </r>
  <r>
    <s v="Mussel"/>
    <x v="12"/>
    <x v="1"/>
    <x v="7"/>
    <x v="0"/>
    <x v="3"/>
    <n v="2.1653631999999998"/>
  </r>
  <r>
    <s v="Salmon"/>
    <x v="13"/>
    <x v="1"/>
    <x v="0"/>
    <x v="4"/>
    <x v="3"/>
    <n v="1523.3316998481744"/>
  </r>
  <r>
    <s v="Salmon"/>
    <x v="13"/>
    <x v="1"/>
    <x v="1"/>
    <x v="4"/>
    <x v="3"/>
    <n v="1000.1310277805736"/>
  </r>
  <r>
    <s v="Salmon"/>
    <x v="14"/>
    <x v="1"/>
    <x v="1"/>
    <x v="4"/>
    <x v="3"/>
    <n v="507.7497086007703"/>
  </r>
  <r>
    <s v="Salmon"/>
    <x v="14"/>
    <x v="1"/>
    <x v="1"/>
    <x v="0"/>
    <x v="3"/>
    <n v="537.30135475130635"/>
  </r>
  <r>
    <s v="Salmon"/>
    <x v="13"/>
    <x v="1"/>
    <x v="0"/>
    <x v="0"/>
    <x v="3"/>
    <n v="523.35612738461543"/>
  </r>
  <r>
    <s v="Salmon"/>
    <x v="13"/>
    <x v="1"/>
    <x v="7"/>
    <x v="0"/>
    <x v="3"/>
    <n v="448.84653723908912"/>
  </r>
  <r>
    <s v="Salmon"/>
    <x v="14"/>
    <x v="1"/>
    <x v="9"/>
    <x v="0"/>
    <x v="3"/>
    <n v="199.72157525773196"/>
  </r>
  <r>
    <s v="Salmon"/>
    <x v="13"/>
    <x v="1"/>
    <x v="1"/>
    <x v="0"/>
    <x v="3"/>
    <n v="95.393087104072393"/>
  </r>
  <r>
    <s v="Salmon"/>
    <x v="14"/>
    <x v="1"/>
    <x v="0"/>
    <x v="0"/>
    <x v="3"/>
    <n v="87.457510588235294"/>
  </r>
  <r>
    <s v="Salmon"/>
    <x v="13"/>
    <x v="1"/>
    <x v="4"/>
    <x v="4"/>
    <x v="3"/>
    <n v="102.48530884041332"/>
  </r>
  <r>
    <s v="Salmon"/>
    <x v="13"/>
    <x v="1"/>
    <x v="10"/>
    <x v="0"/>
    <x v="3"/>
    <n v="71.124786982248523"/>
  </r>
  <r>
    <s v="Salmon"/>
    <x v="13"/>
    <x v="1"/>
    <x v="9"/>
    <x v="4"/>
    <x v="3"/>
    <n v="54.9596672967864"/>
  </r>
  <r>
    <s v="Salmon"/>
    <x v="13"/>
    <x v="1"/>
    <x v="2"/>
    <x v="4"/>
    <x v="3"/>
    <n v="43.214739606126912"/>
  </r>
  <r>
    <s v="Salmon"/>
    <x v="13"/>
    <x v="1"/>
    <x v="0"/>
    <x v="1"/>
    <x v="3"/>
    <n v="42.157640091116185"/>
  </r>
  <r>
    <s v="Salmon"/>
    <x v="13"/>
    <x v="1"/>
    <x v="8"/>
    <x v="0"/>
    <x v="3"/>
    <n v="47.12044144144145"/>
  </r>
  <r>
    <s v="Salmon"/>
    <x v="13"/>
    <x v="1"/>
    <x v="2"/>
    <x v="0"/>
    <x v="3"/>
    <n v="39.150068681318686"/>
  </r>
  <r>
    <s v="Salmon"/>
    <x v="13"/>
    <x v="1"/>
    <x v="1"/>
    <x v="1"/>
    <x v="3"/>
    <n v="37.064024316109425"/>
  </r>
  <r>
    <s v="Salmon"/>
    <x v="14"/>
    <x v="1"/>
    <x v="5"/>
    <x v="0"/>
    <x v="3"/>
    <n v="21.401904761904763"/>
  </r>
  <r>
    <s v="Salmon"/>
    <x v="14"/>
    <x v="1"/>
    <x v="2"/>
    <x v="0"/>
    <x v="3"/>
    <n v="26.882644808743169"/>
  </r>
  <r>
    <s v="Salmon"/>
    <x v="13"/>
    <x v="1"/>
    <x v="6"/>
    <x v="0"/>
    <x v="3"/>
    <n v="11.728657657657656"/>
  </r>
  <r>
    <s v="Salmon"/>
    <x v="13"/>
    <x v="1"/>
    <x v="7"/>
    <x v="1"/>
    <x v="3"/>
    <n v="10.104123711340208"/>
  </r>
  <r>
    <s v="Salmon"/>
    <x v="13"/>
    <x v="1"/>
    <x v="9"/>
    <x v="0"/>
    <x v="3"/>
    <n v="11.576347826086959"/>
  </r>
  <r>
    <s v="Single Cell Organisms"/>
    <x v="15"/>
    <x v="1"/>
    <x v="2"/>
    <x v="5"/>
    <x v="3"/>
    <n v="1088.652"/>
  </r>
  <r>
    <s v="Single Cell Organisms"/>
    <x v="15"/>
    <x v="1"/>
    <x v="0"/>
    <x v="5"/>
    <x v="3"/>
    <n v="116.6836"/>
  </r>
  <r>
    <s v="Single Cell Organisms"/>
    <x v="15"/>
    <x v="1"/>
    <x v="7"/>
    <x v="5"/>
    <x v="3"/>
    <n v="435.94880000000001"/>
  </r>
  <r>
    <s v="Single Cell Organisms"/>
    <x v="15"/>
    <x v="1"/>
    <x v="1"/>
    <x v="5"/>
    <x v="3"/>
    <n v="902.46000000000015"/>
  </r>
  <r>
    <s v="Single Cell Organisms"/>
    <x v="15"/>
    <x v="1"/>
    <x v="4"/>
    <x v="5"/>
    <x v="3"/>
    <n v="42.965999999999987"/>
  </r>
  <r>
    <s v="Single Cell Organisms"/>
    <x v="15"/>
    <x v="1"/>
    <x v="3"/>
    <x v="5"/>
    <x v="3"/>
    <n v="21.112000000000002"/>
  </r>
  <r>
    <s v="Single Cell Organisms"/>
    <x v="15"/>
    <x v="1"/>
    <x v="5"/>
    <x v="5"/>
    <x v="3"/>
    <n v="10.296899999999999"/>
  </r>
  <r>
    <s v="Single Cell Organisms"/>
    <x v="15"/>
    <x v="1"/>
    <x v="9"/>
    <x v="5"/>
    <x v="3"/>
    <n v="7.6151999999999997"/>
  </r>
  <r>
    <s v="Single Cell Organisms"/>
    <x v="15"/>
    <x v="1"/>
    <x v="6"/>
    <x v="5"/>
    <x v="3"/>
    <n v="4.5064000000000002"/>
  </r>
  <r>
    <s v="Single Cell Organisms"/>
    <x v="15"/>
    <x v="1"/>
    <x v="8"/>
    <x v="5"/>
    <x v="3"/>
    <n v="0"/>
  </r>
  <r>
    <s v="Single Cell Organisms"/>
    <x v="15"/>
    <x v="1"/>
    <x v="1"/>
    <x v="1"/>
    <x v="3"/>
    <n v="455.36320000000001"/>
  </r>
  <r>
    <s v="Single Cell Organisms"/>
    <x v="15"/>
    <x v="1"/>
    <x v="0"/>
    <x v="1"/>
    <x v="3"/>
    <n v="343.62779999999992"/>
  </r>
  <r>
    <s v="Single Cell Organisms"/>
    <x v="15"/>
    <x v="1"/>
    <x v="7"/>
    <x v="1"/>
    <x v="3"/>
    <n v="238.05599999999998"/>
  </r>
  <r>
    <s v="Single Cell Organisms"/>
    <x v="15"/>
    <x v="1"/>
    <x v="2"/>
    <x v="1"/>
    <x v="3"/>
    <n v="175.74549999999999"/>
  </r>
  <r>
    <s v="Single Cell Organisms"/>
    <x v="15"/>
    <x v="1"/>
    <x v="4"/>
    <x v="1"/>
    <x v="3"/>
    <n v="96.293299999999988"/>
  </r>
  <r>
    <s v="Single Cell Organisms"/>
    <x v="15"/>
    <x v="1"/>
    <x v="6"/>
    <x v="1"/>
    <x v="3"/>
    <n v="74.539500000000004"/>
  </r>
  <r>
    <s v="Single Cell Organisms"/>
    <x v="15"/>
    <x v="1"/>
    <x v="3"/>
    <x v="1"/>
    <x v="3"/>
    <n v="50.38422273781903"/>
  </r>
  <r>
    <s v="Single Cell Organisms"/>
    <x v="15"/>
    <x v="1"/>
    <x v="9"/>
    <x v="1"/>
    <x v="3"/>
    <n v="17.651265822784808"/>
  </r>
  <r>
    <s v="Single Cell Organisms"/>
    <x v="15"/>
    <x v="1"/>
    <x v="10"/>
    <x v="1"/>
    <x v="3"/>
    <n v="12.800793650793649"/>
  </r>
  <r>
    <s v="Single Cell Organisms"/>
    <x v="15"/>
    <x v="1"/>
    <x v="5"/>
    <x v="1"/>
    <x v="3"/>
    <n v="13.212903225806452"/>
  </r>
  <r>
    <s v="Single Cell Organisms"/>
    <x v="15"/>
    <x v="1"/>
    <x v="8"/>
    <x v="1"/>
    <x v="3"/>
    <n v="3.6735072463768117"/>
  </r>
  <r>
    <s v="Single Cell Organisms"/>
    <x v="15"/>
    <x v="1"/>
    <x v="0"/>
    <x v="0"/>
    <x v="3"/>
    <n v="360.5136"/>
  </r>
  <r>
    <s v="Single Cell Organisms"/>
    <x v="15"/>
    <x v="1"/>
    <x v="1"/>
    <x v="0"/>
    <x v="3"/>
    <n v="650.8048"/>
  </r>
  <r>
    <s v="Single Cell Organisms"/>
    <x v="15"/>
    <x v="1"/>
    <x v="7"/>
    <x v="0"/>
    <x v="3"/>
    <n v="150.45920000000001"/>
  </r>
  <r>
    <s v="Single Cell Organisms"/>
    <x v="15"/>
    <x v="1"/>
    <x v="2"/>
    <x v="0"/>
    <x v="3"/>
    <n v="28.495999999999999"/>
  </r>
  <r>
    <s v="Single Cell Organisms"/>
    <x v="15"/>
    <x v="1"/>
    <x v="9"/>
    <x v="0"/>
    <x v="3"/>
    <n v="9.7287356321839074"/>
  </r>
  <r>
    <s v="Single Cell Organisms"/>
    <x v="15"/>
    <x v="1"/>
    <x v="10"/>
    <x v="0"/>
    <x v="3"/>
    <n v="2.1043478260869568"/>
  </r>
  <r>
    <s v="Single Cell Organisms"/>
    <x v="15"/>
    <x v="1"/>
    <x v="3"/>
    <x v="0"/>
    <x v="3"/>
    <n v="2.5043478260869567"/>
  </r>
  <r>
    <s v="Single Cell Organisms"/>
    <x v="15"/>
    <x v="1"/>
    <x v="4"/>
    <x v="0"/>
    <x v="3"/>
    <n v="2.1052631578947363"/>
  </r>
  <r>
    <s v="Single Cell Organisms"/>
    <x v="15"/>
    <x v="1"/>
    <x v="5"/>
    <x v="0"/>
    <x v="3"/>
    <n v="5.8017857142857157"/>
  </r>
  <r>
    <s v="Single Cell Organisms"/>
    <x v="15"/>
    <x v="1"/>
    <x v="8"/>
    <x v="0"/>
    <x v="3"/>
    <n v="0.8"/>
  </r>
  <r>
    <s v="Single Cell Organisms"/>
    <x v="15"/>
    <x v="1"/>
    <x v="1"/>
    <x v="2"/>
    <x v="3"/>
    <n v="1.9025999999999998"/>
  </r>
  <r>
    <s v="Tuna"/>
    <x v="16"/>
    <x v="1"/>
    <x v="10"/>
    <x v="0"/>
    <x v="3"/>
    <n v="245.4920054611151"/>
  </r>
  <r>
    <s v="Tuna"/>
    <x v="16"/>
    <x v="1"/>
    <x v="1"/>
    <x v="0"/>
    <x v="3"/>
    <n v="101.13651899999998"/>
  </r>
  <r>
    <s v="Tuna"/>
    <x v="16"/>
    <x v="1"/>
    <x v="2"/>
    <x v="0"/>
    <x v="3"/>
    <n v="96.972687499999964"/>
  </r>
  <r>
    <s v="Tuna"/>
    <x v="16"/>
    <x v="1"/>
    <x v="7"/>
    <x v="0"/>
    <x v="3"/>
    <n v="89.131649253158116"/>
  </r>
  <r>
    <s v="Tuna"/>
    <x v="16"/>
    <x v="1"/>
    <x v="0"/>
    <x v="0"/>
    <x v="3"/>
    <n v="64.965683199999987"/>
  </r>
  <r>
    <s v="Tuna"/>
    <x v="16"/>
    <x v="1"/>
    <x v="8"/>
    <x v="0"/>
    <x v="3"/>
    <n v="33.506035860486676"/>
  </r>
  <r>
    <s v="Tuna"/>
    <x v="16"/>
    <x v="1"/>
    <x v="9"/>
    <x v="0"/>
    <x v="3"/>
    <n v="28.823037615171184"/>
  </r>
  <r>
    <s v="Tuna"/>
    <x v="16"/>
    <x v="1"/>
    <x v="5"/>
    <x v="0"/>
    <x v="3"/>
    <n v="5.8295965490970909"/>
  </r>
  <r>
    <s v="Tuna"/>
    <x v="16"/>
    <x v="1"/>
    <x v="10"/>
    <x v="1"/>
    <x v="3"/>
    <n v="213.81843909493449"/>
  </r>
  <r>
    <s v="Tuna"/>
    <x v="16"/>
    <x v="1"/>
    <x v="2"/>
    <x v="1"/>
    <x v="3"/>
    <n v="101.83240119892022"/>
  </r>
  <r>
    <s v="Tuna"/>
    <x v="16"/>
    <x v="1"/>
    <x v="7"/>
    <x v="1"/>
    <x v="3"/>
    <n v="51.306708609787862"/>
  </r>
  <r>
    <s v="Tuna"/>
    <x v="16"/>
    <x v="1"/>
    <x v="1"/>
    <x v="1"/>
    <x v="3"/>
    <n v="29.836396330992475"/>
  </r>
  <r>
    <s v="Tuna"/>
    <x v="16"/>
    <x v="1"/>
    <x v="8"/>
    <x v="1"/>
    <x v="3"/>
    <n v="24.043607820037831"/>
  </r>
  <r>
    <s v="Tuna"/>
    <x v="16"/>
    <x v="1"/>
    <x v="0"/>
    <x v="1"/>
    <x v="3"/>
    <n v="11.659193098194182"/>
  </r>
  <r>
    <s v="Tuna"/>
    <x v="16"/>
    <x v="1"/>
    <x v="5"/>
    <x v="1"/>
    <x v="3"/>
    <n v="6.7167527673013625"/>
  </r>
  <r>
    <s v="Tuna"/>
    <x v="16"/>
    <x v="1"/>
    <x v="2"/>
    <x v="5"/>
    <x v="3"/>
    <n v="981.97384320000003"/>
  </r>
  <r>
    <s v="Tuna"/>
    <x v="16"/>
    <x v="1"/>
    <x v="7"/>
    <x v="5"/>
    <x v="3"/>
    <n v="1228.0209746999999"/>
  </r>
  <r>
    <s v="Tuna"/>
    <x v="16"/>
    <x v="1"/>
    <x v="0"/>
    <x v="5"/>
    <x v="3"/>
    <n v="856.94837759999996"/>
  </r>
  <r>
    <s v="Tuna"/>
    <x v="16"/>
    <x v="1"/>
    <x v="8"/>
    <x v="5"/>
    <x v="3"/>
    <n v="262.64631160000005"/>
  </r>
  <r>
    <s v="Tuna"/>
    <x v="16"/>
    <x v="1"/>
    <x v="1"/>
    <x v="5"/>
    <x v="3"/>
    <n v="97.363989399999994"/>
  </r>
  <r>
    <s v="Tuna"/>
    <x v="16"/>
    <x v="1"/>
    <x v="10"/>
    <x v="5"/>
    <x v="3"/>
    <n v="79.371160000000017"/>
  </r>
  <r>
    <s v="Tuna"/>
    <x v="16"/>
    <x v="1"/>
    <x v="5"/>
    <x v="5"/>
    <x v="3"/>
    <n v="13.68561"/>
  </r>
  <r>
    <s v="Tuna"/>
    <x v="16"/>
    <x v="1"/>
    <x v="9"/>
    <x v="5"/>
    <x v="3"/>
    <n v="12.081462800000001"/>
  </r>
  <r>
    <s v="Various"/>
    <x v="17"/>
    <x v="1"/>
    <x v="0"/>
    <x v="4"/>
    <x v="3"/>
    <n v="10863.603110505472"/>
  </r>
  <r>
    <s v="Various"/>
    <x v="17"/>
    <x v="1"/>
    <x v="1"/>
    <x v="4"/>
    <x v="3"/>
    <n v="8545.0560000000005"/>
  </r>
  <r>
    <s v="Various"/>
    <x v="17"/>
    <x v="1"/>
    <x v="4"/>
    <x v="4"/>
    <x v="3"/>
    <n v="701.71487029426282"/>
  </r>
  <r>
    <s v="Various"/>
    <x v="17"/>
    <x v="1"/>
    <x v="9"/>
    <x v="4"/>
    <x v="3"/>
    <n v="408.21062575841148"/>
  </r>
  <r>
    <s v="Various"/>
    <x v="17"/>
    <x v="1"/>
    <x v="2"/>
    <x v="4"/>
    <x v="3"/>
    <n v="463.98308000000003"/>
  </r>
  <r>
    <s v="Common Refined"/>
    <x v="2"/>
    <x v="1"/>
    <x v="1"/>
    <x v="0"/>
    <x v="4"/>
    <n v="8216.18"/>
  </r>
  <r>
    <s v="Common Refined"/>
    <x v="2"/>
    <x v="1"/>
    <x v="11"/>
    <x v="0"/>
    <x v="4"/>
    <n v="5847.95"/>
  </r>
  <r>
    <s v="Common Refined"/>
    <x v="2"/>
    <x v="1"/>
    <x v="2"/>
    <x v="0"/>
    <x v="4"/>
    <n v="5918.46"/>
  </r>
  <r>
    <s v="Common Refined"/>
    <x v="2"/>
    <x v="1"/>
    <x v="0"/>
    <x v="0"/>
    <x v="4"/>
    <n v="3404.77"/>
  </r>
  <r>
    <s v="Common Refined"/>
    <x v="2"/>
    <x v="1"/>
    <x v="4"/>
    <x v="0"/>
    <x v="4"/>
    <n v="2815.69"/>
  </r>
  <r>
    <s v="Common Refined"/>
    <x v="2"/>
    <x v="1"/>
    <x v="10"/>
    <x v="0"/>
    <x v="4"/>
    <n v="1819.41"/>
  </r>
  <r>
    <s v="Common Refined"/>
    <x v="2"/>
    <x v="1"/>
    <x v="3"/>
    <x v="0"/>
    <x v="4"/>
    <n v="1918.33"/>
  </r>
  <r>
    <s v="Common Refined"/>
    <x v="2"/>
    <x v="1"/>
    <x v="6"/>
    <x v="0"/>
    <x v="4"/>
    <n v="1872.08"/>
  </r>
  <r>
    <s v="Common Refined"/>
    <x v="2"/>
    <x v="1"/>
    <x v="5"/>
    <x v="0"/>
    <x v="4"/>
    <n v="1144.1199999999999"/>
  </r>
  <r>
    <s v="Common Refined"/>
    <x v="2"/>
    <x v="1"/>
    <x v="9"/>
    <x v="0"/>
    <x v="4"/>
    <n v="1260.2"/>
  </r>
  <r>
    <s v="Common Refined"/>
    <x v="2"/>
    <x v="1"/>
    <x v="8"/>
    <x v="0"/>
    <x v="4"/>
    <n v="1112.2"/>
  </r>
  <r>
    <s v="Common Refined"/>
    <x v="2"/>
    <x v="1"/>
    <x v="10"/>
    <x v="1"/>
    <x v="4"/>
    <n v="1703.1"/>
  </r>
  <r>
    <s v="Common Refined"/>
    <x v="2"/>
    <x v="1"/>
    <x v="1"/>
    <x v="1"/>
    <x v="4"/>
    <n v="669.54"/>
  </r>
  <r>
    <s v="Common Refined"/>
    <x v="2"/>
    <x v="1"/>
    <x v="0"/>
    <x v="1"/>
    <x v="4"/>
    <n v="505.86"/>
  </r>
  <r>
    <s v="Common Refined"/>
    <x v="2"/>
    <x v="1"/>
    <x v="0"/>
    <x v="2"/>
    <x v="4"/>
    <n v="383.75"/>
  </r>
  <r>
    <s v="Common Refined"/>
    <x v="2"/>
    <x v="1"/>
    <x v="1"/>
    <x v="2"/>
    <x v="4"/>
    <n v="284.5"/>
  </r>
  <r>
    <s v="Common Refined"/>
    <x v="2"/>
    <x v="1"/>
    <x v="2"/>
    <x v="1"/>
    <x v="4"/>
    <n v="232.47"/>
  </r>
  <r>
    <s v="Common Refined"/>
    <x v="2"/>
    <x v="1"/>
    <x v="9"/>
    <x v="1"/>
    <x v="4"/>
    <n v="142.97"/>
  </r>
  <r>
    <s v="Common Refined"/>
    <x v="2"/>
    <x v="1"/>
    <x v="11"/>
    <x v="1"/>
    <x v="4"/>
    <n v="132.80000000000001"/>
  </r>
  <r>
    <s v="Common Refined"/>
    <x v="2"/>
    <x v="1"/>
    <x v="10"/>
    <x v="2"/>
    <x v="4"/>
    <n v="77.459999999999994"/>
  </r>
  <r>
    <s v="Common Refined"/>
    <x v="2"/>
    <x v="1"/>
    <x v="8"/>
    <x v="1"/>
    <x v="4"/>
    <n v="71.069999999999993"/>
  </r>
  <r>
    <s v="Common Refined"/>
    <x v="2"/>
    <x v="1"/>
    <x v="2"/>
    <x v="1"/>
    <x v="4"/>
    <n v="48.28"/>
  </r>
  <r>
    <s v="Common Refined"/>
    <x v="2"/>
    <x v="1"/>
    <x v="3"/>
    <x v="1"/>
    <x v="4"/>
    <n v="41.15"/>
  </r>
  <r>
    <s v="Common Refined"/>
    <x v="2"/>
    <x v="1"/>
    <x v="9"/>
    <x v="2"/>
    <x v="4"/>
    <n v="34.200000000000003"/>
  </r>
  <r>
    <s v="Common Refined"/>
    <x v="2"/>
    <x v="1"/>
    <x v="4"/>
    <x v="1"/>
    <x v="4"/>
    <n v="18.48"/>
  </r>
  <r>
    <s v="Common Refined"/>
    <x v="2"/>
    <x v="1"/>
    <x v="5"/>
    <x v="2"/>
    <x v="4"/>
    <n v="15.31"/>
  </r>
  <r>
    <s v="Common Refined"/>
    <x v="2"/>
    <x v="1"/>
    <x v="8"/>
    <x v="2"/>
    <x v="4"/>
    <n v="15.44"/>
  </r>
  <r>
    <s v="Common Refined"/>
    <x v="2"/>
    <x v="1"/>
    <x v="6"/>
    <x v="2"/>
    <x v="4"/>
    <n v="15.98"/>
  </r>
  <r>
    <s v="Common Refined"/>
    <x v="2"/>
    <x v="1"/>
    <x v="6"/>
    <x v="1"/>
    <x v="4"/>
    <n v="10.1"/>
  </r>
  <r>
    <s v="Common Refined"/>
    <x v="2"/>
    <x v="1"/>
    <x v="4"/>
    <x v="2"/>
    <x v="4"/>
    <n v="8.27"/>
  </r>
  <r>
    <s v="Common Refined"/>
    <x v="2"/>
    <x v="1"/>
    <x v="5"/>
    <x v="1"/>
    <x v="4"/>
    <n v="5.84"/>
  </r>
  <r>
    <s v="Common Refined"/>
    <x v="2"/>
    <x v="1"/>
    <x v="11"/>
    <x v="2"/>
    <x v="4"/>
    <n v="6.31"/>
  </r>
  <r>
    <s v="Common Refined"/>
    <x v="2"/>
    <x v="1"/>
    <x v="3"/>
    <x v="2"/>
    <x v="4"/>
    <n v="1.42"/>
  </r>
  <r>
    <s v="Krill"/>
    <x v="8"/>
    <x v="3"/>
    <x v="1"/>
    <x v="0"/>
    <x v="4"/>
    <n v="364.49"/>
  </r>
  <r>
    <s v="Krill"/>
    <x v="8"/>
    <x v="3"/>
    <x v="11"/>
    <x v="0"/>
    <x v="4"/>
    <n v="87.78"/>
  </r>
  <r>
    <s v="Krill"/>
    <x v="8"/>
    <x v="3"/>
    <x v="0"/>
    <x v="0"/>
    <x v="4"/>
    <n v="130.47999999999999"/>
  </r>
  <r>
    <s v="Krill"/>
    <x v="8"/>
    <x v="3"/>
    <x v="5"/>
    <x v="0"/>
    <x v="4"/>
    <n v="77.37"/>
  </r>
  <r>
    <s v="Krill"/>
    <x v="8"/>
    <x v="3"/>
    <x v="9"/>
    <x v="0"/>
    <x v="4"/>
    <n v="50.49"/>
  </r>
  <r>
    <s v="Krill"/>
    <x v="8"/>
    <x v="3"/>
    <x v="3"/>
    <x v="0"/>
    <x v="4"/>
    <n v="34.47"/>
  </r>
  <r>
    <s v="Krill"/>
    <x v="8"/>
    <x v="3"/>
    <x v="8"/>
    <x v="0"/>
    <x v="4"/>
    <n v="31"/>
  </r>
  <r>
    <s v="Krill"/>
    <x v="8"/>
    <x v="3"/>
    <x v="2"/>
    <x v="0"/>
    <x v="4"/>
    <n v="126.2"/>
  </r>
  <r>
    <s v="Krill"/>
    <x v="8"/>
    <x v="3"/>
    <x v="10"/>
    <x v="0"/>
    <x v="4"/>
    <n v="14.17"/>
  </r>
  <r>
    <s v="Krill"/>
    <x v="8"/>
    <x v="3"/>
    <x v="4"/>
    <x v="0"/>
    <x v="4"/>
    <n v="8.34"/>
  </r>
  <r>
    <s v="Krill"/>
    <x v="8"/>
    <x v="3"/>
    <x v="6"/>
    <x v="0"/>
    <x v="4"/>
    <n v="13.25"/>
  </r>
  <r>
    <s v="Calanus"/>
    <x v="0"/>
    <x v="0"/>
    <x v="0"/>
    <x v="0"/>
    <x v="4"/>
    <n v="16.899999999999999"/>
  </r>
  <r>
    <s v="Calanus"/>
    <x v="0"/>
    <x v="0"/>
    <x v="1"/>
    <x v="0"/>
    <x v="4"/>
    <n v="13.95"/>
  </r>
  <r>
    <s v="Hoki"/>
    <x v="7"/>
    <x v="1"/>
    <x v="1"/>
    <x v="0"/>
    <x v="4"/>
    <n v="38.22"/>
  </r>
  <r>
    <s v="Hoki"/>
    <x v="7"/>
    <x v="1"/>
    <x v="0"/>
    <x v="0"/>
    <x v="4"/>
    <n v="28.17"/>
  </r>
  <r>
    <s v="Hoki"/>
    <x v="7"/>
    <x v="1"/>
    <x v="5"/>
    <x v="0"/>
    <x v="4"/>
    <n v="12.65"/>
  </r>
  <r>
    <s v="Hoki"/>
    <x v="7"/>
    <x v="1"/>
    <x v="2"/>
    <x v="0"/>
    <x v="4"/>
    <n v="7.22"/>
  </r>
  <r>
    <s v="Squid"/>
    <x v="5"/>
    <x v="2"/>
    <x v="1"/>
    <x v="0"/>
    <x v="4"/>
    <n v="569.55999999999995"/>
  </r>
  <r>
    <s v="Squid"/>
    <x v="5"/>
    <x v="2"/>
    <x v="0"/>
    <x v="0"/>
    <x v="4"/>
    <n v="270.13"/>
  </r>
  <r>
    <s v="Squid"/>
    <x v="5"/>
    <x v="1"/>
    <x v="1"/>
    <x v="0"/>
    <x v="4"/>
    <n v="173.49"/>
  </r>
  <r>
    <s v="Squid"/>
    <x v="5"/>
    <x v="1"/>
    <x v="0"/>
    <x v="0"/>
    <x v="4"/>
    <n v="49.65"/>
  </r>
  <r>
    <s v="Squid"/>
    <x v="11"/>
    <x v="1"/>
    <x v="1"/>
    <x v="0"/>
    <x v="4"/>
    <n v="23.34"/>
  </r>
  <r>
    <s v="Squid"/>
    <x v="11"/>
    <x v="1"/>
    <x v="0"/>
    <x v="1"/>
    <x v="4"/>
    <n v="11.62"/>
  </r>
  <r>
    <s v="Pollock"/>
    <x v="10"/>
    <x v="1"/>
    <x v="1"/>
    <x v="0"/>
    <x v="4"/>
    <n v="102.45"/>
  </r>
  <r>
    <s v="Mussel"/>
    <x v="12"/>
    <x v="1"/>
    <x v="1"/>
    <x v="0"/>
    <x v="4"/>
    <n v="5"/>
  </r>
  <r>
    <s v="Mussel"/>
    <x v="12"/>
    <x v="1"/>
    <x v="10"/>
    <x v="0"/>
    <x v="4"/>
    <n v="3.22"/>
  </r>
  <r>
    <s v="Mussel"/>
    <x v="12"/>
    <x v="1"/>
    <x v="11"/>
    <x v="0"/>
    <x v="4"/>
    <n v="2.27"/>
  </r>
  <r>
    <s v="Mussel"/>
    <x v="12"/>
    <x v="1"/>
    <x v="0"/>
    <x v="0"/>
    <x v="4"/>
    <n v="1.38"/>
  </r>
  <r>
    <s v="Mussel"/>
    <x v="12"/>
    <x v="1"/>
    <x v="5"/>
    <x v="0"/>
    <x v="4"/>
    <n v="1.1100000000000001"/>
  </r>
  <r>
    <s v="Mussel"/>
    <x v="12"/>
    <x v="1"/>
    <x v="2"/>
    <x v="0"/>
    <x v="4"/>
    <n v="0.82"/>
  </r>
  <r>
    <s v="Concentrate"/>
    <x v="3"/>
    <x v="2"/>
    <x v="1"/>
    <x v="3"/>
    <x v="4"/>
    <n v="482.54"/>
  </r>
  <r>
    <s v="Concentrate"/>
    <x v="3"/>
    <x v="2"/>
    <x v="0"/>
    <x v="3"/>
    <x v="4"/>
    <n v="437.9"/>
  </r>
  <r>
    <s v="Concentrate"/>
    <x v="3"/>
    <x v="2"/>
    <x v="10"/>
    <x v="3"/>
    <x v="4"/>
    <n v="321.04000000000002"/>
  </r>
  <r>
    <s v="Concentrate"/>
    <x v="3"/>
    <x v="2"/>
    <x v="11"/>
    <x v="3"/>
    <x v="4"/>
    <n v="197.38"/>
  </r>
  <r>
    <s v="Concentrate"/>
    <x v="3"/>
    <x v="2"/>
    <x v="8"/>
    <x v="3"/>
    <x v="4"/>
    <n v="38.11"/>
  </r>
  <r>
    <s v="Concentrate"/>
    <x v="3"/>
    <x v="2"/>
    <x v="3"/>
    <x v="3"/>
    <x v="4"/>
    <n v="21.95"/>
  </r>
  <r>
    <s v="Concentrate"/>
    <x v="3"/>
    <x v="2"/>
    <x v="5"/>
    <x v="3"/>
    <x v="4"/>
    <n v="22.36"/>
  </r>
  <r>
    <s v="Concentrate"/>
    <x v="3"/>
    <x v="2"/>
    <x v="6"/>
    <x v="3"/>
    <x v="4"/>
    <n v="20.77"/>
  </r>
  <r>
    <s v="Concentrate"/>
    <x v="3"/>
    <x v="2"/>
    <x v="4"/>
    <x v="3"/>
    <x v="4"/>
    <n v="16.84"/>
  </r>
  <r>
    <s v="Concentrate"/>
    <x v="4"/>
    <x v="2"/>
    <x v="1"/>
    <x v="3"/>
    <x v="4"/>
    <n v="817.37"/>
  </r>
  <r>
    <s v="Concentrate"/>
    <x v="4"/>
    <x v="2"/>
    <x v="10"/>
    <x v="3"/>
    <x v="4"/>
    <n v="483.42"/>
  </r>
  <r>
    <s v="Concentrate"/>
    <x v="4"/>
    <x v="2"/>
    <x v="0"/>
    <x v="3"/>
    <x v="4"/>
    <n v="18.48"/>
  </r>
  <r>
    <s v="Concentrate"/>
    <x v="5"/>
    <x v="2"/>
    <x v="1"/>
    <x v="0"/>
    <x v="4"/>
    <n v="3776.77"/>
  </r>
  <r>
    <s v="Concentrate"/>
    <x v="6"/>
    <x v="2"/>
    <x v="1"/>
    <x v="0"/>
    <x v="4"/>
    <n v="2604.5500000000002"/>
  </r>
  <r>
    <s v="Concentrate"/>
    <x v="5"/>
    <x v="2"/>
    <x v="2"/>
    <x v="0"/>
    <x v="4"/>
    <n v="1956.37"/>
  </r>
  <r>
    <s v="Concentrate"/>
    <x v="6"/>
    <x v="2"/>
    <x v="2"/>
    <x v="0"/>
    <x v="4"/>
    <n v="497.29"/>
  </r>
  <r>
    <s v="Concentrate"/>
    <x v="5"/>
    <x v="2"/>
    <x v="11"/>
    <x v="0"/>
    <x v="4"/>
    <n v="638.16999999999996"/>
  </r>
  <r>
    <s v="Concentrate"/>
    <x v="5"/>
    <x v="2"/>
    <x v="3"/>
    <x v="0"/>
    <x v="4"/>
    <n v="1031.79"/>
  </r>
  <r>
    <s v="Concentrate"/>
    <x v="6"/>
    <x v="2"/>
    <x v="9"/>
    <x v="0"/>
    <x v="4"/>
    <n v="850.89"/>
  </r>
  <r>
    <s v="Concentrate"/>
    <x v="5"/>
    <x v="2"/>
    <x v="0"/>
    <x v="0"/>
    <x v="4"/>
    <n v="1134.3599999999999"/>
  </r>
  <r>
    <s v="Concentrate"/>
    <x v="6"/>
    <x v="2"/>
    <x v="0"/>
    <x v="0"/>
    <x v="4"/>
    <n v="906.38"/>
  </r>
  <r>
    <s v="Concentrate"/>
    <x v="6"/>
    <x v="2"/>
    <x v="11"/>
    <x v="0"/>
    <x v="4"/>
    <n v="275.56"/>
  </r>
  <r>
    <s v="Concentrate"/>
    <x v="6"/>
    <x v="2"/>
    <x v="3"/>
    <x v="0"/>
    <x v="4"/>
    <n v="448.01"/>
  </r>
  <r>
    <s v="Concentrate"/>
    <x v="5"/>
    <x v="2"/>
    <x v="9"/>
    <x v="0"/>
    <x v="4"/>
    <n v="353.22"/>
  </r>
  <r>
    <s v="Concentrate"/>
    <x v="3"/>
    <x v="2"/>
    <x v="1"/>
    <x v="0"/>
    <x v="4"/>
    <n v="286.75"/>
  </r>
  <r>
    <s v="Concentrate"/>
    <x v="3"/>
    <x v="2"/>
    <x v="2"/>
    <x v="0"/>
    <x v="4"/>
    <n v="91.54"/>
  </r>
  <r>
    <s v="Concentrate"/>
    <x v="5"/>
    <x v="2"/>
    <x v="8"/>
    <x v="0"/>
    <x v="4"/>
    <n v="115.42"/>
  </r>
  <r>
    <s v="Concentrate"/>
    <x v="6"/>
    <x v="2"/>
    <x v="8"/>
    <x v="0"/>
    <x v="4"/>
    <n v="58.44"/>
  </r>
  <r>
    <s v="Concentrate"/>
    <x v="5"/>
    <x v="2"/>
    <x v="6"/>
    <x v="0"/>
    <x v="4"/>
    <n v="93.67"/>
  </r>
  <r>
    <s v="Concentrate"/>
    <x v="5"/>
    <x v="2"/>
    <x v="4"/>
    <x v="0"/>
    <x v="4"/>
    <n v="45.22"/>
  </r>
  <r>
    <s v="Concentrate"/>
    <x v="4"/>
    <x v="2"/>
    <x v="1"/>
    <x v="0"/>
    <x v="4"/>
    <n v="39.130000000000003"/>
  </r>
  <r>
    <s v="Concentrate"/>
    <x v="6"/>
    <x v="2"/>
    <x v="4"/>
    <x v="0"/>
    <x v="4"/>
    <n v="151.88"/>
  </r>
  <r>
    <s v="Concentrate"/>
    <x v="6"/>
    <x v="2"/>
    <x v="6"/>
    <x v="0"/>
    <x v="4"/>
    <n v="52.86"/>
  </r>
  <r>
    <s v="Concentrate"/>
    <x v="5"/>
    <x v="4"/>
    <x v="0"/>
    <x v="0"/>
    <x v="4"/>
    <n v="1576.47"/>
  </r>
  <r>
    <s v="Concentrate"/>
    <x v="5"/>
    <x v="4"/>
    <x v="1"/>
    <x v="0"/>
    <x v="4"/>
    <n v="1114.8699999999999"/>
  </r>
  <r>
    <s v="Concentrate"/>
    <x v="5"/>
    <x v="4"/>
    <x v="10"/>
    <x v="0"/>
    <x v="4"/>
    <n v="703.62"/>
  </r>
  <r>
    <s v="Concentrate"/>
    <x v="5"/>
    <x v="4"/>
    <x v="2"/>
    <x v="0"/>
    <x v="4"/>
    <n v="596.15"/>
  </r>
  <r>
    <s v="Concentrate"/>
    <x v="5"/>
    <x v="4"/>
    <x v="11"/>
    <x v="0"/>
    <x v="4"/>
    <n v="344.02"/>
  </r>
  <r>
    <s v="Concentrate"/>
    <x v="6"/>
    <x v="4"/>
    <x v="0"/>
    <x v="0"/>
    <x v="4"/>
    <n v="450.6"/>
  </r>
  <r>
    <s v="Concentrate"/>
    <x v="6"/>
    <x v="4"/>
    <x v="1"/>
    <x v="0"/>
    <x v="4"/>
    <n v="363.49"/>
  </r>
  <r>
    <s v="Concentrate"/>
    <x v="5"/>
    <x v="4"/>
    <x v="5"/>
    <x v="0"/>
    <x v="4"/>
    <n v="247.1"/>
  </r>
  <r>
    <s v="Concentrate"/>
    <x v="6"/>
    <x v="4"/>
    <x v="10"/>
    <x v="0"/>
    <x v="4"/>
    <n v="187.42"/>
  </r>
  <r>
    <s v="Concentrate"/>
    <x v="3"/>
    <x v="4"/>
    <x v="1"/>
    <x v="0"/>
    <x v="4"/>
    <n v="247.23"/>
  </r>
  <r>
    <s v="Concentrate"/>
    <x v="6"/>
    <x v="4"/>
    <x v="2"/>
    <x v="0"/>
    <x v="4"/>
    <n v="204.38"/>
  </r>
  <r>
    <s v="Concentrate"/>
    <x v="4"/>
    <x v="2"/>
    <x v="2"/>
    <x v="0"/>
    <x v="4"/>
    <n v="18.100000000000001"/>
  </r>
  <r>
    <s v="Concentrate"/>
    <x v="6"/>
    <x v="4"/>
    <x v="11"/>
    <x v="0"/>
    <x v="4"/>
    <n v="127.15"/>
  </r>
  <r>
    <s v="Concentrate"/>
    <x v="5"/>
    <x v="4"/>
    <x v="3"/>
    <x v="0"/>
    <x v="4"/>
    <n v="142.9"/>
  </r>
  <r>
    <s v="Concentrate"/>
    <x v="5"/>
    <x v="4"/>
    <x v="9"/>
    <x v="0"/>
    <x v="4"/>
    <n v="72.489999999999995"/>
  </r>
  <r>
    <s v="Concentrate"/>
    <x v="6"/>
    <x v="4"/>
    <x v="5"/>
    <x v="0"/>
    <x v="4"/>
    <n v="54.24"/>
  </r>
  <r>
    <s v="Concentrate"/>
    <x v="6"/>
    <x v="4"/>
    <x v="3"/>
    <x v="0"/>
    <x v="4"/>
    <n v="63.97"/>
  </r>
  <r>
    <s v="Concentrate"/>
    <x v="6"/>
    <x v="4"/>
    <x v="9"/>
    <x v="0"/>
    <x v="4"/>
    <n v="57.56"/>
  </r>
  <r>
    <s v="Concentrate"/>
    <x v="5"/>
    <x v="4"/>
    <x v="8"/>
    <x v="0"/>
    <x v="4"/>
    <n v="37.21"/>
  </r>
  <r>
    <s v="Concentrate"/>
    <x v="6"/>
    <x v="4"/>
    <x v="8"/>
    <x v="0"/>
    <x v="4"/>
    <n v="35.369999999999997"/>
  </r>
  <r>
    <s v="Concentrate"/>
    <x v="3"/>
    <x v="2"/>
    <x v="0"/>
    <x v="0"/>
    <x v="4"/>
    <n v="30.52"/>
  </r>
  <r>
    <s v="Concentrate"/>
    <x v="5"/>
    <x v="4"/>
    <x v="4"/>
    <x v="0"/>
    <x v="4"/>
    <n v="36.68"/>
  </r>
  <r>
    <s v="Concentrate"/>
    <x v="5"/>
    <x v="4"/>
    <x v="6"/>
    <x v="0"/>
    <x v="4"/>
    <n v="2.61"/>
  </r>
  <r>
    <s v="Concentrate"/>
    <x v="6"/>
    <x v="4"/>
    <x v="4"/>
    <x v="0"/>
    <x v="4"/>
    <n v="3.12"/>
  </r>
  <r>
    <s v="Concentrate"/>
    <x v="6"/>
    <x v="4"/>
    <x v="6"/>
    <x v="0"/>
    <x v="4"/>
    <n v="1.76"/>
  </r>
  <r>
    <s v="Menhaden"/>
    <x v="9"/>
    <x v="1"/>
    <x v="1"/>
    <x v="6"/>
    <x v="4"/>
    <n v="9168.33"/>
  </r>
  <r>
    <s v="Menhaden"/>
    <x v="9"/>
    <x v="1"/>
    <x v="0"/>
    <x v="6"/>
    <x v="4"/>
    <n v="1456.87"/>
  </r>
  <r>
    <s v="Menhaden"/>
    <x v="9"/>
    <x v="1"/>
    <x v="1"/>
    <x v="1"/>
    <x v="4"/>
    <n v="149.81"/>
  </r>
  <r>
    <s v="Menhaden"/>
    <x v="9"/>
    <x v="1"/>
    <x v="1"/>
    <x v="0"/>
    <x v="4"/>
    <n v="65.55"/>
  </r>
  <r>
    <s v="Menhaden"/>
    <x v="9"/>
    <x v="1"/>
    <x v="0"/>
    <x v="1"/>
    <x v="4"/>
    <n v="25.88"/>
  </r>
  <r>
    <s v="Menhaden"/>
    <x v="9"/>
    <x v="1"/>
    <x v="0"/>
    <x v="0"/>
    <x v="4"/>
    <n v="11.04"/>
  </r>
  <r>
    <s v="Various"/>
    <x v="18"/>
    <x v="1"/>
    <x v="0"/>
    <x v="6"/>
    <x v="4"/>
    <n v="11211.2"/>
  </r>
  <r>
    <s v="Various"/>
    <x v="18"/>
    <x v="1"/>
    <x v="1"/>
    <x v="6"/>
    <x v="4"/>
    <n v="8886.86"/>
  </r>
  <r>
    <s v="Various"/>
    <x v="18"/>
    <x v="1"/>
    <x v="4"/>
    <x v="6"/>
    <x v="4"/>
    <n v="753.67"/>
  </r>
  <r>
    <s v="Various"/>
    <x v="18"/>
    <x v="1"/>
    <x v="9"/>
    <x v="6"/>
    <x v="4"/>
    <n v="433.12"/>
  </r>
  <r>
    <s v="Various"/>
    <x v="18"/>
    <x v="1"/>
    <x v="2"/>
    <x v="6"/>
    <x v="4"/>
    <n v="1473.01"/>
  </r>
  <r>
    <s v="Salmon"/>
    <x v="13"/>
    <x v="1"/>
    <x v="0"/>
    <x v="6"/>
    <x v="4"/>
    <n v="1527.57"/>
  </r>
  <r>
    <s v="Salmon"/>
    <x v="13"/>
    <x v="1"/>
    <x v="1"/>
    <x v="6"/>
    <x v="4"/>
    <n v="1003.46"/>
  </r>
  <r>
    <s v="Salmon"/>
    <x v="14"/>
    <x v="1"/>
    <x v="1"/>
    <x v="6"/>
    <x v="4"/>
    <n v="489.96"/>
  </r>
  <r>
    <s v="Salmon"/>
    <x v="14"/>
    <x v="1"/>
    <x v="1"/>
    <x v="0"/>
    <x v="4"/>
    <n v="547.91"/>
  </r>
  <r>
    <s v="Salmon"/>
    <x v="13"/>
    <x v="1"/>
    <x v="0"/>
    <x v="0"/>
    <x v="4"/>
    <n v="542.26"/>
  </r>
  <r>
    <s v="Salmon"/>
    <x v="13"/>
    <x v="1"/>
    <x v="11"/>
    <x v="0"/>
    <x v="4"/>
    <n v="463.12"/>
  </r>
  <r>
    <s v="Salmon"/>
    <x v="14"/>
    <x v="1"/>
    <x v="9"/>
    <x v="0"/>
    <x v="4"/>
    <n v="202.65"/>
  </r>
  <r>
    <s v="Salmon"/>
    <x v="13"/>
    <x v="1"/>
    <x v="1"/>
    <x v="0"/>
    <x v="4"/>
    <n v="99.09"/>
  </r>
  <r>
    <s v="Salmon"/>
    <x v="14"/>
    <x v="1"/>
    <x v="0"/>
    <x v="0"/>
    <x v="4"/>
    <n v="88.71"/>
  </r>
  <r>
    <s v="Salmon"/>
    <x v="13"/>
    <x v="1"/>
    <x v="4"/>
    <x v="6"/>
    <x v="4"/>
    <n v="111.17"/>
  </r>
  <r>
    <s v="Salmon"/>
    <x v="13"/>
    <x v="1"/>
    <x v="10"/>
    <x v="0"/>
    <x v="4"/>
    <n v="72.959999999999994"/>
  </r>
  <r>
    <s v="Salmon"/>
    <x v="13"/>
    <x v="1"/>
    <x v="9"/>
    <x v="6"/>
    <x v="4"/>
    <n v="56.02"/>
  </r>
  <r>
    <s v="Salmon"/>
    <x v="13"/>
    <x v="1"/>
    <x v="2"/>
    <x v="6"/>
    <x v="4"/>
    <n v="42.02"/>
  </r>
  <r>
    <s v="Salmon"/>
    <x v="13"/>
    <x v="1"/>
    <x v="0"/>
    <x v="1"/>
    <x v="4"/>
    <n v="41.31"/>
  </r>
  <r>
    <s v="Salmon"/>
    <x v="13"/>
    <x v="1"/>
    <x v="8"/>
    <x v="0"/>
    <x v="4"/>
    <n v="48.54"/>
  </r>
  <r>
    <s v="Salmon"/>
    <x v="13"/>
    <x v="1"/>
    <x v="2"/>
    <x v="0"/>
    <x v="4"/>
    <n v="40.6"/>
  </r>
  <r>
    <s v="Salmon"/>
    <x v="13"/>
    <x v="1"/>
    <x v="1"/>
    <x v="1"/>
    <x v="4"/>
    <n v="39.340000000000003"/>
  </r>
  <r>
    <s v="Salmon"/>
    <x v="14"/>
    <x v="1"/>
    <x v="5"/>
    <x v="0"/>
    <x v="4"/>
    <n v="21.61"/>
  </r>
  <r>
    <s v="Salmon"/>
    <x v="14"/>
    <x v="1"/>
    <x v="2"/>
    <x v="0"/>
    <x v="4"/>
    <n v="32.58"/>
  </r>
  <r>
    <s v="Salmon"/>
    <x v="13"/>
    <x v="1"/>
    <x v="6"/>
    <x v="0"/>
    <x v="4"/>
    <n v="12.06"/>
  </r>
  <r>
    <s v="Salmon"/>
    <x v="13"/>
    <x v="1"/>
    <x v="11"/>
    <x v="1"/>
    <x v="4"/>
    <n v="10.31"/>
  </r>
  <r>
    <s v="Salmon"/>
    <x v="13"/>
    <x v="1"/>
    <x v="9"/>
    <x v="0"/>
    <x v="4"/>
    <n v="12.99"/>
  </r>
  <r>
    <s v="Cod"/>
    <x v="1"/>
    <x v="1"/>
    <x v="0"/>
    <x v="0"/>
    <x v="4"/>
    <n v="4598.8"/>
  </r>
  <r>
    <s v="Cod"/>
    <x v="1"/>
    <x v="1"/>
    <x v="1"/>
    <x v="0"/>
    <x v="4"/>
    <n v="718.4"/>
  </r>
  <r>
    <s v="Cod"/>
    <x v="1"/>
    <x v="1"/>
    <x v="2"/>
    <x v="0"/>
    <x v="4"/>
    <n v="264.89999999999998"/>
  </r>
  <r>
    <s v="Cod"/>
    <x v="1"/>
    <x v="1"/>
    <x v="3"/>
    <x v="0"/>
    <x v="4"/>
    <n v="297.5"/>
  </r>
  <r>
    <s v="Cod"/>
    <x v="1"/>
    <x v="1"/>
    <x v="4"/>
    <x v="0"/>
    <x v="4"/>
    <n v="130.9"/>
  </r>
  <r>
    <s v="Cod"/>
    <x v="1"/>
    <x v="1"/>
    <x v="5"/>
    <x v="0"/>
    <x v="4"/>
    <n v="121.2"/>
  </r>
  <r>
    <s v="Cod"/>
    <x v="1"/>
    <x v="1"/>
    <x v="6"/>
    <x v="0"/>
    <x v="4"/>
    <n v="123.1"/>
  </r>
  <r>
    <s v="Cod"/>
    <x v="1"/>
    <x v="1"/>
    <x v="11"/>
    <x v="0"/>
    <x v="4"/>
    <n v="126.8"/>
  </r>
  <r>
    <s v="Cod"/>
    <x v="1"/>
    <x v="1"/>
    <x v="8"/>
    <x v="0"/>
    <x v="4"/>
    <n v="261.5"/>
  </r>
  <r>
    <s v="Cod"/>
    <x v="1"/>
    <x v="1"/>
    <x v="1"/>
    <x v="1"/>
    <x v="4"/>
    <n v="93.81"/>
  </r>
  <r>
    <s v="Cod"/>
    <x v="1"/>
    <x v="1"/>
    <x v="0"/>
    <x v="1"/>
    <x v="4"/>
    <n v="80.23"/>
  </r>
  <r>
    <s v="Cod"/>
    <x v="1"/>
    <x v="1"/>
    <x v="9"/>
    <x v="0"/>
    <x v="4"/>
    <n v="48.1"/>
  </r>
  <r>
    <s v="Cod"/>
    <x v="1"/>
    <x v="1"/>
    <x v="10"/>
    <x v="0"/>
    <x v="4"/>
    <n v="18.8"/>
  </r>
  <r>
    <s v="Algae"/>
    <x v="19"/>
    <x v="1"/>
    <x v="2"/>
    <x v="5"/>
    <x v="4"/>
    <n v="1158.32"/>
  </r>
  <r>
    <s v="Algae"/>
    <x v="19"/>
    <x v="1"/>
    <x v="0"/>
    <x v="5"/>
    <x v="4"/>
    <n v="118.08"/>
  </r>
  <r>
    <s v="Algae"/>
    <x v="19"/>
    <x v="1"/>
    <x v="11"/>
    <x v="5"/>
    <x v="4"/>
    <n v="467.77"/>
  </r>
  <r>
    <s v="Algae"/>
    <x v="19"/>
    <x v="1"/>
    <x v="1"/>
    <x v="5"/>
    <x v="4"/>
    <n v="915.09"/>
  </r>
  <r>
    <s v="Algae"/>
    <x v="19"/>
    <x v="1"/>
    <x v="4"/>
    <x v="5"/>
    <x v="4"/>
    <n v="43.96"/>
  </r>
  <r>
    <s v="Algae"/>
    <x v="19"/>
    <x v="1"/>
    <x v="3"/>
    <x v="5"/>
    <x v="4"/>
    <n v="21.95"/>
  </r>
  <r>
    <s v="Algae"/>
    <x v="19"/>
    <x v="1"/>
    <x v="5"/>
    <x v="5"/>
    <x v="4"/>
    <n v="10.4"/>
  </r>
  <r>
    <s v="Algae"/>
    <x v="19"/>
    <x v="1"/>
    <x v="9"/>
    <x v="5"/>
    <x v="4"/>
    <n v="7.64"/>
  </r>
  <r>
    <s v="Algae"/>
    <x v="19"/>
    <x v="1"/>
    <x v="6"/>
    <x v="5"/>
    <x v="4"/>
    <n v="4.7300000000000004"/>
  </r>
  <r>
    <s v="Algae"/>
    <x v="19"/>
    <x v="1"/>
    <x v="1"/>
    <x v="1"/>
    <x v="4"/>
    <n v="461.28"/>
  </r>
  <r>
    <s v="Algae"/>
    <x v="19"/>
    <x v="1"/>
    <x v="0"/>
    <x v="1"/>
    <x v="4"/>
    <n v="353.6"/>
  </r>
  <r>
    <s v="Algae"/>
    <x v="19"/>
    <x v="1"/>
    <x v="11"/>
    <x v="1"/>
    <x v="4"/>
    <n v="252.34"/>
  </r>
  <r>
    <s v="Algae"/>
    <x v="19"/>
    <x v="1"/>
    <x v="2"/>
    <x v="1"/>
    <x v="4"/>
    <n v="183.31"/>
  </r>
  <r>
    <s v="Algae"/>
    <x v="19"/>
    <x v="1"/>
    <x v="4"/>
    <x v="1"/>
    <x v="4"/>
    <n v="105.24"/>
  </r>
  <r>
    <s v="Algae"/>
    <x v="19"/>
    <x v="1"/>
    <x v="6"/>
    <x v="1"/>
    <x v="4"/>
    <n v="80.88"/>
  </r>
  <r>
    <s v="Algae"/>
    <x v="19"/>
    <x v="1"/>
    <x v="3"/>
    <x v="1"/>
    <x v="4"/>
    <n v="54.47"/>
  </r>
  <r>
    <s v="Algae"/>
    <x v="19"/>
    <x v="1"/>
    <x v="9"/>
    <x v="1"/>
    <x v="4"/>
    <n v="18.649999999999999"/>
  </r>
  <r>
    <s v="Algae"/>
    <x v="19"/>
    <x v="1"/>
    <x v="10"/>
    <x v="1"/>
    <x v="4"/>
    <n v="12.9"/>
  </r>
  <r>
    <s v="Algae"/>
    <x v="19"/>
    <x v="1"/>
    <x v="5"/>
    <x v="1"/>
    <x v="4"/>
    <n v="13.63"/>
  </r>
  <r>
    <s v="Algae"/>
    <x v="19"/>
    <x v="1"/>
    <x v="8"/>
    <x v="1"/>
    <x v="4"/>
    <n v="3.74"/>
  </r>
  <r>
    <s v="Algae"/>
    <x v="19"/>
    <x v="1"/>
    <x v="0"/>
    <x v="0"/>
    <x v="4"/>
    <n v="387.91"/>
  </r>
  <r>
    <s v="Algae"/>
    <x v="19"/>
    <x v="1"/>
    <x v="1"/>
    <x v="0"/>
    <x v="4"/>
    <n v="708.72"/>
  </r>
  <r>
    <s v="Algae"/>
    <x v="19"/>
    <x v="1"/>
    <x v="11"/>
    <x v="0"/>
    <x v="4"/>
    <n v="151.36000000000001"/>
  </r>
  <r>
    <s v="Algae"/>
    <x v="19"/>
    <x v="1"/>
    <x v="2"/>
    <x v="0"/>
    <x v="4"/>
    <n v="30.21"/>
  </r>
  <r>
    <s v="Algae"/>
    <x v="19"/>
    <x v="1"/>
    <x v="9"/>
    <x v="0"/>
    <x v="4"/>
    <n v="10.39"/>
  </r>
  <r>
    <s v="Algae"/>
    <x v="19"/>
    <x v="1"/>
    <x v="10"/>
    <x v="0"/>
    <x v="4"/>
    <n v="2"/>
  </r>
  <r>
    <s v="Algae"/>
    <x v="19"/>
    <x v="1"/>
    <x v="3"/>
    <x v="0"/>
    <x v="4"/>
    <n v="2.6"/>
  </r>
  <r>
    <s v="Algae"/>
    <x v="19"/>
    <x v="1"/>
    <x v="4"/>
    <x v="0"/>
    <x v="4"/>
    <n v="2.23"/>
  </r>
  <r>
    <s v="Algae"/>
    <x v="19"/>
    <x v="1"/>
    <x v="5"/>
    <x v="0"/>
    <x v="4"/>
    <n v="5.9"/>
  </r>
  <r>
    <s v="Algae"/>
    <x v="19"/>
    <x v="1"/>
    <x v="8"/>
    <x v="0"/>
    <x v="4"/>
    <n v="0.8"/>
  </r>
  <r>
    <s v="Algae"/>
    <x v="19"/>
    <x v="1"/>
    <x v="1"/>
    <x v="2"/>
    <x v="4"/>
    <n v="2.0099999999999998"/>
  </r>
  <r>
    <s v="Tuna"/>
    <x v="16"/>
    <x v="1"/>
    <x v="10"/>
    <x v="0"/>
    <x v="4"/>
    <n v="253.85"/>
  </r>
  <r>
    <s v="Tuna"/>
    <x v="16"/>
    <x v="1"/>
    <x v="1"/>
    <x v="0"/>
    <x v="4"/>
    <n v="100.13"/>
  </r>
  <r>
    <s v="Tuna"/>
    <x v="16"/>
    <x v="1"/>
    <x v="2"/>
    <x v="0"/>
    <x v="4"/>
    <n v="100.56"/>
  </r>
  <r>
    <s v="Tuna"/>
    <x v="16"/>
    <x v="1"/>
    <x v="11"/>
    <x v="0"/>
    <x v="4"/>
    <n v="90.17"/>
  </r>
  <r>
    <s v="Tuna"/>
    <x v="16"/>
    <x v="1"/>
    <x v="0"/>
    <x v="0"/>
    <x v="4"/>
    <n v="65.75"/>
  </r>
  <r>
    <s v="Tuna"/>
    <x v="16"/>
    <x v="1"/>
    <x v="8"/>
    <x v="0"/>
    <x v="4"/>
    <n v="35.28"/>
  </r>
  <r>
    <s v="Tuna"/>
    <x v="16"/>
    <x v="1"/>
    <x v="9"/>
    <x v="0"/>
    <x v="4"/>
    <n v="29.51"/>
  </r>
  <r>
    <s v="Tuna"/>
    <x v="16"/>
    <x v="1"/>
    <x v="5"/>
    <x v="0"/>
    <x v="4"/>
    <n v="5.94"/>
  </r>
  <r>
    <s v="Tuna"/>
    <x v="16"/>
    <x v="1"/>
    <x v="10"/>
    <x v="1"/>
    <x v="4"/>
    <n v="232.82"/>
  </r>
  <r>
    <s v="Tuna"/>
    <x v="16"/>
    <x v="1"/>
    <x v="2"/>
    <x v="1"/>
    <x v="4"/>
    <n v="107.72"/>
  </r>
  <r>
    <s v="Tuna"/>
    <x v="16"/>
    <x v="1"/>
    <x v="11"/>
    <x v="1"/>
    <x v="4"/>
    <n v="53.85"/>
  </r>
  <r>
    <s v="Tuna"/>
    <x v="16"/>
    <x v="1"/>
    <x v="1"/>
    <x v="1"/>
    <x v="4"/>
    <n v="29.07"/>
  </r>
  <r>
    <s v="Tuna"/>
    <x v="16"/>
    <x v="1"/>
    <x v="8"/>
    <x v="1"/>
    <x v="4"/>
    <n v="25.07"/>
  </r>
  <r>
    <s v="Tuna"/>
    <x v="16"/>
    <x v="1"/>
    <x v="0"/>
    <x v="1"/>
    <x v="4"/>
    <n v="11.88"/>
  </r>
  <r>
    <s v="Tuna"/>
    <x v="16"/>
    <x v="1"/>
    <x v="5"/>
    <x v="1"/>
    <x v="4"/>
    <n v="6.97"/>
  </r>
  <r>
    <s v="Tuna"/>
    <x v="16"/>
    <x v="1"/>
    <x v="2"/>
    <x v="5"/>
    <x v="4"/>
    <n v="1017.32"/>
  </r>
  <r>
    <s v="Tuna"/>
    <x v="16"/>
    <x v="1"/>
    <x v="11"/>
    <x v="5"/>
    <x v="4"/>
    <n v="1280.83"/>
  </r>
  <r>
    <s v="Tuna"/>
    <x v="16"/>
    <x v="1"/>
    <x v="0"/>
    <x v="5"/>
    <x v="4"/>
    <n v="884.37"/>
  </r>
  <r>
    <s v="Tuna"/>
    <x v="16"/>
    <x v="1"/>
    <x v="8"/>
    <x v="5"/>
    <x v="4"/>
    <n v="273.68"/>
  </r>
  <r>
    <s v="Tuna"/>
    <x v="16"/>
    <x v="1"/>
    <x v="1"/>
    <x v="5"/>
    <x v="4"/>
    <n v="99.41"/>
  </r>
  <r>
    <s v="Tuna"/>
    <x v="16"/>
    <x v="1"/>
    <x v="10"/>
    <x v="5"/>
    <x v="4"/>
    <n v="80.319999999999993"/>
  </r>
  <r>
    <s v="Tuna"/>
    <x v="16"/>
    <x v="1"/>
    <x v="5"/>
    <x v="5"/>
    <x v="4"/>
    <n v="14.1"/>
  </r>
  <r>
    <s v="Tuna"/>
    <x v="16"/>
    <x v="1"/>
    <x v="9"/>
    <x v="5"/>
    <x v="4"/>
    <n v="12.49"/>
  </r>
  <r>
    <s v="Concentrate"/>
    <x v="5"/>
    <x v="2"/>
    <x v="9"/>
    <x v="2"/>
    <x v="4"/>
    <n v="308.51"/>
  </r>
  <r>
    <s v="Concentrate"/>
    <x v="5"/>
    <x v="2"/>
    <x v="0"/>
    <x v="2"/>
    <x v="4"/>
    <n v="221.6"/>
  </r>
  <r>
    <s v="Concentrate"/>
    <x v="5"/>
    <x v="2"/>
    <x v="10"/>
    <x v="2"/>
    <x v="4"/>
    <n v="154.99"/>
  </r>
  <r>
    <s v="Concentrate"/>
    <x v="5"/>
    <x v="2"/>
    <x v="8"/>
    <x v="2"/>
    <x v="4"/>
    <n v="131.46"/>
  </r>
  <r>
    <s v="Concentrate"/>
    <x v="5"/>
    <x v="2"/>
    <x v="11"/>
    <x v="2"/>
    <x v="4"/>
    <n v="124.66"/>
  </r>
  <r>
    <s v="Concentrate"/>
    <x v="5"/>
    <x v="2"/>
    <x v="1"/>
    <x v="2"/>
    <x v="4"/>
    <n v="37.76"/>
  </r>
  <r>
    <s v="Concentrate"/>
    <x v="5"/>
    <x v="2"/>
    <x v="3"/>
    <x v="2"/>
    <x v="4"/>
    <n v="42.38"/>
  </r>
  <r>
    <s v="Concentrate"/>
    <x v="5"/>
    <x v="2"/>
    <x v="1"/>
    <x v="1"/>
    <x v="4"/>
    <n v="1.21"/>
  </r>
  <r>
    <s v="Common Refined"/>
    <x v="2"/>
    <x v="1"/>
    <x v="1"/>
    <x v="0"/>
    <x v="5"/>
    <n v="8544.8275587412718"/>
  </r>
  <r>
    <s v="Common Refined"/>
    <x v="2"/>
    <x v="1"/>
    <x v="7"/>
    <x v="0"/>
    <x v="5"/>
    <n v="6152.0381954344757"/>
  </r>
  <r>
    <s v="Common Refined"/>
    <x v="2"/>
    <x v="1"/>
    <x v="2"/>
    <x v="0"/>
    <x v="5"/>
    <n v="6421.5269299999991"/>
  </r>
  <r>
    <s v="Common Refined"/>
    <x v="2"/>
    <x v="1"/>
    <x v="0"/>
    <x v="0"/>
    <x v="5"/>
    <n v="3506.9166608152041"/>
  </r>
  <r>
    <s v="Common Refined"/>
    <x v="2"/>
    <x v="1"/>
    <x v="4"/>
    <x v="0"/>
    <x v="5"/>
    <n v="2990.2652842301391"/>
  </r>
  <r>
    <s v="Common Refined"/>
    <x v="2"/>
    <x v="1"/>
    <x v="10"/>
    <x v="0"/>
    <x v="5"/>
    <n v="1837.6056566765078"/>
  </r>
  <r>
    <s v="Common Refined"/>
    <x v="2"/>
    <x v="1"/>
    <x v="3"/>
    <x v="0"/>
    <x v="5"/>
    <n v="1975.8778486263191"/>
  </r>
  <r>
    <s v="Common Refined"/>
    <x v="2"/>
    <x v="1"/>
    <x v="6"/>
    <x v="0"/>
    <x v="5"/>
    <n v="1995.6362304254178"/>
  </r>
  <r>
    <s v="Common Refined"/>
    <x v="2"/>
    <x v="1"/>
    <x v="5"/>
    <x v="0"/>
    <x v="5"/>
    <n v="1140.6833266366502"/>
  </r>
  <r>
    <s v="Common Refined"/>
    <x v="2"/>
    <x v="1"/>
    <x v="9"/>
    <x v="0"/>
    <x v="5"/>
    <n v="1361.0115479715294"/>
  </r>
  <r>
    <s v="Common Refined"/>
    <x v="2"/>
    <x v="1"/>
    <x v="8"/>
    <x v="0"/>
    <x v="5"/>
    <n v="1145.5156833554061"/>
  </r>
  <r>
    <s v="Common Refined"/>
    <x v="2"/>
    <x v="1"/>
    <x v="10"/>
    <x v="1"/>
    <x v="5"/>
    <n v="1767.8228899267965"/>
  </r>
  <r>
    <s v="Common Refined"/>
    <x v="2"/>
    <x v="1"/>
    <x v="1"/>
    <x v="1"/>
    <x v="5"/>
    <n v="641.41746178084895"/>
  </r>
  <r>
    <s v="Common Refined"/>
    <x v="2"/>
    <x v="1"/>
    <x v="0"/>
    <x v="1"/>
    <x v="5"/>
    <n v="517.4922471618263"/>
  </r>
  <r>
    <s v="Common Refined"/>
    <x v="2"/>
    <x v="1"/>
    <x v="0"/>
    <x v="2"/>
    <x v="5"/>
    <n v="397.94924731656118"/>
  </r>
  <r>
    <s v="Common Refined"/>
    <x v="2"/>
    <x v="1"/>
    <x v="1"/>
    <x v="2"/>
    <x v="5"/>
    <n v="301.00456512105558"/>
  </r>
  <r>
    <s v="Common Refined"/>
    <x v="2"/>
    <x v="1"/>
    <x v="2"/>
    <x v="1"/>
    <x v="5"/>
    <n v="239.67454181666307"/>
  </r>
  <r>
    <s v="Common Refined"/>
    <x v="2"/>
    <x v="1"/>
    <x v="9"/>
    <x v="1"/>
    <x v="5"/>
    <n v="145.83492959706794"/>
  </r>
  <r>
    <s v="Common Refined"/>
    <x v="2"/>
    <x v="1"/>
    <x v="7"/>
    <x v="1"/>
    <x v="5"/>
    <n v="140.50342378875686"/>
  </r>
  <r>
    <s v="Common Refined"/>
    <x v="2"/>
    <x v="1"/>
    <x v="10"/>
    <x v="2"/>
    <x v="5"/>
    <n v="80.711923586417313"/>
  </r>
  <r>
    <s v="Common Refined"/>
    <x v="2"/>
    <x v="1"/>
    <x v="8"/>
    <x v="1"/>
    <x v="5"/>
    <n v="75.454848516747816"/>
  </r>
  <r>
    <s v="Common Refined"/>
    <x v="2"/>
    <x v="1"/>
    <x v="2"/>
    <x v="1"/>
    <x v="5"/>
    <n v="52.386512499999995"/>
  </r>
  <r>
    <s v="Common Refined"/>
    <x v="2"/>
    <x v="1"/>
    <x v="3"/>
    <x v="1"/>
    <x v="5"/>
    <n v="43.558616990622092"/>
  </r>
  <r>
    <s v="Common Refined"/>
    <x v="2"/>
    <x v="1"/>
    <x v="9"/>
    <x v="2"/>
    <x v="5"/>
    <n v="36.425963368813477"/>
  </r>
  <r>
    <s v="Common Refined"/>
    <x v="2"/>
    <x v="1"/>
    <x v="4"/>
    <x v="1"/>
    <x v="5"/>
    <n v="19.681884148131342"/>
  </r>
  <r>
    <s v="Common Refined"/>
    <x v="2"/>
    <x v="1"/>
    <x v="5"/>
    <x v="2"/>
    <x v="5"/>
    <n v="15.7994086079225"/>
  </r>
  <r>
    <s v="Common Refined"/>
    <x v="2"/>
    <x v="1"/>
    <x v="8"/>
    <x v="2"/>
    <x v="5"/>
    <n v="16.063578716317739"/>
  </r>
  <r>
    <s v="Common Refined"/>
    <x v="2"/>
    <x v="1"/>
    <x v="6"/>
    <x v="2"/>
    <x v="5"/>
    <n v="17.260877488001931"/>
  </r>
  <r>
    <s v="Common Refined"/>
    <x v="2"/>
    <x v="1"/>
    <x v="6"/>
    <x v="1"/>
    <x v="5"/>
    <n v="10.196941876554593"/>
  </r>
  <r>
    <s v="Common Refined"/>
    <x v="2"/>
    <x v="1"/>
    <x v="4"/>
    <x v="2"/>
    <x v="5"/>
    <n v="8.7047774445822359"/>
  </r>
  <r>
    <s v="Common Refined"/>
    <x v="2"/>
    <x v="1"/>
    <x v="5"/>
    <x v="1"/>
    <x v="5"/>
    <n v="5.6389883846252404"/>
  </r>
  <r>
    <s v="Common Refined"/>
    <x v="2"/>
    <x v="1"/>
    <x v="7"/>
    <x v="2"/>
    <x v="5"/>
    <n v="6.6449943205473243"/>
  </r>
  <r>
    <s v="Common Refined"/>
    <x v="2"/>
    <x v="1"/>
    <x v="3"/>
    <x v="2"/>
    <x v="5"/>
    <n v="1.4338015999999998"/>
  </r>
  <r>
    <s v="Krill"/>
    <x v="8"/>
    <x v="3"/>
    <x v="1"/>
    <x v="0"/>
    <x v="5"/>
    <n v="383.07562680000001"/>
  </r>
  <r>
    <s v="Krill"/>
    <x v="8"/>
    <x v="3"/>
    <x v="7"/>
    <x v="0"/>
    <x v="5"/>
    <n v="90.42900768939468"/>
  </r>
  <r>
    <s v="Krill"/>
    <x v="8"/>
    <x v="3"/>
    <x v="0"/>
    <x v="0"/>
    <x v="5"/>
    <n v="134.26103879999997"/>
  </r>
  <r>
    <s v="Krill"/>
    <x v="8"/>
    <x v="3"/>
    <x v="5"/>
    <x v="0"/>
    <x v="5"/>
    <n v="79.701180563787887"/>
  </r>
  <r>
    <s v="Krill"/>
    <x v="8"/>
    <x v="3"/>
    <x v="9"/>
    <x v="0"/>
    <x v="5"/>
    <n v="51.363625933888741"/>
  </r>
  <r>
    <s v="Krill"/>
    <x v="8"/>
    <x v="3"/>
    <x v="3"/>
    <x v="0"/>
    <x v="5"/>
    <n v="34.906579353564346"/>
  </r>
  <r>
    <s v="Krill"/>
    <x v="8"/>
    <x v="3"/>
    <x v="8"/>
    <x v="0"/>
    <x v="5"/>
    <n v="32.242495999999996"/>
  </r>
  <r>
    <s v="Krill"/>
    <x v="8"/>
    <x v="3"/>
    <x v="2"/>
    <x v="0"/>
    <x v="5"/>
    <n v="182.98448999999999"/>
  </r>
  <r>
    <s v="Krill"/>
    <x v="8"/>
    <x v="3"/>
    <x v="10"/>
    <x v="0"/>
    <x v="5"/>
    <n v="14.572633949654712"/>
  </r>
  <r>
    <s v="Krill"/>
    <x v="8"/>
    <x v="3"/>
    <x v="4"/>
    <x v="0"/>
    <x v="5"/>
    <n v="8.7027919999999988"/>
  </r>
  <r>
    <s v="Krill"/>
    <x v="8"/>
    <x v="3"/>
    <x v="6"/>
    <x v="0"/>
    <x v="5"/>
    <n v="18.884812500000002"/>
  </r>
  <r>
    <s v="Calanus"/>
    <x v="0"/>
    <x v="0"/>
    <x v="0"/>
    <x v="0"/>
    <x v="5"/>
    <n v="19.044103888420914"/>
  </r>
  <r>
    <s v="Calanus"/>
    <x v="0"/>
    <x v="0"/>
    <x v="1"/>
    <x v="0"/>
    <x v="5"/>
    <n v="15.645387761916682"/>
  </r>
  <r>
    <s v="Hoki"/>
    <x v="7"/>
    <x v="1"/>
    <x v="1"/>
    <x v="0"/>
    <x v="5"/>
    <n v="35.823590104354473"/>
  </r>
  <r>
    <s v="Hoki"/>
    <x v="7"/>
    <x v="1"/>
    <x v="0"/>
    <x v="0"/>
    <x v="5"/>
    <n v="26.458200491909142"/>
  </r>
  <r>
    <s v="Hoki"/>
    <x v="7"/>
    <x v="1"/>
    <x v="5"/>
    <x v="0"/>
    <x v="5"/>
    <n v="11.876999453052035"/>
  </r>
  <r>
    <s v="Hoki"/>
    <x v="7"/>
    <x v="1"/>
    <x v="2"/>
    <x v="0"/>
    <x v="5"/>
    <n v="6.7593034872566502"/>
  </r>
  <r>
    <s v="Squid"/>
    <x v="5"/>
    <x v="2"/>
    <x v="1"/>
    <x v="0"/>
    <x v="5"/>
    <n v="596.51256728263377"/>
  </r>
  <r>
    <s v="Squid"/>
    <x v="5"/>
    <x v="2"/>
    <x v="0"/>
    <x v="0"/>
    <x v="5"/>
    <n v="311.89703931288983"/>
  </r>
  <r>
    <s v="Squid"/>
    <x v="5"/>
    <x v="1"/>
    <x v="1"/>
    <x v="0"/>
    <x v="5"/>
    <n v="196.55709894258197"/>
  </r>
  <r>
    <s v="Squid"/>
    <x v="5"/>
    <x v="1"/>
    <x v="0"/>
    <x v="0"/>
    <x v="5"/>
    <n v="56.885260122793682"/>
  </r>
  <r>
    <s v="Squid"/>
    <x v="11"/>
    <x v="1"/>
    <x v="1"/>
    <x v="0"/>
    <x v="5"/>
    <n v="23.775104420063244"/>
  </r>
  <r>
    <s v="Squid"/>
    <x v="11"/>
    <x v="1"/>
    <x v="0"/>
    <x v="1"/>
    <x v="5"/>
    <n v="11.837729282272157"/>
  </r>
  <r>
    <s v="Pollock"/>
    <x v="10"/>
    <x v="1"/>
    <x v="1"/>
    <x v="0"/>
    <x v="5"/>
    <n v="104.98370269764246"/>
  </r>
  <r>
    <s v="Mussel"/>
    <x v="12"/>
    <x v="1"/>
    <x v="1"/>
    <x v="0"/>
    <x v="5"/>
    <n v="5.2468415999999998"/>
  </r>
  <r>
    <s v="Mussel"/>
    <x v="12"/>
    <x v="1"/>
    <x v="10"/>
    <x v="0"/>
    <x v="5"/>
    <n v="3.3457954816000002"/>
  </r>
  <r>
    <s v="Mussel"/>
    <x v="12"/>
    <x v="1"/>
    <x v="7"/>
    <x v="0"/>
    <x v="5"/>
    <n v="2.3873129280000001"/>
  </r>
  <r>
    <s v="Mussel"/>
    <x v="12"/>
    <x v="1"/>
    <x v="0"/>
    <x v="0"/>
    <x v="5"/>
    <n v="1.4242849677055998"/>
  </r>
  <r>
    <s v="Mussel"/>
    <x v="12"/>
    <x v="1"/>
    <x v="5"/>
    <x v="0"/>
    <x v="5"/>
    <n v="1.1462107500000001"/>
  </r>
  <r>
    <s v="Mussel"/>
    <x v="12"/>
    <x v="1"/>
    <x v="2"/>
    <x v="0"/>
    <x v="5"/>
    <n v="0.83232000000000006"/>
  </r>
  <r>
    <s v="Concentrate"/>
    <x v="3"/>
    <x v="2"/>
    <x v="1"/>
    <x v="3"/>
    <x v="5"/>
    <n v="481.61535309553619"/>
  </r>
  <r>
    <s v="Concentrate"/>
    <x v="3"/>
    <x v="2"/>
    <x v="0"/>
    <x v="3"/>
    <x v="5"/>
    <n v="432.20663780369495"/>
  </r>
  <r>
    <s v="Concentrate"/>
    <x v="3"/>
    <x v="2"/>
    <x v="10"/>
    <x v="3"/>
    <x v="5"/>
    <n v="321.68288159999997"/>
  </r>
  <r>
    <s v="Concentrate"/>
    <x v="3"/>
    <x v="2"/>
    <x v="7"/>
    <x v="3"/>
    <x v="5"/>
    <n v="199.13644354320442"/>
  </r>
  <r>
    <s v="Concentrate"/>
    <x v="3"/>
    <x v="2"/>
    <x v="8"/>
    <x v="3"/>
    <x v="5"/>
    <n v="40.053936883847925"/>
  </r>
  <r>
    <s v="Concentrate"/>
    <x v="3"/>
    <x v="2"/>
    <x v="3"/>
    <x v="3"/>
    <x v="5"/>
    <n v="22.329485343983631"/>
  </r>
  <r>
    <s v="Concentrate"/>
    <x v="3"/>
    <x v="2"/>
    <x v="5"/>
    <x v="3"/>
    <x v="5"/>
    <n v="23.015189344354347"/>
  </r>
  <r>
    <s v="Concentrate"/>
    <x v="3"/>
    <x v="2"/>
    <x v="6"/>
    <x v="3"/>
    <x v="5"/>
    <n v="21.541582345834787"/>
  </r>
  <r>
    <s v="Concentrate"/>
    <x v="3"/>
    <x v="2"/>
    <x v="4"/>
    <x v="3"/>
    <x v="5"/>
    <n v="17.502490388724528"/>
  </r>
  <r>
    <s v="Concentrate"/>
    <x v="4"/>
    <x v="2"/>
    <x v="1"/>
    <x v="3"/>
    <x v="5"/>
    <n v="790.39398569999992"/>
  </r>
  <r>
    <s v="Concentrate"/>
    <x v="4"/>
    <x v="2"/>
    <x v="10"/>
    <x v="3"/>
    <x v="5"/>
    <n v="481.48488576"/>
  </r>
  <r>
    <s v="Concentrate"/>
    <x v="4"/>
    <x v="2"/>
    <x v="0"/>
    <x v="3"/>
    <x v="5"/>
    <n v="24.947999999999997"/>
  </r>
  <r>
    <s v="Concentrate"/>
    <x v="5"/>
    <x v="2"/>
    <x v="1"/>
    <x v="0"/>
    <x v="5"/>
    <n v="3980.7144637718407"/>
  </r>
  <r>
    <s v="Concentrate"/>
    <x v="6"/>
    <x v="2"/>
    <x v="1"/>
    <x v="0"/>
    <x v="5"/>
    <n v="2823.3239381768249"/>
  </r>
  <r>
    <s v="Concentrate"/>
    <x v="5"/>
    <x v="2"/>
    <x v="2"/>
    <x v="0"/>
    <x v="5"/>
    <n v="2187.2195530903164"/>
  </r>
  <r>
    <s v="Concentrate"/>
    <x v="6"/>
    <x v="2"/>
    <x v="2"/>
    <x v="0"/>
    <x v="5"/>
    <n v="521.65964047089903"/>
  </r>
  <r>
    <s v="Concentrate"/>
    <x v="5"/>
    <x v="2"/>
    <x v="7"/>
    <x v="0"/>
    <x v="5"/>
    <n v="659.87256575302661"/>
  </r>
  <r>
    <s v="Concentrate"/>
    <x v="5"/>
    <x v="2"/>
    <x v="3"/>
    <x v="0"/>
    <x v="5"/>
    <n v="1115.3647911161956"/>
  </r>
  <r>
    <s v="Concentrate"/>
    <x v="6"/>
    <x v="2"/>
    <x v="9"/>
    <x v="0"/>
    <x v="5"/>
    <n v="893.76829166477899"/>
  </r>
  <r>
    <s v="Concentrate"/>
    <x v="5"/>
    <x v="2"/>
    <x v="0"/>
    <x v="0"/>
    <x v="5"/>
    <n v="1153.648417178556"/>
  </r>
  <r>
    <s v="Concentrate"/>
    <x v="6"/>
    <x v="2"/>
    <x v="0"/>
    <x v="0"/>
    <x v="5"/>
    <n v="934.47282830038773"/>
  </r>
  <r>
    <s v="Concentrate"/>
    <x v="6"/>
    <x v="2"/>
    <x v="7"/>
    <x v="0"/>
    <x v="5"/>
    <n v="285.20015842930985"/>
  </r>
  <r>
    <s v="Concentrate"/>
    <x v="6"/>
    <x v="2"/>
    <x v="3"/>
    <x v="0"/>
    <x v="5"/>
    <n v="479.81872314771994"/>
  </r>
  <r>
    <s v="Concentrate"/>
    <x v="5"/>
    <x v="2"/>
    <x v="9"/>
    <x v="0"/>
    <x v="5"/>
    <n v="363.52974575995745"/>
  </r>
  <r>
    <s v="Concentrate"/>
    <x v="3"/>
    <x v="2"/>
    <x v="1"/>
    <x v="0"/>
    <x v="5"/>
    <n v="300.51379348928759"/>
  </r>
  <r>
    <s v="Concentrate"/>
    <x v="3"/>
    <x v="2"/>
    <x v="2"/>
    <x v="0"/>
    <x v="5"/>
    <n v="94.92287746322269"/>
  </r>
  <r>
    <s v="Concentrate"/>
    <x v="5"/>
    <x v="2"/>
    <x v="8"/>
    <x v="0"/>
    <x v="5"/>
    <n v="126.7793821174852"/>
  </r>
  <r>
    <s v="Concentrate"/>
    <x v="6"/>
    <x v="2"/>
    <x v="8"/>
    <x v="0"/>
    <x v="5"/>
    <n v="64.340805352295874"/>
  </r>
  <r>
    <s v="Concentrate"/>
    <x v="5"/>
    <x v="2"/>
    <x v="6"/>
    <x v="0"/>
    <x v="5"/>
    <n v="163.09095212660111"/>
  </r>
  <r>
    <s v="Concentrate"/>
    <x v="5"/>
    <x v="2"/>
    <x v="4"/>
    <x v="0"/>
    <x v="5"/>
    <n v="55.110256535335452"/>
  </r>
  <r>
    <s v="Concentrate"/>
    <x v="4"/>
    <x v="2"/>
    <x v="1"/>
    <x v="0"/>
    <x v="5"/>
    <n v="44.061444118054119"/>
  </r>
  <r>
    <s v="Concentrate"/>
    <x v="6"/>
    <x v="2"/>
    <x v="4"/>
    <x v="0"/>
    <x v="5"/>
    <n v="381.26947710955392"/>
  </r>
  <r>
    <s v="Concentrate"/>
    <x v="6"/>
    <x v="2"/>
    <x v="6"/>
    <x v="0"/>
    <x v="5"/>
    <n v="107.8887218455986"/>
  </r>
  <r>
    <s v="Concentrate"/>
    <x v="5"/>
    <x v="4"/>
    <x v="0"/>
    <x v="0"/>
    <x v="5"/>
    <n v="1631.65049892"/>
  </r>
  <r>
    <s v="Concentrate"/>
    <x v="5"/>
    <x v="4"/>
    <x v="1"/>
    <x v="0"/>
    <x v="5"/>
    <n v="1143.8616162916799"/>
  </r>
  <r>
    <s v="Concentrate"/>
    <x v="5"/>
    <x v="4"/>
    <x v="10"/>
    <x v="0"/>
    <x v="5"/>
    <n v="719.09621282519993"/>
  </r>
  <r>
    <s v="Concentrate"/>
    <x v="5"/>
    <x v="4"/>
    <x v="2"/>
    <x v="0"/>
    <x v="5"/>
    <n v="645.03708030720009"/>
  </r>
  <r>
    <s v="Concentrate"/>
    <x v="5"/>
    <x v="4"/>
    <x v="11"/>
    <x v="0"/>
    <x v="5"/>
    <n v="351.24459994104006"/>
  </r>
  <r>
    <s v="Concentrate"/>
    <x v="6"/>
    <x v="4"/>
    <x v="0"/>
    <x v="0"/>
    <x v="5"/>
    <n v="461.41181788160009"/>
  </r>
  <r>
    <s v="Concentrate"/>
    <x v="6"/>
    <x v="4"/>
    <x v="1"/>
    <x v="0"/>
    <x v="5"/>
    <n v="383.48374824749988"/>
  </r>
  <r>
    <s v="Concentrate"/>
    <x v="5"/>
    <x v="4"/>
    <x v="5"/>
    <x v="0"/>
    <x v="5"/>
    <n v="254.75588739585996"/>
  </r>
  <r>
    <s v="Concentrate"/>
    <x v="6"/>
    <x v="4"/>
    <x v="10"/>
    <x v="0"/>
    <x v="5"/>
    <n v="192.04739905213182"/>
  </r>
  <r>
    <s v="Concentrate"/>
    <x v="3"/>
    <x v="4"/>
    <x v="1"/>
    <x v="0"/>
    <x v="5"/>
    <n v="264.78677555693992"/>
  </r>
  <r>
    <s v="Concentrate"/>
    <x v="6"/>
    <x v="4"/>
    <x v="2"/>
    <x v="0"/>
    <x v="5"/>
    <n v="219.09346625100244"/>
  </r>
  <r>
    <s v="Concentrate"/>
    <x v="4"/>
    <x v="2"/>
    <x v="2"/>
    <x v="0"/>
    <x v="5"/>
    <n v="24.616"/>
  </r>
  <r>
    <s v="Concentrate"/>
    <x v="6"/>
    <x v="4"/>
    <x v="11"/>
    <x v="0"/>
    <x v="5"/>
    <n v="130.07830980662098"/>
  </r>
  <r>
    <s v="Concentrate"/>
    <x v="5"/>
    <x v="4"/>
    <x v="3"/>
    <x v="0"/>
    <x v="5"/>
    <n v="152.05036467712"/>
  </r>
  <r>
    <s v="Concentrate"/>
    <x v="5"/>
    <x v="4"/>
    <x v="9"/>
    <x v="0"/>
    <x v="5"/>
    <n v="74.448795322589987"/>
  </r>
  <r>
    <s v="Concentrate"/>
    <x v="6"/>
    <x v="4"/>
    <x v="5"/>
    <x v="0"/>
    <x v="5"/>
    <n v="55.274614234159991"/>
  </r>
  <r>
    <s v="Concentrate"/>
    <x v="6"/>
    <x v="4"/>
    <x v="3"/>
    <x v="0"/>
    <x v="5"/>
    <n v="68.764238614886708"/>
  </r>
  <r>
    <s v="Concentrate"/>
    <x v="6"/>
    <x v="4"/>
    <x v="9"/>
    <x v="0"/>
    <x v="5"/>
    <n v="62.808063816234224"/>
  </r>
  <r>
    <s v="Concentrate"/>
    <x v="5"/>
    <x v="4"/>
    <x v="8"/>
    <x v="0"/>
    <x v="5"/>
    <n v="39.340988921282801"/>
  </r>
  <r>
    <s v="Concentrate"/>
    <x v="6"/>
    <x v="4"/>
    <x v="8"/>
    <x v="0"/>
    <x v="5"/>
    <n v="39.286706859922425"/>
  </r>
  <r>
    <s v="Concentrate"/>
    <x v="3"/>
    <x v="2"/>
    <x v="0"/>
    <x v="0"/>
    <x v="5"/>
    <n v="31.712013080189919"/>
  </r>
  <r>
    <s v="Concentrate"/>
    <x v="5"/>
    <x v="4"/>
    <x v="4"/>
    <x v="0"/>
    <x v="5"/>
    <n v="37.95972824531249"/>
  </r>
  <r>
    <s v="Concentrate"/>
    <x v="5"/>
    <x v="4"/>
    <x v="6"/>
    <x v="0"/>
    <x v="5"/>
    <n v="2.7268513191419426"/>
  </r>
  <r>
    <s v="Concentrate"/>
    <x v="6"/>
    <x v="4"/>
    <x v="4"/>
    <x v="0"/>
    <x v="5"/>
    <n v="3.4085639004629642"/>
  </r>
  <r>
    <s v="Concentrate"/>
    <x v="6"/>
    <x v="4"/>
    <x v="6"/>
    <x v="0"/>
    <x v="5"/>
    <n v="1.8946268258017505"/>
  </r>
  <r>
    <s v="Menhaden"/>
    <x v="9"/>
    <x v="1"/>
    <x v="1"/>
    <x v="6"/>
    <x v="5"/>
    <n v="9553.4000619312646"/>
  </r>
  <r>
    <s v="Menhaden"/>
    <x v="9"/>
    <x v="1"/>
    <x v="0"/>
    <x v="6"/>
    <x v="5"/>
    <n v="1472.8919917853921"/>
  </r>
  <r>
    <s v="Menhaden"/>
    <x v="9"/>
    <x v="1"/>
    <x v="1"/>
    <x v="1"/>
    <x v="5"/>
    <n v="145.18622814985147"/>
  </r>
  <r>
    <s v="Menhaden"/>
    <x v="9"/>
    <x v="1"/>
    <x v="1"/>
    <x v="0"/>
    <x v="5"/>
    <n v="63.68044153208993"/>
  </r>
  <r>
    <s v="Menhaden"/>
    <x v="9"/>
    <x v="1"/>
    <x v="0"/>
    <x v="1"/>
    <x v="5"/>
    <n v="24.472414952940667"/>
  </r>
  <r>
    <s v="Menhaden"/>
    <x v="9"/>
    <x v="1"/>
    <x v="0"/>
    <x v="0"/>
    <x v="5"/>
    <n v="10.45052626221249"/>
  </r>
  <r>
    <s v="Various"/>
    <x v="18"/>
    <x v="1"/>
    <x v="0"/>
    <x v="6"/>
    <x v="5"/>
    <n v="11569.925938451845"/>
  </r>
  <r>
    <s v="Various"/>
    <x v="18"/>
    <x v="1"/>
    <x v="1"/>
    <x v="6"/>
    <x v="5"/>
    <n v="9242.3325696000011"/>
  </r>
  <r>
    <s v="Various"/>
    <x v="18"/>
    <x v="1"/>
    <x v="4"/>
    <x v="6"/>
    <x v="5"/>
    <n v="809.47519183313193"/>
  </r>
  <r>
    <s v="Various"/>
    <x v="18"/>
    <x v="1"/>
    <x v="9"/>
    <x v="6"/>
    <x v="5"/>
    <n v="459.55850794835595"/>
  </r>
  <r>
    <s v="Various"/>
    <x v="18"/>
    <x v="1"/>
    <x v="2"/>
    <x v="6"/>
    <x v="5"/>
    <n v="1798.5505824000004"/>
  </r>
  <r>
    <s v="Salmon"/>
    <x v="13"/>
    <x v="1"/>
    <x v="0"/>
    <x v="6"/>
    <x v="5"/>
    <n v="1531.81032923779"/>
  </r>
  <r>
    <s v="Salmon"/>
    <x v="13"/>
    <x v="1"/>
    <x v="1"/>
    <x v="6"/>
    <x v="5"/>
    <n v="1006.8063137689245"/>
  </r>
  <r>
    <s v="Salmon"/>
    <x v="14"/>
    <x v="1"/>
    <x v="1"/>
    <x v="6"/>
    <x v="5"/>
    <n v="472.78519454276017"/>
  </r>
  <r>
    <s v="Salmon"/>
    <x v="14"/>
    <x v="1"/>
    <x v="1"/>
    <x v="0"/>
    <x v="5"/>
    <n v="558.72410647878689"/>
  </r>
  <r>
    <s v="Salmon"/>
    <x v="13"/>
    <x v="1"/>
    <x v="0"/>
    <x v="0"/>
    <x v="5"/>
    <n v="561.8495098892754"/>
  </r>
  <r>
    <s v="Salmon"/>
    <x v="13"/>
    <x v="1"/>
    <x v="11"/>
    <x v="0"/>
    <x v="5"/>
    <n v="477.85392312979371"/>
  </r>
  <r>
    <s v="Salmon"/>
    <x v="14"/>
    <x v="1"/>
    <x v="9"/>
    <x v="0"/>
    <x v="5"/>
    <n v="205.61189496613343"/>
  </r>
  <r>
    <s v="Salmon"/>
    <x v="13"/>
    <x v="1"/>
    <x v="1"/>
    <x v="0"/>
    <x v="5"/>
    <n v="102.93937858874594"/>
  </r>
  <r>
    <s v="Salmon"/>
    <x v="14"/>
    <x v="1"/>
    <x v="0"/>
    <x v="0"/>
    <x v="5"/>
    <n v="89.986072450485764"/>
  </r>
  <r>
    <s v="Salmon"/>
    <x v="13"/>
    <x v="1"/>
    <x v="4"/>
    <x v="6"/>
    <x v="5"/>
    <n v="120.58827242382206"/>
  </r>
  <r>
    <s v="Salmon"/>
    <x v="13"/>
    <x v="1"/>
    <x v="10"/>
    <x v="0"/>
    <x v="5"/>
    <n v="74.833362770269659"/>
  </r>
  <r>
    <s v="Salmon"/>
    <x v="13"/>
    <x v="1"/>
    <x v="9"/>
    <x v="6"/>
    <x v="5"/>
    <n v="57.099527965471701"/>
  </r>
  <r>
    <s v="Salmon"/>
    <x v="13"/>
    <x v="1"/>
    <x v="2"/>
    <x v="6"/>
    <x v="5"/>
    <n v="40.86463280580643"/>
  </r>
  <r>
    <s v="Salmon"/>
    <x v="13"/>
    <x v="1"/>
    <x v="0"/>
    <x v="1"/>
    <x v="5"/>
    <n v="40.484433213031593"/>
  </r>
  <r>
    <s v="Salmon"/>
    <x v="13"/>
    <x v="1"/>
    <x v="8"/>
    <x v="0"/>
    <x v="5"/>
    <n v="50.007567604421475"/>
  </r>
  <r>
    <s v="Salmon"/>
    <x v="13"/>
    <x v="1"/>
    <x v="2"/>
    <x v="0"/>
    <x v="5"/>
    <n v="42.107908729449733"/>
  </r>
  <r>
    <s v="Salmon"/>
    <x v="13"/>
    <x v="1"/>
    <x v="1"/>
    <x v="1"/>
    <x v="5"/>
    <n v="41.75507290289211"/>
  </r>
  <r>
    <s v="Salmon"/>
    <x v="14"/>
    <x v="1"/>
    <x v="5"/>
    <x v="0"/>
    <x v="5"/>
    <n v="21.811501306554376"/>
  </r>
  <r>
    <s v="Salmon"/>
    <x v="14"/>
    <x v="1"/>
    <x v="2"/>
    <x v="0"/>
    <x v="5"/>
    <n v="39.490524148253897"/>
  </r>
  <r>
    <s v="Salmon"/>
    <x v="13"/>
    <x v="1"/>
    <x v="6"/>
    <x v="0"/>
    <x v="5"/>
    <n v="12.392919860408252"/>
  </r>
  <r>
    <s v="Salmon"/>
    <x v="13"/>
    <x v="1"/>
    <x v="11"/>
    <x v="1"/>
    <x v="5"/>
    <n v="10.52508412103788"/>
  </r>
  <r>
    <s v="Salmon"/>
    <x v="13"/>
    <x v="1"/>
    <x v="9"/>
    <x v="0"/>
    <x v="5"/>
    <n v="14.566503151146552"/>
  </r>
  <r>
    <s v="Cod"/>
    <x v="1"/>
    <x v="1"/>
    <x v="0"/>
    <x v="0"/>
    <x v="5"/>
    <n v="4460.8360000000002"/>
  </r>
  <r>
    <s v="Cod"/>
    <x v="1"/>
    <x v="1"/>
    <x v="1"/>
    <x v="0"/>
    <x v="5"/>
    <n v="632.19200000000001"/>
  </r>
  <r>
    <s v="Cod"/>
    <x v="1"/>
    <x v="1"/>
    <x v="2"/>
    <x v="0"/>
    <x v="5"/>
    <n v="272.84699999999998"/>
  </r>
  <r>
    <s v="Cod"/>
    <x v="1"/>
    <x v="1"/>
    <x v="3"/>
    <x v="0"/>
    <x v="5"/>
    <n v="371.875"/>
  </r>
  <r>
    <s v="Cod"/>
    <x v="1"/>
    <x v="1"/>
    <x v="4"/>
    <x v="0"/>
    <x v="5"/>
    <n v="123.04599999999999"/>
  </r>
  <r>
    <s v="Cod"/>
    <x v="1"/>
    <x v="1"/>
    <x v="5"/>
    <x v="0"/>
    <x v="5"/>
    <n v="144.22800000000001"/>
  </r>
  <r>
    <s v="Cod"/>
    <x v="1"/>
    <x v="1"/>
    <x v="6"/>
    <x v="0"/>
    <x v="5"/>
    <n v="138.7337"/>
  </r>
  <r>
    <s v="Cod"/>
    <x v="1"/>
    <x v="1"/>
    <x v="11"/>
    <x v="0"/>
    <x v="5"/>
    <n v="133.26679999999999"/>
  </r>
  <r>
    <s v="Cod"/>
    <x v="1"/>
    <x v="1"/>
    <x v="8"/>
    <x v="0"/>
    <x v="5"/>
    <n v="285.81950000000001"/>
  </r>
  <r>
    <s v="Cod"/>
    <x v="1"/>
    <x v="1"/>
    <x v="1"/>
    <x v="1"/>
    <x v="5"/>
    <n v="95.035811015118796"/>
  </r>
  <r>
    <s v="Cod"/>
    <x v="1"/>
    <x v="1"/>
    <x v="0"/>
    <x v="1"/>
    <x v="5"/>
    <n v="81.789744599745873"/>
  </r>
  <r>
    <s v="Cod"/>
    <x v="1"/>
    <x v="1"/>
    <x v="9"/>
    <x v="0"/>
    <x v="5"/>
    <n v="39.913224993961975"/>
  </r>
  <r>
    <s v="Cod"/>
    <x v="1"/>
    <x v="1"/>
    <x v="10"/>
    <x v="0"/>
    <x v="5"/>
    <n v="21.995999999999999"/>
  </r>
  <r>
    <s v="Algae"/>
    <x v="19"/>
    <x v="1"/>
    <x v="2"/>
    <x v="5"/>
    <x v="5"/>
    <n v="1225.5063688000002"/>
  </r>
  <r>
    <s v="Algae"/>
    <x v="19"/>
    <x v="1"/>
    <x v="0"/>
    <x v="5"/>
    <x v="5"/>
    <n v="119.48974842445028"/>
  </r>
  <r>
    <s v="Algae"/>
    <x v="19"/>
    <x v="1"/>
    <x v="11"/>
    <x v="5"/>
    <x v="5"/>
    <n v="501.92187754999992"/>
  </r>
  <r>
    <s v="Algae"/>
    <x v="19"/>
    <x v="1"/>
    <x v="1"/>
    <x v="5"/>
    <x v="5"/>
    <n v="927.90576216000011"/>
  </r>
  <r>
    <s v="Algae"/>
    <x v="19"/>
    <x v="1"/>
    <x v="4"/>
    <x v="5"/>
    <x v="5"/>
    <n v="44.977724531179135"/>
  </r>
  <r>
    <s v="Algae"/>
    <x v="19"/>
    <x v="1"/>
    <x v="3"/>
    <x v="5"/>
    <x v="5"/>
    <n v="22.828250214758906"/>
  </r>
  <r>
    <s v="Algae"/>
    <x v="19"/>
    <x v="1"/>
    <x v="5"/>
    <x v="5"/>
    <x v="5"/>
    <n v="10.502950788158406"/>
  </r>
  <r>
    <s v="Algae"/>
    <x v="19"/>
    <x v="1"/>
    <x v="9"/>
    <x v="5"/>
    <x v="5"/>
    <n v="7.6601580332409993"/>
  </r>
  <r>
    <s v="Algae"/>
    <x v="19"/>
    <x v="1"/>
    <x v="6"/>
    <x v="5"/>
    <x v="5"/>
    <n v="4.9612683071930759"/>
  </r>
  <r>
    <s v="Algae"/>
    <x v="19"/>
    <x v="1"/>
    <x v="1"/>
    <x v="1"/>
    <x v="5"/>
    <n v="467.27631583999994"/>
  </r>
  <r>
    <s v="Algae"/>
    <x v="19"/>
    <x v="1"/>
    <x v="0"/>
    <x v="1"/>
    <x v="5"/>
    <n v="363.84953282999993"/>
  </r>
  <r>
    <s v="Algae"/>
    <x v="19"/>
    <x v="1"/>
    <x v="11"/>
    <x v="1"/>
    <x v="5"/>
    <n v="267.484216"/>
  </r>
  <r>
    <s v="Algae"/>
    <x v="19"/>
    <x v="1"/>
    <x v="2"/>
    <x v="1"/>
    <x v="5"/>
    <n v="191.19925276704029"/>
  </r>
  <r>
    <s v="Algae"/>
    <x v="19"/>
    <x v="1"/>
    <x v="4"/>
    <x v="1"/>
    <x v="5"/>
    <n v="115.02486793191107"/>
  </r>
  <r>
    <s v="Algae"/>
    <x v="19"/>
    <x v="1"/>
    <x v="6"/>
    <x v="1"/>
    <x v="5"/>
    <n v="87.751528736845032"/>
  </r>
  <r>
    <s v="Algae"/>
    <x v="19"/>
    <x v="1"/>
    <x v="3"/>
    <x v="1"/>
    <x v="5"/>
    <n v="58.884725668183258"/>
  </r>
  <r>
    <s v="Algae"/>
    <x v="19"/>
    <x v="1"/>
    <x v="9"/>
    <x v="1"/>
    <x v="5"/>
    <n v="19.715199989243072"/>
  </r>
  <r>
    <s v="Algae"/>
    <x v="19"/>
    <x v="1"/>
    <x v="10"/>
    <x v="1"/>
    <x v="5"/>
    <n v="13.002368404736815"/>
  </r>
  <r>
    <s v="Algae"/>
    <x v="19"/>
    <x v="1"/>
    <x v="5"/>
    <x v="1"/>
    <x v="5"/>
    <n v="14.069819097900389"/>
  </r>
  <r>
    <s v="Algae"/>
    <x v="19"/>
    <x v="1"/>
    <x v="8"/>
    <x v="1"/>
    <x v="5"/>
    <n v="3.8141097993827158"/>
  </r>
  <r>
    <s v="Algae"/>
    <x v="19"/>
    <x v="1"/>
    <x v="0"/>
    <x v="0"/>
    <x v="5"/>
    <n v="417.38982576000006"/>
  </r>
  <r>
    <s v="Algae"/>
    <x v="19"/>
    <x v="1"/>
    <x v="1"/>
    <x v="0"/>
    <x v="5"/>
    <n v="771.79738679999991"/>
  </r>
  <r>
    <s v="Algae"/>
    <x v="19"/>
    <x v="1"/>
    <x v="11"/>
    <x v="0"/>
    <x v="5"/>
    <n v="152.27093656"/>
  </r>
  <r>
    <s v="Algae"/>
    <x v="19"/>
    <x v="1"/>
    <x v="2"/>
    <x v="0"/>
    <x v="5"/>
    <n v="32.022600000000004"/>
  </r>
  <r>
    <s v="Algae"/>
    <x v="19"/>
    <x v="1"/>
    <x v="9"/>
    <x v="0"/>
    <x v="5"/>
    <n v="11.098271520000001"/>
  </r>
  <r>
    <s v="Algae"/>
    <x v="19"/>
    <x v="1"/>
    <x v="10"/>
    <x v="0"/>
    <x v="5"/>
    <n v="1.9134297520661154"/>
  </r>
  <r>
    <s v="Algae"/>
    <x v="19"/>
    <x v="1"/>
    <x v="3"/>
    <x v="0"/>
    <x v="5"/>
    <n v="2.7126736111111116"/>
  </r>
  <r>
    <s v="Algae"/>
    <x v="19"/>
    <x v="1"/>
    <x v="4"/>
    <x v="0"/>
    <x v="5"/>
    <n v="2.3484827499999996"/>
  </r>
  <r>
    <s v="Algae"/>
    <x v="19"/>
    <x v="1"/>
    <x v="5"/>
    <x v="0"/>
    <x v="5"/>
    <n v="6.0052939365958737"/>
  </r>
  <r>
    <s v="Algae"/>
    <x v="19"/>
    <x v="1"/>
    <x v="8"/>
    <x v="0"/>
    <x v="5"/>
    <n v="0.8"/>
  </r>
  <r>
    <s v="Algae"/>
    <x v="19"/>
    <x v="1"/>
    <x v="1"/>
    <x v="2"/>
    <x v="5"/>
    <n v="2.1169753086419751"/>
  </r>
  <r>
    <s v="Tuna"/>
    <x v="16"/>
    <x v="1"/>
    <x v="10"/>
    <x v="0"/>
    <x v="5"/>
    <n v="262.48399279320631"/>
  </r>
  <r>
    <s v="Tuna"/>
    <x v="16"/>
    <x v="1"/>
    <x v="1"/>
    <x v="0"/>
    <x v="5"/>
    <n v="99.123902271899965"/>
  </r>
  <r>
    <s v="Tuna"/>
    <x v="16"/>
    <x v="1"/>
    <x v="2"/>
    <x v="0"/>
    <x v="5"/>
    <n v="99.123902271899965"/>
  </r>
  <r>
    <s v="Tuna"/>
    <x v="16"/>
    <x v="1"/>
    <x v="11"/>
    <x v="0"/>
    <x v="5"/>
    <n v="91.210687699058582"/>
  </r>
  <r>
    <s v="Tuna"/>
    <x v="16"/>
    <x v="1"/>
    <x v="0"/>
    <x v="0"/>
    <x v="5"/>
    <n v="66.53421465518079"/>
  </r>
  <r>
    <s v="Tuna"/>
    <x v="16"/>
    <x v="1"/>
    <x v="8"/>
    <x v="0"/>
    <x v="5"/>
    <n v="37.140894830413551"/>
  </r>
  <r>
    <s v="Tuna"/>
    <x v="16"/>
    <x v="1"/>
    <x v="9"/>
    <x v="0"/>
    <x v="5"/>
    <n v="30.223145490365741"/>
  </r>
  <r>
    <s v="Tuna"/>
    <x v="16"/>
    <x v="1"/>
    <x v="5"/>
    <x v="0"/>
    <x v="5"/>
    <n v="6.0559677168689818"/>
  </r>
  <r>
    <s v="Tuna"/>
    <x v="16"/>
    <x v="1"/>
    <x v="10"/>
    <x v="1"/>
    <x v="5"/>
    <n v="253.50390538034446"/>
  </r>
  <r>
    <s v="Tuna"/>
    <x v="16"/>
    <x v="1"/>
    <x v="2"/>
    <x v="1"/>
    <x v="5"/>
    <n v="113.93832808681202"/>
  </r>
  <r>
    <s v="Tuna"/>
    <x v="16"/>
    <x v="1"/>
    <x v="11"/>
    <x v="1"/>
    <x v="5"/>
    <n v="56.509543447584576"/>
  </r>
  <r>
    <s v="Tuna"/>
    <x v="16"/>
    <x v="1"/>
    <x v="1"/>
    <x v="1"/>
    <x v="5"/>
    <n v="28.317398181153941"/>
  </r>
  <r>
    <s v="Tuna"/>
    <x v="16"/>
    <x v="1"/>
    <x v="8"/>
    <x v="1"/>
    <x v="5"/>
    <n v="26.144819335895761"/>
  </r>
  <r>
    <s v="Tuna"/>
    <x v="16"/>
    <x v="1"/>
    <x v="0"/>
    <x v="1"/>
    <x v="5"/>
    <n v="12.111935433737964"/>
  </r>
  <r>
    <s v="Tuna"/>
    <x v="16"/>
    <x v="1"/>
    <x v="5"/>
    <x v="1"/>
    <x v="5"/>
    <n v="7.2235036619537247"/>
  </r>
  <r>
    <s v="Tuna"/>
    <x v="16"/>
    <x v="1"/>
    <x v="2"/>
    <x v="5"/>
    <x v="5"/>
    <n v="1053.9485980111874"/>
  </r>
  <r>
    <s v="Tuna"/>
    <x v="16"/>
    <x v="1"/>
    <x v="11"/>
    <x v="5"/>
    <x v="5"/>
    <n v="1335.90138930642"/>
  </r>
  <r>
    <s v="Tuna"/>
    <x v="16"/>
    <x v="1"/>
    <x v="0"/>
    <x v="5"/>
    <x v="5"/>
    <n v="912.67058890506246"/>
  </r>
  <r>
    <s v="Tuna"/>
    <x v="16"/>
    <x v="1"/>
    <x v="8"/>
    <x v="5"/>
    <x v="5"/>
    <n v="285.17190986806247"/>
  </r>
  <r>
    <s v="Tuna"/>
    <x v="16"/>
    <x v="1"/>
    <x v="1"/>
    <x v="5"/>
    <x v="5"/>
    <n v="101.49621447412538"/>
  </r>
  <r>
    <s v="Tuna"/>
    <x v="16"/>
    <x v="1"/>
    <x v="10"/>
    <x v="5"/>
    <x v="5"/>
    <n v="81.287497287040068"/>
  </r>
  <r>
    <s v="Tuna"/>
    <x v="16"/>
    <x v="1"/>
    <x v="5"/>
    <x v="5"/>
    <x v="5"/>
    <n v="14.519063649"/>
  </r>
  <r>
    <s v="Tuna"/>
    <x v="16"/>
    <x v="1"/>
    <x v="9"/>
    <x v="5"/>
    <x v="5"/>
    <n v="12.916968441396802"/>
  </r>
  <r>
    <s v="Concentrate"/>
    <x v="5"/>
    <x v="2"/>
    <x v="9"/>
    <x v="2"/>
    <x v="5"/>
    <n v="319.03078412602309"/>
  </r>
  <r>
    <s v="Concentrate"/>
    <x v="5"/>
    <x v="2"/>
    <x v="0"/>
    <x v="2"/>
    <x v="5"/>
    <n v="224.66466613632412"/>
  </r>
  <r>
    <s v="Concentrate"/>
    <x v="5"/>
    <x v="2"/>
    <x v="10"/>
    <x v="2"/>
    <x v="5"/>
    <n v="163.54737687183368"/>
  </r>
  <r>
    <s v="Concentrate"/>
    <x v="5"/>
    <x v="2"/>
    <x v="8"/>
    <x v="2"/>
    <x v="5"/>
    <n v="140.00136153749997"/>
  </r>
  <r>
    <s v="Concentrate"/>
    <x v="5"/>
    <x v="2"/>
    <x v="11"/>
    <x v="2"/>
    <x v="5"/>
    <n v="135.38310271919994"/>
  </r>
  <r>
    <s v="Concentrate"/>
    <x v="5"/>
    <x v="2"/>
    <x v="1"/>
    <x v="2"/>
    <x v="5"/>
    <n v="36.55368104959998"/>
  </r>
  <r>
    <s v="Concentrate"/>
    <x v="5"/>
    <x v="2"/>
    <x v="3"/>
    <x v="2"/>
    <x v="5"/>
    <n v="45.982408499999998"/>
  </r>
  <r>
    <s v="Concentrate"/>
    <x v="5"/>
    <x v="2"/>
    <x v="1"/>
    <x v="1"/>
    <x v="5"/>
    <n v="1.1682217625"/>
  </r>
  <r>
    <s v="Common Refined"/>
    <x v="2"/>
    <x v="1"/>
    <x v="1"/>
    <x v="0"/>
    <x v="6"/>
    <n v="8279.9379044202924"/>
  </r>
  <r>
    <s v="Common Refined"/>
    <x v="2"/>
    <x v="1"/>
    <x v="7"/>
    <x v="0"/>
    <x v="6"/>
    <n v="6391.9676850564201"/>
  </r>
  <r>
    <s v="Common Refined"/>
    <x v="2"/>
    <x v="1"/>
    <x v="2"/>
    <x v="0"/>
    <x v="6"/>
    <n v="6967.3567190499989"/>
  </r>
  <r>
    <s v="Common Refined"/>
    <x v="2"/>
    <x v="1"/>
    <x v="0"/>
    <x v="0"/>
    <x v="6"/>
    <n v="3366.6399943825959"/>
  </r>
  <r>
    <s v="Common Refined"/>
    <x v="2"/>
    <x v="1"/>
    <x v="4"/>
    <x v="0"/>
    <x v="6"/>
    <n v="3175.6617318524077"/>
  </r>
  <r>
    <s v="Common Refined"/>
    <x v="2"/>
    <x v="1"/>
    <x v="10"/>
    <x v="0"/>
    <x v="6"/>
    <n v="1855.9817132432729"/>
  </r>
  <r>
    <s v="Common Refined"/>
    <x v="2"/>
    <x v="1"/>
    <x v="3"/>
    <x v="0"/>
    <x v="6"/>
    <n v="2035.1541840851087"/>
  </r>
  <r>
    <s v="Common Refined"/>
    <x v="2"/>
    <x v="1"/>
    <x v="6"/>
    <x v="0"/>
    <x v="6"/>
    <n v="2127.3482216334955"/>
  </r>
  <r>
    <s v="Common Refined"/>
    <x v="2"/>
    <x v="1"/>
    <x v="5"/>
    <x v="0"/>
    <x v="6"/>
    <n v="1137.2612766567404"/>
  </r>
  <r>
    <s v="Common Refined"/>
    <x v="2"/>
    <x v="1"/>
    <x v="9"/>
    <x v="0"/>
    <x v="6"/>
    <n v="1469.8924718092519"/>
  </r>
  <r>
    <s v="Common Refined"/>
    <x v="2"/>
    <x v="1"/>
    <x v="8"/>
    <x v="0"/>
    <x v="6"/>
    <n v="1179.8811538560683"/>
  </r>
  <r>
    <s v="Common Refined"/>
    <x v="2"/>
    <x v="1"/>
    <x v="10"/>
    <x v="1"/>
    <x v="6"/>
    <n v="1835.0001597440148"/>
  </r>
  <r>
    <s v="Common Refined"/>
    <x v="2"/>
    <x v="1"/>
    <x v="1"/>
    <x v="1"/>
    <x v="6"/>
    <n v="614.47792838605324"/>
  </r>
  <r>
    <s v="Common Refined"/>
    <x v="2"/>
    <x v="1"/>
    <x v="0"/>
    <x v="1"/>
    <x v="6"/>
    <n v="529.39456884654828"/>
  </r>
  <r>
    <s v="Common Refined"/>
    <x v="2"/>
    <x v="1"/>
    <x v="0"/>
    <x v="2"/>
    <x v="6"/>
    <n v="412.67336946727391"/>
  </r>
  <r>
    <s v="Common Refined"/>
    <x v="2"/>
    <x v="1"/>
    <x v="1"/>
    <x v="2"/>
    <x v="6"/>
    <n v="318.46282989807679"/>
  </r>
  <r>
    <s v="Common Refined"/>
    <x v="2"/>
    <x v="1"/>
    <x v="2"/>
    <x v="1"/>
    <x v="6"/>
    <n v="247.1044526129796"/>
  </r>
  <r>
    <s v="Common Refined"/>
    <x v="2"/>
    <x v="1"/>
    <x v="9"/>
    <x v="1"/>
    <x v="6"/>
    <n v="148.75961526053126"/>
  </r>
  <r>
    <s v="Common Refined"/>
    <x v="2"/>
    <x v="1"/>
    <x v="7"/>
    <x v="1"/>
    <x v="6"/>
    <n v="148.65262236850478"/>
  </r>
  <r>
    <s v="Common Refined"/>
    <x v="2"/>
    <x v="1"/>
    <x v="10"/>
    <x v="2"/>
    <x v="6"/>
    <n v="84.101824377046839"/>
  </r>
  <r>
    <s v="Common Refined"/>
    <x v="2"/>
    <x v="1"/>
    <x v="8"/>
    <x v="1"/>
    <x v="6"/>
    <n v="80.105498647022756"/>
  </r>
  <r>
    <s v="Common Refined"/>
    <x v="2"/>
    <x v="1"/>
    <x v="2"/>
    <x v="1"/>
    <x v="6"/>
    <n v="56.839366062499991"/>
  </r>
  <r>
    <s v="Common Refined"/>
    <x v="2"/>
    <x v="1"/>
    <x v="3"/>
    <x v="1"/>
    <x v="6"/>
    <n v="46.106295998108138"/>
  </r>
  <r>
    <s v="Common Refined"/>
    <x v="2"/>
    <x v="1"/>
    <x v="9"/>
    <x v="2"/>
    <x v="6"/>
    <n v="38.79365098778635"/>
  </r>
  <r>
    <s v="Common Refined"/>
    <x v="2"/>
    <x v="1"/>
    <x v="4"/>
    <x v="1"/>
    <x v="6"/>
    <n v="20.960926793974174"/>
  </r>
  <r>
    <s v="Common Refined"/>
    <x v="2"/>
    <x v="1"/>
    <x v="5"/>
    <x v="2"/>
    <x v="6"/>
    <n v="16.304989683376022"/>
  </r>
  <r>
    <s v="Common Refined"/>
    <x v="2"/>
    <x v="1"/>
    <x v="8"/>
    <x v="2"/>
    <x v="6"/>
    <n v="16.715629652790785"/>
  </r>
  <r>
    <s v="Common Refined"/>
    <x v="2"/>
    <x v="1"/>
    <x v="6"/>
    <x v="2"/>
    <x v="6"/>
    <n v="18.641747687042088"/>
  </r>
  <r>
    <s v="Common Refined"/>
    <x v="2"/>
    <x v="1"/>
    <x v="6"/>
    <x v="1"/>
    <x v="6"/>
    <n v="10.298664511189582"/>
  </r>
  <r>
    <s v="Common Refined"/>
    <x v="2"/>
    <x v="1"/>
    <x v="4"/>
    <x v="2"/>
    <x v="6"/>
    <n v="9.1597264263255518"/>
  </r>
  <r>
    <s v="Common Refined"/>
    <x v="2"/>
    <x v="1"/>
    <x v="5"/>
    <x v="1"/>
    <x v="6"/>
    <n v="5.4421832442379143"/>
  </r>
  <r>
    <s v="Common Refined"/>
    <x v="2"/>
    <x v="1"/>
    <x v="7"/>
    <x v="2"/>
    <x v="6"/>
    <n v="6.9987394792276261"/>
  </r>
  <r>
    <s v="Common Refined"/>
    <x v="2"/>
    <x v="1"/>
    <x v="3"/>
    <x v="2"/>
    <x v="6"/>
    <n v="1.4510072191999999"/>
  </r>
  <r>
    <s v="Krill"/>
    <x v="8"/>
    <x v="3"/>
    <x v="1"/>
    <x v="0"/>
    <x v="6"/>
    <n v="402.61248376679998"/>
  </r>
  <r>
    <s v="Krill"/>
    <x v="8"/>
    <x v="3"/>
    <x v="7"/>
    <x v="0"/>
    <x v="6"/>
    <n v="93.162653629219193"/>
  </r>
  <r>
    <s v="Krill"/>
    <x v="8"/>
    <x v="3"/>
    <x v="0"/>
    <x v="0"/>
    <x v="6"/>
    <n v="138.15460892519997"/>
  </r>
  <r>
    <s v="Krill"/>
    <x v="8"/>
    <x v="3"/>
    <x v="5"/>
    <x v="0"/>
    <x v="6"/>
    <n v="82.10642881125473"/>
  </r>
  <r>
    <s v="Krill"/>
    <x v="8"/>
    <x v="3"/>
    <x v="9"/>
    <x v="0"/>
    <x v="6"/>
    <n v="52.247753921275354"/>
  </r>
  <r>
    <s v="Krill"/>
    <x v="8"/>
    <x v="3"/>
    <x v="3"/>
    <x v="0"/>
    <x v="6"/>
    <n v="35.353300458386748"/>
  </r>
  <r>
    <s v="Krill"/>
    <x v="8"/>
    <x v="3"/>
    <x v="8"/>
    <x v="0"/>
    <x v="6"/>
    <n v="33.53219584"/>
  </r>
  <r>
    <s v="Krill"/>
    <x v="8"/>
    <x v="3"/>
    <x v="2"/>
    <x v="0"/>
    <x v="6"/>
    <n v="221.41123289999999"/>
  </r>
  <r>
    <s v="Krill"/>
    <x v="8"/>
    <x v="3"/>
    <x v="10"/>
    <x v="0"/>
    <x v="6"/>
    <n v="14.985887748227009"/>
  </r>
  <r>
    <s v="Krill"/>
    <x v="8"/>
    <x v="3"/>
    <x v="4"/>
    <x v="0"/>
    <x v="6"/>
    <n v="9.0770120559999974"/>
  </r>
  <r>
    <s v="Krill"/>
    <x v="8"/>
    <x v="3"/>
    <x v="6"/>
    <x v="0"/>
    <x v="6"/>
    <n v="26.910857812500005"/>
  </r>
  <r>
    <s v="Calanus"/>
    <x v="0"/>
    <x v="0"/>
    <x v="0"/>
    <x v="0"/>
    <x v="6"/>
    <n v="21.464964552203231"/>
  </r>
  <r>
    <s v="Calanus"/>
    <x v="0"/>
    <x v="0"/>
    <x v="1"/>
    <x v="0"/>
    <x v="6"/>
    <n v="17.541798399724762"/>
  </r>
  <r>
    <s v="Hoki"/>
    <x v="7"/>
    <x v="1"/>
    <x v="1"/>
    <x v="0"/>
    <x v="6"/>
    <n v="33.580092542263586"/>
  </r>
  <r>
    <s v="Hoki"/>
    <x v="7"/>
    <x v="1"/>
    <x v="0"/>
    <x v="0"/>
    <x v="6"/>
    <n v="24.85024355593676"/>
  </r>
  <r>
    <s v="Hoki"/>
    <x v="7"/>
    <x v="1"/>
    <x v="5"/>
    <x v="0"/>
    <x v="6"/>
    <n v="11.148349179858657"/>
  </r>
  <r>
    <s v="Hoki"/>
    <x v="7"/>
    <x v="1"/>
    <x v="2"/>
    <x v="0"/>
    <x v="6"/>
    <n v="6.327858583814737"/>
  </r>
  <r>
    <s v="Squid"/>
    <x v="5"/>
    <x v="2"/>
    <x v="1"/>
    <x v="0"/>
    <x v="6"/>
    <n v="624.73791900872368"/>
  </r>
  <r>
    <s v="Squid"/>
    <x v="5"/>
    <x v="2"/>
    <x v="0"/>
    <x v="0"/>
    <x v="6"/>
    <n v="360.11796315402745"/>
  </r>
  <r>
    <s v="Squid"/>
    <x v="5"/>
    <x v="1"/>
    <x v="1"/>
    <x v="0"/>
    <x v="6"/>
    <n v="222.69004657027571"/>
  </r>
  <r>
    <s v="Squid"/>
    <x v="5"/>
    <x v="1"/>
    <x v="0"/>
    <x v="0"/>
    <x v="6"/>
    <n v="65.181027224034423"/>
  </r>
  <r>
    <s v="Squid"/>
    <x v="11"/>
    <x v="1"/>
    <x v="1"/>
    <x v="0"/>
    <x v="6"/>
    <n v="24.213355192783311"/>
  </r>
  <r>
    <s v="Squid"/>
    <x v="11"/>
    <x v="1"/>
    <x v="0"/>
    <x v="1"/>
    <x v="6"/>
    <n v="12.056946491203121"/>
  </r>
  <r>
    <s v="Pollock"/>
    <x v="10"/>
    <x v="1"/>
    <x v="1"/>
    <x v="0"/>
    <x v="6"/>
    <n v="107.58286864171755"/>
  </r>
  <r>
    <s v="Mussel"/>
    <x v="12"/>
    <x v="1"/>
    <x v="1"/>
    <x v="0"/>
    <x v="6"/>
    <n v="5.5091836799999996"/>
  </r>
  <r>
    <s v="Mussel"/>
    <x v="12"/>
    <x v="1"/>
    <x v="10"/>
    <x v="0"/>
    <x v="6"/>
    <n v="3.4796273008640002"/>
  </r>
  <r>
    <s v="Mussel"/>
    <x v="12"/>
    <x v="1"/>
    <x v="7"/>
    <x v="0"/>
    <x v="6"/>
    <n v="2.5066785744"/>
  </r>
  <r>
    <s v="Mussel"/>
    <x v="12"/>
    <x v="1"/>
    <x v="0"/>
    <x v="0"/>
    <x v="6"/>
    <n v="1.4670135167367677"/>
  </r>
  <r>
    <s v="Mussel"/>
    <x v="12"/>
    <x v="1"/>
    <x v="5"/>
    <x v="0"/>
    <x v="6"/>
    <n v="1.1863281262500001"/>
  </r>
  <r>
    <s v="Mussel"/>
    <x v="12"/>
    <x v="1"/>
    <x v="2"/>
    <x v="0"/>
    <x v="6"/>
    <n v="0.84896640000000012"/>
  </r>
  <r>
    <s v="Concentrate"/>
    <x v="3"/>
    <x v="2"/>
    <x v="1"/>
    <x v="3"/>
    <x v="6"/>
    <n v="480.69069934165753"/>
  </r>
  <r>
    <s v="Concentrate"/>
    <x v="3"/>
    <x v="2"/>
    <x v="0"/>
    <x v="3"/>
    <x v="6"/>
    <n v="426.59131685870369"/>
  </r>
  <r>
    <s v="Concentrate"/>
    <x v="3"/>
    <x v="2"/>
    <x v="10"/>
    <x v="3"/>
    <x v="6"/>
    <n v="322.32624736319997"/>
  </r>
  <r>
    <s v="Concentrate"/>
    <x v="3"/>
    <x v="2"/>
    <x v="7"/>
    <x v="3"/>
    <x v="6"/>
    <n v="200.91316374603963"/>
  </r>
  <r>
    <s v="Concentrate"/>
    <x v="3"/>
    <x v="2"/>
    <x v="8"/>
    <x v="3"/>
    <x v="6"/>
    <n v="42.097268156763064"/>
  </r>
  <r>
    <s v="Concentrate"/>
    <x v="3"/>
    <x v="2"/>
    <x v="3"/>
    <x v="3"/>
    <x v="6"/>
    <n v="22.719198059892783"/>
  </r>
  <r>
    <s v="Concentrate"/>
    <x v="3"/>
    <x v="2"/>
    <x v="5"/>
    <x v="3"/>
    <x v="6"/>
    <n v="23.691465050207412"/>
  </r>
  <r>
    <s v="Concentrate"/>
    <x v="3"/>
    <x v="2"/>
    <x v="6"/>
    <x v="3"/>
    <x v="6"/>
    <n v="22.345206143192353"/>
  </r>
  <r>
    <s v="Concentrate"/>
    <x v="3"/>
    <x v="2"/>
    <x v="4"/>
    <x v="3"/>
    <x v="6"/>
    <n v="18.186882641104141"/>
  </r>
  <r>
    <s v="Concentrate"/>
    <x v="4"/>
    <x v="2"/>
    <x v="1"/>
    <x v="3"/>
    <x v="6"/>
    <n v="764.31098417189992"/>
  </r>
  <r>
    <s v="Concentrate"/>
    <x v="4"/>
    <x v="2"/>
    <x v="10"/>
    <x v="3"/>
    <x v="6"/>
    <n v="479.55894621696001"/>
  </r>
  <r>
    <s v="Concentrate"/>
    <x v="4"/>
    <x v="2"/>
    <x v="0"/>
    <x v="3"/>
    <x v="6"/>
    <n v="33.6798"/>
  </r>
  <r>
    <s v="Concentrate"/>
    <x v="5"/>
    <x v="2"/>
    <x v="1"/>
    <x v="0"/>
    <x v="6"/>
    <n v="4195.6730448155204"/>
  </r>
  <r>
    <s v="Concentrate"/>
    <x v="6"/>
    <x v="2"/>
    <x v="1"/>
    <x v="0"/>
    <x v="6"/>
    <n v="3060.4795004365665"/>
  </r>
  <r>
    <s v="Concentrate"/>
    <x v="5"/>
    <x v="2"/>
    <x v="2"/>
    <x v="0"/>
    <x v="6"/>
    <n v="2445.3114603549734"/>
  </r>
  <r>
    <s v="Concentrate"/>
    <x v="6"/>
    <x v="2"/>
    <x v="2"/>
    <x v="0"/>
    <x v="6"/>
    <n v="547.22096285397311"/>
  </r>
  <r>
    <s v="Concentrate"/>
    <x v="5"/>
    <x v="2"/>
    <x v="7"/>
    <x v="0"/>
    <x v="6"/>
    <n v="704.74390022423245"/>
  </r>
  <r>
    <s v="Concentrate"/>
    <x v="5"/>
    <x v="2"/>
    <x v="3"/>
    <x v="0"/>
    <x v="6"/>
    <n v="1205.7082467727182"/>
  </r>
  <r>
    <s v="Concentrate"/>
    <x v="6"/>
    <x v="2"/>
    <x v="9"/>
    <x v="0"/>
    <x v="6"/>
    <n v="938.80973376719908"/>
  </r>
  <r>
    <s v="Concentrate"/>
    <x v="5"/>
    <x v="2"/>
    <x v="0"/>
    <x v="0"/>
    <x v="6"/>
    <n v="1173.2604402705913"/>
  </r>
  <r>
    <s v="Concentrate"/>
    <x v="6"/>
    <x v="2"/>
    <x v="0"/>
    <x v="0"/>
    <x v="6"/>
    <n v="963.4414859776997"/>
  </r>
  <r>
    <s v="Concentrate"/>
    <x v="6"/>
    <x v="2"/>
    <x v="7"/>
    <x v="0"/>
    <x v="6"/>
    <n v="304.87896936093222"/>
  </r>
  <r>
    <s v="Concentrate"/>
    <x v="6"/>
    <x v="2"/>
    <x v="3"/>
    <x v="0"/>
    <x v="6"/>
    <n v="513.88098457435683"/>
  </r>
  <r>
    <s v="Concentrate"/>
    <x v="5"/>
    <x v="2"/>
    <x v="9"/>
    <x v="0"/>
    <x v="6"/>
    <n v="374.14391673183763"/>
  </r>
  <r>
    <s v="Concentrate"/>
    <x v="3"/>
    <x v="2"/>
    <x v="1"/>
    <x v="0"/>
    <x v="6"/>
    <n v="314.93370437055222"/>
  </r>
  <r>
    <s v="Concentrate"/>
    <x v="3"/>
    <x v="2"/>
    <x v="2"/>
    <x v="0"/>
    <x v="6"/>
    <n v="98.435023929361918"/>
  </r>
  <r>
    <s v="Concentrate"/>
    <x v="5"/>
    <x v="2"/>
    <x v="8"/>
    <x v="0"/>
    <x v="6"/>
    <n v="139.25354175866602"/>
  </r>
  <r>
    <s v="Concentrate"/>
    <x v="6"/>
    <x v="2"/>
    <x v="8"/>
    <x v="0"/>
    <x v="6"/>
    <n v="70.833644613874597"/>
  </r>
  <r>
    <s v="Concentrate"/>
    <x v="5"/>
    <x v="2"/>
    <x v="6"/>
    <x v="0"/>
    <x v="6"/>
    <n v="283.95770952786859"/>
  </r>
  <r>
    <s v="Concentrate"/>
    <x v="5"/>
    <x v="2"/>
    <x v="4"/>
    <x v="0"/>
    <x v="6"/>
    <n v="67.167888221450241"/>
  </r>
  <r>
    <s v="Concentrate"/>
    <x v="4"/>
    <x v="2"/>
    <x v="1"/>
    <x v="0"/>
    <x v="6"/>
    <n v="49.619019996359199"/>
  </r>
  <r>
    <s v="Concentrate"/>
    <x v="6"/>
    <x v="2"/>
    <x v="4"/>
    <x v="0"/>
    <x v="6"/>
    <n v="957.12877033726193"/>
  </r>
  <r>
    <s v="Concentrate"/>
    <x v="6"/>
    <x v="2"/>
    <x v="6"/>
    <x v="0"/>
    <x v="6"/>
    <n v="220.19841574475996"/>
  </r>
  <r>
    <s v="Concentrate"/>
    <x v="5"/>
    <x v="4"/>
    <x v="0"/>
    <x v="0"/>
    <x v="6"/>
    <n v="1688.7582663822"/>
  </r>
  <r>
    <s v="Concentrate"/>
    <x v="5"/>
    <x v="4"/>
    <x v="1"/>
    <x v="0"/>
    <x v="6"/>
    <n v="1173.6020183152636"/>
  </r>
  <r>
    <s v="Concentrate"/>
    <x v="5"/>
    <x v="4"/>
    <x v="10"/>
    <x v="0"/>
    <x v="6"/>
    <n v="734.91632950735436"/>
  </r>
  <r>
    <s v="Concentrate"/>
    <x v="5"/>
    <x v="4"/>
    <x v="2"/>
    <x v="0"/>
    <x v="6"/>
    <n v="697.93012089239051"/>
  </r>
  <r>
    <s v="Concentrate"/>
    <x v="5"/>
    <x v="4"/>
    <x v="11"/>
    <x v="0"/>
    <x v="6"/>
    <n v="365.99687313856379"/>
  </r>
  <r>
    <s v="Concentrate"/>
    <x v="6"/>
    <x v="4"/>
    <x v="0"/>
    <x v="0"/>
    <x v="6"/>
    <n v="472.48570151075847"/>
  </r>
  <r>
    <s v="Concentrate"/>
    <x v="6"/>
    <x v="4"/>
    <x v="1"/>
    <x v="0"/>
    <x v="6"/>
    <n v="404.57535440111235"/>
  </r>
  <r>
    <s v="Concentrate"/>
    <x v="5"/>
    <x v="4"/>
    <x v="5"/>
    <x v="0"/>
    <x v="6"/>
    <n v="262.65331990513158"/>
  </r>
  <r>
    <s v="Concentrate"/>
    <x v="6"/>
    <x v="4"/>
    <x v="10"/>
    <x v="0"/>
    <x v="6"/>
    <n v="196.78794908613969"/>
  </r>
  <r>
    <s v="Concentrate"/>
    <x v="3"/>
    <x v="4"/>
    <x v="1"/>
    <x v="0"/>
    <x v="6"/>
    <n v="283.58663662148263"/>
  </r>
  <r>
    <s v="Concentrate"/>
    <x v="6"/>
    <x v="4"/>
    <x v="2"/>
    <x v="0"/>
    <x v="6"/>
    <n v="234.86819582107464"/>
  </r>
  <r>
    <s v="Concentrate"/>
    <x v="4"/>
    <x v="2"/>
    <x v="2"/>
    <x v="0"/>
    <x v="6"/>
    <n v="29.539199999999997"/>
  </r>
  <r>
    <s v="Concentrate"/>
    <x v="6"/>
    <x v="4"/>
    <x v="11"/>
    <x v="0"/>
    <x v="6"/>
    <n v="136.06191205772555"/>
  </r>
  <r>
    <s v="Concentrate"/>
    <x v="5"/>
    <x v="4"/>
    <x v="3"/>
    <x v="0"/>
    <x v="6"/>
    <n v="161.78158801645569"/>
  </r>
  <r>
    <s v="Concentrate"/>
    <x v="5"/>
    <x v="4"/>
    <x v="9"/>
    <x v="0"/>
    <x v="6"/>
    <n v="76.458912796299913"/>
  </r>
  <r>
    <s v="Concentrate"/>
    <x v="6"/>
    <x v="4"/>
    <x v="5"/>
    <x v="0"/>
    <x v="6"/>
    <n v="56.324831904609027"/>
  </r>
  <r>
    <s v="Concentrate"/>
    <x v="6"/>
    <x v="4"/>
    <x v="3"/>
    <x v="0"/>
    <x v="6"/>
    <n v="73.918218441167539"/>
  </r>
  <r>
    <s v="Concentrate"/>
    <x v="6"/>
    <x v="4"/>
    <x v="9"/>
    <x v="0"/>
    <x v="6"/>
    <n v="68.535932389994642"/>
  </r>
  <r>
    <s v="Concentrate"/>
    <x v="5"/>
    <x v="4"/>
    <x v="8"/>
    <x v="0"/>
    <x v="6"/>
    <n v="41.589045431070389"/>
  </r>
  <r>
    <s v="Concentrate"/>
    <x v="6"/>
    <x v="4"/>
    <x v="8"/>
    <x v="0"/>
    <x v="6"/>
    <n v="43.641744907185142"/>
  </r>
  <r>
    <s v="Concentrate"/>
    <x v="3"/>
    <x v="2"/>
    <x v="0"/>
    <x v="0"/>
    <x v="6"/>
    <n v="32.948781590317324"/>
  </r>
  <r>
    <s v="Concentrate"/>
    <x v="5"/>
    <x v="4"/>
    <x v="4"/>
    <x v="0"/>
    <x v="6"/>
    <n v="39.288318733898421"/>
  </r>
  <r>
    <s v="Concentrate"/>
    <x v="5"/>
    <x v="4"/>
    <x v="6"/>
    <x v="0"/>
    <x v="6"/>
    <n v="2.8454100721481144"/>
  </r>
  <r>
    <s v="Concentrate"/>
    <x v="6"/>
    <x v="4"/>
    <x v="4"/>
    <x v="0"/>
    <x v="6"/>
    <n v="3.7210155913387362"/>
  </r>
  <r>
    <s v="Concentrate"/>
    <x v="6"/>
    <x v="4"/>
    <x v="6"/>
    <x v="0"/>
    <x v="6"/>
    <n v="2.0434903621147456"/>
  </r>
  <r>
    <s v="Menhaden"/>
    <x v="9"/>
    <x v="1"/>
    <x v="1"/>
    <x v="6"/>
    <x v="6"/>
    <n v="9954.6428645323776"/>
  </r>
  <r>
    <s v="Menhaden"/>
    <x v="9"/>
    <x v="1"/>
    <x v="0"/>
    <x v="6"/>
    <x v="6"/>
    <n v="1489.0938036950313"/>
  </r>
  <r>
    <s v="Menhaden"/>
    <x v="9"/>
    <x v="1"/>
    <x v="1"/>
    <x v="1"/>
    <x v="6"/>
    <n v="140.70169219055788"/>
  </r>
  <r>
    <s v="Menhaden"/>
    <x v="9"/>
    <x v="1"/>
    <x v="1"/>
    <x v="0"/>
    <x v="6"/>
    <n v="61.863013534856194"/>
  </r>
  <r>
    <s v="Menhaden"/>
    <x v="9"/>
    <x v="1"/>
    <x v="0"/>
    <x v="1"/>
    <x v="6"/>
    <n v="23.142788067456138"/>
  </r>
  <r>
    <s v="Menhaden"/>
    <x v="9"/>
    <x v="1"/>
    <x v="0"/>
    <x v="0"/>
    <x v="6"/>
    <n v="9.8954799491608316"/>
  </r>
  <r>
    <s v="Various"/>
    <x v="18"/>
    <x v="1"/>
    <x v="0"/>
    <x v="6"/>
    <x v="6"/>
    <n v="11940.12636468924"/>
  </r>
  <r>
    <s v="Various"/>
    <x v="18"/>
    <x v="1"/>
    <x v="1"/>
    <x v="6"/>
    <x v="6"/>
    <n v="9612.0258723840016"/>
  </r>
  <r>
    <s v="Various"/>
    <x v="18"/>
    <x v="1"/>
    <x v="4"/>
    <x v="6"/>
    <x v="6"/>
    <n v="869.41068852911144"/>
  </r>
  <r>
    <s v="Various"/>
    <x v="18"/>
    <x v="1"/>
    <x v="9"/>
    <x v="6"/>
    <x v="6"/>
    <n v="487.60602527019023"/>
  </r>
  <r>
    <s v="Various"/>
    <x v="18"/>
    <x v="1"/>
    <x v="2"/>
    <x v="6"/>
    <x v="6"/>
    <n v="2196.0302611104007"/>
  </r>
  <r>
    <s v="Salmon"/>
    <x v="13"/>
    <x v="1"/>
    <x v="0"/>
    <x v="6"/>
    <x v="6"/>
    <n v="1536.0673240797537"/>
  </r>
  <r>
    <s v="Salmon"/>
    <x v="13"/>
    <x v="1"/>
    <x v="1"/>
    <x v="6"/>
    <x v="6"/>
    <n v="1010.1606458258697"/>
  </r>
  <r>
    <s v="Salmon"/>
    <x v="14"/>
    <x v="1"/>
    <x v="1"/>
    <x v="6"/>
    <x v="6"/>
    <n v="456.21647078022187"/>
  </r>
  <r>
    <s v="Salmon"/>
    <x v="14"/>
    <x v="1"/>
    <x v="1"/>
    <x v="0"/>
    <x v="6"/>
    <n v="569.75369015613092"/>
  </r>
  <r>
    <s v="Salmon"/>
    <x v="13"/>
    <x v="1"/>
    <x v="0"/>
    <x v="0"/>
    <x v="6"/>
    <n v="582.14524295419881"/>
  </r>
  <r>
    <s v="Salmon"/>
    <x v="13"/>
    <x v="1"/>
    <x v="11"/>
    <x v="0"/>
    <x v="6"/>
    <n v="493.05321418570099"/>
  </r>
  <r>
    <s v="Salmon"/>
    <x v="14"/>
    <x v="1"/>
    <x v="9"/>
    <x v="0"/>
    <x v="6"/>
    <n v="208.62188353161704"/>
  </r>
  <r>
    <s v="Salmon"/>
    <x v="13"/>
    <x v="1"/>
    <x v="1"/>
    <x v="0"/>
    <x v="6"/>
    <n v="106.93351963579795"/>
  </r>
  <r>
    <s v="Salmon"/>
    <x v="14"/>
    <x v="1"/>
    <x v="0"/>
    <x v="0"/>
    <x v="6"/>
    <n v="91.277637255069209"/>
  </r>
  <r>
    <s v="Salmon"/>
    <x v="13"/>
    <x v="1"/>
    <x v="4"/>
    <x v="6"/>
    <x v="6"/>
    <n v="130.80574028246508"/>
  </r>
  <r>
    <s v="Salmon"/>
    <x v="13"/>
    <x v="1"/>
    <x v="10"/>
    <x v="0"/>
    <x v="6"/>
    <n v="76.759546959918609"/>
  </r>
  <r>
    <s v="Salmon"/>
    <x v="13"/>
    <x v="1"/>
    <x v="9"/>
    <x v="6"/>
    <x v="6"/>
    <n v="58.20050185062825"/>
  </r>
  <r>
    <s v="Salmon"/>
    <x v="13"/>
    <x v="1"/>
    <x v="2"/>
    <x v="6"/>
    <x v="6"/>
    <n v="39.737949275493165"/>
  </r>
  <r>
    <s v="Salmon"/>
    <x v="13"/>
    <x v="1"/>
    <x v="0"/>
    <x v="1"/>
    <x v="6"/>
    <n v="39.672900155458301"/>
  </r>
  <r>
    <s v="Salmon"/>
    <x v="13"/>
    <x v="1"/>
    <x v="8"/>
    <x v="0"/>
    <x v="6"/>
    <n v="51.51680500509547"/>
  </r>
  <r>
    <s v="Salmon"/>
    <x v="13"/>
    <x v="1"/>
    <x v="2"/>
    <x v="0"/>
    <x v="6"/>
    <n v="43.669603146613397"/>
  </r>
  <r>
    <s v="Salmon"/>
    <x v="13"/>
    <x v="1"/>
    <x v="1"/>
    <x v="1"/>
    <x v="6"/>
    <n v="44.31875823006056"/>
  </r>
  <r>
    <s v="Salmon"/>
    <x v="14"/>
    <x v="1"/>
    <x v="5"/>
    <x v="0"/>
    <x v="6"/>
    <n v="22.019229890426328"/>
  </r>
  <r>
    <s v="Salmon"/>
    <x v="14"/>
    <x v="1"/>
    <x v="2"/>
    <x v="0"/>
    <x v="6"/>
    <n v="47.863378448539429"/>
  </r>
  <r>
    <s v="Salmon"/>
    <x v="13"/>
    <x v="1"/>
    <x v="6"/>
    <x v="0"/>
    <x v="6"/>
    <n v="12.73902843308632"/>
  </r>
  <r>
    <s v="Salmon"/>
    <x v="13"/>
    <x v="1"/>
    <x v="11"/>
    <x v="1"/>
    <x v="6"/>
    <n v="10.74209616477062"/>
  </r>
  <r>
    <s v="Salmon"/>
    <x v="13"/>
    <x v="1"/>
    <x v="9"/>
    <x v="0"/>
    <x v="6"/>
    <n v="16.339816578242658"/>
  </r>
  <r>
    <s v="Cod"/>
    <x v="1"/>
    <x v="1"/>
    <x v="0"/>
    <x v="0"/>
    <x v="6"/>
    <n v="4327.0109199999997"/>
  </r>
  <r>
    <s v="Cod"/>
    <x v="1"/>
    <x v="1"/>
    <x v="1"/>
    <x v="0"/>
    <x v="6"/>
    <n v="556.32896000000005"/>
  </r>
  <r>
    <s v="Cod"/>
    <x v="1"/>
    <x v="1"/>
    <x v="2"/>
    <x v="0"/>
    <x v="6"/>
    <n v="281.03240999999997"/>
  </r>
  <r>
    <s v="Cod"/>
    <x v="1"/>
    <x v="1"/>
    <x v="3"/>
    <x v="0"/>
    <x v="6"/>
    <n v="464.84375"/>
  </r>
  <r>
    <s v="Cod"/>
    <x v="1"/>
    <x v="1"/>
    <x v="4"/>
    <x v="0"/>
    <x v="6"/>
    <n v="115.66323999999999"/>
  </r>
  <r>
    <s v="Cod"/>
    <x v="1"/>
    <x v="1"/>
    <x v="5"/>
    <x v="0"/>
    <x v="6"/>
    <n v="171.63132000000002"/>
  </r>
  <r>
    <s v="Cod"/>
    <x v="1"/>
    <x v="1"/>
    <x v="6"/>
    <x v="0"/>
    <x v="6"/>
    <n v="156.3528799"/>
  </r>
  <r>
    <s v="Cod"/>
    <x v="1"/>
    <x v="1"/>
    <x v="11"/>
    <x v="0"/>
    <x v="6"/>
    <n v="140.06340679999997"/>
  </r>
  <r>
    <s v="Cod"/>
    <x v="1"/>
    <x v="1"/>
    <x v="8"/>
    <x v="0"/>
    <x v="6"/>
    <n v="312.40071349999999"/>
  </r>
  <r>
    <s v="Cod"/>
    <x v="1"/>
    <x v="1"/>
    <x v="1"/>
    <x v="1"/>
    <x v="6"/>
    <n v="96.277639647173814"/>
  </r>
  <r>
    <s v="Cod"/>
    <x v="1"/>
    <x v="1"/>
    <x v="0"/>
    <x v="1"/>
    <x v="6"/>
    <n v="83.379812061469011"/>
  </r>
  <r>
    <s v="Cod"/>
    <x v="1"/>
    <x v="1"/>
    <x v="9"/>
    <x v="0"/>
    <x v="6"/>
    <n v="33.119865476478815"/>
  </r>
  <r>
    <s v="Cod"/>
    <x v="1"/>
    <x v="1"/>
    <x v="10"/>
    <x v="0"/>
    <x v="6"/>
    <n v="25.735319999999998"/>
  </r>
  <r>
    <s v="Algae"/>
    <x v="19"/>
    <x v="1"/>
    <x v="2"/>
    <x v="5"/>
    <x v="6"/>
    <n v="1290.4582063464002"/>
  </r>
  <r>
    <s v="Algae"/>
    <x v="19"/>
    <x v="1"/>
    <x v="0"/>
    <x v="5"/>
    <x v="6"/>
    <n v="120.91989458946107"/>
  </r>
  <r>
    <s v="Algae"/>
    <x v="19"/>
    <x v="1"/>
    <x v="11"/>
    <x v="5"/>
    <x v="6"/>
    <n v="538.56217461114989"/>
  </r>
  <r>
    <s v="Algae"/>
    <x v="19"/>
    <x v="1"/>
    <x v="1"/>
    <x v="5"/>
    <x v="6"/>
    <n v="940.89644283024018"/>
  </r>
  <r>
    <s v="Algae"/>
    <x v="19"/>
    <x v="1"/>
    <x v="4"/>
    <x v="5"/>
    <x v="6"/>
    <n v="46.016495788208744"/>
  </r>
  <r>
    <s v="Algae"/>
    <x v="19"/>
    <x v="1"/>
    <x v="3"/>
    <x v="5"/>
    <x v="6"/>
    <n v="23.739131134658152"/>
  </r>
  <r>
    <s v="Algae"/>
    <x v="19"/>
    <x v="1"/>
    <x v="5"/>
    <x v="5"/>
    <x v="6"/>
    <n v="10.605920893924667"/>
  </r>
  <r>
    <s v="Algae"/>
    <x v="19"/>
    <x v="1"/>
    <x v="9"/>
    <x v="5"/>
    <x v="6"/>
    <n v="7.6803163438547921"/>
  </r>
  <r>
    <s v="Algae"/>
    <x v="19"/>
    <x v="1"/>
    <x v="6"/>
    <x v="5"/>
    <x v="6"/>
    <n v="5.2035628059164578"/>
  </r>
  <r>
    <s v="Algae"/>
    <x v="19"/>
    <x v="1"/>
    <x v="1"/>
    <x v="1"/>
    <x v="6"/>
    <n v="473.35090794591991"/>
  </r>
  <r>
    <s v="Algae"/>
    <x v="19"/>
    <x v="1"/>
    <x v="0"/>
    <x v="1"/>
    <x v="6"/>
    <n v="374.40116928206987"/>
  </r>
  <r>
    <s v="Algae"/>
    <x v="19"/>
    <x v="1"/>
    <x v="11"/>
    <x v="1"/>
    <x v="6"/>
    <n v="283.53326896000004"/>
  </r>
  <r>
    <s v="Algae"/>
    <x v="19"/>
    <x v="1"/>
    <x v="2"/>
    <x v="1"/>
    <x v="6"/>
    <n v="199.42592684752125"/>
  </r>
  <r>
    <s v="Algae"/>
    <x v="19"/>
    <x v="1"/>
    <x v="4"/>
    <x v="1"/>
    <x v="6"/>
    <n v="125.71787211309557"/>
  </r>
  <r>
    <s v="Algae"/>
    <x v="19"/>
    <x v="1"/>
    <x v="6"/>
    <x v="1"/>
    <x v="6"/>
    <n v="95.211047336891255"/>
  </r>
  <r>
    <s v="Algae"/>
    <x v="19"/>
    <x v="1"/>
    <x v="3"/>
    <x v="1"/>
    <x v="6"/>
    <n v="63.661211999207566"/>
  </r>
  <r>
    <s v="Algae"/>
    <x v="19"/>
    <x v="1"/>
    <x v="9"/>
    <x v="1"/>
    <x v="6"/>
    <n v="20.836723341924564"/>
  </r>
  <r>
    <s v="Algae"/>
    <x v="19"/>
    <x v="1"/>
    <x v="10"/>
    <x v="1"/>
    <x v="6"/>
    <n v="13.104749258317423"/>
  </r>
  <r>
    <s v="Algae"/>
    <x v="19"/>
    <x v="1"/>
    <x v="5"/>
    <x v="1"/>
    <x v="6"/>
    <n v="14.52049299088001"/>
  </r>
  <r>
    <s v="Algae"/>
    <x v="19"/>
    <x v="1"/>
    <x v="8"/>
    <x v="1"/>
    <x v="6"/>
    <n v="3.888273045481824"/>
  </r>
  <r>
    <s v="Algae"/>
    <x v="19"/>
    <x v="1"/>
    <x v="0"/>
    <x v="0"/>
    <x v="6"/>
    <n v="449.11145251776009"/>
  </r>
  <r>
    <s v="Algae"/>
    <x v="19"/>
    <x v="1"/>
    <x v="1"/>
    <x v="0"/>
    <x v="6"/>
    <n v="840.48735422519985"/>
  </r>
  <r>
    <s v="Algae"/>
    <x v="19"/>
    <x v="1"/>
    <x v="11"/>
    <x v="0"/>
    <x v="6"/>
    <n v="153.18456217936"/>
  </r>
  <r>
    <s v="Algae"/>
    <x v="19"/>
    <x v="1"/>
    <x v="2"/>
    <x v="0"/>
    <x v="6"/>
    <n v="33.943956000000007"/>
  </r>
  <r>
    <s v="Algae"/>
    <x v="19"/>
    <x v="1"/>
    <x v="9"/>
    <x v="0"/>
    <x v="6"/>
    <n v="11.852953983360001"/>
  </r>
  <r>
    <s v="Algae"/>
    <x v="19"/>
    <x v="1"/>
    <x v="10"/>
    <x v="0"/>
    <x v="6"/>
    <n v="1.8264556724267464"/>
  </r>
  <r>
    <s v="Algae"/>
    <x v="19"/>
    <x v="1"/>
    <x v="3"/>
    <x v="0"/>
    <x v="6"/>
    <n v="2.8257016782407414"/>
  </r>
  <r>
    <s v="Algae"/>
    <x v="19"/>
    <x v="1"/>
    <x v="4"/>
    <x v="0"/>
    <x v="6"/>
    <n v="2.4776493012499996"/>
  </r>
  <r>
    <s v="Algae"/>
    <x v="19"/>
    <x v="1"/>
    <x v="5"/>
    <x v="0"/>
    <x v="6"/>
    <n v="6.1106499705712389"/>
  </r>
  <r>
    <s v="Algae"/>
    <x v="19"/>
    <x v="1"/>
    <x v="8"/>
    <x v="0"/>
    <x v="6"/>
    <n v="0.8"/>
  </r>
  <r>
    <s v="Algae"/>
    <x v="19"/>
    <x v="1"/>
    <x v="1"/>
    <x v="2"/>
    <x v="6"/>
    <n v="2.2345850480109739"/>
  </r>
  <r>
    <s v="Tuna"/>
    <x v="16"/>
    <x v="1"/>
    <x v="10"/>
    <x v="0"/>
    <x v="6"/>
    <n v="271.4160705878935"/>
  </r>
  <r>
    <s v="Tuna"/>
    <x v="16"/>
    <x v="1"/>
    <x v="1"/>
    <x v="0"/>
    <x v="6"/>
    <n v="98.132663249180951"/>
  </r>
  <r>
    <s v="Tuna"/>
    <x v="16"/>
    <x v="1"/>
    <x v="2"/>
    <x v="0"/>
    <x v="6"/>
    <n v="98.132663249180951"/>
  </r>
  <r>
    <s v="Tuna"/>
    <x v="16"/>
    <x v="1"/>
    <x v="11"/>
    <x v="0"/>
    <x v="6"/>
    <n v="92.268322298989332"/>
  </r>
  <r>
    <s v="Tuna"/>
    <x v="16"/>
    <x v="1"/>
    <x v="0"/>
    <x v="0"/>
    <x v="6"/>
    <n v="67.332625231042954"/>
  </r>
  <r>
    <s v="Tuna"/>
    <x v="16"/>
    <x v="1"/>
    <x v="8"/>
    <x v="0"/>
    <x v="6"/>
    <n v="39.103625045028899"/>
  </r>
  <r>
    <s v="Tuna"/>
    <x v="16"/>
    <x v="1"/>
    <x v="9"/>
    <x v="0"/>
    <x v="6"/>
    <n v="30.948500982134519"/>
  </r>
  <r>
    <s v="Tuna"/>
    <x v="16"/>
    <x v="1"/>
    <x v="5"/>
    <x v="0"/>
    <x v="6"/>
    <n v="6.1724286345010775"/>
  </r>
  <r>
    <s v="Tuna"/>
    <x v="16"/>
    <x v="1"/>
    <x v="10"/>
    <x v="1"/>
    <x v="6"/>
    <n v="276.02880422162207"/>
  </r>
  <r>
    <s v="Tuna"/>
    <x v="16"/>
    <x v="1"/>
    <x v="2"/>
    <x v="1"/>
    <x v="6"/>
    <n v="120.52073493639402"/>
  </r>
  <r>
    <s v="Tuna"/>
    <x v="16"/>
    <x v="1"/>
    <x v="11"/>
    <x v="1"/>
    <x v="6"/>
    <n v="59.305588566084836"/>
  </r>
  <r>
    <s v="Tuna"/>
    <x v="16"/>
    <x v="1"/>
    <x v="1"/>
    <x v="1"/>
    <x v="6"/>
    <n v="27.587150090522467"/>
  </r>
  <r>
    <s v="Tuna"/>
    <x v="16"/>
    <x v="1"/>
    <x v="8"/>
    <x v="1"/>
    <x v="6"/>
    <n v="27.263314280746922"/>
  </r>
  <r>
    <s v="Tuna"/>
    <x v="16"/>
    <x v="1"/>
    <x v="0"/>
    <x v="1"/>
    <x v="6"/>
    <n v="12.344857269002155"/>
  </r>
  <r>
    <s v="Tuna"/>
    <x v="16"/>
    <x v="1"/>
    <x v="5"/>
    <x v="1"/>
    <x v="6"/>
    <n v="7.4910408346186754"/>
  </r>
  <r>
    <s v="Tuna"/>
    <x v="16"/>
    <x v="1"/>
    <x v="2"/>
    <x v="5"/>
    <x v="6"/>
    <n v="1091.8907475395902"/>
  </r>
  <r>
    <s v="Tuna"/>
    <x v="16"/>
    <x v="1"/>
    <x v="11"/>
    <x v="5"/>
    <x v="6"/>
    <n v="1393.3451490465959"/>
  </r>
  <r>
    <s v="Tuna"/>
    <x v="16"/>
    <x v="1"/>
    <x v="0"/>
    <x v="5"/>
    <x v="6"/>
    <n v="941.87604775002444"/>
  </r>
  <r>
    <s v="Tuna"/>
    <x v="16"/>
    <x v="1"/>
    <x v="8"/>
    <x v="5"/>
    <x v="6"/>
    <n v="297.14913008252108"/>
  </r>
  <r>
    <s v="Tuna"/>
    <x v="16"/>
    <x v="1"/>
    <x v="1"/>
    <x v="5"/>
    <x v="6"/>
    <n v="103.627634978082"/>
  </r>
  <r>
    <s v="Tuna"/>
    <x v="16"/>
    <x v="1"/>
    <x v="10"/>
    <x v="5"/>
    <x v="6"/>
    <n v="82.262947254484573"/>
  </r>
  <r>
    <s v="Tuna"/>
    <x v="16"/>
    <x v="1"/>
    <x v="5"/>
    <x v="5"/>
    <x v="6"/>
    <n v="14.954635558470001"/>
  </r>
  <r>
    <s v="Tuna"/>
    <x v="16"/>
    <x v="1"/>
    <x v="9"/>
    <x v="5"/>
    <x v="6"/>
    <n v="13.356145368404293"/>
  </r>
  <r>
    <s v="Concentrate"/>
    <x v="5"/>
    <x v="2"/>
    <x v="9"/>
    <x v="2"/>
    <x v="6"/>
    <n v="329.90952101986824"/>
  </r>
  <r>
    <s v="Concentrate"/>
    <x v="5"/>
    <x v="2"/>
    <x v="0"/>
    <x v="2"/>
    <x v="6"/>
    <n v="227.77013578263174"/>
  </r>
  <r>
    <s v="Concentrate"/>
    <x v="5"/>
    <x v="2"/>
    <x v="10"/>
    <x v="2"/>
    <x v="6"/>
    <n v="172.57519207515892"/>
  </r>
  <r>
    <s v="Concentrate"/>
    <x v="5"/>
    <x v="2"/>
    <x v="8"/>
    <x v="2"/>
    <x v="6"/>
    <n v="149.10145003743747"/>
  </r>
  <r>
    <s v="Concentrate"/>
    <x v="5"/>
    <x v="2"/>
    <x v="11"/>
    <x v="2"/>
    <x v="6"/>
    <n v="147.02604955305111"/>
  </r>
  <r>
    <s v="Concentrate"/>
    <x v="5"/>
    <x v="2"/>
    <x v="1"/>
    <x v="2"/>
    <x v="6"/>
    <n v="35.383963256012777"/>
  </r>
  <r>
    <s v="Concentrate"/>
    <x v="5"/>
    <x v="2"/>
    <x v="3"/>
    <x v="2"/>
    <x v="6"/>
    <n v="49.890913222499996"/>
  </r>
  <r>
    <s v="Concentrate"/>
    <x v="5"/>
    <x v="2"/>
    <x v="1"/>
    <x v="1"/>
    <x v="6"/>
    <n v="1.1273340008124999"/>
  </r>
  <r>
    <s v="Common Refined"/>
    <x v="2"/>
    <x v="1"/>
    <x v="1"/>
    <x v="0"/>
    <x v="7"/>
    <n v="8023.2598293832634"/>
  </r>
  <r>
    <s v="Common Refined"/>
    <x v="2"/>
    <x v="1"/>
    <x v="7"/>
    <x v="0"/>
    <x v="7"/>
    <n v="6641.2544247736196"/>
  </r>
  <r>
    <s v="Common Refined"/>
    <x v="2"/>
    <x v="1"/>
    <x v="2"/>
    <x v="0"/>
    <x v="7"/>
    <n v="7559.582040169249"/>
  </r>
  <r>
    <s v="Common Refined"/>
    <x v="2"/>
    <x v="1"/>
    <x v="0"/>
    <x v="0"/>
    <x v="7"/>
    <n v="3231.9743946072917"/>
  </r>
  <r>
    <s v="Common Refined"/>
    <x v="2"/>
    <x v="1"/>
    <x v="4"/>
    <x v="0"/>
    <x v="7"/>
    <n v="3372.552759227257"/>
  </r>
  <r>
    <s v="Common Refined"/>
    <x v="2"/>
    <x v="1"/>
    <x v="10"/>
    <x v="0"/>
    <x v="7"/>
    <n v="1874.5415303757056"/>
  </r>
  <r>
    <s v="Common Refined"/>
    <x v="2"/>
    <x v="1"/>
    <x v="3"/>
    <x v="0"/>
    <x v="7"/>
    <n v="2096.2088096076618"/>
  </r>
  <r>
    <s v="Common Refined"/>
    <x v="2"/>
    <x v="1"/>
    <x v="6"/>
    <x v="0"/>
    <x v="7"/>
    <n v="2267.7532042613066"/>
  </r>
  <r>
    <s v="Common Refined"/>
    <x v="2"/>
    <x v="1"/>
    <x v="5"/>
    <x v="0"/>
    <x v="7"/>
    <n v="1133.8494928267701"/>
  </r>
  <r>
    <s v="Common Refined"/>
    <x v="2"/>
    <x v="1"/>
    <x v="9"/>
    <x v="0"/>
    <x v="7"/>
    <n v="1587.4838695539922"/>
  </r>
  <r>
    <s v="Common Refined"/>
    <x v="2"/>
    <x v="1"/>
    <x v="8"/>
    <x v="0"/>
    <x v="7"/>
    <n v="1215.2775884717503"/>
  </r>
  <r>
    <s v="Common Refined"/>
    <x v="2"/>
    <x v="1"/>
    <x v="10"/>
    <x v="1"/>
    <x v="7"/>
    <n v="1904.7301658142874"/>
  </r>
  <r>
    <s v="Common Refined"/>
    <x v="2"/>
    <x v="1"/>
    <x v="1"/>
    <x v="1"/>
    <x v="7"/>
    <n v="588.66985539383893"/>
  </r>
  <r>
    <s v="Common Refined"/>
    <x v="2"/>
    <x v="1"/>
    <x v="0"/>
    <x v="1"/>
    <x v="7"/>
    <n v="541.57064393001883"/>
  </r>
  <r>
    <s v="Common Refined"/>
    <x v="2"/>
    <x v="1"/>
    <x v="0"/>
    <x v="2"/>
    <x v="7"/>
    <n v="427.94228413756304"/>
  </r>
  <r>
    <s v="Common Refined"/>
    <x v="2"/>
    <x v="1"/>
    <x v="1"/>
    <x v="2"/>
    <x v="7"/>
    <n v="336.93367403216524"/>
  </r>
  <r>
    <s v="Common Refined"/>
    <x v="2"/>
    <x v="1"/>
    <x v="2"/>
    <x v="1"/>
    <x v="7"/>
    <n v="254.76469064398194"/>
  </r>
  <r>
    <s v="Common Refined"/>
    <x v="2"/>
    <x v="1"/>
    <x v="9"/>
    <x v="1"/>
    <x v="7"/>
    <n v="151.74295481612936"/>
  </r>
  <r>
    <s v="Common Refined"/>
    <x v="2"/>
    <x v="1"/>
    <x v="7"/>
    <x v="1"/>
    <x v="7"/>
    <n v="157.27447446587806"/>
  </r>
  <r>
    <s v="Common Refined"/>
    <x v="2"/>
    <x v="1"/>
    <x v="10"/>
    <x v="2"/>
    <x v="7"/>
    <n v="87.634101000882808"/>
  </r>
  <r>
    <s v="Common Refined"/>
    <x v="2"/>
    <x v="1"/>
    <x v="8"/>
    <x v="1"/>
    <x v="7"/>
    <n v="85.042791015131172"/>
  </r>
  <r>
    <s v="Common Refined"/>
    <x v="2"/>
    <x v="1"/>
    <x v="2"/>
    <x v="1"/>
    <x v="7"/>
    <n v="61.67071217781249"/>
  </r>
  <r>
    <s v="Common Refined"/>
    <x v="2"/>
    <x v="1"/>
    <x v="3"/>
    <x v="1"/>
    <x v="7"/>
    <n v="48.802984978215271"/>
  </r>
  <r>
    <s v="Common Refined"/>
    <x v="2"/>
    <x v="1"/>
    <x v="9"/>
    <x v="2"/>
    <x v="7"/>
    <n v="41.315238301992459"/>
  </r>
  <r>
    <s v="Common Refined"/>
    <x v="2"/>
    <x v="1"/>
    <x v="4"/>
    <x v="1"/>
    <x v="7"/>
    <n v="22.323089027229063"/>
  </r>
  <r>
    <s v="Common Refined"/>
    <x v="2"/>
    <x v="1"/>
    <x v="5"/>
    <x v="2"/>
    <x v="7"/>
    <n v="16.826749353244054"/>
  </r>
  <r>
    <s v="Common Refined"/>
    <x v="2"/>
    <x v="1"/>
    <x v="8"/>
    <x v="2"/>
    <x v="7"/>
    <n v="17.394148565750505"/>
  </r>
  <r>
    <s v="Common Refined"/>
    <x v="2"/>
    <x v="1"/>
    <x v="6"/>
    <x v="2"/>
    <x v="7"/>
    <n v="20.133087502005456"/>
  </r>
  <r>
    <s v="Common Refined"/>
    <x v="2"/>
    <x v="1"/>
    <x v="6"/>
    <x v="1"/>
    <x v="7"/>
    <n v="10.40140191030223"/>
  </r>
  <r>
    <s v="Common Refined"/>
    <x v="2"/>
    <x v="1"/>
    <x v="4"/>
    <x v="2"/>
    <x v="7"/>
    <n v="9.6384529919654103"/>
  </r>
  <r>
    <s v="Common Refined"/>
    <x v="2"/>
    <x v="1"/>
    <x v="5"/>
    <x v="1"/>
    <x v="7"/>
    <n v="5.2522467584107719"/>
  </r>
  <r>
    <s v="Common Refined"/>
    <x v="2"/>
    <x v="1"/>
    <x v="7"/>
    <x v="2"/>
    <x v="7"/>
    <n v="7.3713162021280532"/>
  </r>
  <r>
    <s v="Common Refined"/>
    <x v="2"/>
    <x v="1"/>
    <x v="3"/>
    <x v="2"/>
    <x v="7"/>
    <n v="1.4684193058303998"/>
  </r>
  <r>
    <s v="Krill"/>
    <x v="8"/>
    <x v="3"/>
    <x v="1"/>
    <x v="0"/>
    <x v="7"/>
    <n v="423.14572043890678"/>
  </r>
  <r>
    <s v="Krill"/>
    <x v="8"/>
    <x v="3"/>
    <x v="7"/>
    <x v="0"/>
    <x v="7"/>
    <n v="95.978936991650244"/>
  </r>
  <r>
    <s v="Krill"/>
    <x v="8"/>
    <x v="3"/>
    <x v="0"/>
    <x v="0"/>
    <x v="7"/>
    <n v="142.16109258403074"/>
  </r>
  <r>
    <s v="Krill"/>
    <x v="8"/>
    <x v="3"/>
    <x v="5"/>
    <x v="0"/>
    <x v="7"/>
    <n v="84.584263425586144"/>
  </r>
  <r>
    <s v="Krill"/>
    <x v="8"/>
    <x v="3"/>
    <x v="9"/>
    <x v="0"/>
    <x v="7"/>
    <n v="53.147100505166158"/>
  </r>
  <r>
    <s v="Krill"/>
    <x v="8"/>
    <x v="3"/>
    <x v="3"/>
    <x v="0"/>
    <x v="7"/>
    <n v="35.805738529729197"/>
  </r>
  <r>
    <s v="Krill"/>
    <x v="8"/>
    <x v="3"/>
    <x v="8"/>
    <x v="0"/>
    <x v="7"/>
    <n v="34.873483673599999"/>
  </r>
  <r>
    <s v="Krill"/>
    <x v="8"/>
    <x v="3"/>
    <x v="2"/>
    <x v="0"/>
    <x v="7"/>
    <n v="247.98058084800002"/>
  </r>
  <r>
    <s v="Krill"/>
    <x v="8"/>
    <x v="3"/>
    <x v="10"/>
    <x v="0"/>
    <x v="7"/>
    <n v="15.410860684370761"/>
  </r>
  <r>
    <s v="Krill"/>
    <x v="8"/>
    <x v="3"/>
    <x v="4"/>
    <x v="0"/>
    <x v="7"/>
    <n v="9.4673235744079971"/>
  </r>
  <r>
    <s v="Krill"/>
    <x v="8"/>
    <x v="3"/>
    <x v="6"/>
    <x v="0"/>
    <x v="7"/>
    <n v="38.347972382812507"/>
  </r>
  <r>
    <s v="Calanus"/>
    <x v="0"/>
    <x v="0"/>
    <x v="0"/>
    <x v="0"/>
    <x v="7"/>
    <n v="24.193561741042622"/>
  </r>
  <r>
    <s v="Calanus"/>
    <x v="0"/>
    <x v="0"/>
    <x v="1"/>
    <x v="0"/>
    <x v="7"/>
    <n v="19.668076993630791"/>
  </r>
  <r>
    <s v="Hoki"/>
    <x v="7"/>
    <x v="1"/>
    <x v="1"/>
    <x v="0"/>
    <x v="7"/>
    <n v="31.477096847697581"/>
  </r>
  <r>
    <s v="Hoki"/>
    <x v="7"/>
    <x v="1"/>
    <x v="0"/>
    <x v="0"/>
    <x v="7"/>
    <n v="23.340007759719605"/>
  </r>
  <r>
    <s v="Hoki"/>
    <x v="7"/>
    <x v="1"/>
    <x v="5"/>
    <x v="0"/>
    <x v="7"/>
    <n v="10.46440137741334"/>
  </r>
  <r>
    <s v="Hoki"/>
    <x v="7"/>
    <x v="1"/>
    <x v="2"/>
    <x v="0"/>
    <x v="7"/>
    <n v="5.9239527167627335"/>
  </r>
  <r>
    <s v="Squid"/>
    <x v="5"/>
    <x v="2"/>
    <x v="1"/>
    <x v="0"/>
    <x v="7"/>
    <n v="654.29881758454837"/>
  </r>
  <r>
    <s v="Squid"/>
    <x v="5"/>
    <x v="2"/>
    <x v="0"/>
    <x v="0"/>
    <x v="7"/>
    <n v="415.79409561534095"/>
  </r>
  <r>
    <s v="Squid"/>
    <x v="5"/>
    <x v="1"/>
    <x v="1"/>
    <x v="0"/>
    <x v="7"/>
    <n v="252.29746016936272"/>
  </r>
  <r>
    <s v="Squid"/>
    <x v="5"/>
    <x v="1"/>
    <x v="0"/>
    <x v="0"/>
    <x v="7"/>
    <n v="74.68659369420611"/>
  </r>
  <r>
    <s v="Squid"/>
    <x v="11"/>
    <x v="1"/>
    <x v="1"/>
    <x v="0"/>
    <x v="7"/>
    <n v="24.659684320760892"/>
  </r>
  <r>
    <s v="Squid"/>
    <x v="11"/>
    <x v="1"/>
    <x v="0"/>
    <x v="1"/>
    <x v="7"/>
    <n v="12.280223278077251"/>
  </r>
  <r>
    <s v="Pollock"/>
    <x v="10"/>
    <x v="1"/>
    <x v="1"/>
    <x v="0"/>
    <x v="7"/>
    <n v="110.24638422703455"/>
  </r>
  <r>
    <s v="Mussel"/>
    <x v="12"/>
    <x v="1"/>
    <x v="1"/>
    <x v="0"/>
    <x v="7"/>
    <n v="5.7846428639999994"/>
  </r>
  <r>
    <s v="Mussel"/>
    <x v="12"/>
    <x v="1"/>
    <x v="10"/>
    <x v="0"/>
    <x v="7"/>
    <n v="3.6188123928985605"/>
  </r>
  <r>
    <s v="Mussel"/>
    <x v="12"/>
    <x v="1"/>
    <x v="7"/>
    <x v="0"/>
    <x v="7"/>
    <n v="2.6320125031199999"/>
  </r>
  <r>
    <s v="Mussel"/>
    <x v="12"/>
    <x v="1"/>
    <x v="0"/>
    <x v="0"/>
    <x v="7"/>
    <n v="1.5110239222388708"/>
  </r>
  <r>
    <s v="Mussel"/>
    <x v="12"/>
    <x v="1"/>
    <x v="5"/>
    <x v="0"/>
    <x v="7"/>
    <n v="1.22784961066875"/>
  </r>
  <r>
    <s v="Mussel"/>
    <x v="12"/>
    <x v="1"/>
    <x v="2"/>
    <x v="0"/>
    <x v="7"/>
    <n v="0.86594572800000014"/>
  </r>
  <r>
    <s v="Concentrate"/>
    <x v="3"/>
    <x v="2"/>
    <x v="1"/>
    <x v="3"/>
    <x v="7"/>
    <n v="479.76782083136084"/>
  </r>
  <r>
    <s v="Concentrate"/>
    <x v="3"/>
    <x v="2"/>
    <x v="0"/>
    <x v="3"/>
    <x v="7"/>
    <n v="421.04895136269744"/>
  </r>
  <r>
    <s v="Concentrate"/>
    <x v="3"/>
    <x v="2"/>
    <x v="10"/>
    <x v="3"/>
    <x v="7"/>
    <n v="322.97089985792638"/>
  </r>
  <r>
    <s v="Concentrate"/>
    <x v="3"/>
    <x v="2"/>
    <x v="7"/>
    <x v="3"/>
    <x v="7"/>
    <n v="202.70573606827094"/>
  </r>
  <r>
    <s v="Concentrate"/>
    <x v="3"/>
    <x v="2"/>
    <x v="8"/>
    <x v="3"/>
    <x v="7"/>
    <n v="44.244838938093586"/>
  </r>
  <r>
    <s v="Concentrate"/>
    <x v="3"/>
    <x v="2"/>
    <x v="3"/>
    <x v="3"/>
    <x v="7"/>
    <n v="23.115712365655064"/>
  </r>
  <r>
    <s v="Concentrate"/>
    <x v="3"/>
    <x v="2"/>
    <x v="5"/>
    <x v="3"/>
    <x v="7"/>
    <n v="24.387612364478908"/>
  </r>
  <r>
    <s v="Concentrate"/>
    <x v="3"/>
    <x v="2"/>
    <x v="6"/>
    <x v="3"/>
    <x v="7"/>
    <n v="23.178809688430615"/>
  </r>
  <r>
    <s v="Concentrate"/>
    <x v="3"/>
    <x v="2"/>
    <x v="4"/>
    <x v="3"/>
    <x v="7"/>
    <n v="18.898036385403728"/>
  </r>
  <r>
    <s v="Concentrate"/>
    <x v="4"/>
    <x v="2"/>
    <x v="1"/>
    <x v="3"/>
    <x v="7"/>
    <n v="739.08872169422716"/>
  </r>
  <r>
    <s v="Concentrate"/>
    <x v="4"/>
    <x v="2"/>
    <x v="10"/>
    <x v="3"/>
    <x v="7"/>
    <n v="477.64071043209219"/>
  </r>
  <r>
    <s v="Concentrate"/>
    <x v="4"/>
    <x v="2"/>
    <x v="0"/>
    <x v="3"/>
    <x v="7"/>
    <n v="45.467730000000003"/>
  </r>
  <r>
    <s v="Concentrate"/>
    <x v="5"/>
    <x v="2"/>
    <x v="1"/>
    <x v="0"/>
    <x v="7"/>
    <n v="4422.2393892355585"/>
  </r>
  <r>
    <s v="Concentrate"/>
    <x v="6"/>
    <x v="2"/>
    <x v="1"/>
    <x v="0"/>
    <x v="7"/>
    <n v="3317.5558234528839"/>
  </r>
  <r>
    <s v="Concentrate"/>
    <x v="5"/>
    <x v="2"/>
    <x v="2"/>
    <x v="0"/>
    <x v="7"/>
    <n v="2733.8582126768601"/>
  </r>
  <r>
    <s v="Concentrate"/>
    <x v="6"/>
    <x v="2"/>
    <x v="2"/>
    <x v="0"/>
    <x v="7"/>
    <n v="574.03479003381779"/>
  </r>
  <r>
    <s v="Concentrate"/>
    <x v="5"/>
    <x v="2"/>
    <x v="7"/>
    <x v="0"/>
    <x v="7"/>
    <n v="752.66648543948031"/>
  </r>
  <r>
    <s v="Concentrate"/>
    <x v="5"/>
    <x v="2"/>
    <x v="3"/>
    <x v="0"/>
    <x v="7"/>
    <n v="1303.3694338521541"/>
  </r>
  <r>
    <s v="Concentrate"/>
    <x v="6"/>
    <x v="2"/>
    <x v="9"/>
    <x v="0"/>
    <x v="7"/>
    <n v="986.12103879224185"/>
  </r>
  <r>
    <s v="Concentrate"/>
    <x v="5"/>
    <x v="2"/>
    <x v="0"/>
    <x v="0"/>
    <x v="7"/>
    <n v="1193.2058677551913"/>
  </r>
  <r>
    <s v="Concentrate"/>
    <x v="6"/>
    <x v="2"/>
    <x v="0"/>
    <x v="0"/>
    <x v="7"/>
    <n v="993.30817204300831"/>
  </r>
  <r>
    <s v="Concentrate"/>
    <x v="6"/>
    <x v="2"/>
    <x v="7"/>
    <x v="0"/>
    <x v="7"/>
    <n v="325.91561824683652"/>
  </r>
  <r>
    <s v="Concentrate"/>
    <x v="6"/>
    <x v="2"/>
    <x v="3"/>
    <x v="0"/>
    <x v="7"/>
    <n v="550.36132098957501"/>
  </r>
  <r>
    <s v="Concentrate"/>
    <x v="5"/>
    <x v="2"/>
    <x v="9"/>
    <x v="0"/>
    <x v="7"/>
    <n v="385.06799528826718"/>
  </r>
  <r>
    <s v="Concentrate"/>
    <x v="3"/>
    <x v="2"/>
    <x v="1"/>
    <x v="0"/>
    <x v="7"/>
    <n v="330.04554299133684"/>
  </r>
  <r>
    <s v="Concentrate"/>
    <x v="3"/>
    <x v="2"/>
    <x v="2"/>
    <x v="0"/>
    <x v="7"/>
    <n v="102.0771198147483"/>
  </r>
  <r>
    <s v="Concentrate"/>
    <x v="5"/>
    <x v="2"/>
    <x v="8"/>
    <x v="0"/>
    <x v="7"/>
    <n v="152.95506704996072"/>
  </r>
  <r>
    <s v="Concentrate"/>
    <x v="6"/>
    <x v="2"/>
    <x v="8"/>
    <x v="0"/>
    <x v="7"/>
    <n v="77.981697335183412"/>
  </r>
  <r>
    <s v="Concentrate"/>
    <x v="5"/>
    <x v="2"/>
    <x v="6"/>
    <x v="0"/>
    <x v="7"/>
    <n v="494.39885995467085"/>
  </r>
  <r>
    <s v="Concentrate"/>
    <x v="5"/>
    <x v="2"/>
    <x v="4"/>
    <x v="0"/>
    <x v="7"/>
    <n v="81.863621978180163"/>
  </r>
  <r>
    <s v="Concentrate"/>
    <x v="4"/>
    <x v="2"/>
    <x v="1"/>
    <x v="0"/>
    <x v="7"/>
    <n v="55.877586281614263"/>
  </r>
  <r>
    <s v="Concentrate"/>
    <x v="6"/>
    <x v="2"/>
    <x v="4"/>
    <x v="0"/>
    <x v="7"/>
    <n v="2402.7506475271512"/>
  </r>
  <r>
    <s v="Concentrate"/>
    <x v="6"/>
    <x v="2"/>
    <x v="6"/>
    <x v="0"/>
    <x v="7"/>
    <n v="449.41993441995925"/>
  </r>
  <r>
    <s v="Concentrate"/>
    <x v="5"/>
    <x v="4"/>
    <x v="0"/>
    <x v="0"/>
    <x v="7"/>
    <n v="1747.8648057055768"/>
  </r>
  <r>
    <s v="Concentrate"/>
    <x v="5"/>
    <x v="4"/>
    <x v="1"/>
    <x v="0"/>
    <x v="7"/>
    <n v="1204.1156707914606"/>
  </r>
  <r>
    <s v="Concentrate"/>
    <x v="5"/>
    <x v="4"/>
    <x v="10"/>
    <x v="0"/>
    <x v="7"/>
    <n v="751.08448875651618"/>
  </r>
  <r>
    <s v="Concentrate"/>
    <x v="5"/>
    <x v="4"/>
    <x v="2"/>
    <x v="0"/>
    <x v="7"/>
    <n v="755.16039080556652"/>
  </r>
  <r>
    <s v="Concentrate"/>
    <x v="5"/>
    <x v="4"/>
    <x v="11"/>
    <x v="0"/>
    <x v="7"/>
    <n v="381.36874181038348"/>
  </r>
  <r>
    <s v="Concentrate"/>
    <x v="6"/>
    <x v="4"/>
    <x v="0"/>
    <x v="0"/>
    <x v="7"/>
    <n v="483.82535834701667"/>
  </r>
  <r>
    <s v="Concentrate"/>
    <x v="6"/>
    <x v="4"/>
    <x v="1"/>
    <x v="0"/>
    <x v="7"/>
    <n v="426.82699889317348"/>
  </r>
  <r>
    <s v="Concentrate"/>
    <x v="5"/>
    <x v="4"/>
    <x v="5"/>
    <x v="0"/>
    <x v="7"/>
    <n v="270.79557282219065"/>
  </r>
  <r>
    <s v="Concentrate"/>
    <x v="6"/>
    <x v="4"/>
    <x v="10"/>
    <x v="0"/>
    <x v="7"/>
    <n v="201.64551614165293"/>
  </r>
  <r>
    <s v="Concentrate"/>
    <x v="3"/>
    <x v="4"/>
    <x v="1"/>
    <x v="0"/>
    <x v="7"/>
    <n v="303.72128782160786"/>
  </r>
  <r>
    <s v="Concentrate"/>
    <x v="6"/>
    <x v="4"/>
    <x v="2"/>
    <x v="0"/>
    <x v="7"/>
    <n v="251.77870592019204"/>
  </r>
  <r>
    <s v="Concentrate"/>
    <x v="4"/>
    <x v="2"/>
    <x v="2"/>
    <x v="0"/>
    <x v="7"/>
    <n v="34.856255999999995"/>
  </r>
  <r>
    <s v="Concentrate"/>
    <x v="6"/>
    <x v="4"/>
    <x v="11"/>
    <x v="0"/>
    <x v="7"/>
    <n v="142.32076001238093"/>
  </r>
  <r>
    <s v="Concentrate"/>
    <x v="5"/>
    <x v="4"/>
    <x v="3"/>
    <x v="0"/>
    <x v="7"/>
    <n v="172.13560964950887"/>
  </r>
  <r>
    <s v="Concentrate"/>
    <x v="5"/>
    <x v="4"/>
    <x v="9"/>
    <x v="0"/>
    <x v="7"/>
    <n v="78.52330344180001"/>
  </r>
  <r>
    <s v="Concentrate"/>
    <x v="6"/>
    <x v="4"/>
    <x v="5"/>
    <x v="0"/>
    <x v="7"/>
    <n v="57.395003710796594"/>
  </r>
  <r>
    <s v="Concentrate"/>
    <x v="6"/>
    <x v="4"/>
    <x v="3"/>
    <x v="0"/>
    <x v="7"/>
    <n v="79.458496561223981"/>
  </r>
  <r>
    <s v="Concentrate"/>
    <x v="6"/>
    <x v="4"/>
    <x v="9"/>
    <x v="0"/>
    <x v="7"/>
    <n v="74.786161890120567"/>
  </r>
  <r>
    <s v="Concentrate"/>
    <x v="5"/>
    <x v="4"/>
    <x v="8"/>
    <x v="0"/>
    <x v="7"/>
    <n v="43.96556231284584"/>
  </r>
  <r>
    <s v="Concentrate"/>
    <x v="6"/>
    <x v="4"/>
    <x v="8"/>
    <x v="0"/>
    <x v="7"/>
    <n v="48.479550737981633"/>
  </r>
  <r>
    <s v="Concentrate"/>
    <x v="3"/>
    <x v="2"/>
    <x v="0"/>
    <x v="0"/>
    <x v="7"/>
    <n v="34.233784072339695"/>
  </r>
  <r>
    <s v="Concentrate"/>
    <x v="5"/>
    <x v="4"/>
    <x v="4"/>
    <x v="0"/>
    <x v="7"/>
    <n v="40.663409889584862"/>
  </r>
  <r>
    <s v="Concentrate"/>
    <x v="5"/>
    <x v="4"/>
    <x v="6"/>
    <x v="0"/>
    <x v="7"/>
    <n v="2.9691235535458591"/>
  </r>
  <r>
    <s v="Concentrate"/>
    <x v="6"/>
    <x v="4"/>
    <x v="4"/>
    <x v="0"/>
    <x v="7"/>
    <n v="4.0621086872114542"/>
  </r>
  <r>
    <s v="Concentrate"/>
    <x v="6"/>
    <x v="4"/>
    <x v="6"/>
    <x v="0"/>
    <x v="7"/>
    <n v="2.2040503191380472"/>
  </r>
  <r>
    <s v="Menhaden"/>
    <x v="9"/>
    <x v="1"/>
    <x v="1"/>
    <x v="6"/>
    <x v="7"/>
    <n v="10372.737864842738"/>
  </r>
  <r>
    <s v="Menhaden"/>
    <x v="9"/>
    <x v="1"/>
    <x v="0"/>
    <x v="6"/>
    <x v="7"/>
    <n v="1505.4738355356765"/>
  </r>
  <r>
    <s v="Menhaden"/>
    <x v="9"/>
    <x v="1"/>
    <x v="1"/>
    <x v="1"/>
    <x v="7"/>
    <n v="136.35567531138972"/>
  </r>
  <r>
    <s v="Menhaden"/>
    <x v="9"/>
    <x v="1"/>
    <x v="1"/>
    <x v="0"/>
    <x v="7"/>
    <n v="60.09745459577691"/>
  </r>
  <r>
    <s v="Menhaden"/>
    <x v="9"/>
    <x v="1"/>
    <x v="0"/>
    <x v="1"/>
    <x v="7"/>
    <n v="21.885402015497963"/>
  </r>
  <r>
    <s v="Menhaden"/>
    <x v="9"/>
    <x v="1"/>
    <x v="0"/>
    <x v="0"/>
    <x v="7"/>
    <n v="9.3699131476574298"/>
  </r>
  <r>
    <s v="Various"/>
    <x v="18"/>
    <x v="1"/>
    <x v="0"/>
    <x v="6"/>
    <x v="7"/>
    <n v="12322.172014164487"/>
  </r>
  <r>
    <s v="Various"/>
    <x v="18"/>
    <x v="1"/>
    <x v="1"/>
    <x v="6"/>
    <x v="7"/>
    <n v="9996.5069072793613"/>
  </r>
  <r>
    <s v="Various"/>
    <x v="18"/>
    <x v="1"/>
    <x v="4"/>
    <x v="6"/>
    <x v="7"/>
    <n v="933.78395404177184"/>
  </r>
  <r>
    <s v="Various"/>
    <x v="18"/>
    <x v="1"/>
    <x v="9"/>
    <x v="6"/>
    <x v="7"/>
    <n v="517.36532295146242"/>
  </r>
  <r>
    <s v="Various"/>
    <x v="18"/>
    <x v="1"/>
    <x v="2"/>
    <x v="6"/>
    <x v="7"/>
    <n v="2681.3529488157997"/>
  </r>
  <r>
    <s v="Salmon"/>
    <x v="13"/>
    <x v="1"/>
    <x v="0"/>
    <x v="6"/>
    <x v="7"/>
    <n v="1540.3361493714399"/>
  </r>
  <r>
    <s v="Salmon"/>
    <x v="13"/>
    <x v="1"/>
    <x v="1"/>
    <x v="6"/>
    <x v="7"/>
    <n v="1013.5261533625415"/>
  </r>
  <r>
    <s v="Salmon"/>
    <x v="14"/>
    <x v="1"/>
    <x v="1"/>
    <x v="6"/>
    <x v="7"/>
    <n v="440.22839677213449"/>
  </r>
  <r>
    <s v="Salmon"/>
    <x v="14"/>
    <x v="1"/>
    <x v="1"/>
    <x v="0"/>
    <x v="7"/>
    <n v="581.00100511566745"/>
  </r>
  <r>
    <s v="Salmon"/>
    <x v="13"/>
    <x v="1"/>
    <x v="0"/>
    <x v="0"/>
    <x v="7"/>
    <n v="603.17412034583663"/>
  </r>
  <r>
    <s v="Salmon"/>
    <x v="13"/>
    <x v="1"/>
    <x v="11"/>
    <x v="0"/>
    <x v="7"/>
    <n v="508.73595517770821"/>
  </r>
  <r>
    <s v="Salmon"/>
    <x v="14"/>
    <x v="1"/>
    <x v="9"/>
    <x v="0"/>
    <x v="7"/>
    <n v="211.67593584723454"/>
  </r>
  <r>
    <s v="Salmon"/>
    <x v="13"/>
    <x v="1"/>
    <x v="1"/>
    <x v="0"/>
    <x v="7"/>
    <n v="111.08263697008286"/>
  </r>
  <r>
    <s v="Salmon"/>
    <x v="14"/>
    <x v="1"/>
    <x v="0"/>
    <x v="0"/>
    <x v="7"/>
    <n v="92.58773981331845"/>
  </r>
  <r>
    <s v="Salmon"/>
    <x v="13"/>
    <x v="1"/>
    <x v="4"/>
    <x v="6"/>
    <x v="7"/>
    <n v="141.88893618699544"/>
  </r>
  <r>
    <s v="Salmon"/>
    <x v="13"/>
    <x v="1"/>
    <x v="10"/>
    <x v="0"/>
    <x v="7"/>
    <n v="78.735310446756742"/>
  </r>
  <r>
    <s v="Salmon"/>
    <x v="13"/>
    <x v="1"/>
    <x v="9"/>
    <x v="6"/>
    <x v="7"/>
    <n v="59.322704343778369"/>
  </r>
  <r>
    <s v="Salmon"/>
    <x v="13"/>
    <x v="1"/>
    <x v="2"/>
    <x v="6"/>
    <x v="7"/>
    <n v="38.642329667459869"/>
  </r>
  <r>
    <s v="Salmon"/>
    <x v="13"/>
    <x v="1"/>
    <x v="0"/>
    <x v="1"/>
    <x v="7"/>
    <n v="38.877634730929756"/>
  </r>
  <r>
    <s v="Salmon"/>
    <x v="13"/>
    <x v="1"/>
    <x v="8"/>
    <x v="0"/>
    <x v="7"/>
    <n v="53.071591462456475"/>
  </r>
  <r>
    <s v="Salmon"/>
    <x v="13"/>
    <x v="1"/>
    <x v="2"/>
    <x v="0"/>
    <x v="7"/>
    <n v="45.289217549029011"/>
  </r>
  <r>
    <s v="Salmon"/>
    <x v="13"/>
    <x v="1"/>
    <x v="1"/>
    <x v="1"/>
    <x v="7"/>
    <n v="47.039849160903181"/>
  </r>
  <r>
    <s v="Salmon"/>
    <x v="14"/>
    <x v="1"/>
    <x v="5"/>
    <x v="0"/>
    <x v="7"/>
    <n v="22.228936841763726"/>
  </r>
  <r>
    <s v="Salmon"/>
    <x v="14"/>
    <x v="1"/>
    <x v="2"/>
    <x v="0"/>
    <x v="7"/>
    <n v="58.01146087369424"/>
  </r>
  <r>
    <s v="Salmon"/>
    <x v="13"/>
    <x v="1"/>
    <x v="6"/>
    <x v="0"/>
    <x v="7"/>
    <n v="13.094803101037378"/>
  </r>
  <r>
    <s v="Salmon"/>
    <x v="13"/>
    <x v="1"/>
    <x v="11"/>
    <x v="1"/>
    <x v="7"/>
    <n v="10.963582683631872"/>
  </r>
  <r>
    <s v="Salmon"/>
    <x v="13"/>
    <x v="1"/>
    <x v="9"/>
    <x v="0"/>
    <x v="7"/>
    <n v="18.329011639941768"/>
  </r>
  <r>
    <s v="Cod"/>
    <x v="1"/>
    <x v="1"/>
    <x v="0"/>
    <x v="0"/>
    <x v="7"/>
    <n v="4197.2005923999996"/>
  </r>
  <r>
    <s v="Cod"/>
    <x v="1"/>
    <x v="1"/>
    <x v="1"/>
    <x v="0"/>
    <x v="7"/>
    <n v="489.56948480000005"/>
  </r>
  <r>
    <s v="Cod"/>
    <x v="1"/>
    <x v="1"/>
    <x v="2"/>
    <x v="0"/>
    <x v="7"/>
    <n v="289.46338229999998"/>
  </r>
  <r>
    <s v="Cod"/>
    <x v="1"/>
    <x v="1"/>
    <x v="3"/>
    <x v="0"/>
    <x v="7"/>
    <n v="581.0546875"/>
  </r>
  <r>
    <s v="Cod"/>
    <x v="1"/>
    <x v="1"/>
    <x v="4"/>
    <x v="0"/>
    <x v="7"/>
    <n v="108.72344559999998"/>
  </r>
  <r>
    <s v="Cod"/>
    <x v="1"/>
    <x v="1"/>
    <x v="5"/>
    <x v="0"/>
    <x v="7"/>
    <n v="204.24127080000002"/>
  </r>
  <r>
    <s v="Cod"/>
    <x v="1"/>
    <x v="1"/>
    <x v="6"/>
    <x v="0"/>
    <x v="7"/>
    <n v="176.20969564730001"/>
  </r>
  <r>
    <s v="Cod"/>
    <x v="1"/>
    <x v="1"/>
    <x v="11"/>
    <x v="0"/>
    <x v="7"/>
    <n v="147.20664054679995"/>
  </r>
  <r>
    <s v="Cod"/>
    <x v="1"/>
    <x v="1"/>
    <x v="8"/>
    <x v="0"/>
    <x v="7"/>
    <n v="341.45397985549999"/>
  </r>
  <r>
    <s v="Cod"/>
    <x v="1"/>
    <x v="1"/>
    <x v="1"/>
    <x v="1"/>
    <x v="7"/>
    <n v="97.535695197639058"/>
  </r>
  <r>
    <s v="Cod"/>
    <x v="1"/>
    <x v="1"/>
    <x v="0"/>
    <x v="1"/>
    <x v="7"/>
    <n v="85.000791889347639"/>
  </r>
  <r>
    <s v="Cod"/>
    <x v="1"/>
    <x v="1"/>
    <x v="9"/>
    <x v="0"/>
    <x v="7"/>
    <n v="27.482757641007332"/>
  </r>
  <r>
    <s v="Cod"/>
    <x v="1"/>
    <x v="1"/>
    <x v="10"/>
    <x v="0"/>
    <x v="7"/>
    <n v="30.110324399999996"/>
  </r>
  <r>
    <s v="Algae"/>
    <x v="19"/>
    <x v="1"/>
    <x v="2"/>
    <x v="5"/>
    <x v="7"/>
    <n v="1358.8524912827593"/>
  </r>
  <r>
    <s v="Algae"/>
    <x v="19"/>
    <x v="1"/>
    <x v="0"/>
    <x v="5"/>
    <x v="7"/>
    <n v="122.36715785514586"/>
  </r>
  <r>
    <s v="Algae"/>
    <x v="19"/>
    <x v="1"/>
    <x v="11"/>
    <x v="5"/>
    <x v="7"/>
    <n v="577.87721335776382"/>
  </r>
  <r>
    <s v="Algae"/>
    <x v="19"/>
    <x v="1"/>
    <x v="1"/>
    <x v="5"/>
    <x v="7"/>
    <n v="954.06899302986358"/>
  </r>
  <r>
    <s v="Algae"/>
    <x v="19"/>
    <x v="1"/>
    <x v="4"/>
    <x v="5"/>
    <x v="7"/>
    <n v="47.079257714745943"/>
  </r>
  <r>
    <s v="Algae"/>
    <x v="19"/>
    <x v="1"/>
    <x v="3"/>
    <x v="5"/>
    <x v="7"/>
    <n v="24.686357549390813"/>
  </r>
  <r>
    <s v="Algae"/>
    <x v="19"/>
    <x v="1"/>
    <x v="5"/>
    <x v="5"/>
    <x v="7"/>
    <n v="10.709900510531774"/>
  </r>
  <r>
    <s v="Algae"/>
    <x v="19"/>
    <x v="1"/>
    <x v="9"/>
    <x v="5"/>
    <x v="7"/>
    <n v="7.7005277026544112"/>
  </r>
  <r>
    <s v="Algae"/>
    <x v="19"/>
    <x v="1"/>
    <x v="6"/>
    <x v="5"/>
    <x v="7"/>
    <n v="5.457690291786796"/>
  </r>
  <r>
    <s v="Algae"/>
    <x v="19"/>
    <x v="1"/>
    <x v="1"/>
    <x v="1"/>
    <x v="7"/>
    <n v="479.50446974921681"/>
  </r>
  <r>
    <s v="Algae"/>
    <x v="19"/>
    <x v="1"/>
    <x v="0"/>
    <x v="1"/>
    <x v="7"/>
    <n v="385.25880319124985"/>
  </r>
  <r>
    <s v="Algae"/>
    <x v="19"/>
    <x v="1"/>
    <x v="11"/>
    <x v="1"/>
    <x v="7"/>
    <n v="300.54526509760007"/>
  </r>
  <r>
    <s v="Algae"/>
    <x v="19"/>
    <x v="1"/>
    <x v="2"/>
    <x v="1"/>
    <x v="7"/>
    <n v="208.006567616925"/>
  </r>
  <r>
    <s v="Algae"/>
    <x v="19"/>
    <x v="1"/>
    <x v="4"/>
    <x v="1"/>
    <x v="7"/>
    <n v="137.404925150624"/>
  </r>
  <r>
    <s v="Algae"/>
    <x v="19"/>
    <x v="1"/>
    <x v="6"/>
    <x v="1"/>
    <x v="7"/>
    <n v="103.30467930846979"/>
  </r>
  <r>
    <s v="Algae"/>
    <x v="19"/>
    <x v="1"/>
    <x v="3"/>
    <x v="1"/>
    <x v="7"/>
    <n v="68.825147221460881"/>
  </r>
  <r>
    <s v="Algae"/>
    <x v="19"/>
    <x v="1"/>
    <x v="9"/>
    <x v="1"/>
    <x v="7"/>
    <n v="22.022045927243628"/>
  </r>
  <r>
    <s v="Algae"/>
    <x v="19"/>
    <x v="1"/>
    <x v="10"/>
    <x v="1"/>
    <x v="7"/>
    <n v="13.207936260351421"/>
  </r>
  <r>
    <s v="Algae"/>
    <x v="19"/>
    <x v="1"/>
    <x v="5"/>
    <x v="1"/>
    <x v="7"/>
    <n v="14.985602531994134"/>
  </r>
  <r>
    <s v="Algae"/>
    <x v="19"/>
    <x v="1"/>
    <x v="8"/>
    <x v="1"/>
    <x v="7"/>
    <n v="3.963878354699526"/>
  </r>
  <r>
    <s v="Algae"/>
    <x v="19"/>
    <x v="1"/>
    <x v="0"/>
    <x v="0"/>
    <x v="7"/>
    <n v="483.24392290910987"/>
  </r>
  <r>
    <s v="Algae"/>
    <x v="19"/>
    <x v="1"/>
    <x v="1"/>
    <x v="0"/>
    <x v="7"/>
    <n v="915.29072875124257"/>
  </r>
  <r>
    <s v="Algae"/>
    <x v="19"/>
    <x v="1"/>
    <x v="11"/>
    <x v="0"/>
    <x v="7"/>
    <n v="154.10366955243617"/>
  </r>
  <r>
    <s v="Algae"/>
    <x v="19"/>
    <x v="1"/>
    <x v="2"/>
    <x v="0"/>
    <x v="7"/>
    <n v="35.980593360000007"/>
  </r>
  <r>
    <s v="Algae"/>
    <x v="19"/>
    <x v="1"/>
    <x v="9"/>
    <x v="0"/>
    <x v="7"/>
    <n v="12.658954854228481"/>
  </r>
  <r>
    <s v="Algae"/>
    <x v="19"/>
    <x v="1"/>
    <x v="10"/>
    <x v="0"/>
    <x v="7"/>
    <n v="1.7434349600437125"/>
  </r>
  <r>
    <s v="Algae"/>
    <x v="19"/>
    <x v="1"/>
    <x v="3"/>
    <x v="0"/>
    <x v="7"/>
    <n v="2.9434392481674392"/>
  </r>
  <r>
    <s v="Algae"/>
    <x v="19"/>
    <x v="1"/>
    <x v="4"/>
    <x v="0"/>
    <x v="7"/>
    <n v="2.6139200128187494"/>
  </r>
  <r>
    <s v="Algae"/>
    <x v="19"/>
    <x v="1"/>
    <x v="5"/>
    <x v="0"/>
    <x v="7"/>
    <n v="6.2178543560198563"/>
  </r>
  <r>
    <s v="Algae"/>
    <x v="19"/>
    <x v="1"/>
    <x v="8"/>
    <x v="0"/>
    <x v="7"/>
    <n v="0.8"/>
  </r>
  <r>
    <s v="Algae"/>
    <x v="19"/>
    <x v="1"/>
    <x v="1"/>
    <x v="2"/>
    <x v="7"/>
    <n v="2.3587286617893612"/>
  </r>
  <r>
    <s v="Tuna"/>
    <x v="16"/>
    <x v="1"/>
    <x v="10"/>
    <x v="0"/>
    <x v="7"/>
    <n v="280.65209839828009"/>
  </r>
  <r>
    <s v="Tuna"/>
    <x v="16"/>
    <x v="1"/>
    <x v="1"/>
    <x v="0"/>
    <x v="7"/>
    <n v="97.151336616689136"/>
  </r>
  <r>
    <s v="Tuna"/>
    <x v="16"/>
    <x v="1"/>
    <x v="2"/>
    <x v="0"/>
    <x v="7"/>
    <n v="97.151336616689136"/>
  </r>
  <r>
    <s v="Tuna"/>
    <x v="16"/>
    <x v="1"/>
    <x v="11"/>
    <x v="0"/>
    <x v="7"/>
    <n v="93.338220713339084"/>
  </r>
  <r>
    <s v="Tuna"/>
    <x v="16"/>
    <x v="1"/>
    <x v="0"/>
    <x v="0"/>
    <x v="7"/>
    <n v="68.140616733815463"/>
  </r>
  <r>
    <s v="Tuna"/>
    <x v="16"/>
    <x v="1"/>
    <x v="8"/>
    <x v="0"/>
    <x v="7"/>
    <n v="41.170076775050745"/>
  </r>
  <r>
    <s v="Tuna"/>
    <x v="16"/>
    <x v="1"/>
    <x v="9"/>
    <x v="0"/>
    <x v="7"/>
    <n v="31.691265005705748"/>
  </r>
  <r>
    <s v="Tuna"/>
    <x v="16"/>
    <x v="1"/>
    <x v="5"/>
    <x v="0"/>
    <x v="7"/>
    <n v="6.291129185164559"/>
  </r>
  <r>
    <s v="Tuna"/>
    <x v="16"/>
    <x v="1"/>
    <x v="10"/>
    <x v="1"/>
    <x v="7"/>
    <n v="300.55513600748708"/>
  </r>
  <r>
    <s v="Tuna"/>
    <x v="16"/>
    <x v="1"/>
    <x v="2"/>
    <x v="1"/>
    <x v="7"/>
    <n v="127.48341838526412"/>
  </r>
  <r>
    <s v="Tuna"/>
    <x v="16"/>
    <x v="1"/>
    <x v="11"/>
    <x v="1"/>
    <x v="7"/>
    <n v="62.239979667010886"/>
  </r>
  <r>
    <s v="Tuna"/>
    <x v="16"/>
    <x v="1"/>
    <x v="1"/>
    <x v="1"/>
    <x v="7"/>
    <n v="26.875733612543382"/>
  </r>
  <r>
    <s v="Tuna"/>
    <x v="16"/>
    <x v="1"/>
    <x v="8"/>
    <x v="1"/>
    <x v="7"/>
    <n v="28.429659276714709"/>
  </r>
  <r>
    <s v="Tuna"/>
    <x v="16"/>
    <x v="1"/>
    <x v="0"/>
    <x v="1"/>
    <x v="7"/>
    <n v="12.582258370329118"/>
  </r>
  <r>
    <s v="Tuna"/>
    <x v="16"/>
    <x v="1"/>
    <x v="5"/>
    <x v="1"/>
    <x v="7"/>
    <n v="7.768486791456402"/>
  </r>
  <r>
    <s v="Tuna"/>
    <x v="16"/>
    <x v="1"/>
    <x v="2"/>
    <x v="5"/>
    <x v="7"/>
    <n v="1131.1988144510156"/>
  </r>
  <r>
    <s v="Tuna"/>
    <x v="16"/>
    <x v="1"/>
    <x v="11"/>
    <x v="5"/>
    <x v="7"/>
    <n v="1453.2589904555994"/>
  </r>
  <r>
    <s v="Tuna"/>
    <x v="16"/>
    <x v="1"/>
    <x v="0"/>
    <x v="5"/>
    <x v="7"/>
    <n v="972.01608127802524"/>
  </r>
  <r>
    <s v="Tuna"/>
    <x v="16"/>
    <x v="1"/>
    <x v="8"/>
    <x v="5"/>
    <x v="7"/>
    <n v="309.629393545987"/>
  </r>
  <r>
    <s v="Tuna"/>
    <x v="16"/>
    <x v="1"/>
    <x v="1"/>
    <x v="5"/>
    <x v="7"/>
    <n v="105.80381531262171"/>
  </r>
  <r>
    <s v="Tuna"/>
    <x v="16"/>
    <x v="1"/>
    <x v="10"/>
    <x v="5"/>
    <x v="7"/>
    <n v="83.250102621538403"/>
  </r>
  <r>
    <s v="Tuna"/>
    <x v="16"/>
    <x v="1"/>
    <x v="5"/>
    <x v="5"/>
    <x v="7"/>
    <n v="15.403274625224102"/>
  </r>
  <r>
    <s v="Tuna"/>
    <x v="16"/>
    <x v="1"/>
    <x v="9"/>
    <x v="5"/>
    <x v="7"/>
    <n v="13.81025431093004"/>
  </r>
  <r>
    <s v="Concentrate"/>
    <x v="5"/>
    <x v="2"/>
    <x v="9"/>
    <x v="2"/>
    <x v="7"/>
    <n v="341.15921558392603"/>
  </r>
  <r>
    <s v="Concentrate"/>
    <x v="5"/>
    <x v="2"/>
    <x v="0"/>
    <x v="2"/>
    <x v="7"/>
    <n v="230.91853136780634"/>
  </r>
  <r>
    <s v="Concentrate"/>
    <x v="5"/>
    <x v="2"/>
    <x v="10"/>
    <x v="2"/>
    <x v="7"/>
    <n v="182.10134267770772"/>
  </r>
  <r>
    <s v="Concentrate"/>
    <x v="5"/>
    <x v="2"/>
    <x v="8"/>
    <x v="2"/>
    <x v="7"/>
    <n v="158.79304428987089"/>
  </r>
  <r>
    <s v="Concentrate"/>
    <x v="5"/>
    <x v="2"/>
    <x v="11"/>
    <x v="2"/>
    <x v="7"/>
    <n v="159.67028981461348"/>
  </r>
  <r>
    <s v="Concentrate"/>
    <x v="5"/>
    <x v="2"/>
    <x v="1"/>
    <x v="2"/>
    <x v="7"/>
    <n v="34.251676431820364"/>
  </r>
  <r>
    <s v="Concentrate"/>
    <x v="5"/>
    <x v="2"/>
    <x v="3"/>
    <x v="2"/>
    <x v="7"/>
    <n v="54.131640846412495"/>
  </r>
  <r>
    <s v="Concentrate"/>
    <x v="5"/>
    <x v="2"/>
    <x v="1"/>
    <x v="1"/>
    <x v="7"/>
    <n v="1.08787731078406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3">
  <r>
    <x v="0"/>
    <x v="0"/>
    <x v="0"/>
    <x v="0"/>
    <x v="0"/>
    <x v="0"/>
    <n v="3"/>
  </r>
  <r>
    <x v="0"/>
    <x v="0"/>
    <x v="0"/>
    <x v="1"/>
    <x v="0"/>
    <x v="0"/>
    <n v="2.5"/>
  </r>
  <r>
    <x v="1"/>
    <x v="1"/>
    <x v="1"/>
    <x v="0"/>
    <x v="0"/>
    <x v="0"/>
    <n v="22.722397999999998"/>
  </r>
  <r>
    <x v="1"/>
    <x v="1"/>
    <x v="1"/>
    <x v="1"/>
    <x v="0"/>
    <x v="0"/>
    <n v="4.7644253399999998"/>
  </r>
  <r>
    <x v="1"/>
    <x v="1"/>
    <x v="1"/>
    <x v="2"/>
    <x v="0"/>
    <x v="0"/>
    <n v="2.6830799999999999"/>
  </r>
  <r>
    <x v="1"/>
    <x v="1"/>
    <x v="1"/>
    <x v="3"/>
    <x v="0"/>
    <x v="0"/>
    <n v="1.1359399999999997"/>
  </r>
  <r>
    <x v="1"/>
    <x v="1"/>
    <x v="1"/>
    <x v="4"/>
    <x v="0"/>
    <x v="0"/>
    <n v="0.94421799999999989"/>
  </r>
  <r>
    <x v="1"/>
    <x v="1"/>
    <x v="1"/>
    <x v="5"/>
    <x v="0"/>
    <x v="0"/>
    <n v="0.84809999999999985"/>
  </r>
  <r>
    <x v="1"/>
    <x v="1"/>
    <x v="1"/>
    <x v="6"/>
    <x v="0"/>
    <x v="0"/>
    <n v="0.54443416456962013"/>
  </r>
  <r>
    <x v="1"/>
    <x v="1"/>
    <x v="1"/>
    <x v="7"/>
    <x v="0"/>
    <x v="0"/>
    <n v="0.60857600000000001"/>
  </r>
  <r>
    <x v="1"/>
    <x v="1"/>
    <x v="1"/>
    <x v="8"/>
    <x v="0"/>
    <x v="0"/>
    <n v="0.60651999999999995"/>
  </r>
  <r>
    <x v="1"/>
    <x v="1"/>
    <x v="1"/>
    <x v="1"/>
    <x v="1"/>
    <x v="0"/>
    <n v="0.48891870063836829"/>
  </r>
  <r>
    <x v="1"/>
    <x v="1"/>
    <x v="1"/>
    <x v="0"/>
    <x v="1"/>
    <x v="0"/>
    <n v="0.40386963124212644"/>
  </r>
  <r>
    <x v="1"/>
    <x v="1"/>
    <x v="1"/>
    <x v="9"/>
    <x v="0"/>
    <x v="0"/>
    <n v="0.134154"/>
  </r>
  <r>
    <x v="1"/>
    <x v="1"/>
    <x v="1"/>
    <x v="10"/>
    <x v="0"/>
    <x v="0"/>
    <n v="0.138266"/>
  </r>
  <r>
    <x v="2"/>
    <x v="2"/>
    <x v="1"/>
    <x v="1"/>
    <x v="0"/>
    <x v="0"/>
    <n v="36.589160861253006"/>
  </r>
  <r>
    <x v="2"/>
    <x v="2"/>
    <x v="1"/>
    <x v="7"/>
    <x v="0"/>
    <x v="0"/>
    <n v="24.757053662210854"/>
  </r>
  <r>
    <x v="2"/>
    <x v="2"/>
    <x v="1"/>
    <x v="2"/>
    <x v="0"/>
    <x v="0"/>
    <n v="24.217356239999997"/>
  </r>
  <r>
    <x v="2"/>
    <x v="2"/>
    <x v="1"/>
    <x v="0"/>
    <x v="0"/>
    <x v="0"/>
    <n v="21.159688679360002"/>
  </r>
  <r>
    <x v="2"/>
    <x v="2"/>
    <x v="1"/>
    <x v="4"/>
    <x v="0"/>
    <x v="0"/>
    <n v="9.9463315417850549"/>
  </r>
  <r>
    <x v="2"/>
    <x v="2"/>
    <x v="1"/>
    <x v="10"/>
    <x v="0"/>
    <x v="0"/>
    <n v="7.4720717495570002"/>
  </r>
  <r>
    <x v="2"/>
    <x v="2"/>
    <x v="1"/>
    <x v="3"/>
    <x v="0"/>
    <x v="0"/>
    <n v="7.5666687786841624"/>
  </r>
  <r>
    <x v="2"/>
    <x v="2"/>
    <x v="1"/>
    <x v="6"/>
    <x v="0"/>
    <x v="0"/>
    <n v="7.3035405060701333"/>
  </r>
  <r>
    <x v="2"/>
    <x v="2"/>
    <x v="1"/>
    <x v="10"/>
    <x v="1"/>
    <x v="0"/>
    <n v="7.2782879739296478"/>
  </r>
  <r>
    <x v="2"/>
    <x v="2"/>
    <x v="1"/>
    <x v="5"/>
    <x v="0"/>
    <x v="0"/>
    <n v="5.2691677371614629"/>
  </r>
  <r>
    <x v="2"/>
    <x v="2"/>
    <x v="1"/>
    <x v="9"/>
    <x v="0"/>
    <x v="0"/>
    <n v="4.8135589849182727"/>
  </r>
  <r>
    <x v="2"/>
    <x v="2"/>
    <x v="1"/>
    <x v="8"/>
    <x v="0"/>
    <x v="0"/>
    <n v="4.5206519059325396"/>
  </r>
  <r>
    <x v="2"/>
    <x v="2"/>
    <x v="1"/>
    <x v="1"/>
    <x v="1"/>
    <x v="0"/>
    <n v="4.1833211154627996"/>
  </r>
  <r>
    <x v="2"/>
    <x v="2"/>
    <x v="1"/>
    <x v="0"/>
    <x v="1"/>
    <x v="0"/>
    <n v="2.3490963367912898"/>
  </r>
  <r>
    <x v="2"/>
    <x v="2"/>
    <x v="1"/>
    <x v="0"/>
    <x v="2"/>
    <x v="0"/>
    <n v="1.7926315106904562"/>
  </r>
  <r>
    <x v="2"/>
    <x v="2"/>
    <x v="1"/>
    <x v="1"/>
    <x v="2"/>
    <x v="0"/>
    <n v="1.5918401764391787"/>
  </r>
  <r>
    <x v="2"/>
    <x v="2"/>
    <x v="1"/>
    <x v="2"/>
    <x v="1"/>
    <x v="0"/>
    <n v="1.2438079107406737"/>
  </r>
  <r>
    <x v="2"/>
    <x v="2"/>
    <x v="1"/>
    <x v="9"/>
    <x v="1"/>
    <x v="0"/>
    <n v="0.64553084787932713"/>
  </r>
  <r>
    <x v="2"/>
    <x v="2"/>
    <x v="1"/>
    <x v="7"/>
    <x v="1"/>
    <x v="0"/>
    <n v="0.51633037443303265"/>
  </r>
  <r>
    <x v="2"/>
    <x v="2"/>
    <x v="1"/>
    <x v="10"/>
    <x v="2"/>
    <x v="0"/>
    <n v="0.45339161268530692"/>
  </r>
  <r>
    <x v="2"/>
    <x v="2"/>
    <x v="1"/>
    <x v="8"/>
    <x v="1"/>
    <x v="0"/>
    <n v="0.29044889712414135"/>
  </r>
  <r>
    <x v="2"/>
    <x v="2"/>
    <x v="1"/>
    <x v="3"/>
    <x v="1"/>
    <x v="0"/>
    <n v="0.16063827189264276"/>
  </r>
  <r>
    <x v="2"/>
    <x v="2"/>
    <x v="1"/>
    <x v="9"/>
    <x v="2"/>
    <x v="0"/>
    <n v="0.17408927335640142"/>
  </r>
  <r>
    <x v="2"/>
    <x v="2"/>
    <x v="1"/>
    <x v="4"/>
    <x v="1"/>
    <x v="0"/>
    <n v="7.4577201783947125E-2"/>
  </r>
  <r>
    <x v="2"/>
    <x v="2"/>
    <x v="1"/>
    <x v="5"/>
    <x v="2"/>
    <x v="0"/>
    <n v="8.9578634393579076E-2"/>
  </r>
  <r>
    <x v="2"/>
    <x v="2"/>
    <x v="1"/>
    <x v="8"/>
    <x v="2"/>
    <x v="0"/>
    <n v="9.6885533583531497E-2"/>
  </r>
  <r>
    <x v="2"/>
    <x v="2"/>
    <x v="1"/>
    <x v="6"/>
    <x v="2"/>
    <x v="0"/>
    <n v="7.7541488639999989E-2"/>
  </r>
  <r>
    <x v="2"/>
    <x v="2"/>
    <x v="1"/>
    <x v="6"/>
    <x v="1"/>
    <x v="0"/>
    <n v="5.0370188030064614E-2"/>
  </r>
  <r>
    <x v="2"/>
    <x v="2"/>
    <x v="1"/>
    <x v="4"/>
    <x v="2"/>
    <x v="0"/>
    <n v="4.9653780588585016E-2"/>
  </r>
  <r>
    <x v="2"/>
    <x v="2"/>
    <x v="1"/>
    <x v="5"/>
    <x v="1"/>
    <x v="0"/>
    <n v="3.2917600199099714E-2"/>
  </r>
  <r>
    <x v="2"/>
    <x v="2"/>
    <x v="1"/>
    <x v="7"/>
    <x v="2"/>
    <x v="0"/>
    <n v="3.7730047259259263E-2"/>
  </r>
  <r>
    <x v="2"/>
    <x v="2"/>
    <x v="1"/>
    <x v="3"/>
    <x v="2"/>
    <x v="0"/>
    <n v="1.03026E-2"/>
  </r>
  <r>
    <x v="3"/>
    <x v="3"/>
    <x v="2"/>
    <x v="1"/>
    <x v="3"/>
    <x v="0"/>
    <n v="29.3"/>
  </r>
  <r>
    <x v="3"/>
    <x v="3"/>
    <x v="2"/>
    <x v="0"/>
    <x v="3"/>
    <x v="0"/>
    <n v="28.7"/>
  </r>
  <r>
    <x v="3"/>
    <x v="3"/>
    <x v="2"/>
    <x v="10"/>
    <x v="3"/>
    <x v="0"/>
    <n v="11.466726299015631"/>
  </r>
  <r>
    <x v="3"/>
    <x v="3"/>
    <x v="2"/>
    <x v="7"/>
    <x v="3"/>
    <x v="0"/>
    <n v="11.6"/>
  </r>
  <r>
    <x v="3"/>
    <x v="3"/>
    <x v="2"/>
    <x v="8"/>
    <x v="3"/>
    <x v="0"/>
    <n v="1.5579415891325414"/>
  </r>
  <r>
    <x v="3"/>
    <x v="3"/>
    <x v="2"/>
    <x v="3"/>
    <x v="3"/>
    <x v="0"/>
    <n v="1.2"/>
  </r>
  <r>
    <x v="3"/>
    <x v="3"/>
    <x v="2"/>
    <x v="5"/>
    <x v="3"/>
    <x v="0"/>
    <n v="1.05"/>
  </r>
  <r>
    <x v="3"/>
    <x v="3"/>
    <x v="2"/>
    <x v="6"/>
    <x v="3"/>
    <x v="0"/>
    <n v="1.1100000000000001"/>
  </r>
  <r>
    <x v="3"/>
    <x v="3"/>
    <x v="2"/>
    <x v="4"/>
    <x v="3"/>
    <x v="0"/>
    <n v="0.8999999999999998"/>
  </r>
  <r>
    <x v="3"/>
    <x v="4"/>
    <x v="2"/>
    <x v="1"/>
    <x v="3"/>
    <x v="0"/>
    <n v="96.3"/>
  </r>
  <r>
    <x v="3"/>
    <x v="4"/>
    <x v="2"/>
    <x v="10"/>
    <x v="3"/>
    <x v="0"/>
    <n v="41.384809835286383"/>
  </r>
  <r>
    <x v="3"/>
    <x v="5"/>
    <x v="2"/>
    <x v="9"/>
    <x v="2"/>
    <x v="0"/>
    <n v="3.6284012539185002"/>
  </r>
  <r>
    <x v="3"/>
    <x v="5"/>
    <x v="2"/>
    <x v="0"/>
    <x v="2"/>
    <x v="0"/>
    <n v="2.9"/>
  </r>
  <r>
    <x v="3"/>
    <x v="5"/>
    <x v="2"/>
    <x v="10"/>
    <x v="2"/>
    <x v="0"/>
    <n v="1.71"/>
  </r>
  <r>
    <x v="3"/>
    <x v="5"/>
    <x v="2"/>
    <x v="8"/>
    <x v="2"/>
    <x v="0"/>
    <n v="1.4016666666666666"/>
  </r>
  <r>
    <x v="3"/>
    <x v="5"/>
    <x v="2"/>
    <x v="7"/>
    <x v="2"/>
    <x v="0"/>
    <n v="1.1111111111111112"/>
  </r>
  <r>
    <x v="3"/>
    <x v="5"/>
    <x v="2"/>
    <x v="1"/>
    <x v="2"/>
    <x v="0"/>
    <n v="0.70054054054054049"/>
  </r>
  <r>
    <x v="3"/>
    <x v="5"/>
    <x v="2"/>
    <x v="3"/>
    <x v="2"/>
    <x v="0"/>
    <n v="0.39384615384615385"/>
  </r>
  <r>
    <x v="3"/>
    <x v="5"/>
    <x v="2"/>
    <x v="1"/>
    <x v="1"/>
    <x v="0"/>
    <n v="0.02"/>
  </r>
  <r>
    <x v="3"/>
    <x v="5"/>
    <x v="2"/>
    <x v="1"/>
    <x v="0"/>
    <x v="0"/>
    <n v="34.253202815999998"/>
  </r>
  <r>
    <x v="3"/>
    <x v="6"/>
    <x v="2"/>
    <x v="1"/>
    <x v="0"/>
    <x v="0"/>
    <n v="43.533593928000009"/>
  </r>
  <r>
    <x v="3"/>
    <x v="5"/>
    <x v="2"/>
    <x v="2"/>
    <x v="0"/>
    <x v="0"/>
    <n v="12.687205577684935"/>
  </r>
  <r>
    <x v="3"/>
    <x v="6"/>
    <x v="2"/>
    <x v="2"/>
    <x v="0"/>
    <x v="0"/>
    <n v="18.746881732841508"/>
  </r>
  <r>
    <x v="3"/>
    <x v="5"/>
    <x v="2"/>
    <x v="7"/>
    <x v="0"/>
    <x v="0"/>
    <n v="8.1797520944363402"/>
  </r>
  <r>
    <x v="3"/>
    <x v="5"/>
    <x v="2"/>
    <x v="3"/>
    <x v="0"/>
    <x v="0"/>
    <n v="7.6771431879471903"/>
  </r>
  <r>
    <x v="3"/>
    <x v="6"/>
    <x v="2"/>
    <x v="9"/>
    <x v="0"/>
    <x v="0"/>
    <n v="15.224508747963917"/>
  </r>
  <r>
    <x v="3"/>
    <x v="5"/>
    <x v="2"/>
    <x v="0"/>
    <x v="0"/>
    <x v="0"/>
    <n v="8.826374015999999"/>
  </r>
  <r>
    <x v="3"/>
    <x v="6"/>
    <x v="2"/>
    <x v="0"/>
    <x v="0"/>
    <x v="0"/>
    <n v="15.302703893738142"/>
  </r>
  <r>
    <x v="3"/>
    <x v="6"/>
    <x v="2"/>
    <x v="7"/>
    <x v="0"/>
    <x v="0"/>
    <n v="7.7635862667094715"/>
  </r>
  <r>
    <x v="3"/>
    <x v="6"/>
    <x v="2"/>
    <x v="3"/>
    <x v="0"/>
    <x v="0"/>
    <n v="7.2013772478135225"/>
  </r>
  <r>
    <x v="3"/>
    <x v="5"/>
    <x v="2"/>
    <x v="9"/>
    <x v="0"/>
    <x v="0"/>
    <n v="3.2491596337314079"/>
  </r>
  <r>
    <x v="3"/>
    <x v="3"/>
    <x v="2"/>
    <x v="1"/>
    <x v="0"/>
    <x v="0"/>
    <n v="11.647118391608393"/>
  </r>
  <r>
    <x v="3"/>
    <x v="3"/>
    <x v="2"/>
    <x v="2"/>
    <x v="0"/>
    <x v="0"/>
    <n v="10.102732290000002"/>
  </r>
  <r>
    <x v="3"/>
    <x v="5"/>
    <x v="2"/>
    <x v="8"/>
    <x v="0"/>
    <x v="0"/>
    <n v="0.81833836381769465"/>
  </r>
  <r>
    <x v="3"/>
    <x v="6"/>
    <x v="2"/>
    <x v="8"/>
    <x v="0"/>
    <x v="0"/>
    <n v="0.79112616707142869"/>
  </r>
  <r>
    <x v="3"/>
    <x v="5"/>
    <x v="2"/>
    <x v="6"/>
    <x v="0"/>
    <x v="0"/>
    <n v="0.26261046112094955"/>
  </r>
  <r>
    <x v="3"/>
    <x v="5"/>
    <x v="2"/>
    <x v="4"/>
    <x v="0"/>
    <x v="0"/>
    <n v="0.25983803291930391"/>
  </r>
  <r>
    <x v="3"/>
    <x v="4"/>
    <x v="2"/>
    <x v="1"/>
    <x v="0"/>
    <x v="0"/>
    <n v="1.3358345850000002"/>
  </r>
  <r>
    <x v="3"/>
    <x v="6"/>
    <x v="2"/>
    <x v="4"/>
    <x v="0"/>
    <x v="0"/>
    <n v="0.384008629261962"/>
  </r>
  <r>
    <x v="3"/>
    <x v="6"/>
    <x v="2"/>
    <x v="6"/>
    <x v="0"/>
    <x v="0"/>
    <n v="0.22981262180825679"/>
  </r>
  <r>
    <x v="3"/>
    <x v="5"/>
    <x v="1"/>
    <x v="0"/>
    <x v="0"/>
    <x v="0"/>
    <n v="14.374958531999997"/>
  </r>
  <r>
    <x v="3"/>
    <x v="5"/>
    <x v="1"/>
    <x v="1"/>
    <x v="0"/>
    <x v="0"/>
    <n v="13.153268699999996"/>
  </r>
  <r>
    <x v="3"/>
    <x v="5"/>
    <x v="1"/>
    <x v="10"/>
    <x v="0"/>
    <x v="0"/>
    <n v="7.2864696250060472"/>
  </r>
  <r>
    <x v="3"/>
    <x v="5"/>
    <x v="1"/>
    <x v="2"/>
    <x v="0"/>
    <x v="0"/>
    <n v="6.4313040480000003"/>
  </r>
  <r>
    <x v="3"/>
    <x v="5"/>
    <x v="1"/>
    <x v="7"/>
    <x v="0"/>
    <x v="0"/>
    <n v="3.8761931992779108"/>
  </r>
  <r>
    <x v="3"/>
    <x v="6"/>
    <x v="1"/>
    <x v="0"/>
    <x v="0"/>
    <x v="0"/>
    <n v="8.8824801449999988"/>
  </r>
  <r>
    <x v="3"/>
    <x v="6"/>
    <x v="1"/>
    <x v="1"/>
    <x v="0"/>
    <x v="0"/>
    <n v="7.9549620172747213"/>
  </r>
  <r>
    <x v="3"/>
    <x v="5"/>
    <x v="1"/>
    <x v="5"/>
    <x v="0"/>
    <x v="0"/>
    <n v="2.9992837420562455"/>
  </r>
  <r>
    <x v="3"/>
    <x v="6"/>
    <x v="1"/>
    <x v="10"/>
    <x v="0"/>
    <x v="0"/>
    <n v="4.58127855652174"/>
  </r>
  <r>
    <x v="3"/>
    <x v="3"/>
    <x v="1"/>
    <x v="1"/>
    <x v="0"/>
    <x v="0"/>
    <n v="14.009543330625505"/>
  </r>
  <r>
    <x v="3"/>
    <x v="6"/>
    <x v="1"/>
    <x v="2"/>
    <x v="0"/>
    <x v="0"/>
    <n v="5.0734884200000003"/>
  </r>
  <r>
    <x v="3"/>
    <x v="6"/>
    <x v="1"/>
    <x v="7"/>
    <x v="0"/>
    <x v="0"/>
    <n v="3.9009837274757686"/>
  </r>
  <r>
    <x v="3"/>
    <x v="5"/>
    <x v="1"/>
    <x v="3"/>
    <x v="0"/>
    <x v="0"/>
    <n v="1.2147010359072241"/>
  </r>
  <r>
    <x v="3"/>
    <x v="5"/>
    <x v="1"/>
    <x v="9"/>
    <x v="0"/>
    <x v="0"/>
    <n v="0.74354394194792606"/>
  </r>
  <r>
    <x v="3"/>
    <x v="6"/>
    <x v="1"/>
    <x v="5"/>
    <x v="0"/>
    <x v="0"/>
    <n v="1.4876400000000001"/>
  </r>
  <r>
    <x v="3"/>
    <x v="6"/>
    <x v="1"/>
    <x v="3"/>
    <x v="0"/>
    <x v="0"/>
    <n v="1.2235489079045383"/>
  </r>
  <r>
    <x v="3"/>
    <x v="6"/>
    <x v="1"/>
    <x v="9"/>
    <x v="0"/>
    <x v="0"/>
    <n v="1.0934051067908293"/>
  </r>
  <r>
    <x v="3"/>
    <x v="5"/>
    <x v="1"/>
    <x v="8"/>
    <x v="0"/>
    <x v="0"/>
    <n v="0.33780840952017033"/>
  </r>
  <r>
    <x v="3"/>
    <x v="6"/>
    <x v="1"/>
    <x v="8"/>
    <x v="0"/>
    <x v="0"/>
    <n v="0.60247365242718454"/>
  </r>
  <r>
    <x v="3"/>
    <x v="3"/>
    <x v="1"/>
    <x v="0"/>
    <x v="0"/>
    <x v="0"/>
    <n v="1.3927399199999997"/>
  </r>
  <r>
    <x v="3"/>
    <x v="5"/>
    <x v="1"/>
    <x v="4"/>
    <x v="0"/>
    <x v="0"/>
    <n v="3.5631652357266438E-2"/>
  </r>
  <r>
    <x v="3"/>
    <x v="5"/>
    <x v="1"/>
    <x v="6"/>
    <x v="0"/>
    <x v="0"/>
    <n v="2.5109396093749993E-2"/>
  </r>
  <r>
    <x v="3"/>
    <x v="6"/>
    <x v="1"/>
    <x v="4"/>
    <x v="0"/>
    <x v="0"/>
    <n v="5.8963235294117664E-2"/>
  </r>
  <r>
    <x v="3"/>
    <x v="6"/>
    <x v="1"/>
    <x v="6"/>
    <x v="0"/>
    <x v="0"/>
    <n v="3.346200000000002E-2"/>
  </r>
  <r>
    <x v="4"/>
    <x v="7"/>
    <x v="1"/>
    <x v="1"/>
    <x v="0"/>
    <x v="0"/>
    <n v="0.2546775"/>
  </r>
  <r>
    <x v="4"/>
    <x v="7"/>
    <x v="1"/>
    <x v="0"/>
    <x v="0"/>
    <x v="0"/>
    <n v="0.186249"/>
  </r>
  <r>
    <x v="4"/>
    <x v="7"/>
    <x v="1"/>
    <x v="5"/>
    <x v="0"/>
    <x v="0"/>
    <n v="8.3863500000000007E-2"/>
  </r>
  <r>
    <x v="4"/>
    <x v="7"/>
    <x v="1"/>
    <x v="2"/>
    <x v="0"/>
    <x v="0"/>
    <n v="4.8362999999999996E-2"/>
  </r>
  <r>
    <x v="5"/>
    <x v="8"/>
    <x v="3"/>
    <x v="1"/>
    <x v="0"/>
    <x v="0"/>
    <n v="64.037009999999995"/>
  </r>
  <r>
    <x v="5"/>
    <x v="8"/>
    <x v="3"/>
    <x v="7"/>
    <x v="0"/>
    <x v="0"/>
    <n v="35.029379999999996"/>
  </r>
  <r>
    <x v="5"/>
    <x v="8"/>
    <x v="3"/>
    <x v="0"/>
    <x v="0"/>
    <x v="0"/>
    <n v="14.475140000000001"/>
  </r>
  <r>
    <x v="5"/>
    <x v="8"/>
    <x v="3"/>
    <x v="5"/>
    <x v="0"/>
    <x v="0"/>
    <n v="8.9924800000000022"/>
  </r>
  <r>
    <x v="5"/>
    <x v="8"/>
    <x v="3"/>
    <x v="9"/>
    <x v="0"/>
    <x v="0"/>
    <n v="4.2668400000000002"/>
  </r>
  <r>
    <x v="5"/>
    <x v="8"/>
    <x v="3"/>
    <x v="3"/>
    <x v="0"/>
    <x v="0"/>
    <n v="3.7621599999999997"/>
  </r>
  <r>
    <x v="5"/>
    <x v="8"/>
    <x v="3"/>
    <x v="8"/>
    <x v="0"/>
    <x v="0"/>
    <n v="2.78721"/>
  </r>
  <r>
    <x v="5"/>
    <x v="8"/>
    <x v="3"/>
    <x v="2"/>
    <x v="0"/>
    <x v="0"/>
    <n v="3.46394"/>
  </r>
  <r>
    <x v="5"/>
    <x v="8"/>
    <x v="3"/>
    <x v="10"/>
    <x v="0"/>
    <x v="0"/>
    <n v="1.4467752542372878"/>
  </r>
  <r>
    <x v="5"/>
    <x v="8"/>
    <x v="3"/>
    <x v="4"/>
    <x v="0"/>
    <x v="0"/>
    <n v="0"/>
  </r>
  <r>
    <x v="6"/>
    <x v="9"/>
    <x v="1"/>
    <x v="1"/>
    <x v="4"/>
    <x v="0"/>
    <n v="16.2"/>
  </r>
  <r>
    <x v="6"/>
    <x v="9"/>
    <x v="1"/>
    <x v="0"/>
    <x v="4"/>
    <x v="0"/>
    <n v="2.83"/>
  </r>
  <r>
    <x v="6"/>
    <x v="9"/>
    <x v="1"/>
    <x v="1"/>
    <x v="1"/>
    <x v="0"/>
    <n v="0.48"/>
  </r>
  <r>
    <x v="6"/>
    <x v="9"/>
    <x v="1"/>
    <x v="1"/>
    <x v="0"/>
    <x v="0"/>
    <n v="0.18268599048442907"/>
  </r>
  <r>
    <x v="6"/>
    <x v="9"/>
    <x v="1"/>
    <x v="0"/>
    <x v="1"/>
    <x v="0"/>
    <n v="8.9057878592683937E-2"/>
  </r>
  <r>
    <x v="6"/>
    <x v="9"/>
    <x v="1"/>
    <x v="0"/>
    <x v="0"/>
    <x v="0"/>
    <n v="3.5000000000000003E-2"/>
  </r>
  <r>
    <x v="7"/>
    <x v="5"/>
    <x v="2"/>
    <x v="1"/>
    <x v="0"/>
    <x v="0"/>
    <n v="5.8612290974161123"/>
  </r>
  <r>
    <x v="7"/>
    <x v="5"/>
    <x v="2"/>
    <x v="0"/>
    <x v="0"/>
    <x v="0"/>
    <n v="1.6761538001734708"/>
  </r>
  <r>
    <x v="7"/>
    <x v="5"/>
    <x v="1"/>
    <x v="1"/>
    <x v="0"/>
    <x v="0"/>
    <n v="1.8043739776016106"/>
  </r>
  <r>
    <x v="8"/>
    <x v="10"/>
    <x v="1"/>
    <x v="1"/>
    <x v="0"/>
    <x v="0"/>
    <n v="0.35687426886784451"/>
  </r>
  <r>
    <x v="7"/>
    <x v="5"/>
    <x v="1"/>
    <x v="0"/>
    <x v="0"/>
    <x v="0"/>
    <n v="0.60426609510540408"/>
  </r>
  <r>
    <x v="7"/>
    <x v="11"/>
    <x v="1"/>
    <x v="1"/>
    <x v="0"/>
    <x v="0"/>
    <n v="0.21"/>
  </r>
  <r>
    <x v="7"/>
    <x v="11"/>
    <x v="1"/>
    <x v="0"/>
    <x v="1"/>
    <x v="0"/>
    <n v="0.1"/>
  </r>
  <r>
    <x v="9"/>
    <x v="12"/>
    <x v="1"/>
    <x v="2"/>
    <x v="0"/>
    <x v="0"/>
    <n v="16.640626303111102"/>
  </r>
  <r>
    <x v="9"/>
    <x v="12"/>
    <x v="1"/>
    <x v="1"/>
    <x v="0"/>
    <x v="0"/>
    <n v="13.7"/>
  </r>
  <r>
    <x v="9"/>
    <x v="12"/>
    <x v="1"/>
    <x v="0"/>
    <x v="0"/>
    <x v="0"/>
    <n v="5.3508665781933598"/>
  </r>
  <r>
    <x v="9"/>
    <x v="12"/>
    <x v="1"/>
    <x v="5"/>
    <x v="0"/>
    <x v="0"/>
    <n v="0.96"/>
  </r>
  <r>
    <x v="9"/>
    <x v="12"/>
    <x v="1"/>
    <x v="9"/>
    <x v="0"/>
    <x v="0"/>
    <n v="0.85501592968750018"/>
  </r>
  <r>
    <x v="9"/>
    <x v="12"/>
    <x v="1"/>
    <x v="10"/>
    <x v="0"/>
    <x v="0"/>
    <n v="0.81798268080000003"/>
  </r>
  <r>
    <x v="10"/>
    <x v="13"/>
    <x v="1"/>
    <x v="0"/>
    <x v="4"/>
    <x v="0"/>
    <n v="10.287867"/>
  </r>
  <r>
    <x v="10"/>
    <x v="13"/>
    <x v="1"/>
    <x v="1"/>
    <x v="4"/>
    <x v="0"/>
    <n v="6.7432619999999996"/>
  </r>
  <r>
    <x v="10"/>
    <x v="14"/>
    <x v="1"/>
    <x v="1"/>
    <x v="4"/>
    <x v="0"/>
    <n v="3.8963139120095138"/>
  </r>
  <r>
    <x v="10"/>
    <x v="14"/>
    <x v="1"/>
    <x v="1"/>
    <x v="0"/>
    <x v="0"/>
    <n v="6.3212988611880583"/>
  </r>
  <r>
    <x v="10"/>
    <x v="13"/>
    <x v="1"/>
    <x v="0"/>
    <x v="0"/>
    <x v="0"/>
    <n v="8.8000000000000007"/>
  </r>
  <r>
    <x v="10"/>
    <x v="13"/>
    <x v="1"/>
    <x v="7"/>
    <x v="0"/>
    <x v="0"/>
    <n v="7.6000000000000014"/>
  </r>
  <r>
    <x v="10"/>
    <x v="14"/>
    <x v="1"/>
    <x v="9"/>
    <x v="0"/>
    <x v="0"/>
    <n v="1.3"/>
  </r>
  <r>
    <x v="10"/>
    <x v="13"/>
    <x v="1"/>
    <x v="1"/>
    <x v="0"/>
    <x v="0"/>
    <n v="1.6000000000000005"/>
  </r>
  <r>
    <x v="10"/>
    <x v="14"/>
    <x v="1"/>
    <x v="0"/>
    <x v="0"/>
    <x v="0"/>
    <n v="0.74"/>
  </r>
  <r>
    <x v="10"/>
    <x v="13"/>
    <x v="1"/>
    <x v="4"/>
    <x v="4"/>
    <x v="0"/>
    <n v="0.54684299999999997"/>
  </r>
  <r>
    <x v="10"/>
    <x v="13"/>
    <x v="1"/>
    <x v="10"/>
    <x v="0"/>
    <x v="0"/>
    <n v="1.2"/>
  </r>
  <r>
    <x v="10"/>
    <x v="13"/>
    <x v="1"/>
    <x v="9"/>
    <x v="4"/>
    <x v="0"/>
    <n v="0.35343899999999995"/>
  </r>
  <r>
    <x v="10"/>
    <x v="13"/>
    <x v="1"/>
    <x v="2"/>
    <x v="4"/>
    <x v="0"/>
    <n v="0.32006999999999997"/>
  </r>
  <r>
    <x v="10"/>
    <x v="13"/>
    <x v="1"/>
    <x v="0"/>
    <x v="1"/>
    <x v="0"/>
    <n v="0.80000000000000027"/>
  </r>
  <r>
    <x v="10"/>
    <x v="13"/>
    <x v="1"/>
    <x v="8"/>
    <x v="0"/>
    <x v="0"/>
    <n v="0.80000000000000027"/>
  </r>
  <r>
    <x v="10"/>
    <x v="13"/>
    <x v="1"/>
    <x v="2"/>
    <x v="0"/>
    <x v="0"/>
    <n v="0.7"/>
  </r>
  <r>
    <x v="10"/>
    <x v="13"/>
    <x v="1"/>
    <x v="1"/>
    <x v="1"/>
    <x v="0"/>
    <n v="0.6"/>
  </r>
  <r>
    <x v="10"/>
    <x v="14"/>
    <x v="1"/>
    <x v="5"/>
    <x v="0"/>
    <x v="0"/>
    <n v="0.10000000000000003"/>
  </r>
  <r>
    <x v="10"/>
    <x v="14"/>
    <x v="1"/>
    <x v="2"/>
    <x v="0"/>
    <x v="0"/>
    <n v="0.12"/>
  </r>
  <r>
    <x v="10"/>
    <x v="13"/>
    <x v="1"/>
    <x v="6"/>
    <x v="0"/>
    <x v="0"/>
    <n v="0.20000000000000007"/>
  </r>
  <r>
    <x v="10"/>
    <x v="13"/>
    <x v="1"/>
    <x v="7"/>
    <x v="1"/>
    <x v="0"/>
    <n v="0.20000000000000007"/>
  </r>
  <r>
    <x v="10"/>
    <x v="13"/>
    <x v="1"/>
    <x v="9"/>
    <x v="0"/>
    <x v="0"/>
    <n v="0.20000000000000007"/>
  </r>
  <r>
    <x v="11"/>
    <x v="15"/>
    <x v="1"/>
    <x v="2"/>
    <x v="5"/>
    <x v="0"/>
    <n v="19.627785028790786"/>
  </r>
  <r>
    <x v="11"/>
    <x v="15"/>
    <x v="1"/>
    <x v="0"/>
    <x v="5"/>
    <x v="0"/>
    <n v="16.415348390918069"/>
  </r>
  <r>
    <x v="11"/>
    <x v="15"/>
    <x v="1"/>
    <x v="7"/>
    <x v="5"/>
    <x v="0"/>
    <n v="16.344971395348836"/>
  </r>
  <r>
    <x v="11"/>
    <x v="15"/>
    <x v="1"/>
    <x v="1"/>
    <x v="5"/>
    <x v="0"/>
    <n v="3.2567706970212771"/>
  </r>
  <r>
    <x v="11"/>
    <x v="15"/>
    <x v="1"/>
    <x v="4"/>
    <x v="5"/>
    <x v="0"/>
    <n v="1.663138600191755"/>
  </r>
  <r>
    <x v="11"/>
    <x v="15"/>
    <x v="1"/>
    <x v="3"/>
    <x v="5"/>
    <x v="0"/>
    <n v="1.3737010607521702"/>
  </r>
  <r>
    <x v="11"/>
    <x v="15"/>
    <x v="1"/>
    <x v="5"/>
    <x v="5"/>
    <x v="0"/>
    <n v="0.73406800000000005"/>
  </r>
  <r>
    <x v="11"/>
    <x v="15"/>
    <x v="1"/>
    <x v="9"/>
    <x v="5"/>
    <x v="0"/>
    <n v="0.55842000205645159"/>
  </r>
  <r>
    <x v="11"/>
    <x v="15"/>
    <x v="1"/>
    <x v="6"/>
    <x v="5"/>
    <x v="0"/>
    <n v="0.30050384615384618"/>
  </r>
  <r>
    <x v="11"/>
    <x v="15"/>
    <x v="1"/>
    <x v="8"/>
    <x v="5"/>
    <x v="0"/>
    <n v="0"/>
  </r>
  <r>
    <x v="11"/>
    <x v="15"/>
    <x v="1"/>
    <x v="1"/>
    <x v="1"/>
    <x v="0"/>
    <n v="8.7060749999999985"/>
  </r>
  <r>
    <x v="11"/>
    <x v="15"/>
    <x v="1"/>
    <x v="0"/>
    <x v="1"/>
    <x v="0"/>
    <n v="5.7413958783120709"/>
  </r>
  <r>
    <x v="11"/>
    <x v="15"/>
    <x v="1"/>
    <x v="7"/>
    <x v="1"/>
    <x v="0"/>
    <n v="4.428523699421965"/>
  </r>
  <r>
    <x v="11"/>
    <x v="15"/>
    <x v="1"/>
    <x v="2"/>
    <x v="1"/>
    <x v="0"/>
    <n v="3.5614496644295306"/>
  </r>
  <r>
    <x v="11"/>
    <x v="15"/>
    <x v="1"/>
    <x v="4"/>
    <x v="1"/>
    <x v="0"/>
    <n v="1.7578666666666662"/>
  </r>
  <r>
    <x v="11"/>
    <x v="15"/>
    <x v="1"/>
    <x v="6"/>
    <x v="1"/>
    <x v="0"/>
    <n v="1.3801999999999999"/>
  </r>
  <r>
    <x v="11"/>
    <x v="15"/>
    <x v="1"/>
    <x v="3"/>
    <x v="1"/>
    <x v="0"/>
    <n v="0.94795585412667926"/>
  </r>
  <r>
    <x v="11"/>
    <x v="15"/>
    <x v="1"/>
    <x v="9"/>
    <x v="1"/>
    <x v="0"/>
    <n v="0.3597804391217565"/>
  </r>
  <r>
    <x v="11"/>
    <x v="15"/>
    <x v="1"/>
    <x v="10"/>
    <x v="1"/>
    <x v="0"/>
    <n v="0.28839999999999999"/>
  </r>
  <r>
    <x v="11"/>
    <x v="15"/>
    <x v="1"/>
    <x v="5"/>
    <x v="1"/>
    <x v="0"/>
    <n v="0.28839999999999999"/>
  </r>
  <r>
    <x v="11"/>
    <x v="15"/>
    <x v="1"/>
    <x v="8"/>
    <x v="1"/>
    <x v="0"/>
    <n v="7.9230769230769243E-2"/>
  </r>
  <r>
    <x v="11"/>
    <x v="15"/>
    <x v="1"/>
    <x v="0"/>
    <x v="0"/>
    <x v="0"/>
    <n v="23.126652071563083"/>
  </r>
  <r>
    <x v="11"/>
    <x v="15"/>
    <x v="1"/>
    <x v="1"/>
    <x v="0"/>
    <x v="0"/>
    <n v="18.902286127167631"/>
  </r>
  <r>
    <x v="11"/>
    <x v="15"/>
    <x v="1"/>
    <x v="7"/>
    <x v="0"/>
    <x v="0"/>
    <n v="18.258125585754453"/>
  </r>
  <r>
    <x v="11"/>
    <x v="15"/>
    <x v="1"/>
    <x v="2"/>
    <x v="0"/>
    <x v="0"/>
    <n v="5.2149369070208724"/>
  </r>
  <r>
    <x v="11"/>
    <x v="15"/>
    <x v="1"/>
    <x v="9"/>
    <x v="0"/>
    <x v="0"/>
    <n v="1.6777115384615382"/>
  </r>
  <r>
    <x v="11"/>
    <x v="15"/>
    <x v="1"/>
    <x v="10"/>
    <x v="0"/>
    <x v="0"/>
    <n v="0.43718687872763418"/>
  </r>
  <r>
    <x v="11"/>
    <x v="15"/>
    <x v="1"/>
    <x v="3"/>
    <x v="0"/>
    <x v="0"/>
    <n v="0.4141337099811675"/>
  </r>
  <r>
    <x v="11"/>
    <x v="15"/>
    <x v="1"/>
    <x v="4"/>
    <x v="0"/>
    <x v="0"/>
    <n v="0.39082242990654198"/>
  </r>
  <r>
    <x v="11"/>
    <x v="15"/>
    <x v="1"/>
    <x v="5"/>
    <x v="0"/>
    <x v="0"/>
    <n v="0.29428571428571426"/>
  </r>
  <r>
    <x v="11"/>
    <x v="15"/>
    <x v="1"/>
    <x v="8"/>
    <x v="0"/>
    <x v="0"/>
    <n v="0.14699999999999999"/>
  </r>
  <r>
    <x v="11"/>
    <x v="15"/>
    <x v="1"/>
    <x v="1"/>
    <x v="2"/>
    <x v="0"/>
    <n v="0.12422066326530613"/>
  </r>
  <r>
    <x v="12"/>
    <x v="16"/>
    <x v="1"/>
    <x v="10"/>
    <x v="0"/>
    <x v="0"/>
    <n v="2.7907221741425916"/>
  </r>
  <r>
    <x v="12"/>
    <x v="16"/>
    <x v="1"/>
    <x v="1"/>
    <x v="0"/>
    <x v="0"/>
    <n v="1.3819629030595388"/>
  </r>
  <r>
    <x v="12"/>
    <x v="16"/>
    <x v="1"/>
    <x v="2"/>
    <x v="0"/>
    <x v="0"/>
    <n v="1.270205925044616"/>
  </r>
  <r>
    <x v="12"/>
    <x v="16"/>
    <x v="1"/>
    <x v="7"/>
    <x v="0"/>
    <x v="0"/>
    <n v="1.1279310621283809"/>
  </r>
  <r>
    <x v="12"/>
    <x v="16"/>
    <x v="1"/>
    <x v="0"/>
    <x v="0"/>
    <x v="0"/>
    <n v="0.92913786595573211"/>
  </r>
  <r>
    <x v="12"/>
    <x v="16"/>
    <x v="1"/>
    <x v="8"/>
    <x v="0"/>
    <x v="0"/>
    <n v="0.37609743687619795"/>
  </r>
  <r>
    <x v="12"/>
    <x v="16"/>
    <x v="1"/>
    <x v="9"/>
    <x v="0"/>
    <x v="0"/>
    <n v="0.35165044736000012"/>
  </r>
  <r>
    <x v="12"/>
    <x v="16"/>
    <x v="1"/>
    <x v="5"/>
    <x v="0"/>
    <x v="0"/>
    <n v="7.2126061390532542E-2"/>
  </r>
  <r>
    <x v="12"/>
    <x v="16"/>
    <x v="1"/>
    <x v="10"/>
    <x v="1"/>
    <x v="0"/>
    <n v="7.292636907554205"/>
  </r>
  <r>
    <x v="12"/>
    <x v="16"/>
    <x v="1"/>
    <x v="2"/>
    <x v="1"/>
    <x v="0"/>
    <n v="3.7884266510011755"/>
  </r>
  <r>
    <x v="12"/>
    <x v="16"/>
    <x v="1"/>
    <x v="7"/>
    <x v="1"/>
    <x v="0"/>
    <n v="1.9543456439954963"/>
  </r>
  <r>
    <x v="12"/>
    <x v="16"/>
    <x v="1"/>
    <x v="1"/>
    <x v="1"/>
    <x v="0"/>
    <n v="1.4208053464257273"/>
  </r>
  <r>
    <x v="12"/>
    <x v="16"/>
    <x v="1"/>
    <x v="8"/>
    <x v="1"/>
    <x v="0"/>
    <n v="0.93361819397180379"/>
  </r>
  <r>
    <x v="12"/>
    <x v="16"/>
    <x v="1"/>
    <x v="0"/>
    <x v="1"/>
    <x v="0"/>
    <n v="0.48484129511834323"/>
  </r>
  <r>
    <x v="12"/>
    <x v="16"/>
    <x v="1"/>
    <x v="5"/>
    <x v="1"/>
    <x v="0"/>
    <n v="0.26517052400548685"/>
  </r>
  <r>
    <x v="12"/>
    <x v="16"/>
    <x v="1"/>
    <x v="2"/>
    <x v="5"/>
    <x v="0"/>
    <n v="32.953288590604032"/>
  </r>
  <r>
    <x v="12"/>
    <x v="16"/>
    <x v="1"/>
    <x v="7"/>
    <x v="5"/>
    <x v="0"/>
    <n v="30.958265895953758"/>
  </r>
  <r>
    <x v="12"/>
    <x v="16"/>
    <x v="1"/>
    <x v="0"/>
    <x v="5"/>
    <x v="0"/>
    <n v="22.169371428571427"/>
  </r>
  <r>
    <x v="12"/>
    <x v="16"/>
    <x v="1"/>
    <x v="8"/>
    <x v="5"/>
    <x v="0"/>
    <n v="6.1704621072088717"/>
  </r>
  <r>
    <x v="12"/>
    <x v="16"/>
    <x v="1"/>
    <x v="1"/>
    <x v="5"/>
    <x v="0"/>
    <n v="2.436521739130435"/>
  </r>
  <r>
    <x v="12"/>
    <x v="16"/>
    <x v="1"/>
    <x v="10"/>
    <x v="5"/>
    <x v="0"/>
    <n v="2.1136363636363633"/>
  </r>
  <r>
    <x v="12"/>
    <x v="16"/>
    <x v="1"/>
    <x v="5"/>
    <x v="5"/>
    <x v="0"/>
    <n v="0.3456699029126214"/>
  </r>
  <r>
    <x v="12"/>
    <x v="16"/>
    <x v="1"/>
    <x v="9"/>
    <x v="5"/>
    <x v="0"/>
    <n v="0.30162475822050294"/>
  </r>
  <r>
    <x v="13"/>
    <x v="17"/>
    <x v="1"/>
    <x v="0"/>
    <x v="4"/>
    <x v="0"/>
    <n v="32.764416240044838"/>
  </r>
  <r>
    <x v="13"/>
    <x v="17"/>
    <x v="1"/>
    <x v="1"/>
    <x v="4"/>
    <x v="0"/>
    <n v="21.345323423216136"/>
  </r>
  <r>
    <x v="13"/>
    <x v="17"/>
    <x v="1"/>
    <x v="4"/>
    <x v="4"/>
    <x v="0"/>
    <n v="1.7766753706620073"/>
  </r>
  <r>
    <x v="13"/>
    <x v="17"/>
    <x v="1"/>
    <x v="9"/>
    <x v="4"/>
    <x v="0"/>
    <n v="1.145010210208246"/>
  </r>
  <r>
    <x v="13"/>
    <x v="17"/>
    <x v="1"/>
    <x v="2"/>
    <x v="4"/>
    <x v="0"/>
    <n v="0.99634234503300934"/>
  </r>
  <r>
    <x v="0"/>
    <x v="0"/>
    <x v="0"/>
    <x v="0"/>
    <x v="0"/>
    <x v="1"/>
    <n v="3.2568000000000001"/>
  </r>
  <r>
    <x v="0"/>
    <x v="0"/>
    <x v="0"/>
    <x v="1"/>
    <x v="0"/>
    <x v="1"/>
    <n v="2.7324000000000002"/>
  </r>
  <r>
    <x v="1"/>
    <x v="1"/>
    <x v="1"/>
    <x v="0"/>
    <x v="0"/>
    <x v="1"/>
    <n v="31.443916999999999"/>
  </r>
  <r>
    <x v="1"/>
    <x v="1"/>
    <x v="1"/>
    <x v="1"/>
    <x v="0"/>
    <x v="1"/>
    <n v="5.8835779999999991"/>
  </r>
  <r>
    <x v="1"/>
    <x v="1"/>
    <x v="1"/>
    <x v="2"/>
    <x v="0"/>
    <x v="1"/>
    <n v="1.41056"/>
  </r>
  <r>
    <x v="1"/>
    <x v="1"/>
    <x v="1"/>
    <x v="3"/>
    <x v="0"/>
    <x v="1"/>
    <n v="0.91465999999999992"/>
  </r>
  <r>
    <x v="1"/>
    <x v="1"/>
    <x v="1"/>
    <x v="4"/>
    <x v="0"/>
    <x v="1"/>
    <n v="0.87168199999999996"/>
  </r>
  <r>
    <x v="1"/>
    <x v="1"/>
    <x v="1"/>
    <x v="5"/>
    <x v="0"/>
    <x v="1"/>
    <n v="0.8303569999999999"/>
  </r>
  <r>
    <x v="1"/>
    <x v="1"/>
    <x v="1"/>
    <x v="6"/>
    <x v="0"/>
    <x v="1"/>
    <n v="0.65734300000000001"/>
  </r>
  <r>
    <x v="1"/>
    <x v="1"/>
    <x v="1"/>
    <x v="7"/>
    <x v="0"/>
    <x v="1"/>
    <n v="0.59067199999999997"/>
  </r>
  <r>
    <x v="1"/>
    <x v="1"/>
    <x v="1"/>
    <x v="8"/>
    <x v="0"/>
    <x v="1"/>
    <n v="0.58956999999999993"/>
  </r>
  <r>
    <x v="1"/>
    <x v="1"/>
    <x v="1"/>
    <x v="1"/>
    <x v="1"/>
    <x v="1"/>
    <n v="0.506656"/>
  </r>
  <r>
    <x v="1"/>
    <x v="1"/>
    <x v="1"/>
    <x v="0"/>
    <x v="1"/>
    <x v="1"/>
    <n v="0.42088799999999993"/>
  </r>
  <r>
    <x v="1"/>
    <x v="1"/>
    <x v="1"/>
    <x v="9"/>
    <x v="0"/>
    <x v="1"/>
    <n v="0.16805500000000001"/>
  </r>
  <r>
    <x v="1"/>
    <x v="1"/>
    <x v="1"/>
    <x v="10"/>
    <x v="0"/>
    <x v="1"/>
    <n v="0.10248600000000001"/>
  </r>
  <r>
    <x v="2"/>
    <x v="2"/>
    <x v="1"/>
    <x v="1"/>
    <x v="0"/>
    <x v="1"/>
    <n v="34.299999999999997"/>
  </r>
  <r>
    <x v="2"/>
    <x v="2"/>
    <x v="1"/>
    <x v="7"/>
    <x v="0"/>
    <x v="1"/>
    <n v="24.5"/>
  </r>
  <r>
    <x v="2"/>
    <x v="2"/>
    <x v="1"/>
    <x v="2"/>
    <x v="0"/>
    <x v="1"/>
    <n v="25.2"/>
  </r>
  <r>
    <x v="2"/>
    <x v="2"/>
    <x v="1"/>
    <x v="0"/>
    <x v="0"/>
    <x v="1"/>
    <n v="19.7"/>
  </r>
  <r>
    <x v="2"/>
    <x v="2"/>
    <x v="1"/>
    <x v="4"/>
    <x v="0"/>
    <x v="1"/>
    <n v="10.5"/>
  </r>
  <r>
    <x v="2"/>
    <x v="2"/>
    <x v="1"/>
    <x v="10"/>
    <x v="0"/>
    <x v="1"/>
    <n v="7.4"/>
  </r>
  <r>
    <x v="2"/>
    <x v="2"/>
    <x v="1"/>
    <x v="3"/>
    <x v="0"/>
    <x v="1"/>
    <n v="7.8"/>
  </r>
  <r>
    <x v="2"/>
    <x v="2"/>
    <x v="1"/>
    <x v="6"/>
    <x v="0"/>
    <x v="1"/>
    <n v="7.4"/>
  </r>
  <r>
    <x v="2"/>
    <x v="2"/>
    <x v="1"/>
    <x v="10"/>
    <x v="1"/>
    <x v="1"/>
    <n v="7.9"/>
  </r>
  <r>
    <x v="2"/>
    <x v="2"/>
    <x v="1"/>
    <x v="5"/>
    <x v="0"/>
    <x v="1"/>
    <n v="4.9000000000000004"/>
  </r>
  <r>
    <x v="2"/>
    <x v="2"/>
    <x v="1"/>
    <x v="9"/>
    <x v="0"/>
    <x v="1"/>
    <n v="4.8"/>
  </r>
  <r>
    <x v="2"/>
    <x v="2"/>
    <x v="1"/>
    <x v="8"/>
    <x v="0"/>
    <x v="1"/>
    <n v="4.59"/>
  </r>
  <r>
    <x v="2"/>
    <x v="2"/>
    <x v="1"/>
    <x v="1"/>
    <x v="1"/>
    <x v="1"/>
    <n v="3.99"/>
  </r>
  <r>
    <x v="2"/>
    <x v="2"/>
    <x v="1"/>
    <x v="0"/>
    <x v="1"/>
    <x v="1"/>
    <n v="2.37"/>
  </r>
  <r>
    <x v="2"/>
    <x v="2"/>
    <x v="1"/>
    <x v="0"/>
    <x v="2"/>
    <x v="1"/>
    <n v="1.87"/>
  </r>
  <r>
    <x v="2"/>
    <x v="2"/>
    <x v="1"/>
    <x v="1"/>
    <x v="2"/>
    <x v="1"/>
    <n v="1.2"/>
  </r>
  <r>
    <x v="2"/>
    <x v="2"/>
    <x v="1"/>
    <x v="2"/>
    <x v="1"/>
    <x v="1"/>
    <n v="1.67"/>
  </r>
  <r>
    <x v="2"/>
    <x v="2"/>
    <x v="1"/>
    <x v="9"/>
    <x v="1"/>
    <x v="1"/>
    <n v="0.61"/>
  </r>
  <r>
    <x v="2"/>
    <x v="2"/>
    <x v="1"/>
    <x v="7"/>
    <x v="1"/>
    <x v="1"/>
    <n v="0.53"/>
  </r>
  <r>
    <x v="2"/>
    <x v="2"/>
    <x v="1"/>
    <x v="10"/>
    <x v="2"/>
    <x v="1"/>
    <n v="0.52"/>
  </r>
  <r>
    <x v="2"/>
    <x v="2"/>
    <x v="1"/>
    <x v="8"/>
    <x v="1"/>
    <x v="1"/>
    <n v="0.32"/>
  </r>
  <r>
    <x v="2"/>
    <x v="2"/>
    <x v="1"/>
    <x v="3"/>
    <x v="1"/>
    <x v="1"/>
    <n v="0.21"/>
  </r>
  <r>
    <x v="2"/>
    <x v="2"/>
    <x v="1"/>
    <x v="9"/>
    <x v="2"/>
    <x v="1"/>
    <n v="0.22"/>
  </r>
  <r>
    <x v="2"/>
    <x v="2"/>
    <x v="1"/>
    <x v="4"/>
    <x v="1"/>
    <x v="1"/>
    <n v="0.11"/>
  </r>
  <r>
    <x v="2"/>
    <x v="2"/>
    <x v="1"/>
    <x v="5"/>
    <x v="2"/>
    <x v="1"/>
    <n v="0.1"/>
  </r>
  <r>
    <x v="2"/>
    <x v="2"/>
    <x v="1"/>
    <x v="8"/>
    <x v="2"/>
    <x v="1"/>
    <n v="0.1"/>
  </r>
  <r>
    <x v="2"/>
    <x v="2"/>
    <x v="1"/>
    <x v="6"/>
    <x v="2"/>
    <x v="1"/>
    <n v="0.11"/>
  </r>
  <r>
    <x v="2"/>
    <x v="2"/>
    <x v="1"/>
    <x v="6"/>
    <x v="1"/>
    <x v="1"/>
    <n v="0.1"/>
  </r>
  <r>
    <x v="2"/>
    <x v="2"/>
    <x v="1"/>
    <x v="4"/>
    <x v="2"/>
    <x v="1"/>
    <n v="7.0000000000000007E-2"/>
  </r>
  <r>
    <x v="2"/>
    <x v="2"/>
    <x v="1"/>
    <x v="5"/>
    <x v="1"/>
    <x v="1"/>
    <n v="0.04"/>
  </r>
  <r>
    <x v="2"/>
    <x v="2"/>
    <x v="1"/>
    <x v="7"/>
    <x v="2"/>
    <x v="1"/>
    <n v="0.03"/>
  </r>
  <r>
    <x v="2"/>
    <x v="2"/>
    <x v="1"/>
    <x v="3"/>
    <x v="2"/>
    <x v="1"/>
    <n v="0.01"/>
  </r>
  <r>
    <x v="3"/>
    <x v="3"/>
    <x v="2"/>
    <x v="1"/>
    <x v="3"/>
    <x v="1"/>
    <n v="28.1"/>
  </r>
  <r>
    <x v="3"/>
    <x v="3"/>
    <x v="2"/>
    <x v="0"/>
    <x v="3"/>
    <x v="1"/>
    <n v="27.2"/>
  </r>
  <r>
    <x v="3"/>
    <x v="3"/>
    <x v="2"/>
    <x v="10"/>
    <x v="3"/>
    <x v="1"/>
    <n v="12.9"/>
  </r>
  <r>
    <x v="3"/>
    <x v="3"/>
    <x v="2"/>
    <x v="7"/>
    <x v="3"/>
    <x v="1"/>
    <n v="12"/>
  </r>
  <r>
    <x v="3"/>
    <x v="3"/>
    <x v="2"/>
    <x v="8"/>
    <x v="3"/>
    <x v="1"/>
    <n v="1.8"/>
  </r>
  <r>
    <x v="3"/>
    <x v="3"/>
    <x v="2"/>
    <x v="3"/>
    <x v="3"/>
    <x v="1"/>
    <n v="1.2"/>
  </r>
  <r>
    <x v="3"/>
    <x v="3"/>
    <x v="2"/>
    <x v="5"/>
    <x v="3"/>
    <x v="1"/>
    <n v="1.1000000000000001"/>
  </r>
  <r>
    <x v="3"/>
    <x v="3"/>
    <x v="2"/>
    <x v="6"/>
    <x v="3"/>
    <x v="1"/>
    <n v="1.1000000000000001"/>
  </r>
  <r>
    <x v="3"/>
    <x v="3"/>
    <x v="2"/>
    <x v="4"/>
    <x v="3"/>
    <x v="1"/>
    <n v="0.9"/>
  </r>
  <r>
    <x v="3"/>
    <x v="4"/>
    <x v="2"/>
    <x v="1"/>
    <x v="3"/>
    <x v="1"/>
    <n v="134.9"/>
  </r>
  <r>
    <x v="3"/>
    <x v="4"/>
    <x v="2"/>
    <x v="10"/>
    <x v="3"/>
    <x v="1"/>
    <n v="42.5"/>
  </r>
  <r>
    <x v="3"/>
    <x v="5"/>
    <x v="2"/>
    <x v="9"/>
    <x v="2"/>
    <x v="1"/>
    <n v="3.6995399999999998"/>
  </r>
  <r>
    <x v="3"/>
    <x v="5"/>
    <x v="2"/>
    <x v="0"/>
    <x v="2"/>
    <x v="1"/>
    <n v="2.9990699999999997"/>
  </r>
  <r>
    <x v="3"/>
    <x v="5"/>
    <x v="2"/>
    <x v="10"/>
    <x v="2"/>
    <x v="1"/>
    <n v="1.8004350000000002"/>
  </r>
  <r>
    <x v="3"/>
    <x v="5"/>
    <x v="2"/>
    <x v="8"/>
    <x v="2"/>
    <x v="1"/>
    <n v="1.7005440000000001"/>
  </r>
  <r>
    <x v="3"/>
    <x v="5"/>
    <x v="2"/>
    <x v="7"/>
    <x v="2"/>
    <x v="1"/>
    <n v="1.1997090000000001"/>
  </r>
  <r>
    <x v="3"/>
    <x v="5"/>
    <x v="2"/>
    <x v="1"/>
    <x v="2"/>
    <x v="1"/>
    <n v="0.70012799999999997"/>
  </r>
  <r>
    <x v="3"/>
    <x v="5"/>
    <x v="2"/>
    <x v="3"/>
    <x v="2"/>
    <x v="1"/>
    <n v="0.4999920000000001"/>
  </r>
  <r>
    <x v="3"/>
    <x v="5"/>
    <x v="2"/>
    <x v="1"/>
    <x v="1"/>
    <x v="1"/>
    <n v="1.7238E-2"/>
  </r>
  <r>
    <x v="3"/>
    <x v="5"/>
    <x v="2"/>
    <x v="1"/>
    <x v="0"/>
    <x v="1"/>
    <n v="35.48556"/>
  </r>
  <r>
    <x v="3"/>
    <x v="6"/>
    <x v="2"/>
    <x v="1"/>
    <x v="0"/>
    <x v="1"/>
    <n v="47.299060999999995"/>
  </r>
  <r>
    <x v="3"/>
    <x v="5"/>
    <x v="2"/>
    <x v="2"/>
    <x v="0"/>
    <x v="1"/>
    <n v="9.4758240000000011"/>
  </r>
  <r>
    <x v="3"/>
    <x v="6"/>
    <x v="2"/>
    <x v="2"/>
    <x v="0"/>
    <x v="1"/>
    <n v="11.039899999999999"/>
  </r>
  <r>
    <x v="3"/>
    <x v="5"/>
    <x v="2"/>
    <x v="7"/>
    <x v="0"/>
    <x v="1"/>
    <n v="9.2029969999999999"/>
  </r>
  <r>
    <x v="3"/>
    <x v="5"/>
    <x v="2"/>
    <x v="3"/>
    <x v="0"/>
    <x v="1"/>
    <n v="8.3967039999999997"/>
  </r>
  <r>
    <x v="3"/>
    <x v="6"/>
    <x v="2"/>
    <x v="9"/>
    <x v="0"/>
    <x v="1"/>
    <n v="15.998218000000001"/>
  </r>
  <r>
    <x v="3"/>
    <x v="5"/>
    <x v="2"/>
    <x v="0"/>
    <x v="0"/>
    <x v="1"/>
    <n v="13.398503999999999"/>
  </r>
  <r>
    <x v="3"/>
    <x v="6"/>
    <x v="2"/>
    <x v="0"/>
    <x v="0"/>
    <x v="1"/>
    <n v="23.548272999999998"/>
  </r>
  <r>
    <x v="3"/>
    <x v="6"/>
    <x v="2"/>
    <x v="7"/>
    <x v="0"/>
    <x v="1"/>
    <n v="8.6992549999999991"/>
  </r>
  <r>
    <x v="3"/>
    <x v="6"/>
    <x v="2"/>
    <x v="3"/>
    <x v="0"/>
    <x v="1"/>
    <n v="8.0015180000000008"/>
  </r>
  <r>
    <x v="3"/>
    <x v="5"/>
    <x v="2"/>
    <x v="9"/>
    <x v="0"/>
    <x v="1"/>
    <n v="3.3015599999999998"/>
  </r>
  <r>
    <x v="3"/>
    <x v="3"/>
    <x v="2"/>
    <x v="1"/>
    <x v="0"/>
    <x v="1"/>
    <n v="13.300210000000002"/>
  </r>
  <r>
    <x v="3"/>
    <x v="3"/>
    <x v="2"/>
    <x v="2"/>
    <x v="0"/>
    <x v="1"/>
    <n v="8.1179280000000009"/>
  </r>
  <r>
    <x v="3"/>
    <x v="5"/>
    <x v="2"/>
    <x v="8"/>
    <x v="0"/>
    <x v="1"/>
    <n v="0.89974299999999996"/>
  </r>
  <r>
    <x v="3"/>
    <x v="6"/>
    <x v="2"/>
    <x v="8"/>
    <x v="0"/>
    <x v="1"/>
    <n v="0.99995399999999979"/>
  </r>
  <r>
    <x v="3"/>
    <x v="5"/>
    <x v="2"/>
    <x v="6"/>
    <x v="0"/>
    <x v="1"/>
    <n v="0.299904"/>
  </r>
  <r>
    <x v="3"/>
    <x v="5"/>
    <x v="2"/>
    <x v="4"/>
    <x v="0"/>
    <x v="1"/>
    <n v="0.299925"/>
  </r>
  <r>
    <x v="3"/>
    <x v="4"/>
    <x v="2"/>
    <x v="1"/>
    <x v="0"/>
    <x v="1"/>
    <n v="1.6000249999999998"/>
  </r>
  <r>
    <x v="3"/>
    <x v="6"/>
    <x v="2"/>
    <x v="4"/>
    <x v="0"/>
    <x v="1"/>
    <n v="0.49990399999999996"/>
  </r>
  <r>
    <x v="3"/>
    <x v="6"/>
    <x v="2"/>
    <x v="6"/>
    <x v="0"/>
    <x v="1"/>
    <n v="0.29997600000000002"/>
  </r>
  <r>
    <x v="3"/>
    <x v="5"/>
    <x v="1"/>
    <x v="0"/>
    <x v="0"/>
    <x v="1"/>
    <n v="17.468450999999998"/>
  </r>
  <r>
    <x v="3"/>
    <x v="5"/>
    <x v="1"/>
    <x v="1"/>
    <x v="0"/>
    <x v="1"/>
    <n v="13.395200000000001"/>
  </r>
  <r>
    <x v="3"/>
    <x v="5"/>
    <x v="1"/>
    <x v="10"/>
    <x v="0"/>
    <x v="1"/>
    <n v="7.4015399999999998"/>
  </r>
  <r>
    <x v="3"/>
    <x v="5"/>
    <x v="1"/>
    <x v="2"/>
    <x v="0"/>
    <x v="1"/>
    <n v="5.2807999999999993"/>
  </r>
  <r>
    <x v="3"/>
    <x v="5"/>
    <x v="1"/>
    <x v="7"/>
    <x v="0"/>
    <x v="1"/>
    <n v="4.2996799999999995"/>
  </r>
  <r>
    <x v="3"/>
    <x v="6"/>
    <x v="1"/>
    <x v="0"/>
    <x v="0"/>
    <x v="1"/>
    <n v="10.720428"/>
  </r>
  <r>
    <x v="3"/>
    <x v="6"/>
    <x v="1"/>
    <x v="1"/>
    <x v="0"/>
    <x v="1"/>
    <n v="8.299665000000001"/>
  </r>
  <r>
    <x v="3"/>
    <x v="5"/>
    <x v="1"/>
    <x v="5"/>
    <x v="0"/>
    <x v="1"/>
    <n v="2.799696"/>
  </r>
  <r>
    <x v="3"/>
    <x v="6"/>
    <x v="1"/>
    <x v="10"/>
    <x v="0"/>
    <x v="1"/>
    <n v="4.699916"/>
  </r>
  <r>
    <x v="3"/>
    <x v="3"/>
    <x v="1"/>
    <x v="1"/>
    <x v="0"/>
    <x v="1"/>
    <n v="16.400865000000003"/>
  </r>
  <r>
    <x v="3"/>
    <x v="6"/>
    <x v="1"/>
    <x v="2"/>
    <x v="0"/>
    <x v="1"/>
    <n v="4.4157959999999994"/>
  </r>
  <r>
    <x v="3"/>
    <x v="6"/>
    <x v="1"/>
    <x v="7"/>
    <x v="0"/>
    <x v="1"/>
    <n v="4.399953"/>
  </r>
  <r>
    <x v="3"/>
    <x v="5"/>
    <x v="1"/>
    <x v="3"/>
    <x v="0"/>
    <x v="1"/>
    <n v="1.300117"/>
  </r>
  <r>
    <x v="3"/>
    <x v="5"/>
    <x v="1"/>
    <x v="9"/>
    <x v="0"/>
    <x v="1"/>
    <n v="0.79968000000000006"/>
  </r>
  <r>
    <x v="3"/>
    <x v="6"/>
    <x v="1"/>
    <x v="5"/>
    <x v="0"/>
    <x v="1"/>
    <n v="1.399959"/>
  </r>
  <r>
    <x v="3"/>
    <x v="6"/>
    <x v="1"/>
    <x v="3"/>
    <x v="0"/>
    <x v="1"/>
    <n v="1.39977"/>
  </r>
  <r>
    <x v="3"/>
    <x v="6"/>
    <x v="1"/>
    <x v="9"/>
    <x v="0"/>
    <x v="1"/>
    <n v="1.2000869999999999"/>
  </r>
  <r>
    <x v="3"/>
    <x v="5"/>
    <x v="1"/>
    <x v="8"/>
    <x v="0"/>
    <x v="1"/>
    <n v="0.40004999999999996"/>
  </r>
  <r>
    <x v="3"/>
    <x v="6"/>
    <x v="1"/>
    <x v="8"/>
    <x v="0"/>
    <x v="1"/>
    <n v="0.69995399999999997"/>
  </r>
  <r>
    <x v="3"/>
    <x v="3"/>
    <x v="1"/>
    <x v="0"/>
    <x v="0"/>
    <x v="1"/>
    <n v="2.1499140000000003"/>
  </r>
  <r>
    <x v="3"/>
    <x v="5"/>
    <x v="1"/>
    <x v="4"/>
    <x v="0"/>
    <x v="1"/>
    <n v="3.5839999999999997E-2"/>
  </r>
  <r>
    <x v="3"/>
    <x v="5"/>
    <x v="1"/>
    <x v="6"/>
    <x v="0"/>
    <x v="1"/>
    <n v="2.5759999999999998E-2"/>
  </r>
  <r>
    <x v="3"/>
    <x v="6"/>
    <x v="1"/>
    <x v="4"/>
    <x v="0"/>
    <x v="1"/>
    <n v="0.100008"/>
  </r>
  <r>
    <x v="3"/>
    <x v="6"/>
    <x v="1"/>
    <x v="6"/>
    <x v="0"/>
    <x v="1"/>
    <n v="3.7772E-2"/>
  </r>
  <r>
    <x v="4"/>
    <x v="7"/>
    <x v="1"/>
    <x v="1"/>
    <x v="0"/>
    <x v="1"/>
    <n v="0.2"/>
  </r>
  <r>
    <x v="4"/>
    <x v="7"/>
    <x v="1"/>
    <x v="0"/>
    <x v="0"/>
    <x v="1"/>
    <n v="0.2"/>
  </r>
  <r>
    <x v="4"/>
    <x v="7"/>
    <x v="1"/>
    <x v="5"/>
    <x v="0"/>
    <x v="1"/>
    <n v="0.1"/>
  </r>
  <r>
    <x v="4"/>
    <x v="7"/>
    <x v="1"/>
    <x v="2"/>
    <x v="0"/>
    <x v="1"/>
    <n v="0.05"/>
  </r>
  <r>
    <x v="5"/>
    <x v="8"/>
    <x v="3"/>
    <x v="1"/>
    <x v="0"/>
    <x v="1"/>
    <n v="42.963702359346641"/>
  </r>
  <r>
    <x v="5"/>
    <x v="8"/>
    <x v="3"/>
    <x v="7"/>
    <x v="0"/>
    <x v="1"/>
    <n v="15.3"/>
  </r>
  <r>
    <x v="5"/>
    <x v="8"/>
    <x v="3"/>
    <x v="0"/>
    <x v="0"/>
    <x v="1"/>
    <n v="14.104479342723005"/>
  </r>
  <r>
    <x v="5"/>
    <x v="8"/>
    <x v="3"/>
    <x v="5"/>
    <x v="0"/>
    <x v="1"/>
    <n v="7.9949792046722026"/>
  </r>
  <r>
    <x v="5"/>
    <x v="8"/>
    <x v="3"/>
    <x v="9"/>
    <x v="0"/>
    <x v="1"/>
    <n v="5.3"/>
  </r>
  <r>
    <x v="5"/>
    <x v="8"/>
    <x v="3"/>
    <x v="3"/>
    <x v="0"/>
    <x v="1"/>
    <n v="3.700550349546333"/>
  </r>
  <r>
    <x v="5"/>
    <x v="8"/>
    <x v="3"/>
    <x v="8"/>
    <x v="0"/>
    <x v="1"/>
    <n v="2.9014249406980683"/>
  </r>
  <r>
    <x v="5"/>
    <x v="8"/>
    <x v="3"/>
    <x v="2"/>
    <x v="0"/>
    <x v="1"/>
    <n v="2.4"/>
  </r>
  <r>
    <x v="5"/>
    <x v="8"/>
    <x v="3"/>
    <x v="10"/>
    <x v="0"/>
    <x v="1"/>
    <n v="1.3991348109517598"/>
  </r>
  <r>
    <x v="5"/>
    <x v="8"/>
    <x v="3"/>
    <x v="4"/>
    <x v="0"/>
    <x v="1"/>
    <n v="0"/>
  </r>
  <r>
    <x v="6"/>
    <x v="9"/>
    <x v="1"/>
    <x v="1"/>
    <x v="4"/>
    <x v="1"/>
    <n v="16.39"/>
  </r>
  <r>
    <x v="6"/>
    <x v="9"/>
    <x v="1"/>
    <x v="0"/>
    <x v="4"/>
    <x v="1"/>
    <n v="2.88"/>
  </r>
  <r>
    <x v="6"/>
    <x v="9"/>
    <x v="1"/>
    <x v="1"/>
    <x v="1"/>
    <x v="1"/>
    <n v="0.51"/>
  </r>
  <r>
    <x v="6"/>
    <x v="9"/>
    <x v="1"/>
    <x v="1"/>
    <x v="0"/>
    <x v="1"/>
    <n v="0.2"/>
  </r>
  <r>
    <x v="6"/>
    <x v="9"/>
    <x v="1"/>
    <x v="0"/>
    <x v="1"/>
    <x v="1"/>
    <n v="0.1"/>
  </r>
  <r>
    <x v="6"/>
    <x v="9"/>
    <x v="1"/>
    <x v="0"/>
    <x v="0"/>
    <x v="1"/>
    <n v="0.04"/>
  </r>
  <r>
    <x v="7"/>
    <x v="5"/>
    <x v="2"/>
    <x v="1"/>
    <x v="0"/>
    <x v="1"/>
    <n v="6.1"/>
  </r>
  <r>
    <x v="7"/>
    <x v="5"/>
    <x v="2"/>
    <x v="0"/>
    <x v="0"/>
    <x v="1"/>
    <n v="1.9"/>
  </r>
  <r>
    <x v="7"/>
    <x v="5"/>
    <x v="1"/>
    <x v="1"/>
    <x v="0"/>
    <x v="1"/>
    <n v="2"/>
  </r>
  <r>
    <x v="8"/>
    <x v="10"/>
    <x v="1"/>
    <x v="1"/>
    <x v="0"/>
    <x v="1"/>
    <n v="0.4"/>
  </r>
  <r>
    <x v="7"/>
    <x v="5"/>
    <x v="1"/>
    <x v="0"/>
    <x v="0"/>
    <x v="1"/>
    <n v="0.7"/>
  </r>
  <r>
    <x v="7"/>
    <x v="11"/>
    <x v="1"/>
    <x v="1"/>
    <x v="0"/>
    <x v="1"/>
    <n v="0.2"/>
  </r>
  <r>
    <x v="7"/>
    <x v="11"/>
    <x v="1"/>
    <x v="0"/>
    <x v="1"/>
    <x v="1"/>
    <n v="0.1"/>
  </r>
  <r>
    <x v="9"/>
    <x v="12"/>
    <x v="1"/>
    <x v="2"/>
    <x v="0"/>
    <x v="1"/>
    <n v="17.5"/>
  </r>
  <r>
    <x v="9"/>
    <x v="12"/>
    <x v="1"/>
    <x v="1"/>
    <x v="0"/>
    <x v="1"/>
    <n v="14.3"/>
  </r>
  <r>
    <x v="9"/>
    <x v="12"/>
    <x v="1"/>
    <x v="0"/>
    <x v="0"/>
    <x v="1"/>
    <n v="5.5"/>
  </r>
  <r>
    <x v="9"/>
    <x v="12"/>
    <x v="1"/>
    <x v="5"/>
    <x v="0"/>
    <x v="1"/>
    <n v="1"/>
  </r>
  <r>
    <x v="9"/>
    <x v="12"/>
    <x v="1"/>
    <x v="9"/>
    <x v="0"/>
    <x v="1"/>
    <n v="0.9"/>
  </r>
  <r>
    <x v="9"/>
    <x v="12"/>
    <x v="1"/>
    <x v="10"/>
    <x v="0"/>
    <x v="1"/>
    <n v="0.9"/>
  </r>
  <r>
    <x v="10"/>
    <x v="13"/>
    <x v="1"/>
    <x v="0"/>
    <x v="4"/>
    <x v="1"/>
    <n v="10.4"/>
  </r>
  <r>
    <x v="10"/>
    <x v="13"/>
    <x v="1"/>
    <x v="1"/>
    <x v="4"/>
    <x v="1"/>
    <n v="6.8"/>
  </r>
  <r>
    <x v="10"/>
    <x v="14"/>
    <x v="1"/>
    <x v="1"/>
    <x v="4"/>
    <x v="1"/>
    <n v="3.8"/>
  </r>
  <r>
    <x v="10"/>
    <x v="14"/>
    <x v="1"/>
    <x v="1"/>
    <x v="0"/>
    <x v="1"/>
    <n v="6.4"/>
  </r>
  <r>
    <x v="10"/>
    <x v="13"/>
    <x v="1"/>
    <x v="0"/>
    <x v="0"/>
    <x v="1"/>
    <n v="9.1"/>
  </r>
  <r>
    <x v="10"/>
    <x v="13"/>
    <x v="1"/>
    <x v="7"/>
    <x v="0"/>
    <x v="1"/>
    <n v="7.8"/>
  </r>
  <r>
    <x v="10"/>
    <x v="14"/>
    <x v="1"/>
    <x v="9"/>
    <x v="0"/>
    <x v="1"/>
    <n v="1.3"/>
  </r>
  <r>
    <x v="10"/>
    <x v="13"/>
    <x v="1"/>
    <x v="1"/>
    <x v="0"/>
    <x v="1"/>
    <n v="1.7"/>
  </r>
  <r>
    <x v="10"/>
    <x v="14"/>
    <x v="1"/>
    <x v="0"/>
    <x v="0"/>
    <x v="1"/>
    <n v="0.8"/>
  </r>
  <r>
    <x v="10"/>
    <x v="13"/>
    <x v="1"/>
    <x v="4"/>
    <x v="4"/>
    <x v="1"/>
    <n v="0.6"/>
  </r>
  <r>
    <x v="10"/>
    <x v="13"/>
    <x v="1"/>
    <x v="10"/>
    <x v="0"/>
    <x v="1"/>
    <n v="1.2"/>
  </r>
  <r>
    <x v="10"/>
    <x v="13"/>
    <x v="1"/>
    <x v="9"/>
    <x v="4"/>
    <x v="1"/>
    <n v="0.4"/>
  </r>
  <r>
    <x v="10"/>
    <x v="13"/>
    <x v="1"/>
    <x v="2"/>
    <x v="4"/>
    <x v="1"/>
    <n v="0.3"/>
  </r>
  <r>
    <x v="10"/>
    <x v="13"/>
    <x v="1"/>
    <x v="0"/>
    <x v="1"/>
    <x v="1"/>
    <n v="0.8"/>
  </r>
  <r>
    <x v="10"/>
    <x v="13"/>
    <x v="1"/>
    <x v="8"/>
    <x v="0"/>
    <x v="1"/>
    <n v="0.8"/>
  </r>
  <r>
    <x v="10"/>
    <x v="13"/>
    <x v="1"/>
    <x v="2"/>
    <x v="0"/>
    <x v="1"/>
    <n v="0.7"/>
  </r>
  <r>
    <x v="10"/>
    <x v="13"/>
    <x v="1"/>
    <x v="1"/>
    <x v="1"/>
    <x v="1"/>
    <n v="0.6"/>
  </r>
  <r>
    <x v="10"/>
    <x v="14"/>
    <x v="1"/>
    <x v="5"/>
    <x v="0"/>
    <x v="1"/>
    <n v="0.1"/>
  </r>
  <r>
    <x v="10"/>
    <x v="14"/>
    <x v="1"/>
    <x v="2"/>
    <x v="0"/>
    <x v="1"/>
    <n v="0.1"/>
  </r>
  <r>
    <x v="10"/>
    <x v="13"/>
    <x v="1"/>
    <x v="6"/>
    <x v="0"/>
    <x v="1"/>
    <n v="0.2"/>
  </r>
  <r>
    <x v="10"/>
    <x v="13"/>
    <x v="1"/>
    <x v="7"/>
    <x v="1"/>
    <x v="1"/>
    <n v="0.2"/>
  </r>
  <r>
    <x v="10"/>
    <x v="13"/>
    <x v="1"/>
    <x v="9"/>
    <x v="0"/>
    <x v="1"/>
    <n v="0.2"/>
  </r>
  <r>
    <x v="11"/>
    <x v="15"/>
    <x v="1"/>
    <x v="2"/>
    <x v="5"/>
    <x v="1"/>
    <n v="44.848259999999996"/>
  </r>
  <r>
    <x v="11"/>
    <x v="15"/>
    <x v="1"/>
    <x v="0"/>
    <x v="5"/>
    <x v="1"/>
    <n v="4.9880015999999996"/>
  </r>
  <r>
    <x v="11"/>
    <x v="15"/>
    <x v="1"/>
    <x v="7"/>
    <x v="5"/>
    <x v="1"/>
    <n v="17.22173184"/>
  </r>
  <r>
    <x v="11"/>
    <x v="15"/>
    <x v="1"/>
    <x v="1"/>
    <x v="5"/>
    <x v="1"/>
    <n v="38.394486000000001"/>
  </r>
  <r>
    <x v="11"/>
    <x v="15"/>
    <x v="1"/>
    <x v="4"/>
    <x v="5"/>
    <x v="1"/>
    <n v="1.79830584"/>
  </r>
  <r>
    <x v="11"/>
    <x v="15"/>
    <x v="1"/>
    <x v="3"/>
    <x v="5"/>
    <x v="1"/>
    <n v="0.85321079999999994"/>
  </r>
  <r>
    <x v="11"/>
    <x v="15"/>
    <x v="1"/>
    <x v="5"/>
    <x v="5"/>
    <x v="1"/>
    <n v="0.44191943999999994"/>
  </r>
  <r>
    <x v="11"/>
    <x v="15"/>
    <x v="1"/>
    <x v="9"/>
    <x v="5"/>
    <x v="1"/>
    <n v="0.33690888000000002"/>
  </r>
  <r>
    <x v="11"/>
    <x v="15"/>
    <x v="1"/>
    <x v="6"/>
    <x v="5"/>
    <x v="1"/>
    <n v="0.17939303999999998"/>
  </r>
  <r>
    <x v="11"/>
    <x v="15"/>
    <x v="1"/>
    <x v="8"/>
    <x v="5"/>
    <x v="1"/>
    <n v="0"/>
  </r>
  <r>
    <x v="11"/>
    <x v="15"/>
    <x v="1"/>
    <x v="1"/>
    <x v="1"/>
    <x v="1"/>
    <n v="23.2648881"/>
  </r>
  <r>
    <x v="11"/>
    <x v="15"/>
    <x v="1"/>
    <x v="0"/>
    <x v="1"/>
    <x v="1"/>
    <n v="15.159586350000001"/>
  </r>
  <r>
    <x v="11"/>
    <x v="15"/>
    <x v="1"/>
    <x v="7"/>
    <x v="1"/>
    <x v="1"/>
    <n v="11.911527700000001"/>
  </r>
  <r>
    <x v="11"/>
    <x v="15"/>
    <x v="1"/>
    <x v="2"/>
    <x v="1"/>
    <x v="1"/>
    <n v="9.6076031000000004"/>
  </r>
  <r>
    <x v="11"/>
    <x v="15"/>
    <x v="1"/>
    <x v="4"/>
    <x v="1"/>
    <x v="1"/>
    <n v="4.7800497499999999"/>
  </r>
  <r>
    <x v="11"/>
    <x v="15"/>
    <x v="1"/>
    <x v="6"/>
    <x v="1"/>
    <x v="1"/>
    <n v="3.7527843999999999"/>
  </r>
  <r>
    <x v="11"/>
    <x v="15"/>
    <x v="1"/>
    <x v="3"/>
    <x v="1"/>
    <x v="1"/>
    <n v="2.5592564500000003"/>
  </r>
  <r>
    <x v="11"/>
    <x v="15"/>
    <x v="1"/>
    <x v="9"/>
    <x v="1"/>
    <x v="1"/>
    <n v="0.93819609999999998"/>
  </r>
  <r>
    <x v="11"/>
    <x v="15"/>
    <x v="1"/>
    <x v="10"/>
    <x v="1"/>
    <x v="1"/>
    <n v="0.74818169999999995"/>
  </r>
  <r>
    <x v="11"/>
    <x v="15"/>
    <x v="1"/>
    <x v="5"/>
    <x v="1"/>
    <x v="1"/>
    <n v="0.73630580000000001"/>
  </r>
  <r>
    <x v="11"/>
    <x v="15"/>
    <x v="1"/>
    <x v="8"/>
    <x v="1"/>
    <x v="1"/>
    <n v="0.20485927500000004"/>
  </r>
  <r>
    <x v="11"/>
    <x v="15"/>
    <x v="1"/>
    <x v="0"/>
    <x v="0"/>
    <x v="1"/>
    <n v="8.2567581000000008"/>
  </r>
  <r>
    <x v="11"/>
    <x v="15"/>
    <x v="1"/>
    <x v="1"/>
    <x v="0"/>
    <x v="1"/>
    <n v="6.4699553000000005"/>
  </r>
  <r>
    <x v="11"/>
    <x v="15"/>
    <x v="1"/>
    <x v="7"/>
    <x v="0"/>
    <x v="1"/>
    <n v="6.43393105"/>
  </r>
  <r>
    <x v="11"/>
    <x v="15"/>
    <x v="1"/>
    <x v="2"/>
    <x v="0"/>
    <x v="1"/>
    <n v="1.8156222"/>
  </r>
  <r>
    <x v="11"/>
    <x v="15"/>
    <x v="1"/>
    <x v="9"/>
    <x v="0"/>
    <x v="1"/>
    <n v="0.58359285000000005"/>
  </r>
  <r>
    <x v="11"/>
    <x v="15"/>
    <x v="1"/>
    <x v="10"/>
    <x v="0"/>
    <x v="1"/>
    <n v="0.14553796999999999"/>
  </r>
  <r>
    <x v="11"/>
    <x v="15"/>
    <x v="1"/>
    <x v="3"/>
    <x v="0"/>
    <x v="1"/>
    <n v="0.16571154999999999"/>
  </r>
  <r>
    <x v="11"/>
    <x v="15"/>
    <x v="1"/>
    <x v="4"/>
    <x v="0"/>
    <x v="1"/>
    <n v="0.13833312"/>
  </r>
  <r>
    <x v="11"/>
    <x v="15"/>
    <x v="1"/>
    <x v="5"/>
    <x v="0"/>
    <x v="1"/>
    <n v="0.10014741499999999"/>
  </r>
  <r>
    <x v="11"/>
    <x v="15"/>
    <x v="1"/>
    <x v="8"/>
    <x v="0"/>
    <x v="1"/>
    <n v="4.9713464999999998E-2"/>
  </r>
  <r>
    <x v="11"/>
    <x v="15"/>
    <x v="1"/>
    <x v="1"/>
    <x v="2"/>
    <x v="1"/>
    <n v="0.12248245000000001"/>
  </r>
  <r>
    <x v="12"/>
    <x v="16"/>
    <x v="1"/>
    <x v="10"/>
    <x v="0"/>
    <x v="1"/>
    <n v="2.9985759999999999"/>
  </r>
  <r>
    <x v="12"/>
    <x v="16"/>
    <x v="1"/>
    <x v="1"/>
    <x v="0"/>
    <x v="1"/>
    <n v="1.3476614"/>
  </r>
  <r>
    <x v="12"/>
    <x v="16"/>
    <x v="1"/>
    <x v="2"/>
    <x v="0"/>
    <x v="1"/>
    <n v="1.205438"/>
  </r>
  <r>
    <x v="12"/>
    <x v="16"/>
    <x v="1"/>
    <x v="7"/>
    <x v="0"/>
    <x v="1"/>
    <n v="1.137526"/>
  </r>
  <r>
    <x v="12"/>
    <x v="16"/>
    <x v="1"/>
    <x v="0"/>
    <x v="0"/>
    <x v="1"/>
    <n v="0.89069200000000015"/>
  </r>
  <r>
    <x v="12"/>
    <x v="16"/>
    <x v="1"/>
    <x v="8"/>
    <x v="0"/>
    <x v="1"/>
    <n v="0.39476342832843497"/>
  </r>
  <r>
    <x v="12"/>
    <x v="16"/>
    <x v="1"/>
    <x v="9"/>
    <x v="0"/>
    <x v="1"/>
    <n v="0.35899054646886419"/>
  </r>
  <r>
    <x v="12"/>
    <x v="16"/>
    <x v="1"/>
    <x v="5"/>
    <x v="0"/>
    <x v="1"/>
    <n v="7.3288633548588986E-2"/>
  </r>
  <r>
    <x v="12"/>
    <x v="16"/>
    <x v="1"/>
    <x v="10"/>
    <x v="1"/>
    <x v="1"/>
    <n v="7.7278108157622736"/>
  </r>
  <r>
    <x v="12"/>
    <x v="16"/>
    <x v="1"/>
    <x v="2"/>
    <x v="1"/>
    <x v="1"/>
    <n v="3.8998953462848696"/>
  </r>
  <r>
    <x v="12"/>
    <x v="16"/>
    <x v="1"/>
    <x v="7"/>
    <x v="1"/>
    <x v="1"/>
    <n v="1.9960772171565324"/>
  </r>
  <r>
    <x v="12"/>
    <x v="16"/>
    <x v="1"/>
    <x v="1"/>
    <x v="1"/>
    <x v="1"/>
    <n v="1.3470701528767779"/>
  </r>
  <r>
    <x v="12"/>
    <x v="16"/>
    <x v="1"/>
    <x v="8"/>
    <x v="1"/>
    <x v="1"/>
    <n v="0.94746778439589674"/>
  </r>
  <r>
    <x v="12"/>
    <x v="16"/>
    <x v="1"/>
    <x v="0"/>
    <x v="1"/>
    <x v="1"/>
    <n v="0.48092158461822948"/>
  </r>
  <r>
    <x v="12"/>
    <x v="16"/>
    <x v="1"/>
    <x v="5"/>
    <x v="1"/>
    <x v="1"/>
    <n v="0.26762190316516782"/>
  </r>
  <r>
    <x v="12"/>
    <x v="16"/>
    <x v="1"/>
    <x v="2"/>
    <x v="5"/>
    <x v="1"/>
    <n v="34.557074999999998"/>
  </r>
  <r>
    <x v="12"/>
    <x v="16"/>
    <x v="1"/>
    <x v="7"/>
    <x v="5"/>
    <x v="1"/>
    <n v="32.309324999999994"/>
  </r>
  <r>
    <x v="12"/>
    <x v="16"/>
    <x v="1"/>
    <x v="0"/>
    <x v="5"/>
    <x v="1"/>
    <n v="23.404349999999997"/>
  </r>
  <r>
    <x v="12"/>
    <x v="16"/>
    <x v="1"/>
    <x v="8"/>
    <x v="5"/>
    <x v="1"/>
    <n v="6.7127250000000007"/>
  </r>
  <r>
    <x v="12"/>
    <x v="16"/>
    <x v="1"/>
    <x v="1"/>
    <x v="5"/>
    <x v="1"/>
    <n v="2.5918500000000004"/>
  </r>
  <r>
    <x v="12"/>
    <x v="16"/>
    <x v="1"/>
    <x v="10"/>
    <x v="5"/>
    <x v="1"/>
    <n v="2.1506249999999998"/>
  </r>
  <r>
    <x v="12"/>
    <x v="16"/>
    <x v="1"/>
    <x v="5"/>
    <x v="5"/>
    <x v="1"/>
    <n v="0.35797500000000004"/>
  </r>
  <r>
    <x v="12"/>
    <x v="16"/>
    <x v="1"/>
    <x v="9"/>
    <x v="5"/>
    <x v="1"/>
    <n v="0.31357500000000005"/>
  </r>
  <r>
    <x v="13"/>
    <x v="17"/>
    <x v="1"/>
    <x v="0"/>
    <x v="4"/>
    <x v="1"/>
    <n v="33.049296000000005"/>
  </r>
  <r>
    <x v="13"/>
    <x v="17"/>
    <x v="1"/>
    <x v="1"/>
    <x v="4"/>
    <x v="1"/>
    <n v="22.016772"/>
  </r>
  <r>
    <x v="13"/>
    <x v="17"/>
    <x v="1"/>
    <x v="4"/>
    <x v="4"/>
    <x v="1"/>
    <n v="1.9708920000000001"/>
  </r>
  <r>
    <x v="13"/>
    <x v="17"/>
    <x v="1"/>
    <x v="9"/>
    <x v="4"/>
    <x v="1"/>
    <n v="1.1748240000000001"/>
  </r>
  <r>
    <x v="13"/>
    <x v="17"/>
    <x v="1"/>
    <x v="2"/>
    <x v="4"/>
    <x v="1"/>
    <n v="1.0442520000000002"/>
  </r>
  <r>
    <x v="0"/>
    <x v="0"/>
    <x v="0"/>
    <x v="0"/>
    <x v="0"/>
    <x v="2"/>
    <n v="3.66"/>
  </r>
  <r>
    <x v="0"/>
    <x v="0"/>
    <x v="0"/>
    <x v="1"/>
    <x v="0"/>
    <x v="2"/>
    <n v="3.04"/>
  </r>
  <r>
    <x v="1"/>
    <x v="1"/>
    <x v="1"/>
    <x v="0"/>
    <x v="0"/>
    <x v="2"/>
    <n v="29.980314195940963"/>
  </r>
  <r>
    <x v="1"/>
    <x v="1"/>
    <x v="1"/>
    <x v="1"/>
    <x v="0"/>
    <x v="2"/>
    <n v="5.8433682928819088"/>
  </r>
  <r>
    <x v="1"/>
    <x v="1"/>
    <x v="1"/>
    <x v="2"/>
    <x v="0"/>
    <x v="2"/>
    <n v="1.5325"/>
  </r>
  <r>
    <x v="1"/>
    <x v="1"/>
    <x v="1"/>
    <x v="3"/>
    <x v="0"/>
    <x v="2"/>
    <n v="1.0869574160720552"/>
  </r>
  <r>
    <x v="1"/>
    <x v="1"/>
    <x v="1"/>
    <x v="4"/>
    <x v="0"/>
    <x v="2"/>
    <n v="1.1210398539946953"/>
  </r>
  <r>
    <x v="1"/>
    <x v="1"/>
    <x v="1"/>
    <x v="5"/>
    <x v="0"/>
    <x v="2"/>
    <n v="0.58944923689449236"/>
  </r>
  <r>
    <x v="1"/>
    <x v="1"/>
    <x v="1"/>
    <x v="6"/>
    <x v="0"/>
    <x v="2"/>
    <n v="0.72892245533586442"/>
  </r>
  <r>
    <x v="1"/>
    <x v="1"/>
    <x v="1"/>
    <x v="7"/>
    <x v="0"/>
    <x v="2"/>
    <n v="0.7"/>
  </r>
  <r>
    <x v="1"/>
    <x v="1"/>
    <x v="1"/>
    <x v="8"/>
    <x v="0"/>
    <x v="2"/>
    <n v="0.99094283018007756"/>
  </r>
  <r>
    <x v="1"/>
    <x v="1"/>
    <x v="1"/>
    <x v="1"/>
    <x v="1"/>
    <x v="2"/>
    <n v="0.58224074328648279"/>
  </r>
  <r>
    <x v="1"/>
    <x v="1"/>
    <x v="1"/>
    <x v="0"/>
    <x v="1"/>
    <x v="2"/>
    <n v="0.49175120078214823"/>
  </r>
  <r>
    <x v="1"/>
    <x v="1"/>
    <x v="1"/>
    <x v="9"/>
    <x v="0"/>
    <x v="2"/>
    <n v="0.31861437590970176"/>
  </r>
  <r>
    <x v="1"/>
    <x v="1"/>
    <x v="1"/>
    <x v="10"/>
    <x v="0"/>
    <x v="2"/>
    <n v="9.4168727208347777E-2"/>
  </r>
  <r>
    <x v="2"/>
    <x v="2"/>
    <x v="1"/>
    <x v="1"/>
    <x v="0"/>
    <x v="2"/>
    <n v="38.61"/>
  </r>
  <r>
    <x v="2"/>
    <x v="2"/>
    <x v="1"/>
    <x v="7"/>
    <x v="0"/>
    <x v="2"/>
    <n v="26.08"/>
  </r>
  <r>
    <x v="2"/>
    <x v="2"/>
    <x v="1"/>
    <x v="2"/>
    <x v="0"/>
    <x v="2"/>
    <n v="23.169643130536876"/>
  </r>
  <r>
    <x v="2"/>
    <x v="2"/>
    <x v="1"/>
    <x v="0"/>
    <x v="0"/>
    <x v="2"/>
    <n v="19.760000000000002"/>
  </r>
  <r>
    <x v="2"/>
    <x v="2"/>
    <x v="1"/>
    <x v="4"/>
    <x v="0"/>
    <x v="2"/>
    <n v="11.45"/>
  </r>
  <r>
    <x v="2"/>
    <x v="2"/>
    <x v="1"/>
    <x v="10"/>
    <x v="0"/>
    <x v="2"/>
    <n v="7.69"/>
  </r>
  <r>
    <x v="2"/>
    <x v="2"/>
    <x v="1"/>
    <x v="3"/>
    <x v="0"/>
    <x v="2"/>
    <n v="8.19"/>
  </r>
  <r>
    <x v="2"/>
    <x v="2"/>
    <x v="1"/>
    <x v="6"/>
    <x v="0"/>
    <x v="2"/>
    <n v="8.0500000000000007"/>
  </r>
  <r>
    <x v="2"/>
    <x v="2"/>
    <x v="1"/>
    <x v="10"/>
    <x v="1"/>
    <x v="2"/>
    <n v="8.6199999999999992"/>
  </r>
  <r>
    <x v="2"/>
    <x v="2"/>
    <x v="1"/>
    <x v="5"/>
    <x v="0"/>
    <x v="2"/>
    <n v="5.15"/>
  </r>
  <r>
    <x v="2"/>
    <x v="2"/>
    <x v="1"/>
    <x v="9"/>
    <x v="0"/>
    <x v="2"/>
    <n v="5.25"/>
  </r>
  <r>
    <x v="2"/>
    <x v="2"/>
    <x v="1"/>
    <x v="8"/>
    <x v="0"/>
    <x v="2"/>
    <n v="4.97"/>
  </r>
  <r>
    <x v="2"/>
    <x v="2"/>
    <x v="1"/>
    <x v="1"/>
    <x v="1"/>
    <x v="2"/>
    <n v="3.98"/>
  </r>
  <r>
    <x v="2"/>
    <x v="2"/>
    <x v="1"/>
    <x v="0"/>
    <x v="1"/>
    <x v="2"/>
    <n v="2.56"/>
  </r>
  <r>
    <x v="2"/>
    <x v="2"/>
    <x v="1"/>
    <x v="0"/>
    <x v="2"/>
    <x v="2"/>
    <n v="2.04"/>
  </r>
  <r>
    <x v="2"/>
    <x v="2"/>
    <x v="1"/>
    <x v="1"/>
    <x v="2"/>
    <x v="2"/>
    <n v="1.33"/>
  </r>
  <r>
    <x v="2"/>
    <x v="2"/>
    <x v="1"/>
    <x v="2"/>
    <x v="1"/>
    <x v="2"/>
    <n v="1.71"/>
  </r>
  <r>
    <x v="2"/>
    <x v="2"/>
    <x v="1"/>
    <x v="9"/>
    <x v="1"/>
    <x v="2"/>
    <n v="0.66"/>
  </r>
  <r>
    <x v="2"/>
    <x v="2"/>
    <x v="1"/>
    <x v="7"/>
    <x v="1"/>
    <x v="2"/>
    <n v="0.59"/>
  </r>
  <r>
    <x v="2"/>
    <x v="2"/>
    <x v="1"/>
    <x v="10"/>
    <x v="2"/>
    <x v="2"/>
    <n v="0.56999999999999995"/>
  </r>
  <r>
    <x v="2"/>
    <x v="2"/>
    <x v="1"/>
    <x v="8"/>
    <x v="1"/>
    <x v="2"/>
    <n v="0.35"/>
  </r>
  <r>
    <x v="2"/>
    <x v="2"/>
    <x v="1"/>
    <x v="3"/>
    <x v="1"/>
    <x v="2"/>
    <n v="0.24"/>
  </r>
  <r>
    <x v="2"/>
    <x v="2"/>
    <x v="1"/>
    <x v="9"/>
    <x v="2"/>
    <x v="2"/>
    <n v="0.24"/>
  </r>
  <r>
    <x v="2"/>
    <x v="2"/>
    <x v="1"/>
    <x v="4"/>
    <x v="1"/>
    <x v="2"/>
    <n v="0.12"/>
  </r>
  <r>
    <x v="2"/>
    <x v="2"/>
    <x v="1"/>
    <x v="5"/>
    <x v="2"/>
    <x v="2"/>
    <n v="0.11"/>
  </r>
  <r>
    <x v="2"/>
    <x v="2"/>
    <x v="1"/>
    <x v="8"/>
    <x v="2"/>
    <x v="2"/>
    <n v="0.11"/>
  </r>
  <r>
    <x v="2"/>
    <x v="2"/>
    <x v="1"/>
    <x v="6"/>
    <x v="2"/>
    <x v="2"/>
    <n v="0.13"/>
  </r>
  <r>
    <x v="2"/>
    <x v="2"/>
    <x v="1"/>
    <x v="6"/>
    <x v="1"/>
    <x v="2"/>
    <n v="0.11"/>
  </r>
  <r>
    <x v="2"/>
    <x v="2"/>
    <x v="1"/>
    <x v="4"/>
    <x v="2"/>
    <x v="2"/>
    <n v="7.0000000000000007E-2"/>
  </r>
  <r>
    <x v="2"/>
    <x v="2"/>
    <x v="1"/>
    <x v="5"/>
    <x v="1"/>
    <x v="2"/>
    <n v="0.04"/>
  </r>
  <r>
    <x v="2"/>
    <x v="2"/>
    <x v="1"/>
    <x v="7"/>
    <x v="2"/>
    <x v="2"/>
    <n v="0.04"/>
  </r>
  <r>
    <x v="2"/>
    <x v="2"/>
    <x v="1"/>
    <x v="3"/>
    <x v="2"/>
    <x v="2"/>
    <n v="0.01"/>
  </r>
  <r>
    <x v="3"/>
    <x v="3"/>
    <x v="2"/>
    <x v="1"/>
    <x v="3"/>
    <x v="2"/>
    <n v="27.5"/>
  </r>
  <r>
    <x v="3"/>
    <x v="3"/>
    <x v="2"/>
    <x v="0"/>
    <x v="3"/>
    <x v="2"/>
    <n v="26.3"/>
  </r>
  <r>
    <x v="3"/>
    <x v="3"/>
    <x v="2"/>
    <x v="10"/>
    <x v="3"/>
    <x v="2"/>
    <n v="17.752045215706936"/>
  </r>
  <r>
    <x v="3"/>
    <x v="3"/>
    <x v="2"/>
    <x v="7"/>
    <x v="3"/>
    <x v="2"/>
    <n v="11.9"/>
  </r>
  <r>
    <x v="3"/>
    <x v="3"/>
    <x v="2"/>
    <x v="8"/>
    <x v="3"/>
    <x v="2"/>
    <n v="1.9"/>
  </r>
  <r>
    <x v="3"/>
    <x v="3"/>
    <x v="2"/>
    <x v="3"/>
    <x v="3"/>
    <x v="2"/>
    <n v="1.2"/>
  </r>
  <r>
    <x v="3"/>
    <x v="3"/>
    <x v="2"/>
    <x v="5"/>
    <x v="3"/>
    <x v="2"/>
    <n v="1.2"/>
  </r>
  <r>
    <x v="3"/>
    <x v="3"/>
    <x v="2"/>
    <x v="6"/>
    <x v="3"/>
    <x v="2"/>
    <n v="1.2"/>
  </r>
  <r>
    <x v="3"/>
    <x v="3"/>
    <x v="2"/>
    <x v="4"/>
    <x v="3"/>
    <x v="2"/>
    <n v="0.9"/>
  </r>
  <r>
    <x v="3"/>
    <x v="4"/>
    <x v="2"/>
    <x v="1"/>
    <x v="3"/>
    <x v="2"/>
    <n v="175.7"/>
  </r>
  <r>
    <x v="3"/>
    <x v="4"/>
    <x v="2"/>
    <x v="10"/>
    <x v="3"/>
    <x v="2"/>
    <n v="43"/>
  </r>
  <r>
    <x v="3"/>
    <x v="5"/>
    <x v="2"/>
    <x v="9"/>
    <x v="2"/>
    <x v="2"/>
    <n v="3.9410973313565605"/>
  </r>
  <r>
    <x v="3"/>
    <x v="5"/>
    <x v="2"/>
    <x v="0"/>
    <x v="2"/>
    <x v="2"/>
    <n v="3.1332504466158237"/>
  </r>
  <r>
    <x v="3"/>
    <x v="5"/>
    <x v="2"/>
    <x v="10"/>
    <x v="2"/>
    <x v="2"/>
    <n v="1.9568831728000005"/>
  </r>
  <r>
    <x v="3"/>
    <x v="5"/>
    <x v="2"/>
    <x v="8"/>
    <x v="2"/>
    <x v="2"/>
    <n v="1.8643804799999999"/>
  </r>
  <r>
    <x v="3"/>
    <x v="5"/>
    <x v="2"/>
    <x v="7"/>
    <x v="2"/>
    <x v="2"/>
    <n v="1.3419810599999999"/>
  </r>
  <r>
    <x v="3"/>
    <x v="5"/>
    <x v="2"/>
    <x v="1"/>
    <x v="2"/>
    <x v="2"/>
    <n v="0.69785830399999982"/>
  </r>
  <r>
    <x v="3"/>
    <x v="5"/>
    <x v="2"/>
    <x v="3"/>
    <x v="2"/>
    <x v="2"/>
    <n v="0.55870121999999989"/>
  </r>
  <r>
    <x v="3"/>
    <x v="5"/>
    <x v="2"/>
    <x v="1"/>
    <x v="1"/>
    <x v="2"/>
    <n v="1.7136470000000001E-2"/>
  </r>
  <r>
    <x v="3"/>
    <x v="5"/>
    <x v="2"/>
    <x v="1"/>
    <x v="0"/>
    <x v="2"/>
    <n v="37.835349600000001"/>
  </r>
  <r>
    <x v="3"/>
    <x v="6"/>
    <x v="2"/>
    <x v="1"/>
    <x v="0"/>
    <x v="2"/>
    <n v="52.657854"/>
  </r>
  <r>
    <x v="3"/>
    <x v="5"/>
    <x v="2"/>
    <x v="2"/>
    <x v="0"/>
    <x v="2"/>
    <n v="16.605863539999998"/>
  </r>
  <r>
    <x v="3"/>
    <x v="6"/>
    <x v="2"/>
    <x v="2"/>
    <x v="0"/>
    <x v="2"/>
    <n v="9.6481562880000009"/>
  </r>
  <r>
    <x v="3"/>
    <x v="5"/>
    <x v="2"/>
    <x v="7"/>
    <x v="0"/>
    <x v="2"/>
    <n v="8.0455816735999992"/>
  </r>
  <r>
    <x v="3"/>
    <x v="5"/>
    <x v="2"/>
    <x v="3"/>
    <x v="0"/>
    <x v="2"/>
    <n v="9.3240575999999997"/>
  </r>
  <r>
    <x v="3"/>
    <x v="6"/>
    <x v="2"/>
    <x v="9"/>
    <x v="0"/>
    <x v="2"/>
    <n v="17.259456000000004"/>
  </r>
  <r>
    <x v="3"/>
    <x v="5"/>
    <x v="2"/>
    <x v="0"/>
    <x v="0"/>
    <x v="2"/>
    <n v="14.761184"/>
  </r>
  <r>
    <x v="3"/>
    <x v="6"/>
    <x v="2"/>
    <x v="0"/>
    <x v="0"/>
    <x v="2"/>
    <n v="25.855627200000004"/>
  </r>
  <r>
    <x v="3"/>
    <x v="6"/>
    <x v="2"/>
    <x v="7"/>
    <x v="0"/>
    <x v="2"/>
    <n v="7.2969028800000002"/>
  </r>
  <r>
    <x v="3"/>
    <x v="6"/>
    <x v="2"/>
    <x v="3"/>
    <x v="0"/>
    <x v="2"/>
    <n v="8.7999927000000007"/>
  </r>
  <r>
    <x v="3"/>
    <x v="5"/>
    <x v="2"/>
    <x v="9"/>
    <x v="0"/>
    <x v="2"/>
    <n v="3.4913262"/>
  </r>
  <r>
    <x v="3"/>
    <x v="3"/>
    <x v="2"/>
    <x v="1"/>
    <x v="0"/>
    <x v="2"/>
    <n v="14.314908600000001"/>
  </r>
  <r>
    <x v="3"/>
    <x v="3"/>
    <x v="2"/>
    <x v="2"/>
    <x v="0"/>
    <x v="2"/>
    <n v="4.6352145945241219"/>
  </r>
  <r>
    <x v="3"/>
    <x v="5"/>
    <x v="2"/>
    <x v="8"/>
    <x v="0"/>
    <x v="2"/>
    <n v="1.0150587"/>
  </r>
  <r>
    <x v="3"/>
    <x v="6"/>
    <x v="2"/>
    <x v="8"/>
    <x v="0"/>
    <x v="2"/>
    <n v="1.1307590000000001"/>
  </r>
  <r>
    <x v="3"/>
    <x v="5"/>
    <x v="2"/>
    <x v="6"/>
    <x v="0"/>
    <x v="2"/>
    <n v="0.33526499999999998"/>
  </r>
  <r>
    <x v="3"/>
    <x v="5"/>
    <x v="2"/>
    <x v="4"/>
    <x v="0"/>
    <x v="2"/>
    <n v="0.33605759999999996"/>
  </r>
  <r>
    <x v="3"/>
    <x v="4"/>
    <x v="2"/>
    <x v="1"/>
    <x v="0"/>
    <x v="2"/>
    <n v="1.8506431999999999"/>
  </r>
  <r>
    <x v="3"/>
    <x v="6"/>
    <x v="2"/>
    <x v="4"/>
    <x v="0"/>
    <x v="2"/>
    <n v="0.57815899999999998"/>
  </r>
  <r>
    <x v="3"/>
    <x v="6"/>
    <x v="2"/>
    <x v="6"/>
    <x v="0"/>
    <x v="2"/>
    <n v="0.33704639999999997"/>
  </r>
  <r>
    <x v="3"/>
    <x v="5"/>
    <x v="1"/>
    <x v="0"/>
    <x v="0"/>
    <x v="2"/>
    <n v="19.344754000000002"/>
  </r>
  <r>
    <x v="3"/>
    <x v="5"/>
    <x v="1"/>
    <x v="1"/>
    <x v="0"/>
    <x v="2"/>
    <n v="14.1882488"/>
  </r>
  <r>
    <x v="3"/>
    <x v="5"/>
    <x v="1"/>
    <x v="10"/>
    <x v="0"/>
    <x v="2"/>
    <n v="7.827812999999999"/>
  </r>
  <r>
    <x v="3"/>
    <x v="5"/>
    <x v="1"/>
    <x v="2"/>
    <x v="0"/>
    <x v="2"/>
    <n v="5.907652800000001"/>
  </r>
  <r>
    <x v="3"/>
    <x v="5"/>
    <x v="1"/>
    <x v="7"/>
    <x v="0"/>
    <x v="2"/>
    <n v="4.7433996"/>
  </r>
  <r>
    <x v="3"/>
    <x v="6"/>
    <x v="1"/>
    <x v="0"/>
    <x v="0"/>
    <x v="2"/>
    <n v="11.786393"/>
  </r>
  <r>
    <x v="3"/>
    <x v="6"/>
    <x v="1"/>
    <x v="1"/>
    <x v="0"/>
    <x v="2"/>
    <n v="9.0266711999999991"/>
  </r>
  <r>
    <x v="3"/>
    <x v="5"/>
    <x v="1"/>
    <x v="5"/>
    <x v="0"/>
    <x v="2"/>
    <n v="2.7104835999999999"/>
  </r>
  <r>
    <x v="3"/>
    <x v="6"/>
    <x v="1"/>
    <x v="10"/>
    <x v="0"/>
    <x v="2"/>
    <n v="4.9801500000000001"/>
  </r>
  <r>
    <x v="3"/>
    <x v="3"/>
    <x v="1"/>
    <x v="1"/>
    <x v="0"/>
    <x v="2"/>
    <n v="18.620500599999996"/>
  </r>
  <r>
    <x v="3"/>
    <x v="6"/>
    <x v="1"/>
    <x v="2"/>
    <x v="0"/>
    <x v="2"/>
    <n v="4.9052708000000003"/>
  </r>
  <r>
    <x v="3"/>
    <x v="6"/>
    <x v="1"/>
    <x v="7"/>
    <x v="0"/>
    <x v="2"/>
    <n v="4.1052780044999997"/>
  </r>
  <r>
    <x v="3"/>
    <x v="5"/>
    <x v="1"/>
    <x v="3"/>
    <x v="0"/>
    <x v="2"/>
    <n v="1.4339727999999998"/>
  </r>
  <r>
    <x v="3"/>
    <x v="5"/>
    <x v="1"/>
    <x v="9"/>
    <x v="0"/>
    <x v="2"/>
    <n v="0.8453790000000001"/>
  </r>
  <r>
    <x v="3"/>
    <x v="6"/>
    <x v="1"/>
    <x v="5"/>
    <x v="0"/>
    <x v="2"/>
    <n v="1.4083904"/>
  </r>
  <r>
    <x v="3"/>
    <x v="6"/>
    <x v="1"/>
    <x v="3"/>
    <x v="0"/>
    <x v="2"/>
    <n v="1.5556160000000001"/>
  </r>
  <r>
    <x v="3"/>
    <x v="6"/>
    <x v="1"/>
    <x v="9"/>
    <x v="0"/>
    <x v="2"/>
    <n v="1.3540034000000003"/>
  </r>
  <r>
    <x v="3"/>
    <x v="5"/>
    <x v="1"/>
    <x v="8"/>
    <x v="0"/>
    <x v="2"/>
    <n v="0.43722899999999998"/>
  </r>
  <r>
    <x v="3"/>
    <x v="6"/>
    <x v="1"/>
    <x v="8"/>
    <x v="0"/>
    <x v="2"/>
    <n v="0.80391299999999999"/>
  </r>
  <r>
    <x v="3"/>
    <x v="3"/>
    <x v="1"/>
    <x v="0"/>
    <x v="0"/>
    <x v="2"/>
    <n v="2.3719848000000003"/>
  </r>
  <r>
    <x v="3"/>
    <x v="5"/>
    <x v="1"/>
    <x v="4"/>
    <x v="0"/>
    <x v="2"/>
    <n v="0.39647024999999997"/>
  </r>
  <r>
    <x v="3"/>
    <x v="5"/>
    <x v="1"/>
    <x v="6"/>
    <x v="0"/>
    <x v="2"/>
    <n v="2.7791999999999997E-2"/>
  </r>
  <r>
    <x v="3"/>
    <x v="6"/>
    <x v="1"/>
    <x v="4"/>
    <x v="0"/>
    <x v="2"/>
    <n v="0.1128958"/>
  </r>
  <r>
    <x v="3"/>
    <x v="6"/>
    <x v="1"/>
    <x v="6"/>
    <x v="0"/>
    <x v="2"/>
    <n v="4.2129000000000007E-2"/>
  </r>
  <r>
    <x v="4"/>
    <x v="7"/>
    <x v="1"/>
    <x v="1"/>
    <x v="0"/>
    <x v="2"/>
    <n v="0.18747474747474746"/>
  </r>
  <r>
    <x v="4"/>
    <x v="7"/>
    <x v="1"/>
    <x v="0"/>
    <x v="0"/>
    <x v="2"/>
    <n v="0.18784530386740328"/>
  </r>
  <r>
    <x v="4"/>
    <x v="7"/>
    <x v="1"/>
    <x v="5"/>
    <x v="0"/>
    <x v="2"/>
    <n v="9.3865030674846625E-2"/>
  </r>
  <r>
    <x v="4"/>
    <x v="7"/>
    <x v="1"/>
    <x v="2"/>
    <x v="0"/>
    <x v="2"/>
    <n v="0.05"/>
  </r>
  <r>
    <x v="5"/>
    <x v="8"/>
    <x v="3"/>
    <x v="1"/>
    <x v="0"/>
    <x v="2"/>
    <n v="34.566555000000001"/>
  </r>
  <r>
    <x v="5"/>
    <x v="8"/>
    <x v="3"/>
    <x v="7"/>
    <x v="0"/>
    <x v="2"/>
    <n v="8.819128000000001"/>
  </r>
  <r>
    <x v="5"/>
    <x v="8"/>
    <x v="3"/>
    <x v="0"/>
    <x v="0"/>
    <x v="2"/>
    <n v="13.882018993099999"/>
  </r>
  <r>
    <x v="5"/>
    <x v="8"/>
    <x v="3"/>
    <x v="5"/>
    <x v="0"/>
    <x v="2"/>
    <n v="7.6894920000000013"/>
  </r>
  <r>
    <x v="5"/>
    <x v="8"/>
    <x v="3"/>
    <x v="9"/>
    <x v="0"/>
    <x v="2"/>
    <n v="6.5327186440677973"/>
  </r>
  <r>
    <x v="5"/>
    <x v="8"/>
    <x v="3"/>
    <x v="3"/>
    <x v="0"/>
    <x v="2"/>
    <n v="3.6038508324950462"/>
  </r>
  <r>
    <x v="5"/>
    <x v="8"/>
    <x v="3"/>
    <x v="8"/>
    <x v="0"/>
    <x v="2"/>
    <n v="3.0065623023734207"/>
  </r>
  <r>
    <x v="5"/>
    <x v="8"/>
    <x v="3"/>
    <x v="2"/>
    <x v="0"/>
    <x v="2"/>
    <n v="3.4952145049504946"/>
  </r>
  <r>
    <x v="5"/>
    <x v="8"/>
    <x v="3"/>
    <x v="10"/>
    <x v="0"/>
    <x v="2"/>
    <n v="1.3967844643457625"/>
  </r>
  <r>
    <x v="5"/>
    <x v="8"/>
    <x v="3"/>
    <x v="4"/>
    <x v="0"/>
    <x v="2"/>
    <n v="1.71"/>
  </r>
  <r>
    <x v="6"/>
    <x v="9"/>
    <x v="1"/>
    <x v="1"/>
    <x v="4"/>
    <x v="2"/>
    <n v="17.28211698863851"/>
  </r>
  <r>
    <x v="6"/>
    <x v="9"/>
    <x v="1"/>
    <x v="0"/>
    <x v="4"/>
    <x v="2"/>
    <n v="2.992481081901941"/>
  </r>
  <r>
    <x v="6"/>
    <x v="9"/>
    <x v="1"/>
    <x v="1"/>
    <x v="1"/>
    <x v="2"/>
    <n v="0.5"/>
  </r>
  <r>
    <x v="6"/>
    <x v="9"/>
    <x v="1"/>
    <x v="1"/>
    <x v="0"/>
    <x v="2"/>
    <n v="0.20000000000000004"/>
  </r>
  <r>
    <x v="6"/>
    <x v="9"/>
    <x v="1"/>
    <x v="0"/>
    <x v="1"/>
    <x v="2"/>
    <n v="0.1"/>
  </r>
  <r>
    <x v="6"/>
    <x v="9"/>
    <x v="1"/>
    <x v="0"/>
    <x v="0"/>
    <x v="2"/>
    <n v="0.04"/>
  </r>
  <r>
    <x v="7"/>
    <x v="5"/>
    <x v="2"/>
    <x v="1"/>
    <x v="0"/>
    <x v="2"/>
    <n v="6.3067796610169475"/>
  </r>
  <r>
    <x v="7"/>
    <x v="5"/>
    <x v="2"/>
    <x v="0"/>
    <x v="0"/>
    <x v="2"/>
    <n v="2.1235294117647059"/>
  </r>
  <r>
    <x v="7"/>
    <x v="5"/>
    <x v="1"/>
    <x v="1"/>
    <x v="0"/>
    <x v="2"/>
    <n v="2.2222222222222223"/>
  </r>
  <r>
    <x v="8"/>
    <x v="10"/>
    <x v="1"/>
    <x v="1"/>
    <x v="0"/>
    <x v="2"/>
    <n v="0.40000000000000008"/>
  </r>
  <r>
    <x v="7"/>
    <x v="5"/>
    <x v="1"/>
    <x v="0"/>
    <x v="0"/>
    <x v="2"/>
    <n v="0.81666666666666654"/>
  </r>
  <r>
    <x v="7"/>
    <x v="11"/>
    <x v="1"/>
    <x v="1"/>
    <x v="0"/>
    <x v="2"/>
    <n v="0.20000000000000004"/>
  </r>
  <r>
    <x v="7"/>
    <x v="11"/>
    <x v="1"/>
    <x v="0"/>
    <x v="1"/>
    <x v="2"/>
    <n v="0.10000000000000002"/>
  </r>
  <r>
    <x v="9"/>
    <x v="12"/>
    <x v="1"/>
    <x v="2"/>
    <x v="0"/>
    <x v="2"/>
    <n v="1.6650980392156862"/>
  </r>
  <r>
    <x v="9"/>
    <x v="12"/>
    <x v="1"/>
    <x v="1"/>
    <x v="0"/>
    <x v="2"/>
    <n v="9.6223256380952371"/>
  </r>
  <r>
    <x v="9"/>
    <x v="12"/>
    <x v="1"/>
    <x v="0"/>
    <x v="0"/>
    <x v="2"/>
    <n v="2.7671659860504851"/>
  </r>
  <r>
    <x v="9"/>
    <x v="12"/>
    <x v="1"/>
    <x v="5"/>
    <x v="0"/>
    <x v="2"/>
    <n v="2.1947922705314014"/>
  </r>
  <r>
    <x v="9"/>
    <x v="12"/>
    <x v="1"/>
    <x v="9"/>
    <x v="0"/>
    <x v="2"/>
    <n v="4.3781581653333337"/>
  </r>
  <r>
    <x v="9"/>
    <x v="12"/>
    <x v="1"/>
    <x v="10"/>
    <x v="0"/>
    <x v="2"/>
    <n v="6.3146512000000001"/>
  </r>
  <r>
    <x v="10"/>
    <x v="13"/>
    <x v="1"/>
    <x v="0"/>
    <x v="4"/>
    <x v="2"/>
    <n v="10.5"/>
  </r>
  <r>
    <x v="10"/>
    <x v="13"/>
    <x v="1"/>
    <x v="1"/>
    <x v="4"/>
    <x v="2"/>
    <n v="6.9"/>
  </r>
  <r>
    <x v="10"/>
    <x v="14"/>
    <x v="1"/>
    <x v="1"/>
    <x v="4"/>
    <x v="2"/>
    <n v="3.7"/>
  </r>
  <r>
    <x v="10"/>
    <x v="14"/>
    <x v="1"/>
    <x v="1"/>
    <x v="0"/>
    <x v="2"/>
    <n v="6.5"/>
  </r>
  <r>
    <x v="10"/>
    <x v="13"/>
    <x v="1"/>
    <x v="0"/>
    <x v="0"/>
    <x v="2"/>
    <n v="9.41"/>
  </r>
  <r>
    <x v="10"/>
    <x v="13"/>
    <x v="1"/>
    <x v="7"/>
    <x v="0"/>
    <x v="2"/>
    <n v="8.01"/>
  </r>
  <r>
    <x v="10"/>
    <x v="14"/>
    <x v="1"/>
    <x v="9"/>
    <x v="0"/>
    <x v="2"/>
    <n v="1.3"/>
  </r>
  <r>
    <x v="10"/>
    <x v="13"/>
    <x v="1"/>
    <x v="1"/>
    <x v="0"/>
    <x v="2"/>
    <n v="1.81"/>
  </r>
  <r>
    <x v="10"/>
    <x v="14"/>
    <x v="1"/>
    <x v="0"/>
    <x v="0"/>
    <x v="2"/>
    <n v="0.91"/>
  </r>
  <r>
    <x v="10"/>
    <x v="13"/>
    <x v="1"/>
    <x v="4"/>
    <x v="4"/>
    <x v="2"/>
    <n v="0.72"/>
  </r>
  <r>
    <x v="10"/>
    <x v="13"/>
    <x v="1"/>
    <x v="10"/>
    <x v="0"/>
    <x v="2"/>
    <n v="1.2"/>
  </r>
  <r>
    <x v="10"/>
    <x v="13"/>
    <x v="1"/>
    <x v="9"/>
    <x v="4"/>
    <x v="2"/>
    <n v="0.4"/>
  </r>
  <r>
    <x v="10"/>
    <x v="13"/>
    <x v="1"/>
    <x v="2"/>
    <x v="4"/>
    <x v="2"/>
    <n v="0.3"/>
  </r>
  <r>
    <x v="10"/>
    <x v="13"/>
    <x v="1"/>
    <x v="0"/>
    <x v="1"/>
    <x v="2"/>
    <n v="0.8"/>
  </r>
  <r>
    <x v="10"/>
    <x v="13"/>
    <x v="1"/>
    <x v="8"/>
    <x v="0"/>
    <x v="2"/>
    <n v="0.8"/>
  </r>
  <r>
    <x v="10"/>
    <x v="13"/>
    <x v="1"/>
    <x v="2"/>
    <x v="0"/>
    <x v="2"/>
    <n v="0.7"/>
  </r>
  <r>
    <x v="10"/>
    <x v="13"/>
    <x v="1"/>
    <x v="1"/>
    <x v="1"/>
    <x v="2"/>
    <n v="0.6"/>
  </r>
  <r>
    <x v="10"/>
    <x v="14"/>
    <x v="1"/>
    <x v="5"/>
    <x v="0"/>
    <x v="2"/>
    <n v="0.1"/>
  </r>
  <r>
    <x v="10"/>
    <x v="14"/>
    <x v="1"/>
    <x v="2"/>
    <x v="0"/>
    <x v="2"/>
    <n v="0.1"/>
  </r>
  <r>
    <x v="10"/>
    <x v="13"/>
    <x v="1"/>
    <x v="6"/>
    <x v="0"/>
    <x v="2"/>
    <n v="0.2"/>
  </r>
  <r>
    <x v="10"/>
    <x v="13"/>
    <x v="1"/>
    <x v="7"/>
    <x v="1"/>
    <x v="2"/>
    <n v="0.2"/>
  </r>
  <r>
    <x v="10"/>
    <x v="13"/>
    <x v="1"/>
    <x v="9"/>
    <x v="0"/>
    <x v="2"/>
    <n v="0.2"/>
  </r>
  <r>
    <x v="11"/>
    <x v="15"/>
    <x v="1"/>
    <x v="2"/>
    <x v="5"/>
    <x v="2"/>
    <n v="44.986319999999999"/>
  </r>
  <r>
    <x v="11"/>
    <x v="15"/>
    <x v="1"/>
    <x v="0"/>
    <x v="5"/>
    <x v="2"/>
    <n v="4.8979439999999999"/>
  </r>
  <r>
    <x v="11"/>
    <x v="15"/>
    <x v="1"/>
    <x v="7"/>
    <x v="5"/>
    <x v="2"/>
    <n v="17.603711999999998"/>
  </r>
  <r>
    <x v="11"/>
    <x v="15"/>
    <x v="1"/>
    <x v="1"/>
    <x v="5"/>
    <x v="2"/>
    <n v="37.807200000000002"/>
  </r>
  <r>
    <x v="11"/>
    <x v="15"/>
    <x v="1"/>
    <x v="4"/>
    <x v="5"/>
    <x v="2"/>
    <n v="1.7841599999999995"/>
  </r>
  <r>
    <x v="11"/>
    <x v="15"/>
    <x v="1"/>
    <x v="3"/>
    <x v="5"/>
    <x v="2"/>
    <n v="0.86234399999999989"/>
  </r>
  <r>
    <x v="11"/>
    <x v="15"/>
    <x v="1"/>
    <x v="5"/>
    <x v="5"/>
    <x v="2"/>
    <n v="0.43329599999999996"/>
  </r>
  <r>
    <x v="11"/>
    <x v="15"/>
    <x v="1"/>
    <x v="9"/>
    <x v="5"/>
    <x v="2"/>
    <n v="0.32284799999999997"/>
  </r>
  <r>
    <x v="11"/>
    <x v="15"/>
    <x v="1"/>
    <x v="6"/>
    <x v="5"/>
    <x v="2"/>
    <n v="0.18266399999999999"/>
  </r>
  <r>
    <x v="11"/>
    <x v="15"/>
    <x v="1"/>
    <x v="8"/>
    <x v="5"/>
    <x v="2"/>
    <n v="0"/>
  </r>
  <r>
    <x v="11"/>
    <x v="15"/>
    <x v="1"/>
    <x v="1"/>
    <x v="1"/>
    <x v="2"/>
    <n v="24.397479999999998"/>
  </r>
  <r>
    <x v="11"/>
    <x v="15"/>
    <x v="1"/>
    <x v="0"/>
    <x v="1"/>
    <x v="2"/>
    <n v="17.346884999999997"/>
  </r>
  <r>
    <x v="11"/>
    <x v="15"/>
    <x v="1"/>
    <x v="7"/>
    <x v="1"/>
    <x v="2"/>
    <n v="12.590759999999998"/>
  </r>
  <r>
    <x v="11"/>
    <x v="15"/>
    <x v="1"/>
    <x v="2"/>
    <x v="1"/>
    <x v="2"/>
    <n v="9.7140249999999995"/>
  </r>
  <r>
    <x v="11"/>
    <x v="15"/>
    <x v="1"/>
    <x v="4"/>
    <x v="1"/>
    <x v="2"/>
    <n v="5.0789649999999993"/>
  </r>
  <r>
    <x v="11"/>
    <x v="15"/>
    <x v="1"/>
    <x v="6"/>
    <x v="1"/>
    <x v="2"/>
    <n v="3.9605550000000003"/>
  </r>
  <r>
    <x v="11"/>
    <x v="15"/>
    <x v="1"/>
    <x v="3"/>
    <x v="1"/>
    <x v="2"/>
    <n v="2.6864900000000005"/>
  </r>
  <r>
    <x v="11"/>
    <x v="15"/>
    <x v="1"/>
    <x v="9"/>
    <x v="1"/>
    <x v="2"/>
    <n v="0.96275499999999992"/>
  </r>
  <r>
    <x v="11"/>
    <x v="15"/>
    <x v="1"/>
    <x v="10"/>
    <x v="1"/>
    <x v="2"/>
    <n v="0.732155"/>
  </r>
  <r>
    <x v="11"/>
    <x v="15"/>
    <x v="1"/>
    <x v="5"/>
    <x v="1"/>
    <x v="2"/>
    <n v="0.73792000000000002"/>
  </r>
  <r>
    <x v="11"/>
    <x v="15"/>
    <x v="1"/>
    <x v="8"/>
    <x v="1"/>
    <x v="2"/>
    <n v="0.205234"/>
  </r>
  <r>
    <x v="11"/>
    <x v="15"/>
    <x v="1"/>
    <x v="0"/>
    <x v="0"/>
    <x v="2"/>
    <n v="22.5"/>
  </r>
  <r>
    <x v="11"/>
    <x v="15"/>
    <x v="1"/>
    <x v="1"/>
    <x v="0"/>
    <x v="2"/>
    <n v="41.54"/>
  </r>
  <r>
    <x v="11"/>
    <x v="15"/>
    <x v="1"/>
    <x v="7"/>
    <x v="0"/>
    <x v="2"/>
    <n v="9.7100000000000009"/>
  </r>
  <r>
    <x v="11"/>
    <x v="15"/>
    <x v="1"/>
    <x v="2"/>
    <x v="0"/>
    <x v="2"/>
    <n v="1.92"/>
  </r>
  <r>
    <x v="11"/>
    <x v="15"/>
    <x v="1"/>
    <x v="9"/>
    <x v="0"/>
    <x v="2"/>
    <n v="0.64"/>
  </r>
  <r>
    <x v="11"/>
    <x v="15"/>
    <x v="1"/>
    <x v="10"/>
    <x v="0"/>
    <x v="2"/>
    <n v="0.15"/>
  </r>
  <r>
    <x v="11"/>
    <x v="15"/>
    <x v="1"/>
    <x v="3"/>
    <x v="0"/>
    <x v="2"/>
    <n v="0.17000000000000004"/>
  </r>
  <r>
    <x v="11"/>
    <x v="15"/>
    <x v="1"/>
    <x v="4"/>
    <x v="0"/>
    <x v="2"/>
    <n v="0.13999999999999996"/>
  </r>
  <r>
    <x v="11"/>
    <x v="15"/>
    <x v="1"/>
    <x v="5"/>
    <x v="0"/>
    <x v="2"/>
    <n v="0.39999999999999997"/>
  </r>
  <r>
    <x v="11"/>
    <x v="15"/>
    <x v="1"/>
    <x v="8"/>
    <x v="0"/>
    <x v="2"/>
    <n v="0.06"/>
  </r>
  <r>
    <x v="11"/>
    <x v="15"/>
    <x v="1"/>
    <x v="1"/>
    <x v="2"/>
    <x v="2"/>
    <n v="0.12591000000000005"/>
  </r>
  <r>
    <x v="12"/>
    <x v="16"/>
    <x v="1"/>
    <x v="10"/>
    <x v="0"/>
    <x v="2"/>
    <n v="3.1053629183303086"/>
  </r>
  <r>
    <x v="12"/>
    <x v="16"/>
    <x v="1"/>
    <x v="1"/>
    <x v="0"/>
    <x v="2"/>
    <n v="1.3362279479999999"/>
  </r>
  <r>
    <x v="12"/>
    <x v="16"/>
    <x v="1"/>
    <x v="2"/>
    <x v="0"/>
    <x v="2"/>
    <n v="1.2374660999999998"/>
  </r>
  <r>
    <x v="12"/>
    <x v="16"/>
    <x v="1"/>
    <x v="7"/>
    <x v="0"/>
    <x v="2"/>
    <n v="1.1524783954677926"/>
  </r>
  <r>
    <x v="12"/>
    <x v="16"/>
    <x v="1"/>
    <x v="0"/>
    <x v="0"/>
    <x v="2"/>
    <n v="0.87064665599999991"/>
  </r>
  <r>
    <x v="12"/>
    <x v="16"/>
    <x v="1"/>
    <x v="8"/>
    <x v="0"/>
    <x v="2"/>
    <n v="0.41626139562768638"/>
  </r>
  <r>
    <x v="12"/>
    <x v="16"/>
    <x v="1"/>
    <x v="9"/>
    <x v="0"/>
    <x v="2"/>
    <n v="0.3681692695375382"/>
  </r>
  <r>
    <x v="12"/>
    <x v="16"/>
    <x v="1"/>
    <x v="5"/>
    <x v="0"/>
    <x v="2"/>
    <n v="7.4812422430827877E-2"/>
  </r>
  <r>
    <x v="12"/>
    <x v="16"/>
    <x v="1"/>
    <x v="10"/>
    <x v="1"/>
    <x v="2"/>
    <n v="8.4674795657204704"/>
  </r>
  <r>
    <x v="12"/>
    <x v="16"/>
    <x v="1"/>
    <x v="2"/>
    <x v="1"/>
    <x v="2"/>
    <n v="4.1511918758908175"/>
  </r>
  <r>
    <x v="12"/>
    <x v="16"/>
    <x v="1"/>
    <x v="7"/>
    <x v="1"/>
    <x v="2"/>
    <n v="2.1080411555770628"/>
  </r>
  <r>
    <x v="12"/>
    <x v="16"/>
    <x v="1"/>
    <x v="1"/>
    <x v="1"/>
    <x v="2"/>
    <n v="1.3206010235810175"/>
  </r>
  <r>
    <x v="12"/>
    <x v="16"/>
    <x v="1"/>
    <x v="8"/>
    <x v="1"/>
    <x v="2"/>
    <n v="0.99422661046361938"/>
  </r>
  <r>
    <x v="12"/>
    <x v="16"/>
    <x v="1"/>
    <x v="0"/>
    <x v="1"/>
    <x v="2"/>
    <n v="0.49325866287726267"/>
  </r>
  <r>
    <x v="12"/>
    <x v="16"/>
    <x v="1"/>
    <x v="5"/>
    <x v="1"/>
    <x v="2"/>
    <n v="0.27928258006439072"/>
  </r>
  <r>
    <x v="12"/>
    <x v="16"/>
    <x v="1"/>
    <x v="2"/>
    <x v="5"/>
    <x v="2"/>
    <n v="30.819381768"/>
  </r>
  <r>
    <x v="12"/>
    <x v="16"/>
    <x v="1"/>
    <x v="7"/>
    <x v="5"/>
    <x v="2"/>
    <n v="33.325165106999997"/>
  </r>
  <r>
    <x v="12"/>
    <x v="16"/>
    <x v="1"/>
    <x v="0"/>
    <x v="5"/>
    <x v="2"/>
    <n v="23.693602464000001"/>
  </r>
  <r>
    <x v="12"/>
    <x v="16"/>
    <x v="1"/>
    <x v="8"/>
    <x v="5"/>
    <x v="2"/>
    <n v="7.0249066260000008"/>
  </r>
  <r>
    <x v="12"/>
    <x v="16"/>
    <x v="1"/>
    <x v="1"/>
    <x v="5"/>
    <x v="2"/>
    <n v="2.6577222180000004"/>
  </r>
  <r>
    <x v="12"/>
    <x v="16"/>
    <x v="1"/>
    <x v="10"/>
    <x v="5"/>
    <x v="2"/>
    <n v="2.1858441000000002"/>
  </r>
  <r>
    <x v="12"/>
    <x v="16"/>
    <x v="1"/>
    <x v="5"/>
    <x v="5"/>
    <x v="2"/>
    <n v="0.37030869"/>
  </r>
  <r>
    <x v="12"/>
    <x v="16"/>
    <x v="1"/>
    <x v="9"/>
    <x v="5"/>
    <x v="2"/>
    <n v="0.32563865400000003"/>
  </r>
  <r>
    <x v="13"/>
    <x v="17"/>
    <x v="1"/>
    <x v="0"/>
    <x v="4"/>
    <x v="2"/>
    <n v="34.633106199999993"/>
  </r>
  <r>
    <x v="13"/>
    <x v="17"/>
    <x v="1"/>
    <x v="1"/>
    <x v="4"/>
    <x v="2"/>
    <n v="27.031955999999997"/>
  </r>
  <r>
    <x v="13"/>
    <x v="17"/>
    <x v="1"/>
    <x v="4"/>
    <x v="4"/>
    <x v="2"/>
    <n v="2.1494886000000002"/>
  </r>
  <r>
    <x v="13"/>
    <x v="17"/>
    <x v="1"/>
    <x v="9"/>
    <x v="4"/>
    <x v="2"/>
    <n v="1.2657617000000001"/>
  </r>
  <r>
    <x v="13"/>
    <x v="17"/>
    <x v="1"/>
    <x v="2"/>
    <x v="4"/>
    <x v="2"/>
    <n v="1.2512330600000001"/>
  </r>
  <r>
    <x v="0"/>
    <x v="0"/>
    <x v="0"/>
    <x v="0"/>
    <x v="0"/>
    <x v="3"/>
    <n v="4.1131171702284455"/>
  </r>
  <r>
    <x v="0"/>
    <x v="0"/>
    <x v="0"/>
    <x v="1"/>
    <x v="0"/>
    <x v="3"/>
    <n v="3.3822280778802516"/>
  </r>
  <r>
    <x v="1"/>
    <x v="1"/>
    <x v="1"/>
    <x v="0"/>
    <x v="0"/>
    <x v="3"/>
    <n v="29.59952565"/>
  </r>
  <r>
    <x v="1"/>
    <x v="1"/>
    <x v="1"/>
    <x v="1"/>
    <x v="0"/>
    <x v="3"/>
    <n v="5.0785798830699997"/>
  </r>
  <r>
    <x v="1"/>
    <x v="1"/>
    <x v="1"/>
    <x v="2"/>
    <x v="0"/>
    <x v="3"/>
    <n v="1.2647598"/>
  </r>
  <r>
    <x v="1"/>
    <x v="1"/>
    <x v="1"/>
    <x v="3"/>
    <x v="0"/>
    <x v="3"/>
    <n v="1.1930159800000002"/>
  </r>
  <r>
    <x v="1"/>
    <x v="1"/>
    <x v="1"/>
    <x v="4"/>
    <x v="0"/>
    <x v="3"/>
    <n v="1.4797807120799999"/>
  </r>
  <r>
    <x v="1"/>
    <x v="1"/>
    <x v="1"/>
    <x v="5"/>
    <x v="0"/>
    <x v="3"/>
    <n v="0.56781119999999996"/>
  </r>
  <r>
    <x v="1"/>
    <x v="1"/>
    <x v="1"/>
    <x v="6"/>
    <x v="0"/>
    <x v="3"/>
    <n v="1.0230709500000001"/>
  </r>
  <r>
    <x v="1"/>
    <x v="1"/>
    <x v="1"/>
    <x v="7"/>
    <x v="0"/>
    <x v="3"/>
    <n v="0.73211951999999991"/>
  </r>
  <r>
    <x v="1"/>
    <x v="1"/>
    <x v="1"/>
    <x v="8"/>
    <x v="0"/>
    <x v="3"/>
    <n v="0.76836660900000009"/>
  </r>
  <r>
    <x v="1"/>
    <x v="1"/>
    <x v="1"/>
    <x v="1"/>
    <x v="1"/>
    <x v="3"/>
    <n v="0.58708399999999994"/>
  </r>
  <r>
    <x v="1"/>
    <x v="1"/>
    <x v="1"/>
    <x v="0"/>
    <x v="1"/>
    <x v="3"/>
    <n v="0.49895800000000001"/>
  </r>
  <r>
    <x v="1"/>
    <x v="1"/>
    <x v="1"/>
    <x v="9"/>
    <x v="0"/>
    <x v="3"/>
    <n v="0.34895531999999996"/>
  </r>
  <r>
    <x v="1"/>
    <x v="1"/>
    <x v="1"/>
    <x v="10"/>
    <x v="0"/>
    <x v="3"/>
    <n v="9.4166159999999999E-2"/>
  </r>
  <r>
    <x v="2"/>
    <x v="2"/>
    <x v="1"/>
    <x v="1"/>
    <x v="0"/>
    <x v="3"/>
    <n v="53.0555454"/>
  </r>
  <r>
    <x v="2"/>
    <x v="2"/>
    <x v="1"/>
    <x v="7"/>
    <x v="0"/>
    <x v="3"/>
    <n v="34.512707200000001"/>
  </r>
  <r>
    <x v="2"/>
    <x v="2"/>
    <x v="1"/>
    <x v="2"/>
    <x v="0"/>
    <x v="3"/>
    <n v="31.985460645274848"/>
  </r>
  <r>
    <x v="2"/>
    <x v="2"/>
    <x v="1"/>
    <x v="0"/>
    <x v="0"/>
    <x v="3"/>
    <n v="23.263250400000004"/>
  </r>
  <r>
    <x v="2"/>
    <x v="2"/>
    <x v="1"/>
    <x v="4"/>
    <x v="0"/>
    <x v="3"/>
    <n v="15.704820000000002"/>
  </r>
  <r>
    <x v="2"/>
    <x v="2"/>
    <x v="1"/>
    <x v="10"/>
    <x v="0"/>
    <x v="3"/>
    <n v="9.863963"/>
  </r>
  <r>
    <x v="2"/>
    <x v="2"/>
    <x v="1"/>
    <x v="3"/>
    <x v="0"/>
    <x v="3"/>
    <n v="10.713338999999998"/>
  </r>
  <r>
    <x v="2"/>
    <x v="2"/>
    <x v="1"/>
    <x v="6"/>
    <x v="0"/>
    <x v="3"/>
    <n v="10.939145000000002"/>
  </r>
  <r>
    <x v="2"/>
    <x v="2"/>
    <x v="1"/>
    <x v="10"/>
    <x v="1"/>
    <x v="3"/>
    <n v="11.385025129513648"/>
  </r>
  <r>
    <x v="2"/>
    <x v="2"/>
    <x v="1"/>
    <x v="5"/>
    <x v="0"/>
    <x v="3"/>
    <n v="6.5404999999999989"/>
  </r>
  <r>
    <x v="2"/>
    <x v="2"/>
    <x v="1"/>
    <x v="9"/>
    <x v="0"/>
    <x v="3"/>
    <n v="7.2008999999999999"/>
  </r>
  <r>
    <x v="2"/>
    <x v="2"/>
    <x v="1"/>
    <x v="8"/>
    <x v="0"/>
    <x v="3"/>
    <n v="6.5012569999999998"/>
  </r>
  <r>
    <x v="2"/>
    <x v="2"/>
    <x v="1"/>
    <x v="1"/>
    <x v="1"/>
    <x v="3"/>
    <n v="4.8021646200226593"/>
  </r>
  <r>
    <x v="2"/>
    <x v="2"/>
    <x v="1"/>
    <x v="0"/>
    <x v="1"/>
    <x v="3"/>
    <n v="3.348732252593611"/>
  </r>
  <r>
    <x v="2"/>
    <x v="2"/>
    <x v="1"/>
    <x v="0"/>
    <x v="2"/>
    <x v="3"/>
    <n v="2.6945884177498955"/>
  </r>
  <r>
    <x v="2"/>
    <x v="2"/>
    <x v="1"/>
    <x v="1"/>
    <x v="2"/>
    <x v="3"/>
    <n v="1.7909177783771855"/>
  </r>
  <r>
    <x v="2"/>
    <x v="2"/>
    <x v="1"/>
    <x v="2"/>
    <x v="1"/>
    <x v="3"/>
    <n v="2.1281541028513851"/>
  </r>
  <r>
    <x v="2"/>
    <x v="2"/>
    <x v="1"/>
    <x v="9"/>
    <x v="1"/>
    <x v="3"/>
    <n v="0.85500990644620056"/>
  </r>
  <r>
    <x v="2"/>
    <x v="2"/>
    <x v="1"/>
    <x v="7"/>
    <x v="1"/>
    <x v="3"/>
    <n v="0.79430433355182717"/>
  </r>
  <r>
    <x v="2"/>
    <x v="2"/>
    <x v="1"/>
    <x v="10"/>
    <x v="2"/>
    <x v="3"/>
    <n v="0.75355967256752054"/>
  </r>
  <r>
    <x v="2"/>
    <x v="2"/>
    <x v="1"/>
    <x v="8"/>
    <x v="1"/>
    <x v="3"/>
    <n v="0.47189670178316484"/>
  </r>
  <r>
    <x v="2"/>
    <x v="2"/>
    <x v="1"/>
    <x v="3"/>
    <x v="1"/>
    <x v="3"/>
    <n v="0.32262730066128886"/>
  </r>
  <r>
    <x v="2"/>
    <x v="2"/>
    <x v="1"/>
    <x v="9"/>
    <x v="2"/>
    <x v="3"/>
    <n v="0.32878828670172805"/>
  </r>
  <r>
    <x v="2"/>
    <x v="2"/>
    <x v="1"/>
    <x v="4"/>
    <x v="1"/>
    <x v="3"/>
    <n v="0.16230383327934358"/>
  </r>
  <r>
    <x v="2"/>
    <x v="2"/>
    <x v="1"/>
    <x v="5"/>
    <x v="2"/>
    <x v="3"/>
    <n v="0.14537068630433836"/>
  </r>
  <r>
    <x v="2"/>
    <x v="2"/>
    <x v="1"/>
    <x v="8"/>
    <x v="2"/>
    <x v="3"/>
    <n v="0.14537068630433836"/>
  </r>
  <r>
    <x v="2"/>
    <x v="2"/>
    <x v="1"/>
    <x v="6"/>
    <x v="2"/>
    <x v="3"/>
    <n v="0.18489013909135091"/>
  </r>
  <r>
    <x v="2"/>
    <x v="2"/>
    <x v="1"/>
    <x v="6"/>
    <x v="1"/>
    <x v="3"/>
    <n v="0.14109361901151776"/>
  </r>
  <r>
    <x v="2"/>
    <x v="2"/>
    <x v="1"/>
    <x v="4"/>
    <x v="2"/>
    <x v="3"/>
    <n v="9.3546295064344628E-2"/>
  </r>
  <r>
    <x v="2"/>
    <x v="2"/>
    <x v="1"/>
    <x v="5"/>
    <x v="1"/>
    <x v="3"/>
    <n v="4.9027039949410968E-2"/>
  </r>
  <r>
    <x v="2"/>
    <x v="2"/>
    <x v="1"/>
    <x v="7"/>
    <x v="2"/>
    <x v="3"/>
    <n v="5.3504329483833053E-2"/>
  </r>
  <r>
    <x v="2"/>
    <x v="2"/>
    <x v="1"/>
    <x v="3"/>
    <x v="2"/>
    <x v="3"/>
    <n v="1.2699999999999999E-2"/>
  </r>
  <r>
    <x v="3"/>
    <x v="3"/>
    <x v="2"/>
    <x v="1"/>
    <x v="3"/>
    <x v="3"/>
    <n v="26.912811387900355"/>
  </r>
  <r>
    <x v="3"/>
    <x v="3"/>
    <x v="2"/>
    <x v="0"/>
    <x v="3"/>
    <x v="3"/>
    <n v="25.429779411764709"/>
  </r>
  <r>
    <x v="3"/>
    <x v="3"/>
    <x v="2"/>
    <x v="10"/>
    <x v="3"/>
    <x v="3"/>
    <n v="18.038519999999998"/>
  </r>
  <r>
    <x v="3"/>
    <x v="3"/>
    <x v="2"/>
    <x v="7"/>
    <x v="3"/>
    <x v="3"/>
    <n v="11.800833333333335"/>
  </r>
  <r>
    <x v="3"/>
    <x v="3"/>
    <x v="2"/>
    <x v="8"/>
    <x v="3"/>
    <x v="3"/>
    <n v="2.0055555555555555"/>
  </r>
  <r>
    <x v="3"/>
    <x v="3"/>
    <x v="2"/>
    <x v="3"/>
    <x v="3"/>
    <x v="3"/>
    <n v="1.2"/>
  </r>
  <r>
    <x v="3"/>
    <x v="3"/>
    <x v="2"/>
    <x v="5"/>
    <x v="3"/>
    <x v="3"/>
    <n v="1.3090909090909089"/>
  </r>
  <r>
    <x v="3"/>
    <x v="3"/>
    <x v="2"/>
    <x v="6"/>
    <x v="3"/>
    <x v="3"/>
    <n v="1.3090909090909089"/>
  </r>
  <r>
    <x v="3"/>
    <x v="3"/>
    <x v="2"/>
    <x v="4"/>
    <x v="3"/>
    <x v="3"/>
    <n v="0.9"/>
  </r>
  <r>
    <x v="3"/>
    <x v="4"/>
    <x v="2"/>
    <x v="1"/>
    <x v="3"/>
    <x v="3"/>
    <n v="172.15027647999997"/>
  </r>
  <r>
    <x v="3"/>
    <x v="4"/>
    <x v="2"/>
    <x v="10"/>
    <x v="3"/>
    <x v="3"/>
    <n v="43.505882352941178"/>
  </r>
  <r>
    <x v="3"/>
    <x v="5"/>
    <x v="2"/>
    <x v="9"/>
    <x v="2"/>
    <x v="3"/>
    <n v="4.4545063302638583"/>
  </r>
  <r>
    <x v="3"/>
    <x v="5"/>
    <x v="2"/>
    <x v="0"/>
    <x v="2"/>
    <x v="3"/>
    <n v="3.4719805071722494"/>
  </r>
  <r>
    <x v="3"/>
    <x v="5"/>
    <x v="2"/>
    <x v="10"/>
    <x v="2"/>
    <x v="3"/>
    <n v="2.256939114464847"/>
  </r>
  <r>
    <x v="3"/>
    <x v="5"/>
    <x v="2"/>
    <x v="8"/>
    <x v="2"/>
    <x v="3"/>
    <n v="2.1702227758415993"/>
  </r>
  <r>
    <x v="3"/>
    <x v="5"/>
    <x v="2"/>
    <x v="7"/>
    <x v="2"/>
    <x v="3"/>
    <n v="1.5929288342578796"/>
  </r>
  <r>
    <x v="3"/>
    <x v="5"/>
    <x v="2"/>
    <x v="1"/>
    <x v="2"/>
    <x v="3"/>
    <n v="0.73835083423129588"/>
  </r>
  <r>
    <x v="3"/>
    <x v="5"/>
    <x v="2"/>
    <x v="3"/>
    <x v="2"/>
    <x v="3"/>
    <n v="0.66256657030409993"/>
  </r>
  <r>
    <x v="3"/>
    <x v="5"/>
    <x v="2"/>
    <x v="1"/>
    <x v="1"/>
    <x v="3"/>
    <n v="1.8074606050149995E-2"/>
  </r>
  <r>
    <x v="3"/>
    <x v="5"/>
    <x v="2"/>
    <x v="1"/>
    <x v="0"/>
    <x v="3"/>
    <n v="43.268127449064004"/>
  </r>
  <r>
    <x v="3"/>
    <x v="6"/>
    <x v="2"/>
    <x v="1"/>
    <x v="0"/>
    <x v="3"/>
    <n v="58.623776651407866"/>
  </r>
  <r>
    <x v="3"/>
    <x v="5"/>
    <x v="2"/>
    <x v="2"/>
    <x v="0"/>
    <x v="3"/>
    <n v="20.125393287985297"/>
  </r>
  <r>
    <x v="3"/>
    <x v="6"/>
    <x v="2"/>
    <x v="2"/>
    <x v="0"/>
    <x v="3"/>
    <n v="11.002130300676479"/>
  </r>
  <r>
    <x v="3"/>
    <x v="5"/>
    <x v="2"/>
    <x v="7"/>
    <x v="0"/>
    <x v="3"/>
    <n v="9.3230591317342064"/>
  </r>
  <r>
    <x v="3"/>
    <x v="5"/>
    <x v="2"/>
    <x v="3"/>
    <x v="0"/>
    <x v="3"/>
    <n v="10.353830518274522"/>
  </r>
  <r>
    <x v="3"/>
    <x v="6"/>
    <x v="2"/>
    <x v="9"/>
    <x v="0"/>
    <x v="3"/>
    <n v="18.620125154935138"/>
  </r>
  <r>
    <x v="3"/>
    <x v="5"/>
    <x v="2"/>
    <x v="0"/>
    <x v="0"/>
    <x v="3"/>
    <n v="16.262453859166367"/>
  </r>
  <r>
    <x v="3"/>
    <x v="6"/>
    <x v="2"/>
    <x v="0"/>
    <x v="0"/>
    <x v="3"/>
    <n v="28.389065215329385"/>
  </r>
  <r>
    <x v="3"/>
    <x v="6"/>
    <x v="2"/>
    <x v="7"/>
    <x v="0"/>
    <x v="3"/>
    <n v="8.4634917946419073"/>
  </r>
  <r>
    <x v="3"/>
    <x v="6"/>
    <x v="2"/>
    <x v="3"/>
    <x v="0"/>
    <x v="3"/>
    <n v="9.678147511516352"/>
  </r>
  <r>
    <x v="3"/>
    <x v="5"/>
    <x v="2"/>
    <x v="9"/>
    <x v="0"/>
    <x v="3"/>
    <n v="3.6919997318862725"/>
  </r>
  <r>
    <x v="3"/>
    <x v="3"/>
    <x v="2"/>
    <x v="1"/>
    <x v="0"/>
    <x v="3"/>
    <n v="15.407020507672733"/>
  </r>
  <r>
    <x v="3"/>
    <x v="3"/>
    <x v="2"/>
    <x v="2"/>
    <x v="0"/>
    <x v="3"/>
    <n v="5.2052628942129422"/>
  </r>
  <r>
    <x v="3"/>
    <x v="5"/>
    <x v="2"/>
    <x v="8"/>
    <x v="0"/>
    <x v="3"/>
    <n v="1.1451538544291979"/>
  </r>
  <r>
    <x v="3"/>
    <x v="6"/>
    <x v="2"/>
    <x v="8"/>
    <x v="0"/>
    <x v="3"/>
    <n v="1.2786747351188159"/>
  </r>
  <r>
    <x v="3"/>
    <x v="5"/>
    <x v="2"/>
    <x v="6"/>
    <x v="0"/>
    <x v="3"/>
    <n v="0.37479533525728226"/>
  </r>
  <r>
    <x v="3"/>
    <x v="5"/>
    <x v="2"/>
    <x v="4"/>
    <x v="0"/>
    <x v="3"/>
    <n v="0.37654317085191286"/>
  </r>
  <r>
    <x v="3"/>
    <x v="4"/>
    <x v="2"/>
    <x v="1"/>
    <x v="0"/>
    <x v="3"/>
    <n v="2.1405167129927598"/>
  </r>
  <r>
    <x v="3"/>
    <x v="6"/>
    <x v="2"/>
    <x v="4"/>
    <x v="0"/>
    <x v="3"/>
    <n v="0.66866404205807517"/>
  </r>
  <r>
    <x v="3"/>
    <x v="6"/>
    <x v="2"/>
    <x v="6"/>
    <x v="0"/>
    <x v="3"/>
    <n v="0.3786978816737338"/>
  </r>
  <r>
    <x v="3"/>
    <x v="5"/>
    <x v="1"/>
    <x v="0"/>
    <x v="0"/>
    <x v="3"/>
    <n v="22.300632411200002"/>
  </r>
  <r>
    <x v="3"/>
    <x v="5"/>
    <x v="1"/>
    <x v="1"/>
    <x v="0"/>
    <x v="3"/>
    <n v="16.01285759568"/>
  </r>
  <r>
    <x v="3"/>
    <x v="5"/>
    <x v="1"/>
    <x v="10"/>
    <x v="0"/>
    <x v="3"/>
    <n v="8.8000273746000008"/>
  </r>
  <r>
    <x v="3"/>
    <x v="5"/>
    <x v="1"/>
    <x v="2"/>
    <x v="0"/>
    <x v="3"/>
    <n v="7.0182915264000014"/>
  </r>
  <r>
    <x v="3"/>
    <x v="5"/>
    <x v="1"/>
    <x v="7"/>
    <x v="0"/>
    <x v="3"/>
    <n v="5.4368846215200008"/>
  </r>
  <r>
    <x v="3"/>
    <x v="6"/>
    <x v="1"/>
    <x v="0"/>
    <x v="0"/>
    <x v="3"/>
    <n v="13.509563656600003"/>
  </r>
  <r>
    <x v="3"/>
    <x v="6"/>
    <x v="1"/>
    <x v="1"/>
    <x v="0"/>
    <x v="3"/>
    <n v="10.475451927599998"/>
  </r>
  <r>
    <x v="3"/>
    <x v="5"/>
    <x v="1"/>
    <x v="5"/>
    <x v="0"/>
    <x v="3"/>
    <n v="3.0739594507599999"/>
  </r>
  <r>
    <x v="3"/>
    <x v="6"/>
    <x v="1"/>
    <x v="10"/>
    <x v="0"/>
    <x v="3"/>
    <n v="5.613389509184846"/>
  </r>
  <r>
    <x v="3"/>
    <x v="3"/>
    <x v="1"/>
    <x v="1"/>
    <x v="0"/>
    <x v="3"/>
    <n v="21.936811756859999"/>
  </r>
  <r>
    <x v="3"/>
    <x v="6"/>
    <x v="1"/>
    <x v="2"/>
    <x v="0"/>
    <x v="3"/>
    <n v="5.7965632552276025"/>
  </r>
  <r>
    <x v="3"/>
    <x v="6"/>
    <x v="1"/>
    <x v="7"/>
    <x v="0"/>
    <x v="3"/>
    <n v="4.7235328719777012"/>
  </r>
  <r>
    <x v="3"/>
    <x v="5"/>
    <x v="1"/>
    <x v="3"/>
    <x v="0"/>
    <x v="3"/>
    <n v="1.67832176512"/>
  </r>
  <r>
    <x v="3"/>
    <x v="5"/>
    <x v="1"/>
    <x v="9"/>
    <x v="0"/>
    <x v="3"/>
    <n v="0.9550246563"/>
  </r>
  <r>
    <x v="3"/>
    <x v="6"/>
    <x v="1"/>
    <x v="5"/>
    <x v="0"/>
    <x v="3"/>
    <n v="1.57866479936"/>
  </r>
  <r>
    <x v="3"/>
    <x v="6"/>
    <x v="1"/>
    <x v="3"/>
    <x v="0"/>
    <x v="3"/>
    <n v="1.8394328531262143"/>
  </r>
  <r>
    <x v="3"/>
    <x v="6"/>
    <x v="1"/>
    <x v="9"/>
    <x v="0"/>
    <x v="3"/>
    <n v="1.6252319817516936"/>
  </r>
  <r>
    <x v="3"/>
    <x v="5"/>
    <x v="1"/>
    <x v="8"/>
    <x v="0"/>
    <x v="3"/>
    <n v="0.50843486571428576"/>
  </r>
  <r>
    <x v="3"/>
    <x v="6"/>
    <x v="1"/>
    <x v="8"/>
    <x v="0"/>
    <x v="3"/>
    <n v="0.98233183093023269"/>
  </r>
  <r>
    <x v="3"/>
    <x v="3"/>
    <x v="1"/>
    <x v="0"/>
    <x v="0"/>
    <x v="3"/>
    <n v="2.7841401433488375"/>
  </r>
  <r>
    <x v="3"/>
    <x v="5"/>
    <x v="1"/>
    <x v="4"/>
    <x v="0"/>
    <x v="3"/>
    <n v="0.45138137962500002"/>
  </r>
  <r>
    <x v="3"/>
    <x v="5"/>
    <x v="1"/>
    <x v="6"/>
    <x v="0"/>
    <x v="3"/>
    <n v="3.1900382608695661E-2"/>
  </r>
  <r>
    <x v="3"/>
    <x v="6"/>
    <x v="1"/>
    <x v="4"/>
    <x v="0"/>
    <x v="3"/>
    <n v="0.1355690398333334"/>
  </r>
  <r>
    <x v="3"/>
    <x v="6"/>
    <x v="1"/>
    <x v="6"/>
    <x v="0"/>
    <x v="3"/>
    <n v="4.9983049285714308E-2"/>
  </r>
  <r>
    <x v="4"/>
    <x v="7"/>
    <x v="1"/>
    <x v="1"/>
    <x v="0"/>
    <x v="3"/>
    <n v="0.17573390470360165"/>
  </r>
  <r>
    <x v="4"/>
    <x v="7"/>
    <x v="1"/>
    <x v="0"/>
    <x v="0"/>
    <x v="3"/>
    <n v="0.17642929092518536"/>
  </r>
  <r>
    <x v="4"/>
    <x v="7"/>
    <x v="1"/>
    <x v="5"/>
    <x v="0"/>
    <x v="3"/>
    <n v="8.8106439835898984E-2"/>
  </r>
  <r>
    <x v="4"/>
    <x v="7"/>
    <x v="1"/>
    <x v="2"/>
    <x v="0"/>
    <x v="3"/>
    <n v="5.000000000000001E-2"/>
  </r>
  <r>
    <x v="5"/>
    <x v="8"/>
    <x v="3"/>
    <x v="1"/>
    <x v="0"/>
    <x v="3"/>
    <n v="33.467836140000003"/>
  </r>
  <r>
    <x v="5"/>
    <x v="8"/>
    <x v="3"/>
    <x v="7"/>
    <x v="0"/>
    <x v="3"/>
    <n v="8.5405843200000007"/>
  </r>
  <r>
    <x v="5"/>
    <x v="8"/>
    <x v="3"/>
    <x v="0"/>
    <x v="0"/>
    <x v="3"/>
    <n v="13.375325299851845"/>
  </r>
  <r>
    <x v="5"/>
    <x v="8"/>
    <x v="3"/>
    <x v="5"/>
    <x v="0"/>
    <x v="3"/>
    <n v="7.44625512"/>
  </r>
  <r>
    <x v="5"/>
    <x v="8"/>
    <x v="3"/>
    <x v="9"/>
    <x v="0"/>
    <x v="3"/>
    <n v="6.2448361275495534"/>
  </r>
  <r>
    <x v="5"/>
    <x v="8"/>
    <x v="3"/>
    <x v="3"/>
    <x v="0"/>
    <x v="3"/>
    <n v="3.4294422489965215"/>
  </r>
  <r>
    <x v="5"/>
    <x v="8"/>
    <x v="3"/>
    <x v="8"/>
    <x v="0"/>
    <x v="3"/>
    <n v="3.0253698727230689"/>
  </r>
  <r>
    <x v="5"/>
    <x v="8"/>
    <x v="3"/>
    <x v="2"/>
    <x v="0"/>
    <x v="3"/>
    <n v="3.5457393878933434"/>
  </r>
  <r>
    <x v="5"/>
    <x v="8"/>
    <x v="3"/>
    <x v="10"/>
    <x v="0"/>
    <x v="3"/>
    <n v="1.3523667183795676"/>
  </r>
  <r>
    <x v="5"/>
    <x v="8"/>
    <x v="3"/>
    <x v="4"/>
    <x v="0"/>
    <x v="3"/>
    <n v="1.7027711744999998"/>
  </r>
  <r>
    <x v="6"/>
    <x v="9"/>
    <x v="1"/>
    <x v="1"/>
    <x v="4"/>
    <x v="3"/>
    <n v="19.160838644356414"/>
  </r>
  <r>
    <x v="6"/>
    <x v="9"/>
    <x v="1"/>
    <x v="0"/>
    <x v="4"/>
    <x v="3"/>
    <n v="3.2223604861325663"/>
  </r>
  <r>
    <x v="6"/>
    <x v="9"/>
    <x v="1"/>
    <x v="1"/>
    <x v="1"/>
    <x v="3"/>
    <n v="0.51508294107686015"/>
  </r>
  <r>
    <x v="6"/>
    <x v="9"/>
    <x v="1"/>
    <x v="1"/>
    <x v="0"/>
    <x v="3"/>
    <n v="0.20653243540848909"/>
  </r>
  <r>
    <x v="6"/>
    <x v="9"/>
    <x v="1"/>
    <x v="0"/>
    <x v="1"/>
    <x v="3"/>
    <n v="0.10052454472928826"/>
  </r>
  <r>
    <x v="6"/>
    <x v="9"/>
    <x v="1"/>
    <x v="0"/>
    <x v="0"/>
    <x v="3"/>
    <n v="4.0261686051132901E-2"/>
  </r>
  <r>
    <x v="7"/>
    <x v="5"/>
    <x v="2"/>
    <x v="1"/>
    <x v="0"/>
    <x v="3"/>
    <n v="6.5205688020683681"/>
  </r>
  <r>
    <x v="7"/>
    <x v="5"/>
    <x v="2"/>
    <x v="0"/>
    <x v="0"/>
    <x v="3"/>
    <n v="2.3733564013840831"/>
  </r>
  <r>
    <x v="7"/>
    <x v="5"/>
    <x v="1"/>
    <x v="1"/>
    <x v="0"/>
    <x v="3"/>
    <n v="2.4691358024691361"/>
  </r>
  <r>
    <x v="8"/>
    <x v="10"/>
    <x v="1"/>
    <x v="1"/>
    <x v="0"/>
    <x v="3"/>
    <n v="0.40000000000000013"/>
  </r>
  <r>
    <x v="7"/>
    <x v="5"/>
    <x v="1"/>
    <x v="0"/>
    <x v="0"/>
    <x v="3"/>
    <n v="0.9527777777777775"/>
  </r>
  <r>
    <x v="7"/>
    <x v="11"/>
    <x v="1"/>
    <x v="1"/>
    <x v="0"/>
    <x v="3"/>
    <n v="0.20000000000000007"/>
  </r>
  <r>
    <x v="7"/>
    <x v="11"/>
    <x v="1"/>
    <x v="0"/>
    <x v="1"/>
    <x v="3"/>
    <n v="0.10000000000000003"/>
  </r>
  <r>
    <x v="9"/>
    <x v="12"/>
    <x v="1"/>
    <x v="2"/>
    <x v="0"/>
    <x v="3"/>
    <n v="1.6839999999999999"/>
  </r>
  <r>
    <x v="9"/>
    <x v="12"/>
    <x v="1"/>
    <x v="1"/>
    <x v="0"/>
    <x v="3"/>
    <n v="10.0177792"/>
  </r>
  <r>
    <x v="9"/>
    <x v="12"/>
    <x v="1"/>
    <x v="0"/>
    <x v="0"/>
    <x v="3"/>
    <n v="2.8260155123199997"/>
  </r>
  <r>
    <x v="9"/>
    <x v="12"/>
    <x v="1"/>
    <x v="5"/>
    <x v="0"/>
    <x v="3"/>
    <n v="2.2523499999999999"/>
  </r>
  <r>
    <x v="9"/>
    <x v="12"/>
    <x v="1"/>
    <x v="9"/>
    <x v="0"/>
    <x v="3"/>
    <n v="4.5580895359999998"/>
  </r>
  <r>
    <x v="9"/>
    <x v="12"/>
    <x v="1"/>
    <x v="10"/>
    <x v="0"/>
    <x v="3"/>
    <n v="6.5115564800000003"/>
  </r>
  <r>
    <x v="10"/>
    <x v="13"/>
    <x v="1"/>
    <x v="0"/>
    <x v="4"/>
    <x v="3"/>
    <n v="10.600961538461538"/>
  </r>
  <r>
    <x v="10"/>
    <x v="13"/>
    <x v="1"/>
    <x v="1"/>
    <x v="4"/>
    <x v="3"/>
    <n v="7.0014705882352954"/>
  </r>
  <r>
    <x v="10"/>
    <x v="14"/>
    <x v="1"/>
    <x v="1"/>
    <x v="4"/>
    <x v="3"/>
    <n v="3.6026315789473689"/>
  </r>
  <r>
    <x v="10"/>
    <x v="14"/>
    <x v="1"/>
    <x v="1"/>
    <x v="0"/>
    <x v="3"/>
    <n v="6.6015625"/>
  </r>
  <r>
    <x v="10"/>
    <x v="13"/>
    <x v="1"/>
    <x v="0"/>
    <x v="0"/>
    <x v="3"/>
    <n v="9.7305604395604401"/>
  </r>
  <r>
    <x v="10"/>
    <x v="13"/>
    <x v="1"/>
    <x v="7"/>
    <x v="0"/>
    <x v="3"/>
    <n v="8.2256538461538469"/>
  </r>
  <r>
    <x v="10"/>
    <x v="14"/>
    <x v="1"/>
    <x v="9"/>
    <x v="0"/>
    <x v="3"/>
    <n v="1.3"/>
  </r>
  <r>
    <x v="10"/>
    <x v="13"/>
    <x v="1"/>
    <x v="1"/>
    <x v="0"/>
    <x v="3"/>
    <n v="1.9271176470588236"/>
  </r>
  <r>
    <x v="10"/>
    <x v="14"/>
    <x v="1"/>
    <x v="0"/>
    <x v="0"/>
    <x v="3"/>
    <n v="1.0351250000000001"/>
  </r>
  <r>
    <x v="10"/>
    <x v="13"/>
    <x v="1"/>
    <x v="4"/>
    <x v="4"/>
    <x v="3"/>
    <n v="0.86399999999999999"/>
  </r>
  <r>
    <x v="10"/>
    <x v="13"/>
    <x v="1"/>
    <x v="10"/>
    <x v="0"/>
    <x v="3"/>
    <n v="1.2"/>
  </r>
  <r>
    <x v="10"/>
    <x v="13"/>
    <x v="1"/>
    <x v="9"/>
    <x v="4"/>
    <x v="3"/>
    <n v="0.40000000000000008"/>
  </r>
  <r>
    <x v="10"/>
    <x v="13"/>
    <x v="1"/>
    <x v="2"/>
    <x v="4"/>
    <x v="3"/>
    <n v="0.3"/>
  </r>
  <r>
    <x v="10"/>
    <x v="13"/>
    <x v="1"/>
    <x v="0"/>
    <x v="1"/>
    <x v="3"/>
    <n v="0.80000000000000016"/>
  </r>
  <r>
    <x v="10"/>
    <x v="13"/>
    <x v="1"/>
    <x v="8"/>
    <x v="0"/>
    <x v="3"/>
    <n v="0.80000000000000016"/>
  </r>
  <r>
    <x v="10"/>
    <x v="13"/>
    <x v="1"/>
    <x v="2"/>
    <x v="0"/>
    <x v="3"/>
    <n v="0.7"/>
  </r>
  <r>
    <x v="10"/>
    <x v="13"/>
    <x v="1"/>
    <x v="1"/>
    <x v="1"/>
    <x v="3"/>
    <n v="0.6"/>
  </r>
  <r>
    <x v="10"/>
    <x v="14"/>
    <x v="1"/>
    <x v="5"/>
    <x v="0"/>
    <x v="3"/>
    <n v="0.10000000000000002"/>
  </r>
  <r>
    <x v="10"/>
    <x v="14"/>
    <x v="1"/>
    <x v="2"/>
    <x v="0"/>
    <x v="3"/>
    <n v="0.10000000000000002"/>
  </r>
  <r>
    <x v="10"/>
    <x v="13"/>
    <x v="1"/>
    <x v="6"/>
    <x v="0"/>
    <x v="3"/>
    <n v="0.20000000000000004"/>
  </r>
  <r>
    <x v="10"/>
    <x v="13"/>
    <x v="1"/>
    <x v="7"/>
    <x v="1"/>
    <x v="3"/>
    <n v="0.20000000000000004"/>
  </r>
  <r>
    <x v="10"/>
    <x v="13"/>
    <x v="1"/>
    <x v="9"/>
    <x v="0"/>
    <x v="3"/>
    <n v="0.20000000000000004"/>
  </r>
  <r>
    <x v="11"/>
    <x v="15"/>
    <x v="1"/>
    <x v="2"/>
    <x v="5"/>
    <x v="3"/>
    <n v="44.898967922330101"/>
  </r>
  <r>
    <x v="11"/>
    <x v="15"/>
    <x v="1"/>
    <x v="0"/>
    <x v="5"/>
    <x v="3"/>
    <n v="4.8123488621359218"/>
  </r>
  <r>
    <x v="11"/>
    <x v="15"/>
    <x v="1"/>
    <x v="7"/>
    <x v="5"/>
    <x v="3"/>
    <n v="17.979713615533974"/>
  </r>
  <r>
    <x v="11"/>
    <x v="15"/>
    <x v="1"/>
    <x v="1"/>
    <x v="5"/>
    <x v="3"/>
    <n v="37.219903689320383"/>
  </r>
  <r>
    <x v="11"/>
    <x v="15"/>
    <x v="1"/>
    <x v="4"/>
    <x v="5"/>
    <x v="3"/>
    <n v="1.7720346407766978"/>
  </r>
  <r>
    <x v="11"/>
    <x v="15"/>
    <x v="1"/>
    <x v="3"/>
    <x v="5"/>
    <x v="3"/>
    <n v="0.87071627184466005"/>
  </r>
  <r>
    <x v="11"/>
    <x v="15"/>
    <x v="1"/>
    <x v="5"/>
    <x v="5"/>
    <x v="3"/>
    <n v="0.42467214757281552"/>
  </r>
  <r>
    <x v="11"/>
    <x v="15"/>
    <x v="1"/>
    <x v="9"/>
    <x v="5"/>
    <x v="3"/>
    <n v="0.31407154951456306"/>
  </r>
  <r>
    <x v="11"/>
    <x v="15"/>
    <x v="1"/>
    <x v="6"/>
    <x v="5"/>
    <x v="3"/>
    <n v="0.18585618640776699"/>
  </r>
  <r>
    <x v="11"/>
    <x v="15"/>
    <x v="1"/>
    <x v="8"/>
    <x v="5"/>
    <x v="3"/>
    <n v="0"/>
  </r>
  <r>
    <x v="11"/>
    <x v="15"/>
    <x v="1"/>
    <x v="1"/>
    <x v="1"/>
    <x v="3"/>
    <n v="25.487076194174755"/>
  </r>
  <r>
    <x v="11"/>
    <x v="15"/>
    <x v="1"/>
    <x v="0"/>
    <x v="1"/>
    <x v="3"/>
    <n v="19.233148223300958"/>
  </r>
  <r>
    <x v="11"/>
    <x v="15"/>
    <x v="1"/>
    <x v="7"/>
    <x v="1"/>
    <x v="3"/>
    <n v="13.324202330097085"/>
  </r>
  <r>
    <x v="11"/>
    <x v="15"/>
    <x v="1"/>
    <x v="2"/>
    <x v="1"/>
    <x v="3"/>
    <n v="9.8366291990291259"/>
  </r>
  <r>
    <x v="11"/>
    <x v="15"/>
    <x v="1"/>
    <x v="4"/>
    <x v="1"/>
    <x v="3"/>
    <n v="5.3896201407766968"/>
  </r>
  <r>
    <x v="11"/>
    <x v="15"/>
    <x v="1"/>
    <x v="6"/>
    <x v="1"/>
    <x v="3"/>
    <n v="4.1720409466019426"/>
  </r>
  <r>
    <x v="11"/>
    <x v="15"/>
    <x v="1"/>
    <x v="3"/>
    <x v="1"/>
    <x v="3"/>
    <n v="2.820048971684725"/>
  </r>
  <r>
    <x v="11"/>
    <x v="15"/>
    <x v="1"/>
    <x v="9"/>
    <x v="1"/>
    <x v="3"/>
    <n v="0.98795677153742145"/>
  </r>
  <r>
    <x v="11"/>
    <x v="15"/>
    <x v="1"/>
    <x v="10"/>
    <x v="1"/>
    <x v="3"/>
    <n v="0.71647160579442126"/>
  </r>
  <r>
    <x v="11"/>
    <x v="15"/>
    <x v="1"/>
    <x v="5"/>
    <x v="1"/>
    <x v="3"/>
    <n v="0.73953773880363294"/>
  </r>
  <r>
    <x v="11"/>
    <x v="15"/>
    <x v="1"/>
    <x v="8"/>
    <x v="1"/>
    <x v="3"/>
    <n v="0.20560941044041084"/>
  </r>
  <r>
    <x v="11"/>
    <x v="15"/>
    <x v="1"/>
    <x v="0"/>
    <x v="0"/>
    <x v="3"/>
    <n v="24.486004750954521"/>
  </r>
  <r>
    <x v="11"/>
    <x v="15"/>
    <x v="1"/>
    <x v="1"/>
    <x v="0"/>
    <x v="3"/>
    <n v="44.204064677130013"/>
  </r>
  <r>
    <x v="11"/>
    <x v="15"/>
    <x v="1"/>
    <x v="7"/>
    <x v="0"/>
    <x v="3"/>
    <n v="10.215813345699029"/>
  </r>
  <r>
    <x v="11"/>
    <x v="15"/>
    <x v="1"/>
    <x v="2"/>
    <x v="0"/>
    <x v="3"/>
    <n v="1.9441759200922015"/>
  </r>
  <r>
    <x v="11"/>
    <x v="15"/>
    <x v="1"/>
    <x v="9"/>
    <x v="0"/>
    <x v="3"/>
    <n v="0.65015873015873016"/>
  </r>
  <r>
    <x v="11"/>
    <x v="15"/>
    <x v="1"/>
    <x v="10"/>
    <x v="0"/>
    <x v="3"/>
    <n v="0.13235294117647056"/>
  </r>
  <r>
    <x v="11"/>
    <x v="15"/>
    <x v="1"/>
    <x v="3"/>
    <x v="0"/>
    <x v="3"/>
    <n v="0.17"/>
  </r>
  <r>
    <x v="11"/>
    <x v="15"/>
    <x v="1"/>
    <x v="4"/>
    <x v="0"/>
    <x v="3"/>
    <n v="0.13999999999999996"/>
  </r>
  <r>
    <x v="11"/>
    <x v="15"/>
    <x v="1"/>
    <x v="5"/>
    <x v="0"/>
    <x v="3"/>
    <n v="0.40000000000000019"/>
  </r>
  <r>
    <x v="11"/>
    <x v="15"/>
    <x v="1"/>
    <x v="8"/>
    <x v="0"/>
    <x v="3"/>
    <n v="5.9999999999999991E-2"/>
  </r>
  <r>
    <x v="11"/>
    <x v="15"/>
    <x v="1"/>
    <x v="1"/>
    <x v="2"/>
    <x v="3"/>
    <n v="0.12921055339805829"/>
  </r>
  <r>
    <x v="12"/>
    <x v="16"/>
    <x v="1"/>
    <x v="10"/>
    <x v="0"/>
    <x v="3"/>
    <n v="3.3445909020556988"/>
  </r>
  <r>
    <x v="12"/>
    <x v="16"/>
    <x v="1"/>
    <x v="1"/>
    <x v="0"/>
    <x v="3"/>
    <n v="1.3778871563561457"/>
  </r>
  <r>
    <x v="12"/>
    <x v="16"/>
    <x v="1"/>
    <x v="2"/>
    <x v="0"/>
    <x v="3"/>
    <n v="1.3211589833696782"/>
  </r>
  <r>
    <x v="12"/>
    <x v="16"/>
    <x v="1"/>
    <x v="7"/>
    <x v="0"/>
    <x v="3"/>
    <n v="1.2143324285342212"/>
  </r>
  <r>
    <x v="12"/>
    <x v="16"/>
    <x v="1"/>
    <x v="0"/>
    <x v="0"/>
    <x v="3"/>
    <n v="0.8850945372678114"/>
  </r>
  <r>
    <x v="12"/>
    <x v="16"/>
    <x v="1"/>
    <x v="8"/>
    <x v="0"/>
    <x v="3"/>
    <n v="0.45648729983056896"/>
  </r>
  <r>
    <x v="12"/>
    <x v="16"/>
    <x v="1"/>
    <x v="9"/>
    <x v="0"/>
    <x v="3"/>
    <n v="0.39268598256891207"/>
  </r>
  <r>
    <x v="12"/>
    <x v="16"/>
    <x v="1"/>
    <x v="5"/>
    <x v="0"/>
    <x v="3"/>
    <n v="7.9422609074957295E-2"/>
  </r>
  <r>
    <x v="12"/>
    <x v="16"/>
    <x v="1"/>
    <x v="10"/>
    <x v="1"/>
    <x v="3"/>
    <n v="9.6490636716466049"/>
  </r>
  <r>
    <x v="12"/>
    <x v="16"/>
    <x v="1"/>
    <x v="2"/>
    <x v="1"/>
    <x v="3"/>
    <n v="4.5954283791622812"/>
  </r>
  <r>
    <x v="12"/>
    <x v="16"/>
    <x v="1"/>
    <x v="7"/>
    <x v="1"/>
    <x v="3"/>
    <n v="2.3153367887914329"/>
  </r>
  <r>
    <x v="12"/>
    <x v="16"/>
    <x v="1"/>
    <x v="1"/>
    <x v="1"/>
    <x v="3"/>
    <n v="1.3464380768508286"/>
  </r>
  <r>
    <x v="12"/>
    <x v="16"/>
    <x v="1"/>
    <x v="8"/>
    <x v="1"/>
    <x v="3"/>
    <n v="1.0850247702380758"/>
  </r>
  <r>
    <x v="12"/>
    <x v="16"/>
    <x v="1"/>
    <x v="0"/>
    <x v="1"/>
    <x v="3"/>
    <n v="0.52614871308899913"/>
  </r>
  <r>
    <x v="12"/>
    <x v="16"/>
    <x v="1"/>
    <x v="5"/>
    <x v="1"/>
    <x v="3"/>
    <n v="0.30310938286114725"/>
  </r>
  <r>
    <x v="12"/>
    <x v="16"/>
    <x v="1"/>
    <x v="2"/>
    <x v="5"/>
    <x v="3"/>
    <n v="28.585395733412042"/>
  </r>
  <r>
    <x v="12"/>
    <x v="16"/>
    <x v="1"/>
    <x v="7"/>
    <x v="5"/>
    <x v="3"/>
    <n v="35.747862098176384"/>
  </r>
  <r>
    <x v="12"/>
    <x v="16"/>
    <x v="1"/>
    <x v="0"/>
    <x v="5"/>
    <x v="3"/>
    <n v="24.945886966779668"/>
  </r>
  <r>
    <x v="12"/>
    <x v="16"/>
    <x v="1"/>
    <x v="8"/>
    <x v="5"/>
    <x v="3"/>
    <n v="7.6456708159770379"/>
  </r>
  <r>
    <x v="12"/>
    <x v="16"/>
    <x v="1"/>
    <x v="1"/>
    <x v="5"/>
    <x v="3"/>
    <n v="2.8342793308150065"/>
  </r>
  <r>
    <x v="12"/>
    <x v="16"/>
    <x v="1"/>
    <x v="10"/>
    <x v="5"/>
    <x v="3"/>
    <n v="2.3105055538204025"/>
  </r>
  <r>
    <x v="12"/>
    <x v="16"/>
    <x v="1"/>
    <x v="5"/>
    <x v="5"/>
    <x v="3"/>
    <n v="0.39839001864682377"/>
  </r>
  <r>
    <x v="12"/>
    <x v="16"/>
    <x v="1"/>
    <x v="9"/>
    <x v="5"/>
    <x v="3"/>
    <n v="0.35169306959447977"/>
  </r>
  <r>
    <x v="13"/>
    <x v="17"/>
    <x v="1"/>
    <x v="0"/>
    <x v="4"/>
    <x v="3"/>
    <n v="36.292816798895743"/>
  </r>
  <r>
    <x v="13"/>
    <x v="17"/>
    <x v="1"/>
    <x v="1"/>
    <x v="4"/>
    <x v="3"/>
    <n v="28.55"/>
  </r>
  <r>
    <x v="13"/>
    <x v="17"/>
    <x v="1"/>
    <x v="4"/>
    <x v="4"/>
    <x v="3"/>
    <n v="2.3442691134420155"/>
  </r>
  <r>
    <x v="13"/>
    <x v="17"/>
    <x v="1"/>
    <x v="9"/>
    <x v="4"/>
    <x v="3"/>
    <n v="1.3637384673677846"/>
  </r>
  <r>
    <x v="13"/>
    <x v="17"/>
    <x v="1"/>
    <x v="2"/>
    <x v="4"/>
    <x v="3"/>
    <n v="1.4992398103493827"/>
  </r>
  <r>
    <x v="2"/>
    <x v="2"/>
    <x v="1"/>
    <x v="1"/>
    <x v="0"/>
    <x v="4"/>
    <n v="95.88"/>
  </r>
  <r>
    <x v="2"/>
    <x v="2"/>
    <x v="1"/>
    <x v="11"/>
    <x v="0"/>
    <x v="4"/>
    <n v="52.22"/>
  </r>
  <r>
    <x v="2"/>
    <x v="2"/>
    <x v="1"/>
    <x v="2"/>
    <x v="0"/>
    <x v="4"/>
    <n v="46.58"/>
  </r>
  <r>
    <x v="2"/>
    <x v="2"/>
    <x v="1"/>
    <x v="0"/>
    <x v="0"/>
    <x v="4"/>
    <n v="31.46"/>
  </r>
  <r>
    <x v="2"/>
    <x v="2"/>
    <x v="1"/>
    <x v="4"/>
    <x v="0"/>
    <x v="4"/>
    <n v="24.9"/>
  </r>
  <r>
    <x v="2"/>
    <x v="2"/>
    <x v="1"/>
    <x v="10"/>
    <x v="0"/>
    <x v="4"/>
    <n v="11.88"/>
  </r>
  <r>
    <x v="2"/>
    <x v="2"/>
    <x v="1"/>
    <x v="3"/>
    <x v="0"/>
    <x v="4"/>
    <n v="17.100000000000001"/>
  </r>
  <r>
    <x v="2"/>
    <x v="2"/>
    <x v="1"/>
    <x v="6"/>
    <x v="0"/>
    <x v="4"/>
    <n v="17.239999999999998"/>
  </r>
  <r>
    <x v="2"/>
    <x v="2"/>
    <x v="1"/>
    <x v="5"/>
    <x v="0"/>
    <x v="4"/>
    <n v="10.11"/>
  </r>
  <r>
    <x v="2"/>
    <x v="2"/>
    <x v="1"/>
    <x v="9"/>
    <x v="0"/>
    <x v="4"/>
    <n v="10.9"/>
  </r>
  <r>
    <x v="2"/>
    <x v="2"/>
    <x v="1"/>
    <x v="8"/>
    <x v="0"/>
    <x v="4"/>
    <n v="10.199999999999999"/>
  </r>
  <r>
    <x v="2"/>
    <x v="2"/>
    <x v="1"/>
    <x v="10"/>
    <x v="1"/>
    <x v="4"/>
    <n v="15.06"/>
  </r>
  <r>
    <x v="2"/>
    <x v="2"/>
    <x v="1"/>
    <x v="1"/>
    <x v="1"/>
    <x v="4"/>
    <n v="9.14"/>
  </r>
  <r>
    <x v="2"/>
    <x v="2"/>
    <x v="1"/>
    <x v="0"/>
    <x v="1"/>
    <x v="4"/>
    <n v="5.33"/>
  </r>
  <r>
    <x v="2"/>
    <x v="2"/>
    <x v="1"/>
    <x v="0"/>
    <x v="2"/>
    <x v="4"/>
    <n v="4.18"/>
  </r>
  <r>
    <x v="2"/>
    <x v="2"/>
    <x v="1"/>
    <x v="1"/>
    <x v="2"/>
    <x v="4"/>
    <n v="3.75"/>
  </r>
  <r>
    <x v="2"/>
    <x v="2"/>
    <x v="1"/>
    <x v="2"/>
    <x v="1"/>
    <x v="4"/>
    <n v="2.67"/>
  </r>
  <r>
    <x v="2"/>
    <x v="2"/>
    <x v="1"/>
    <x v="9"/>
    <x v="1"/>
    <x v="4"/>
    <n v="1.94"/>
  </r>
  <r>
    <x v="2"/>
    <x v="2"/>
    <x v="1"/>
    <x v="11"/>
    <x v="1"/>
    <x v="4"/>
    <n v="1.39"/>
  </r>
  <r>
    <x v="2"/>
    <x v="2"/>
    <x v="1"/>
    <x v="10"/>
    <x v="2"/>
    <x v="4"/>
    <n v="1"/>
  </r>
  <r>
    <x v="2"/>
    <x v="2"/>
    <x v="1"/>
    <x v="8"/>
    <x v="1"/>
    <x v="4"/>
    <n v="0.76"/>
  </r>
  <r>
    <x v="2"/>
    <x v="2"/>
    <x v="1"/>
    <x v="2"/>
    <x v="1"/>
    <x v="4"/>
    <n v="0.5"/>
  </r>
  <r>
    <x v="2"/>
    <x v="2"/>
    <x v="1"/>
    <x v="3"/>
    <x v="1"/>
    <x v="4"/>
    <n v="0.44"/>
  </r>
  <r>
    <x v="2"/>
    <x v="2"/>
    <x v="1"/>
    <x v="9"/>
    <x v="2"/>
    <x v="4"/>
    <n v="0.44"/>
  </r>
  <r>
    <x v="2"/>
    <x v="2"/>
    <x v="1"/>
    <x v="4"/>
    <x v="1"/>
    <x v="4"/>
    <n v="0.22"/>
  </r>
  <r>
    <x v="2"/>
    <x v="2"/>
    <x v="1"/>
    <x v="5"/>
    <x v="2"/>
    <x v="4"/>
    <n v="0.15"/>
  </r>
  <r>
    <x v="2"/>
    <x v="2"/>
    <x v="1"/>
    <x v="8"/>
    <x v="2"/>
    <x v="4"/>
    <n v="0.16"/>
  </r>
  <r>
    <x v="2"/>
    <x v="2"/>
    <x v="1"/>
    <x v="6"/>
    <x v="2"/>
    <x v="4"/>
    <n v="0.2"/>
  </r>
  <r>
    <x v="2"/>
    <x v="2"/>
    <x v="1"/>
    <x v="6"/>
    <x v="1"/>
    <x v="4"/>
    <n v="0.12"/>
  </r>
  <r>
    <x v="2"/>
    <x v="2"/>
    <x v="1"/>
    <x v="4"/>
    <x v="2"/>
    <x v="4"/>
    <n v="0.1"/>
  </r>
  <r>
    <x v="2"/>
    <x v="2"/>
    <x v="1"/>
    <x v="5"/>
    <x v="1"/>
    <x v="4"/>
    <n v="0.06"/>
  </r>
  <r>
    <x v="2"/>
    <x v="2"/>
    <x v="1"/>
    <x v="11"/>
    <x v="2"/>
    <x v="4"/>
    <n v="7.0000000000000007E-2"/>
  </r>
  <r>
    <x v="2"/>
    <x v="2"/>
    <x v="1"/>
    <x v="3"/>
    <x v="2"/>
    <x v="4"/>
    <n v="0.02"/>
  </r>
  <r>
    <x v="5"/>
    <x v="8"/>
    <x v="3"/>
    <x v="1"/>
    <x v="0"/>
    <x v="4"/>
    <n v="36.61"/>
  </r>
  <r>
    <x v="5"/>
    <x v="8"/>
    <x v="3"/>
    <x v="11"/>
    <x v="0"/>
    <x v="4"/>
    <n v="8.8000000000000007"/>
  </r>
  <r>
    <x v="5"/>
    <x v="8"/>
    <x v="3"/>
    <x v="0"/>
    <x v="0"/>
    <x v="4"/>
    <n v="13"/>
  </r>
  <r>
    <x v="5"/>
    <x v="8"/>
    <x v="3"/>
    <x v="5"/>
    <x v="0"/>
    <x v="4"/>
    <n v="7.67"/>
  </r>
  <r>
    <x v="5"/>
    <x v="8"/>
    <x v="3"/>
    <x v="9"/>
    <x v="0"/>
    <x v="4"/>
    <n v="6.35"/>
  </r>
  <r>
    <x v="5"/>
    <x v="8"/>
    <x v="3"/>
    <x v="3"/>
    <x v="0"/>
    <x v="4"/>
    <n v="3.47"/>
  </r>
  <r>
    <x v="5"/>
    <x v="8"/>
    <x v="3"/>
    <x v="8"/>
    <x v="0"/>
    <x v="4"/>
    <n v="3.15"/>
  </r>
  <r>
    <x v="5"/>
    <x v="8"/>
    <x v="3"/>
    <x v="2"/>
    <x v="0"/>
    <x v="4"/>
    <n v="9.16"/>
  </r>
  <r>
    <x v="5"/>
    <x v="8"/>
    <x v="3"/>
    <x v="10"/>
    <x v="0"/>
    <x v="4"/>
    <n v="1.39"/>
  </r>
  <r>
    <x v="5"/>
    <x v="8"/>
    <x v="3"/>
    <x v="4"/>
    <x v="0"/>
    <x v="4"/>
    <n v="0.82"/>
  </r>
  <r>
    <x v="5"/>
    <x v="8"/>
    <x v="3"/>
    <x v="6"/>
    <x v="0"/>
    <x v="4"/>
    <n v="1.3"/>
  </r>
  <r>
    <x v="0"/>
    <x v="0"/>
    <x v="0"/>
    <x v="0"/>
    <x v="0"/>
    <x v="4"/>
    <n v="4.62"/>
  </r>
  <r>
    <x v="0"/>
    <x v="0"/>
    <x v="0"/>
    <x v="1"/>
    <x v="0"/>
    <x v="4"/>
    <n v="3.76"/>
  </r>
  <r>
    <x v="4"/>
    <x v="7"/>
    <x v="1"/>
    <x v="1"/>
    <x v="0"/>
    <x v="4"/>
    <n v="0.16"/>
  </r>
  <r>
    <x v="4"/>
    <x v="7"/>
    <x v="1"/>
    <x v="0"/>
    <x v="0"/>
    <x v="4"/>
    <n v="0.17"/>
  </r>
  <r>
    <x v="4"/>
    <x v="7"/>
    <x v="1"/>
    <x v="5"/>
    <x v="0"/>
    <x v="4"/>
    <n v="0.08"/>
  </r>
  <r>
    <x v="4"/>
    <x v="7"/>
    <x v="1"/>
    <x v="2"/>
    <x v="0"/>
    <x v="4"/>
    <n v="0.05"/>
  </r>
  <r>
    <x v="7"/>
    <x v="5"/>
    <x v="2"/>
    <x v="1"/>
    <x v="0"/>
    <x v="4"/>
    <n v="6.74"/>
  </r>
  <r>
    <x v="7"/>
    <x v="5"/>
    <x v="2"/>
    <x v="0"/>
    <x v="0"/>
    <x v="4"/>
    <n v="2.65"/>
  </r>
  <r>
    <x v="7"/>
    <x v="5"/>
    <x v="1"/>
    <x v="1"/>
    <x v="0"/>
    <x v="4"/>
    <n v="2.74"/>
  </r>
  <r>
    <x v="7"/>
    <x v="5"/>
    <x v="1"/>
    <x v="0"/>
    <x v="0"/>
    <x v="4"/>
    <n v="1.1100000000000001"/>
  </r>
  <r>
    <x v="7"/>
    <x v="11"/>
    <x v="1"/>
    <x v="1"/>
    <x v="0"/>
    <x v="4"/>
    <n v="0.2"/>
  </r>
  <r>
    <x v="7"/>
    <x v="11"/>
    <x v="1"/>
    <x v="0"/>
    <x v="1"/>
    <x v="4"/>
    <n v="0.1"/>
  </r>
  <r>
    <x v="8"/>
    <x v="10"/>
    <x v="1"/>
    <x v="1"/>
    <x v="0"/>
    <x v="4"/>
    <n v="0.51"/>
  </r>
  <r>
    <x v="9"/>
    <x v="12"/>
    <x v="1"/>
    <x v="1"/>
    <x v="0"/>
    <x v="4"/>
    <n v="10.43"/>
  </r>
  <r>
    <x v="9"/>
    <x v="12"/>
    <x v="1"/>
    <x v="10"/>
    <x v="0"/>
    <x v="4"/>
    <n v="6.71"/>
  </r>
  <r>
    <x v="9"/>
    <x v="12"/>
    <x v="1"/>
    <x v="11"/>
    <x v="0"/>
    <x v="4"/>
    <n v="4.75"/>
  </r>
  <r>
    <x v="9"/>
    <x v="12"/>
    <x v="1"/>
    <x v="0"/>
    <x v="0"/>
    <x v="4"/>
    <n v="2.89"/>
  </r>
  <r>
    <x v="9"/>
    <x v="12"/>
    <x v="1"/>
    <x v="5"/>
    <x v="0"/>
    <x v="4"/>
    <n v="2.31"/>
  </r>
  <r>
    <x v="9"/>
    <x v="12"/>
    <x v="1"/>
    <x v="2"/>
    <x v="0"/>
    <x v="4"/>
    <n v="1.7"/>
  </r>
  <r>
    <x v="3"/>
    <x v="3"/>
    <x v="2"/>
    <x v="1"/>
    <x v="3"/>
    <x v="4"/>
    <n v="26.86"/>
  </r>
  <r>
    <x v="3"/>
    <x v="3"/>
    <x v="2"/>
    <x v="0"/>
    <x v="3"/>
    <x v="4"/>
    <n v="25.1"/>
  </r>
  <r>
    <x v="3"/>
    <x v="3"/>
    <x v="2"/>
    <x v="10"/>
    <x v="3"/>
    <x v="4"/>
    <n v="18.07"/>
  </r>
  <r>
    <x v="3"/>
    <x v="3"/>
    <x v="2"/>
    <x v="11"/>
    <x v="3"/>
    <x v="4"/>
    <n v="11.91"/>
  </r>
  <r>
    <x v="3"/>
    <x v="3"/>
    <x v="2"/>
    <x v="8"/>
    <x v="3"/>
    <x v="4"/>
    <n v="2.11"/>
  </r>
  <r>
    <x v="3"/>
    <x v="3"/>
    <x v="2"/>
    <x v="3"/>
    <x v="3"/>
    <x v="4"/>
    <n v="1.22"/>
  </r>
  <r>
    <x v="3"/>
    <x v="3"/>
    <x v="2"/>
    <x v="5"/>
    <x v="3"/>
    <x v="4"/>
    <n v="1.35"/>
  </r>
  <r>
    <x v="3"/>
    <x v="3"/>
    <x v="2"/>
    <x v="6"/>
    <x v="3"/>
    <x v="4"/>
    <n v="1.43"/>
  </r>
  <r>
    <x v="3"/>
    <x v="3"/>
    <x v="2"/>
    <x v="4"/>
    <x v="3"/>
    <x v="4"/>
    <n v="2.58"/>
  </r>
  <r>
    <x v="3"/>
    <x v="4"/>
    <x v="2"/>
    <x v="1"/>
    <x v="3"/>
    <x v="4"/>
    <n v="151.63"/>
  </r>
  <r>
    <x v="3"/>
    <x v="4"/>
    <x v="2"/>
    <x v="10"/>
    <x v="3"/>
    <x v="4"/>
    <n v="43.32"/>
  </r>
  <r>
    <x v="3"/>
    <x v="4"/>
    <x v="2"/>
    <x v="0"/>
    <x v="3"/>
    <x v="4"/>
    <n v="3.33"/>
  </r>
  <r>
    <x v="3"/>
    <x v="5"/>
    <x v="2"/>
    <x v="1"/>
    <x v="0"/>
    <x v="4"/>
    <n v="60.69"/>
  </r>
  <r>
    <x v="3"/>
    <x v="6"/>
    <x v="2"/>
    <x v="1"/>
    <x v="0"/>
    <x v="4"/>
    <n v="82.17"/>
  </r>
  <r>
    <x v="3"/>
    <x v="5"/>
    <x v="2"/>
    <x v="2"/>
    <x v="0"/>
    <x v="4"/>
    <n v="24.41"/>
  </r>
  <r>
    <x v="3"/>
    <x v="6"/>
    <x v="2"/>
    <x v="2"/>
    <x v="0"/>
    <x v="4"/>
    <n v="12.52"/>
  </r>
  <r>
    <x v="3"/>
    <x v="5"/>
    <x v="2"/>
    <x v="11"/>
    <x v="0"/>
    <x v="4"/>
    <n v="7.97"/>
  </r>
  <r>
    <x v="3"/>
    <x v="5"/>
    <x v="2"/>
    <x v="3"/>
    <x v="0"/>
    <x v="4"/>
    <n v="14.14"/>
  </r>
  <r>
    <x v="3"/>
    <x v="6"/>
    <x v="2"/>
    <x v="9"/>
    <x v="0"/>
    <x v="4"/>
    <n v="24.71"/>
  </r>
  <r>
    <x v="3"/>
    <x v="5"/>
    <x v="2"/>
    <x v="0"/>
    <x v="0"/>
    <x v="4"/>
    <n v="20.420000000000002"/>
  </r>
  <r>
    <x v="3"/>
    <x v="6"/>
    <x v="2"/>
    <x v="0"/>
    <x v="0"/>
    <x v="4"/>
    <n v="32.03"/>
  </r>
  <r>
    <x v="3"/>
    <x v="6"/>
    <x v="2"/>
    <x v="11"/>
    <x v="0"/>
    <x v="4"/>
    <n v="7.27"/>
  </r>
  <r>
    <x v="3"/>
    <x v="6"/>
    <x v="2"/>
    <x v="3"/>
    <x v="0"/>
    <x v="4"/>
    <n v="13.09"/>
  </r>
  <r>
    <x v="3"/>
    <x v="5"/>
    <x v="2"/>
    <x v="9"/>
    <x v="0"/>
    <x v="4"/>
    <n v="4.8"/>
  </r>
  <r>
    <x v="3"/>
    <x v="3"/>
    <x v="2"/>
    <x v="1"/>
    <x v="0"/>
    <x v="4"/>
    <n v="21.15"/>
  </r>
  <r>
    <x v="3"/>
    <x v="3"/>
    <x v="2"/>
    <x v="2"/>
    <x v="0"/>
    <x v="4"/>
    <n v="5.86"/>
  </r>
  <r>
    <x v="3"/>
    <x v="5"/>
    <x v="2"/>
    <x v="8"/>
    <x v="0"/>
    <x v="4"/>
    <n v="1.59"/>
  </r>
  <r>
    <x v="3"/>
    <x v="6"/>
    <x v="2"/>
    <x v="8"/>
    <x v="0"/>
    <x v="4"/>
    <n v="1.78"/>
  </r>
  <r>
    <x v="3"/>
    <x v="5"/>
    <x v="2"/>
    <x v="6"/>
    <x v="0"/>
    <x v="4"/>
    <n v="1.32"/>
  </r>
  <r>
    <x v="3"/>
    <x v="5"/>
    <x v="2"/>
    <x v="4"/>
    <x v="0"/>
    <x v="4"/>
    <n v="0.65"/>
  </r>
  <r>
    <x v="3"/>
    <x v="4"/>
    <x v="2"/>
    <x v="1"/>
    <x v="0"/>
    <x v="4"/>
    <n v="2.97"/>
  </r>
  <r>
    <x v="3"/>
    <x v="6"/>
    <x v="2"/>
    <x v="4"/>
    <x v="0"/>
    <x v="4"/>
    <n v="4.7300000000000004"/>
  </r>
  <r>
    <x v="3"/>
    <x v="6"/>
    <x v="2"/>
    <x v="6"/>
    <x v="0"/>
    <x v="4"/>
    <n v="1.82"/>
  </r>
  <r>
    <x v="3"/>
    <x v="5"/>
    <x v="4"/>
    <x v="0"/>
    <x v="0"/>
    <x v="4"/>
    <n v="33.479999999999997"/>
  </r>
  <r>
    <x v="3"/>
    <x v="5"/>
    <x v="4"/>
    <x v="1"/>
    <x v="0"/>
    <x v="4"/>
    <n v="23.54"/>
  </r>
  <r>
    <x v="3"/>
    <x v="5"/>
    <x v="4"/>
    <x v="10"/>
    <x v="0"/>
    <x v="4"/>
    <n v="12.17"/>
  </r>
  <r>
    <x v="3"/>
    <x v="5"/>
    <x v="4"/>
    <x v="2"/>
    <x v="0"/>
    <x v="4"/>
    <n v="8.35"/>
  </r>
  <r>
    <x v="3"/>
    <x v="5"/>
    <x v="4"/>
    <x v="11"/>
    <x v="0"/>
    <x v="4"/>
    <n v="4.82"/>
  </r>
  <r>
    <x v="3"/>
    <x v="6"/>
    <x v="4"/>
    <x v="0"/>
    <x v="0"/>
    <x v="4"/>
    <n v="18.79"/>
  </r>
  <r>
    <x v="3"/>
    <x v="6"/>
    <x v="4"/>
    <x v="1"/>
    <x v="0"/>
    <x v="4"/>
    <n v="15.36"/>
  </r>
  <r>
    <x v="3"/>
    <x v="5"/>
    <x v="4"/>
    <x v="5"/>
    <x v="0"/>
    <x v="4"/>
    <n v="4.29"/>
  </r>
  <r>
    <x v="3"/>
    <x v="6"/>
    <x v="4"/>
    <x v="10"/>
    <x v="0"/>
    <x v="4"/>
    <n v="7.78"/>
  </r>
  <r>
    <x v="3"/>
    <x v="3"/>
    <x v="4"/>
    <x v="1"/>
    <x v="0"/>
    <x v="4"/>
    <n v="29.84"/>
  </r>
  <r>
    <x v="3"/>
    <x v="6"/>
    <x v="4"/>
    <x v="2"/>
    <x v="0"/>
    <x v="4"/>
    <n v="6.84"/>
  </r>
  <r>
    <x v="3"/>
    <x v="4"/>
    <x v="2"/>
    <x v="2"/>
    <x v="0"/>
    <x v="4"/>
    <n v="1.34"/>
  </r>
  <r>
    <x v="3"/>
    <x v="6"/>
    <x v="4"/>
    <x v="11"/>
    <x v="0"/>
    <x v="4"/>
    <n v="4.3099999999999996"/>
  </r>
  <r>
    <x v="3"/>
    <x v="5"/>
    <x v="4"/>
    <x v="3"/>
    <x v="0"/>
    <x v="4"/>
    <n v="2.42"/>
  </r>
  <r>
    <x v="3"/>
    <x v="5"/>
    <x v="4"/>
    <x v="9"/>
    <x v="0"/>
    <x v="4"/>
    <n v="1.33"/>
  </r>
  <r>
    <x v="3"/>
    <x v="6"/>
    <x v="4"/>
    <x v="5"/>
    <x v="0"/>
    <x v="4"/>
    <n v="2.1800000000000002"/>
  </r>
  <r>
    <x v="3"/>
    <x v="6"/>
    <x v="4"/>
    <x v="3"/>
    <x v="0"/>
    <x v="4"/>
    <n v="2.68"/>
  </r>
  <r>
    <x v="3"/>
    <x v="6"/>
    <x v="4"/>
    <x v="9"/>
    <x v="0"/>
    <x v="4"/>
    <n v="2.4"/>
  </r>
  <r>
    <x v="3"/>
    <x v="5"/>
    <x v="4"/>
    <x v="8"/>
    <x v="0"/>
    <x v="4"/>
    <n v="0.73"/>
  </r>
  <r>
    <x v="3"/>
    <x v="6"/>
    <x v="4"/>
    <x v="8"/>
    <x v="0"/>
    <x v="4"/>
    <n v="1.48"/>
  </r>
  <r>
    <x v="3"/>
    <x v="3"/>
    <x v="2"/>
    <x v="0"/>
    <x v="0"/>
    <x v="4"/>
    <n v="2.59"/>
  </r>
  <r>
    <x v="3"/>
    <x v="5"/>
    <x v="4"/>
    <x v="4"/>
    <x v="0"/>
    <x v="4"/>
    <n v="0.63"/>
  </r>
  <r>
    <x v="3"/>
    <x v="5"/>
    <x v="4"/>
    <x v="6"/>
    <x v="0"/>
    <x v="4"/>
    <n v="0.05"/>
  </r>
  <r>
    <x v="3"/>
    <x v="6"/>
    <x v="4"/>
    <x v="4"/>
    <x v="0"/>
    <x v="4"/>
    <n v="0.2"/>
  </r>
  <r>
    <x v="3"/>
    <x v="6"/>
    <x v="4"/>
    <x v="6"/>
    <x v="0"/>
    <x v="4"/>
    <n v="7.0000000000000007E-2"/>
  </r>
  <r>
    <x v="6"/>
    <x v="9"/>
    <x v="1"/>
    <x v="1"/>
    <x v="6"/>
    <x v="4"/>
    <n v="33.85"/>
  </r>
  <r>
    <x v="6"/>
    <x v="9"/>
    <x v="1"/>
    <x v="0"/>
    <x v="6"/>
    <x v="4"/>
    <n v="5.52"/>
  </r>
  <r>
    <x v="6"/>
    <x v="9"/>
    <x v="1"/>
    <x v="1"/>
    <x v="1"/>
    <x v="4"/>
    <n v="0.85"/>
  </r>
  <r>
    <x v="6"/>
    <x v="9"/>
    <x v="1"/>
    <x v="1"/>
    <x v="0"/>
    <x v="4"/>
    <n v="0.34"/>
  </r>
  <r>
    <x v="6"/>
    <x v="9"/>
    <x v="1"/>
    <x v="0"/>
    <x v="1"/>
    <x v="4"/>
    <n v="0.16"/>
  </r>
  <r>
    <x v="6"/>
    <x v="9"/>
    <x v="1"/>
    <x v="0"/>
    <x v="0"/>
    <x v="4"/>
    <n v="0.06"/>
  </r>
  <r>
    <x v="13"/>
    <x v="18"/>
    <x v="1"/>
    <x v="0"/>
    <x v="6"/>
    <x v="4"/>
    <n v="58.86"/>
  </r>
  <r>
    <x v="13"/>
    <x v="18"/>
    <x v="1"/>
    <x v="1"/>
    <x v="6"/>
    <x v="4"/>
    <n v="46.66"/>
  </r>
  <r>
    <x v="13"/>
    <x v="18"/>
    <x v="1"/>
    <x v="4"/>
    <x v="6"/>
    <x v="4"/>
    <n v="3.96"/>
  </r>
  <r>
    <x v="13"/>
    <x v="18"/>
    <x v="1"/>
    <x v="9"/>
    <x v="6"/>
    <x v="4"/>
    <n v="2.27"/>
  </r>
  <r>
    <x v="13"/>
    <x v="18"/>
    <x v="1"/>
    <x v="2"/>
    <x v="6"/>
    <x v="4"/>
    <n v="7.73"/>
  </r>
  <r>
    <x v="10"/>
    <x v="13"/>
    <x v="1"/>
    <x v="0"/>
    <x v="6"/>
    <x v="4"/>
    <n v="16.899999999999999"/>
  </r>
  <r>
    <x v="10"/>
    <x v="13"/>
    <x v="1"/>
    <x v="1"/>
    <x v="6"/>
    <x v="4"/>
    <n v="11.17"/>
  </r>
  <r>
    <x v="10"/>
    <x v="14"/>
    <x v="1"/>
    <x v="1"/>
    <x v="6"/>
    <x v="4"/>
    <n v="5.53"/>
  </r>
  <r>
    <x v="10"/>
    <x v="14"/>
    <x v="1"/>
    <x v="1"/>
    <x v="0"/>
    <x v="4"/>
    <n v="9.02"/>
  </r>
  <r>
    <x v="10"/>
    <x v="13"/>
    <x v="1"/>
    <x v="0"/>
    <x v="0"/>
    <x v="4"/>
    <n v="13.51"/>
  </r>
  <r>
    <x v="10"/>
    <x v="13"/>
    <x v="1"/>
    <x v="11"/>
    <x v="0"/>
    <x v="4"/>
    <n v="11.37"/>
  </r>
  <r>
    <x v="10"/>
    <x v="14"/>
    <x v="1"/>
    <x v="9"/>
    <x v="0"/>
    <x v="4"/>
    <n v="1.77"/>
  </r>
  <r>
    <x v="10"/>
    <x v="13"/>
    <x v="1"/>
    <x v="1"/>
    <x v="0"/>
    <x v="4"/>
    <n v="2.68"/>
  </r>
  <r>
    <x v="10"/>
    <x v="14"/>
    <x v="1"/>
    <x v="0"/>
    <x v="0"/>
    <x v="4"/>
    <n v="1.41"/>
  </r>
  <r>
    <x v="10"/>
    <x v="13"/>
    <x v="1"/>
    <x v="4"/>
    <x v="6"/>
    <x v="4"/>
    <n v="1.49"/>
  </r>
  <r>
    <x v="10"/>
    <x v="13"/>
    <x v="1"/>
    <x v="10"/>
    <x v="0"/>
    <x v="4"/>
    <n v="1.65"/>
  </r>
  <r>
    <x v="10"/>
    <x v="13"/>
    <x v="1"/>
    <x v="9"/>
    <x v="6"/>
    <x v="4"/>
    <n v="0.65"/>
  </r>
  <r>
    <x v="10"/>
    <x v="13"/>
    <x v="1"/>
    <x v="2"/>
    <x v="6"/>
    <x v="4"/>
    <n v="0.46"/>
  </r>
  <r>
    <x v="10"/>
    <x v="13"/>
    <x v="1"/>
    <x v="0"/>
    <x v="1"/>
    <x v="4"/>
    <n v="1.05"/>
  </r>
  <r>
    <x v="10"/>
    <x v="13"/>
    <x v="1"/>
    <x v="8"/>
    <x v="0"/>
    <x v="4"/>
    <n v="1.1000000000000001"/>
  </r>
  <r>
    <x v="10"/>
    <x v="13"/>
    <x v="1"/>
    <x v="2"/>
    <x v="0"/>
    <x v="4"/>
    <n v="0.97"/>
  </r>
  <r>
    <x v="10"/>
    <x v="13"/>
    <x v="1"/>
    <x v="1"/>
    <x v="1"/>
    <x v="4"/>
    <n v="0.85"/>
  </r>
  <r>
    <x v="10"/>
    <x v="14"/>
    <x v="1"/>
    <x v="5"/>
    <x v="0"/>
    <x v="4"/>
    <n v="0.14000000000000001"/>
  </r>
  <r>
    <x v="10"/>
    <x v="14"/>
    <x v="1"/>
    <x v="2"/>
    <x v="0"/>
    <x v="4"/>
    <n v="0.16"/>
  </r>
  <r>
    <x v="10"/>
    <x v="13"/>
    <x v="1"/>
    <x v="6"/>
    <x v="0"/>
    <x v="4"/>
    <n v="0.28000000000000003"/>
  </r>
  <r>
    <x v="10"/>
    <x v="13"/>
    <x v="1"/>
    <x v="11"/>
    <x v="1"/>
    <x v="4"/>
    <n v="0.27"/>
  </r>
  <r>
    <x v="10"/>
    <x v="13"/>
    <x v="1"/>
    <x v="9"/>
    <x v="0"/>
    <x v="4"/>
    <n v="0.3"/>
  </r>
  <r>
    <x v="1"/>
    <x v="1"/>
    <x v="1"/>
    <x v="0"/>
    <x v="0"/>
    <x v="4"/>
    <n v="50.22"/>
  </r>
  <r>
    <x v="1"/>
    <x v="1"/>
    <x v="1"/>
    <x v="1"/>
    <x v="0"/>
    <x v="4"/>
    <n v="9.7899999999999991"/>
  </r>
  <r>
    <x v="1"/>
    <x v="1"/>
    <x v="1"/>
    <x v="2"/>
    <x v="0"/>
    <x v="4"/>
    <n v="2.4700000000000002"/>
  </r>
  <r>
    <x v="1"/>
    <x v="1"/>
    <x v="1"/>
    <x v="3"/>
    <x v="0"/>
    <x v="4"/>
    <n v="3.19"/>
  </r>
  <r>
    <x v="1"/>
    <x v="1"/>
    <x v="1"/>
    <x v="4"/>
    <x v="0"/>
    <x v="4"/>
    <n v="1.05"/>
  </r>
  <r>
    <x v="1"/>
    <x v="1"/>
    <x v="1"/>
    <x v="5"/>
    <x v="0"/>
    <x v="4"/>
    <n v="1.26"/>
  </r>
  <r>
    <x v="1"/>
    <x v="1"/>
    <x v="1"/>
    <x v="6"/>
    <x v="0"/>
    <x v="4"/>
    <n v="1.67"/>
  </r>
  <r>
    <x v="1"/>
    <x v="1"/>
    <x v="1"/>
    <x v="11"/>
    <x v="0"/>
    <x v="4"/>
    <n v="1.58"/>
  </r>
  <r>
    <x v="1"/>
    <x v="1"/>
    <x v="1"/>
    <x v="8"/>
    <x v="0"/>
    <x v="4"/>
    <n v="2.59"/>
  </r>
  <r>
    <x v="1"/>
    <x v="1"/>
    <x v="1"/>
    <x v="1"/>
    <x v="1"/>
    <x v="4"/>
    <n v="1.28"/>
  </r>
  <r>
    <x v="1"/>
    <x v="1"/>
    <x v="1"/>
    <x v="0"/>
    <x v="1"/>
    <x v="4"/>
    <n v="0.88"/>
  </r>
  <r>
    <x v="1"/>
    <x v="1"/>
    <x v="1"/>
    <x v="9"/>
    <x v="0"/>
    <x v="4"/>
    <n v="0.61"/>
  </r>
  <r>
    <x v="1"/>
    <x v="1"/>
    <x v="1"/>
    <x v="10"/>
    <x v="0"/>
    <x v="4"/>
    <n v="0.14000000000000001"/>
  </r>
  <r>
    <x v="14"/>
    <x v="19"/>
    <x v="1"/>
    <x v="2"/>
    <x v="5"/>
    <x v="4"/>
    <n v="46.38"/>
  </r>
  <r>
    <x v="14"/>
    <x v="19"/>
    <x v="1"/>
    <x v="0"/>
    <x v="5"/>
    <x v="4"/>
    <n v="4.72"/>
  </r>
  <r>
    <x v="14"/>
    <x v="19"/>
    <x v="1"/>
    <x v="11"/>
    <x v="5"/>
    <x v="4"/>
    <n v="18.73"/>
  </r>
  <r>
    <x v="14"/>
    <x v="19"/>
    <x v="1"/>
    <x v="1"/>
    <x v="5"/>
    <x v="4"/>
    <n v="36.64"/>
  </r>
  <r>
    <x v="14"/>
    <x v="19"/>
    <x v="1"/>
    <x v="4"/>
    <x v="5"/>
    <x v="4"/>
    <n v="1.76"/>
  </r>
  <r>
    <x v="14"/>
    <x v="19"/>
    <x v="1"/>
    <x v="3"/>
    <x v="5"/>
    <x v="4"/>
    <n v="0.88"/>
  </r>
  <r>
    <x v="14"/>
    <x v="19"/>
    <x v="1"/>
    <x v="5"/>
    <x v="5"/>
    <x v="4"/>
    <n v="0.41"/>
  </r>
  <r>
    <x v="14"/>
    <x v="19"/>
    <x v="1"/>
    <x v="9"/>
    <x v="5"/>
    <x v="4"/>
    <n v="0.3"/>
  </r>
  <r>
    <x v="14"/>
    <x v="19"/>
    <x v="1"/>
    <x v="6"/>
    <x v="5"/>
    <x v="4"/>
    <n v="0.2"/>
  </r>
  <r>
    <x v="14"/>
    <x v="19"/>
    <x v="1"/>
    <x v="1"/>
    <x v="1"/>
    <x v="4"/>
    <n v="23.83"/>
  </r>
  <r>
    <x v="14"/>
    <x v="19"/>
    <x v="1"/>
    <x v="0"/>
    <x v="1"/>
    <x v="4"/>
    <n v="18.260000000000002"/>
  </r>
  <r>
    <x v="14"/>
    <x v="19"/>
    <x v="1"/>
    <x v="11"/>
    <x v="1"/>
    <x v="4"/>
    <n v="13.03"/>
  </r>
  <r>
    <x v="14"/>
    <x v="19"/>
    <x v="1"/>
    <x v="2"/>
    <x v="1"/>
    <x v="4"/>
    <n v="9.4700000000000006"/>
  </r>
  <r>
    <x v="14"/>
    <x v="19"/>
    <x v="1"/>
    <x v="4"/>
    <x v="1"/>
    <x v="4"/>
    <n v="5.44"/>
  </r>
  <r>
    <x v="14"/>
    <x v="19"/>
    <x v="1"/>
    <x v="6"/>
    <x v="1"/>
    <x v="4"/>
    <n v="4.18"/>
  </r>
  <r>
    <x v="14"/>
    <x v="19"/>
    <x v="1"/>
    <x v="3"/>
    <x v="1"/>
    <x v="4"/>
    <n v="2.81"/>
  </r>
  <r>
    <x v="14"/>
    <x v="19"/>
    <x v="1"/>
    <x v="9"/>
    <x v="1"/>
    <x v="4"/>
    <n v="0.97"/>
  </r>
  <r>
    <x v="14"/>
    <x v="19"/>
    <x v="1"/>
    <x v="10"/>
    <x v="1"/>
    <x v="4"/>
    <n v="0.67"/>
  </r>
  <r>
    <x v="14"/>
    <x v="19"/>
    <x v="1"/>
    <x v="5"/>
    <x v="1"/>
    <x v="4"/>
    <n v="0.7"/>
  </r>
  <r>
    <x v="14"/>
    <x v="19"/>
    <x v="1"/>
    <x v="8"/>
    <x v="1"/>
    <x v="4"/>
    <n v="0.2"/>
  </r>
  <r>
    <x v="14"/>
    <x v="19"/>
    <x v="1"/>
    <x v="0"/>
    <x v="0"/>
    <x v="4"/>
    <n v="24.32"/>
  </r>
  <r>
    <x v="14"/>
    <x v="19"/>
    <x v="1"/>
    <x v="1"/>
    <x v="0"/>
    <x v="4"/>
    <n v="44.43"/>
  </r>
  <r>
    <x v="14"/>
    <x v="19"/>
    <x v="1"/>
    <x v="11"/>
    <x v="0"/>
    <x v="4"/>
    <n v="9.49"/>
  </r>
  <r>
    <x v="14"/>
    <x v="19"/>
    <x v="1"/>
    <x v="2"/>
    <x v="0"/>
    <x v="4"/>
    <n v="1.9"/>
  </r>
  <r>
    <x v="14"/>
    <x v="19"/>
    <x v="1"/>
    <x v="9"/>
    <x v="0"/>
    <x v="4"/>
    <n v="0.64"/>
  </r>
  <r>
    <x v="14"/>
    <x v="19"/>
    <x v="1"/>
    <x v="10"/>
    <x v="0"/>
    <x v="4"/>
    <n v="0.11"/>
  </r>
  <r>
    <x v="14"/>
    <x v="19"/>
    <x v="1"/>
    <x v="3"/>
    <x v="0"/>
    <x v="4"/>
    <n v="0.16"/>
  </r>
  <r>
    <x v="14"/>
    <x v="19"/>
    <x v="1"/>
    <x v="4"/>
    <x v="0"/>
    <x v="4"/>
    <n v="0.14000000000000001"/>
  </r>
  <r>
    <x v="14"/>
    <x v="19"/>
    <x v="1"/>
    <x v="5"/>
    <x v="0"/>
    <x v="4"/>
    <n v="0.38"/>
  </r>
  <r>
    <x v="14"/>
    <x v="19"/>
    <x v="1"/>
    <x v="8"/>
    <x v="0"/>
    <x v="4"/>
    <n v="0.06"/>
  </r>
  <r>
    <x v="14"/>
    <x v="19"/>
    <x v="1"/>
    <x v="1"/>
    <x v="2"/>
    <x v="4"/>
    <n v="0.13"/>
  </r>
  <r>
    <x v="12"/>
    <x v="16"/>
    <x v="1"/>
    <x v="10"/>
    <x v="0"/>
    <x v="4"/>
    <n v="3.6"/>
  </r>
  <r>
    <x v="12"/>
    <x v="16"/>
    <x v="1"/>
    <x v="1"/>
    <x v="0"/>
    <x v="4"/>
    <n v="1.42"/>
  </r>
  <r>
    <x v="12"/>
    <x v="16"/>
    <x v="1"/>
    <x v="2"/>
    <x v="0"/>
    <x v="4"/>
    <n v="1.43"/>
  </r>
  <r>
    <x v="12"/>
    <x v="16"/>
    <x v="1"/>
    <x v="11"/>
    <x v="0"/>
    <x v="4"/>
    <n v="1.28"/>
  </r>
  <r>
    <x v="12"/>
    <x v="16"/>
    <x v="1"/>
    <x v="0"/>
    <x v="0"/>
    <x v="4"/>
    <n v="0.93"/>
  </r>
  <r>
    <x v="12"/>
    <x v="16"/>
    <x v="1"/>
    <x v="8"/>
    <x v="0"/>
    <x v="4"/>
    <n v="0.5"/>
  </r>
  <r>
    <x v="12"/>
    <x v="16"/>
    <x v="1"/>
    <x v="9"/>
    <x v="0"/>
    <x v="4"/>
    <n v="0.42"/>
  </r>
  <r>
    <x v="12"/>
    <x v="16"/>
    <x v="1"/>
    <x v="5"/>
    <x v="0"/>
    <x v="4"/>
    <n v="0.08"/>
  </r>
  <r>
    <x v="12"/>
    <x v="16"/>
    <x v="1"/>
    <x v="10"/>
    <x v="1"/>
    <x v="4"/>
    <n v="11"/>
  </r>
  <r>
    <x v="12"/>
    <x v="16"/>
    <x v="1"/>
    <x v="2"/>
    <x v="1"/>
    <x v="4"/>
    <n v="5.09"/>
  </r>
  <r>
    <x v="12"/>
    <x v="16"/>
    <x v="1"/>
    <x v="11"/>
    <x v="1"/>
    <x v="4"/>
    <n v="2.54"/>
  </r>
  <r>
    <x v="12"/>
    <x v="16"/>
    <x v="1"/>
    <x v="1"/>
    <x v="1"/>
    <x v="4"/>
    <n v="1.37"/>
  </r>
  <r>
    <x v="12"/>
    <x v="16"/>
    <x v="1"/>
    <x v="8"/>
    <x v="1"/>
    <x v="4"/>
    <n v="1.18"/>
  </r>
  <r>
    <x v="12"/>
    <x v="16"/>
    <x v="1"/>
    <x v="0"/>
    <x v="1"/>
    <x v="4"/>
    <n v="0.56000000000000005"/>
  </r>
  <r>
    <x v="12"/>
    <x v="16"/>
    <x v="1"/>
    <x v="5"/>
    <x v="1"/>
    <x v="4"/>
    <n v="0.33"/>
  </r>
  <r>
    <x v="12"/>
    <x v="16"/>
    <x v="1"/>
    <x v="2"/>
    <x v="5"/>
    <x v="4"/>
    <n v="30.93"/>
  </r>
  <r>
    <x v="12"/>
    <x v="16"/>
    <x v="1"/>
    <x v="11"/>
    <x v="5"/>
    <x v="4"/>
    <n v="38.94"/>
  </r>
  <r>
    <x v="12"/>
    <x v="16"/>
    <x v="1"/>
    <x v="0"/>
    <x v="5"/>
    <x v="4"/>
    <n v="26.89"/>
  </r>
  <r>
    <x v="12"/>
    <x v="16"/>
    <x v="1"/>
    <x v="8"/>
    <x v="5"/>
    <x v="4"/>
    <n v="8.32"/>
  </r>
  <r>
    <x v="12"/>
    <x v="16"/>
    <x v="1"/>
    <x v="1"/>
    <x v="5"/>
    <x v="4"/>
    <n v="3.02"/>
  </r>
  <r>
    <x v="12"/>
    <x v="16"/>
    <x v="1"/>
    <x v="10"/>
    <x v="5"/>
    <x v="4"/>
    <n v="2.44"/>
  </r>
  <r>
    <x v="12"/>
    <x v="16"/>
    <x v="1"/>
    <x v="5"/>
    <x v="5"/>
    <x v="4"/>
    <n v="0.43"/>
  </r>
  <r>
    <x v="12"/>
    <x v="16"/>
    <x v="1"/>
    <x v="9"/>
    <x v="5"/>
    <x v="4"/>
    <n v="0.38"/>
  </r>
  <r>
    <x v="3"/>
    <x v="5"/>
    <x v="2"/>
    <x v="9"/>
    <x v="2"/>
    <x v="4"/>
    <n v="5.03"/>
  </r>
  <r>
    <x v="3"/>
    <x v="5"/>
    <x v="2"/>
    <x v="0"/>
    <x v="2"/>
    <x v="4"/>
    <n v="3.85"/>
  </r>
  <r>
    <x v="3"/>
    <x v="5"/>
    <x v="2"/>
    <x v="10"/>
    <x v="2"/>
    <x v="4"/>
    <n v="2.6"/>
  </r>
  <r>
    <x v="3"/>
    <x v="5"/>
    <x v="2"/>
    <x v="8"/>
    <x v="2"/>
    <x v="4"/>
    <n v="2.5299999999999998"/>
  </r>
  <r>
    <x v="3"/>
    <x v="5"/>
    <x v="2"/>
    <x v="11"/>
    <x v="2"/>
    <x v="4"/>
    <n v="1.89"/>
  </r>
  <r>
    <x v="3"/>
    <x v="5"/>
    <x v="2"/>
    <x v="1"/>
    <x v="2"/>
    <x v="4"/>
    <n v="0.78"/>
  </r>
  <r>
    <x v="3"/>
    <x v="5"/>
    <x v="2"/>
    <x v="3"/>
    <x v="2"/>
    <x v="4"/>
    <n v="0.79"/>
  </r>
  <r>
    <x v="3"/>
    <x v="5"/>
    <x v="2"/>
    <x v="1"/>
    <x v="1"/>
    <x v="4"/>
    <n v="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552CF4-639C-4CEA-B829-B37EF24CB2B8}" name="TablaDinámica17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 Category">
  <location ref="D7:J13" firstHeaderRow="1" firstDataRow="2" firstDataCol="1"/>
  <pivotFields count="7">
    <pivotField showAll="0"/>
    <pivotField axis="axisRow" showAll="0">
      <items count="21">
        <item x="5"/>
        <item x="6"/>
        <item x="3"/>
        <item x="4"/>
        <item h="1" x="15"/>
        <item h="1" x="19"/>
        <item h="1" x="0"/>
        <item h="1" x="1"/>
        <item h="1" x="2"/>
        <item h="1" x="12"/>
        <item h="1" x="8"/>
        <item h="1" x="1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showAll="0">
      <items count="13">
        <item x="11"/>
        <item x="5"/>
        <item x="9"/>
        <item x="2"/>
        <item x="0"/>
        <item x="10"/>
        <item x="6"/>
        <item x="8"/>
        <item x="7"/>
        <item x="3"/>
        <item x="4"/>
        <item x="1"/>
        <item t="default"/>
      </items>
    </pivotField>
    <pivotField showAll="0">
      <items count="8">
        <item x="2"/>
        <item x="0"/>
        <item x="1"/>
        <item x="5"/>
        <item x="4"/>
        <item x="6"/>
        <item x="3"/>
        <item t="default"/>
      </items>
    </pivotField>
    <pivotField axis="axisCol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dataField="1" numFmtId="164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Suma de Value" fld="6" baseField="1" baseItem="0" numFmtId="3"/>
  </dataFields>
  <formats count="10">
    <format dxfId="128">
      <pivotArea type="all" dataOnly="0" outline="0" fieldPosition="0"/>
    </format>
    <format dxfId="127">
      <pivotArea outline="0" collapsedLevelsAreSubtotals="1" fieldPosition="0"/>
    </format>
    <format dxfId="126">
      <pivotArea type="origin" dataOnly="0" labelOnly="1" outline="0" fieldPosition="0"/>
    </format>
    <format dxfId="125">
      <pivotArea field="5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1" count="0"/>
        </references>
      </pivotArea>
    </format>
    <format dxfId="121">
      <pivotArea dataOnly="0" labelOnly="1" grandRow="1" outline="0" fieldPosition="0"/>
    </format>
    <format dxfId="120">
      <pivotArea dataOnly="0" labelOnly="1" fieldPosition="0">
        <references count="1">
          <reference field="5" count="0"/>
        </references>
      </pivotArea>
    </format>
    <format dxfId="11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2F92D-E8CD-4FCD-BE5A-5D327D29C9AF}" name="TablaDinámica4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1:J55" firstHeaderRow="1" firstDataRow="2" firstDataCol="1" rowPageCount="1" colPageCount="1"/>
  <pivotFields count="7">
    <pivotField axis="axisPage" showAll="0">
      <items count="16">
        <item x="14"/>
        <item x="0"/>
        <item x="1"/>
        <item x="2"/>
        <item x="3"/>
        <item x="4"/>
        <item x="5"/>
        <item x="6"/>
        <item x="9"/>
        <item x="8"/>
        <item x="10"/>
        <item x="11"/>
        <item x="7"/>
        <item x="12"/>
        <item x="13"/>
        <item t="default"/>
      </items>
    </pivotField>
    <pivotField showAll="0">
      <items count="21">
        <item x="5"/>
        <item x="6"/>
        <item x="3"/>
        <item x="4"/>
        <item x="15"/>
        <item x="19"/>
        <item h="1" x="0"/>
        <item h="1" x="1"/>
        <item x="2"/>
        <item h="1" x="12"/>
        <item h="1" x="8"/>
        <item h="1" x="1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axis="axisRow" showAll="0" sortType="descending">
      <items count="13">
        <item h="1" x="11"/>
        <item h="1" x="5"/>
        <item x="9"/>
        <item h="1" x="2"/>
        <item h="1" x="0"/>
        <item h="1" x="10"/>
        <item h="1" x="6"/>
        <item h="1" x="8"/>
        <item h="1" x="7"/>
        <item h="1" x="3"/>
        <item h="1"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44" showAll="0"/>
  </pivotFields>
  <rowFields count="1">
    <field x="3"/>
  </rowFields>
  <rowItems count="3">
    <i>
      <x v="1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a de Value" fld="6" baseField="1" baseItem="9" numFmtId="167"/>
  </dataFields>
  <formats count="10">
    <format dxfId="90">
      <pivotArea type="all" dataOnly="0" outline="0" fieldPosition="0"/>
    </format>
    <format dxfId="91">
      <pivotArea outline="0" collapsedLevelsAreSubtotals="1" fieldPosition="0"/>
    </format>
    <format dxfId="92">
      <pivotArea type="origin" dataOnly="0" labelOnly="1" outline="0" fieldPosition="0"/>
    </format>
    <format dxfId="93">
      <pivotArea field="5" type="button" dataOnly="0" labelOnly="1" outline="0" axis="axisCol" fieldPosition="0"/>
    </format>
    <format dxfId="94">
      <pivotArea type="topRight" dataOnly="0" labelOnly="1" outline="0" fieldPosition="0"/>
    </format>
    <format dxfId="95">
      <pivotArea field="3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8">
      <pivotArea dataOnly="0" labelOnly="1" fieldPosition="0">
        <references count="1">
          <reference field="5" count="0"/>
        </references>
      </pivotArea>
    </format>
    <format dxfId="9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5BD50-9AA0-40FE-A545-C01AAAE9171D}" name="TablaDinámica3" cacheId="6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9:J48" firstHeaderRow="1" firstDataRow="2" firstDataCol="1"/>
  <pivotFields count="7">
    <pivotField showAll="0"/>
    <pivotField axis="axisRow" showAll="0" sortType="descending">
      <items count="21">
        <item x="5"/>
        <item x="6"/>
        <item x="3"/>
        <item x="4"/>
        <item x="15"/>
        <item x="19"/>
        <item h="1" x="0"/>
        <item h="1" x="1"/>
        <item x="2"/>
        <item h="1" x="12"/>
        <item h="1" x="8"/>
        <item h="1" x="1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2"/>
        <item x="3"/>
        <item x="4"/>
        <item x="1"/>
        <item x="0"/>
        <item t="default"/>
      </items>
    </pivotField>
    <pivotField showAll="0">
      <items count="13">
        <item x="11"/>
        <item x="5"/>
        <item x="9"/>
        <item x="2"/>
        <item x="0"/>
        <item x="10"/>
        <item x="6"/>
        <item x="8"/>
        <item x="7"/>
        <item x="3"/>
        <item x="4"/>
        <item x="1"/>
        <item t="default"/>
      </items>
    </pivotField>
    <pivotField showAll="0">
      <items count="8">
        <item x="2"/>
        <item x="0"/>
        <item x="1"/>
        <item x="5"/>
        <item x="4"/>
        <item x="6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numFmtId="44" showAll="0"/>
  </pivotFields>
  <rowFields count="1">
    <field x="1"/>
  </rowFields>
  <rowItems count="8">
    <i>
      <x v="8"/>
    </i>
    <i>
      <x v="3"/>
    </i>
    <i>
      <x/>
    </i>
    <i>
      <x v="4"/>
    </i>
    <i>
      <x v="1"/>
    </i>
    <i>
      <x v="2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Value" fld="6" baseField="1" baseItem="9" numFmtId="167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170ED-CC29-4A2C-BD15-A89B7E2B9DE0}" name="TablaDinámica2" cacheId="65" applyNumberFormats="0" applyBorderFormats="0" applyFontFormats="0" applyPatternFormats="0" applyAlignmentFormats="0" applyWidthHeightFormats="1" dataCaption="Valores" updatedVersion="8" minRefreshableVersion="3" useAutoFormatting="1" itemPrintTitles="1" mergeItem="1" createdVersion="8" indent="0" outline="1" outlineData="1" multipleFieldFilters="0" chartFormat="3" rowHeaderCaption="Product Category">
  <location ref="D17:J21" firstHeaderRow="1" firstDataRow="2" firstDataCol="1"/>
  <pivotFields count="7">
    <pivotField showAll="0"/>
    <pivotField showAll="0">
      <items count="21">
        <item h="1" x="5"/>
        <item h="1" x="6"/>
        <item h="1" x="3"/>
        <item h="1" x="4"/>
        <item x="15"/>
        <item x="19"/>
        <item h="1" x="0"/>
        <item h="1" x="1"/>
        <item h="1" x="2"/>
        <item h="1" x="12"/>
        <item h="1" x="8"/>
        <item h="1" x="1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/>
    <pivotField axis="axisRow" showAll="0" sortType="descending">
      <items count="13">
        <item h="1" x="11"/>
        <item h="1" x="5"/>
        <item x="9"/>
        <item h="1" x="2"/>
        <item h="1" x="0"/>
        <item h="1" x="10"/>
        <item h="1" x="6"/>
        <item h="1" x="8"/>
        <item h="1" x="7"/>
        <item h="1" x="3"/>
        <item h="1"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2"/>
        <item x="0"/>
        <item x="1"/>
        <item x="5"/>
        <item x="4"/>
        <item x="6"/>
        <item x="3"/>
        <item t="default"/>
      </items>
    </pivotField>
    <pivotField axis="axisCol" showAll="0">
      <items count="9">
        <item h="1" x="0"/>
        <item h="1" x="1"/>
        <item h="1" x="2"/>
        <item x="3"/>
        <item x="4"/>
        <item x="5"/>
        <item x="6"/>
        <item x="7"/>
        <item t="default"/>
      </items>
    </pivotField>
    <pivotField dataField="1" numFmtId="164" showAll="0"/>
  </pivotFields>
  <rowFields count="1">
    <field x="3"/>
  </rowFields>
  <rowItems count="3">
    <i>
      <x v="11"/>
    </i>
    <i>
      <x v="2"/>
    </i>
    <i t="grand">
      <x/>
    </i>
  </rowItems>
  <colFields count="1">
    <field x="5"/>
  </colFields>
  <colItems count="6">
    <i>
      <x v="3"/>
    </i>
    <i>
      <x v="4"/>
    </i>
    <i>
      <x v="5"/>
    </i>
    <i>
      <x v="6"/>
    </i>
    <i>
      <x v="7"/>
    </i>
    <i t="grand">
      <x/>
    </i>
  </colItems>
  <dataFields count="1">
    <dataField name="Suma de Value" fld="6" baseField="1" baseItem="0" numFmtId="3"/>
  </dataFields>
  <formats count="10">
    <format dxfId="138">
      <pivotArea type="all" dataOnly="0" outline="0" fieldPosition="0"/>
    </format>
    <format dxfId="137">
      <pivotArea outline="0" collapsedLevelsAreSubtotals="1" fieldPosition="0"/>
    </format>
    <format dxfId="136">
      <pivotArea type="origin" dataOnly="0" labelOnly="1" outline="0" fieldPosition="0"/>
    </format>
    <format dxfId="135">
      <pivotArea field="5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3" type="button" dataOnly="0" labelOnly="1" outline="0" axis="axisRow" fieldPosition="0"/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5" count="0"/>
        </references>
      </pivotArea>
    </format>
    <format dxfId="129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6CE3B-D71A-4F1E-A37C-E98A2B10B1C2}" name="TablaDinámica2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C6" firstHeaderRow="0" firstDataRow="1" firstDataCol="1"/>
  <pivotFields count="9">
    <pivotField showAll="0"/>
    <pivotField axis="axisRow" showAll="0">
      <items count="19">
        <item x="5"/>
        <item x="6"/>
        <item h="1" x="3"/>
        <item h="1" x="4"/>
        <item h="1" x="15"/>
        <item h="1" x="0"/>
        <item h="1" x="1"/>
        <item h="1" x="2"/>
        <item h="1" x="12"/>
        <item h="1" x="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/>
    <pivotField showAll="0"/>
    <pivotField showAll="0"/>
    <pivotField numFmtId="166" showAll="0"/>
    <pivotField numFmtId="44"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2021 Sales (MM$)2" fld="7" baseField="1" baseItem="13" numFmtId="167"/>
    <dataField name="Suma de 2022 Sales (MM$)" fld="8" baseField="0" baseItem="0"/>
  </dataFields>
  <formats count="3">
    <format dxfId="118">
      <pivotArea dataOnly="0" labelOnly="1" outline="0" axis="axisValues" fieldPosition="0"/>
    </format>
    <format dxfId="117">
      <pivotArea outline="0" fieldPosition="0">
        <references count="1">
          <reference field="4294967294" count="1">
            <x v="0"/>
          </reference>
        </references>
      </pivotArea>
    </format>
    <format dxfId="116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</formats>
  <chartFormats count="6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40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69EE5-F28E-4214-8EC6-B463B1AA8088}" name="TablaDinámica2" cacheId="6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8:E11" firstHeaderRow="0" firstDataRow="1" firstDataCol="1"/>
  <pivotFields count="9">
    <pivotField showAll="0"/>
    <pivotField axis="axisRow" showAll="0">
      <items count="19">
        <item x="5"/>
        <item x="6"/>
        <item h="1" x="3"/>
        <item h="1" x="4"/>
        <item h="1" x="15"/>
        <item h="1" x="0"/>
        <item h="1" x="1"/>
        <item h="1" x="2"/>
        <item h="1" x="12"/>
        <item h="1" x="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/>
    <pivotField showAll="0"/>
    <pivotField showAll="0"/>
    <pivotField dataField="1" numFmtId="166" showAll="0"/>
    <pivotField dataField="1" numFmtId="44" showAll="0"/>
    <pivotField dataField="1" numFmtId="44" showAll="0"/>
    <pivotField dataField="1" numFmtId="4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2019 Sales (MM$)" fld="5" baseField="0" baseItem="0"/>
    <dataField name="Suma de 2020 Sales (MM$)" fld="6" baseField="0" baseItem="0"/>
    <dataField name="Suma de 2021 Sales (MM$)2" fld="7" baseField="1" baseItem="13" numFmtId="167"/>
    <dataField name="Suma de 2022 Sales (MM$)" fld="8" baseField="0" baseItem="0"/>
  </dataFields>
  <formats count="3">
    <format dxfId="112">
      <pivotArea dataOnly="0" labelOnly="1" outline="0" axis="axisValues" fieldPosition="0"/>
    </format>
    <format dxfId="111">
      <pivotArea outline="0" fieldPosition="0">
        <references count="1">
          <reference field="4294967294" count="1">
            <x v="2"/>
          </reference>
        </references>
      </pivotArea>
    </format>
    <format dxfId="110">
      <pivotArea collapsedLevelsAreSubtotals="1" fieldPosition="0">
        <references count="1">
          <reference field="1" count="0"/>
        </references>
      </pivotArea>
    </format>
  </formats>
  <chartFormats count="58"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0" format="36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0" format="37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0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00295-66C7-4C79-871F-282AD3009C76}" name="TablaDinámica1" cacheId="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6" firstHeaderRow="0" firstDataRow="1" firstDataCol="1" rowPageCount="1" colPageCount="1"/>
  <pivotFields count="9">
    <pivotField axis="axisPage" multipleItemSelectionAllowed="1" showAll="0">
      <items count="15">
        <item x="0"/>
        <item x="1"/>
        <item x="2"/>
        <item x="3"/>
        <item x="4"/>
        <item x="5"/>
        <item x="6"/>
        <item x="9"/>
        <item x="8"/>
        <item x="10"/>
        <item x="11"/>
        <item x="7"/>
        <item x="12"/>
        <item x="13"/>
        <item t="default"/>
      </items>
    </pivotField>
    <pivotField axis="axisRow" showAll="0">
      <items count="19">
        <item x="5"/>
        <item x="6"/>
        <item h="1" x="3"/>
        <item h="1" x="4"/>
        <item h="1" x="15"/>
        <item h="1" x="0"/>
        <item h="1" x="1"/>
        <item h="1" x="2"/>
        <item h="1" x="12"/>
        <item h="1" x="8"/>
        <item h="1" x="7"/>
        <item h="1" x="9"/>
        <item h="1" x="10"/>
        <item h="1" x="13"/>
        <item h="1" x="11"/>
        <item h="1" x="16"/>
        <item h="1" x="17"/>
        <item h="1" x="14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a de 2019 Tonnage (mT)" fld="5" baseField="0" baseItem="0"/>
    <dataField name="Suma de 2020 Tonnage (mT)" fld="6" baseField="0" baseItem="0"/>
    <dataField name="Suma de 2021 Tonnage (mT)2" fld="7" baseField="0" baseItem="0" numFmtId="165"/>
    <dataField name="Suma de 2022 Tonnage (mT)" fld="8" baseField="0" baseItem="0"/>
  </dataFields>
  <formats count="3">
    <format dxfId="115">
      <pivotArea grandRow="1" outline="0" collapsedLevelsAreSubtotals="1" fieldPosition="0"/>
    </format>
    <format dxfId="11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1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pplication" xr10:uid="{D107159C-21F3-401C-9C1D-5C4161117275}" sourceName="Application">
  <pivotTables>
    <pivotTable tabId="29" name="TablaDinámica17"/>
    <pivotTable tabId="29" name="TablaDinámica2"/>
  </pivotTables>
  <data>
    <tabular pivotCacheId="1773906080">
      <items count="7">
        <i x="2" s="1"/>
        <i x="0" s="1"/>
        <i x="1" s="1"/>
        <i x="5" s="1"/>
        <i x="3" s="1"/>
        <i x="4" s="1" nd="1"/>
        <i x="6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_Category" xr10:uid="{F7B61504-C319-4E5A-A011-2797022DE537}" sourceName="Product Category">
  <pivotTables>
    <pivotTable tabId="29" name="TablaDinámica2"/>
  </pivotTables>
  <data>
    <tabular pivotCacheId="1773906080">
      <items count="20">
        <i x="5"/>
        <i x="6"/>
        <i x="3"/>
        <i x="4"/>
        <i x="15" s="1"/>
        <i x="19" s="1"/>
        <i x="0"/>
        <i x="1"/>
        <i x="2"/>
        <i x="12"/>
        <i x="8"/>
        <i x="18"/>
        <i x="7"/>
        <i x="9"/>
        <i x="10"/>
        <i x="13"/>
        <i x="11"/>
        <i x="16"/>
        <i x="17"/>
        <i x="1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" xr10:uid="{DF5A4757-7291-4575-B810-5EF983F2F594}" sourceName="Form">
  <pivotTables>
    <pivotTable tabId="29" name="TablaDinámica3"/>
  </pivotTables>
  <data>
    <tabular pivotCacheId="1924294896">
      <items count="5">
        <i x="2" s="1"/>
        <i x="4" s="1"/>
        <i x="1" s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pplication1" xr10:uid="{B91D26E1-6A52-45D5-B293-19EDBBA376EB}" sourceName="Application">
  <pivotTables>
    <pivotTable tabId="29" name="TablaDinámica3"/>
  </pivotTables>
  <data>
    <tabular pivotCacheId="1924294896">
      <items count="7">
        <i x="2" s="1"/>
        <i x="0" s="1"/>
        <i x="1" s="1"/>
        <i x="5" s="1"/>
        <i x="3" s="1"/>
        <i x="4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1" xr10:uid="{E295E2E4-38C2-4327-ACB0-CDE8A6ACD742}" sourceName="Form">
  <pivotTables>
    <pivotTable tabId="29" name="TablaDinámica17"/>
  </pivotTables>
  <data>
    <tabular pivotCacheId="1773906080">
      <items count="5">
        <i x="2" s="1"/>
        <i x="4" s="1"/>
        <i x="1" s="1"/>
        <i x="3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pplication" xr10:uid="{4D8FD70A-4350-4C77-BD95-CB2BE41D9681}" cache="SegmentaciónDeDatos_Application" caption="Application" rowHeight="262466"/>
  <slicer name="Product Category" xr10:uid="{7CEB57EB-C36C-4BC5-A931-96978A88DD89}" cache="SegmentaciónDeDatos_Product_Category" caption="Product Category" rowHeight="262466"/>
  <slicer name="Form" xr10:uid="{712525EB-6C4F-4ABC-8625-FA2F2B8B6C7A}" cache="SegmentaciónDeDatos_Form" caption="Form" rowHeight="262466"/>
  <slicer name="Application 1" xr10:uid="{2EDF5931-F3B6-48DE-8D23-1A969FD1964B}" cache="SegmentaciónDeDatos_Application1" caption="Application" rowHeight="262466"/>
  <slicer name="Form 1" xr10:uid="{B5DF00B0-EABA-4417-B04D-C366E0523FBB}" cache="SegmentaciónDeDatos_Form1" caption="Form" rowHeight="262466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97E34-9355-4D13-A928-28B63586819A}">
  <dimension ref="A1:G1134"/>
  <sheetViews>
    <sheetView showGridLines="0" zoomScale="70" zoomScaleNormal="70" workbookViewId="0">
      <selection activeCell="F1134" sqref="F1134"/>
    </sheetView>
  </sheetViews>
  <sheetFormatPr baseColWidth="10" defaultColWidth="11.08203125" defaultRowHeight="16"/>
  <cols>
    <col min="1" max="1" width="19.33203125" style="5" customWidth="1"/>
    <col min="2" max="2" width="18.83203125" customWidth="1"/>
    <col min="4" max="4" width="17.58203125" customWidth="1"/>
    <col min="5" max="5" width="30.5" bestFit="1" customWidth="1"/>
    <col min="6" max="6" width="30.5" customWidth="1"/>
    <col min="7" max="7" width="21" bestFit="1" customWidth="1"/>
  </cols>
  <sheetData>
    <row r="1" spans="1:7" ht="15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8" t="s">
        <v>6</v>
      </c>
    </row>
    <row r="2" spans="1:7" ht="15.5">
      <c r="A2" s="9" t="s">
        <v>7</v>
      </c>
      <c r="B2" s="10" t="s">
        <v>8</v>
      </c>
      <c r="C2" s="10" t="s">
        <v>9</v>
      </c>
      <c r="D2" s="9" t="s">
        <v>10</v>
      </c>
      <c r="E2" s="9" t="s">
        <v>11</v>
      </c>
      <c r="F2" s="9" t="s">
        <v>12</v>
      </c>
      <c r="G2" s="12">
        <v>3</v>
      </c>
    </row>
    <row r="3" spans="1:7" ht="15.5">
      <c r="A3" s="9" t="s">
        <v>7</v>
      </c>
      <c r="B3" s="10" t="s">
        <v>8</v>
      </c>
      <c r="C3" s="10" t="s">
        <v>9</v>
      </c>
      <c r="D3" s="9" t="s">
        <v>13</v>
      </c>
      <c r="E3" s="9" t="s">
        <v>11</v>
      </c>
      <c r="F3" s="9" t="s">
        <v>12</v>
      </c>
      <c r="G3" s="12">
        <v>2.5</v>
      </c>
    </row>
    <row r="4" spans="1:7" ht="15.5">
      <c r="A4" s="9" t="s">
        <v>14</v>
      </c>
      <c r="B4" s="9" t="s">
        <v>15</v>
      </c>
      <c r="C4" s="9" t="s">
        <v>16</v>
      </c>
      <c r="D4" s="9" t="s">
        <v>10</v>
      </c>
      <c r="E4" s="9" t="s">
        <v>11</v>
      </c>
      <c r="F4" s="9" t="s">
        <v>12</v>
      </c>
      <c r="G4" s="12">
        <v>22.722397999999998</v>
      </c>
    </row>
    <row r="5" spans="1:7" ht="15.5">
      <c r="A5" s="9" t="s">
        <v>14</v>
      </c>
      <c r="B5" s="9" t="s">
        <v>15</v>
      </c>
      <c r="C5" s="9" t="s">
        <v>16</v>
      </c>
      <c r="D5" s="9" t="s">
        <v>13</v>
      </c>
      <c r="E5" s="9" t="s">
        <v>11</v>
      </c>
      <c r="F5" s="9" t="s">
        <v>12</v>
      </c>
      <c r="G5" s="12">
        <v>4.7644253399999998</v>
      </c>
    </row>
    <row r="6" spans="1:7" ht="15.5">
      <c r="A6" s="9" t="s">
        <v>14</v>
      </c>
      <c r="B6" s="9" t="s">
        <v>15</v>
      </c>
      <c r="C6" s="9" t="s">
        <v>16</v>
      </c>
      <c r="D6" s="9" t="s">
        <v>17</v>
      </c>
      <c r="E6" s="9" t="s">
        <v>11</v>
      </c>
      <c r="F6" s="9" t="s">
        <v>12</v>
      </c>
      <c r="G6" s="12">
        <v>2.6830799999999999</v>
      </c>
    </row>
    <row r="7" spans="1:7" ht="15.5">
      <c r="A7" s="9" t="s">
        <v>14</v>
      </c>
      <c r="B7" s="9" t="s">
        <v>15</v>
      </c>
      <c r="C7" s="9" t="s">
        <v>16</v>
      </c>
      <c r="D7" s="9" t="s">
        <v>18</v>
      </c>
      <c r="E7" s="9" t="s">
        <v>11</v>
      </c>
      <c r="F7" s="9" t="s">
        <v>12</v>
      </c>
      <c r="G7" s="12">
        <v>1.1359399999999997</v>
      </c>
    </row>
    <row r="8" spans="1:7" ht="15.5">
      <c r="A8" s="9" t="s">
        <v>14</v>
      </c>
      <c r="B8" s="9" t="s">
        <v>15</v>
      </c>
      <c r="C8" s="9" t="s">
        <v>16</v>
      </c>
      <c r="D8" s="9" t="s">
        <v>19</v>
      </c>
      <c r="E8" s="9" t="s">
        <v>11</v>
      </c>
      <c r="F8" s="9" t="s">
        <v>12</v>
      </c>
      <c r="G8" s="12">
        <v>0.94421799999999989</v>
      </c>
    </row>
    <row r="9" spans="1:7" ht="15.5">
      <c r="A9" s="9" t="s">
        <v>14</v>
      </c>
      <c r="B9" s="9" t="s">
        <v>15</v>
      </c>
      <c r="C9" s="9" t="s">
        <v>16</v>
      </c>
      <c r="D9" s="9" t="s">
        <v>20</v>
      </c>
      <c r="E9" s="9" t="s">
        <v>11</v>
      </c>
      <c r="F9" s="9" t="s">
        <v>12</v>
      </c>
      <c r="G9" s="12">
        <v>0.84809999999999985</v>
      </c>
    </row>
    <row r="10" spans="1:7" ht="15.5">
      <c r="A10" s="9" t="s">
        <v>14</v>
      </c>
      <c r="B10" s="9" t="s">
        <v>15</v>
      </c>
      <c r="C10" s="9" t="s">
        <v>16</v>
      </c>
      <c r="D10" s="9" t="s">
        <v>21</v>
      </c>
      <c r="E10" s="9" t="s">
        <v>11</v>
      </c>
      <c r="F10" s="9" t="s">
        <v>12</v>
      </c>
      <c r="G10" s="12">
        <v>0.54443416456962013</v>
      </c>
    </row>
    <row r="11" spans="1:7" ht="15.5">
      <c r="A11" s="9" t="s">
        <v>14</v>
      </c>
      <c r="B11" s="9" t="s">
        <v>15</v>
      </c>
      <c r="C11" s="9" t="s">
        <v>16</v>
      </c>
      <c r="D11" s="9" t="s">
        <v>22</v>
      </c>
      <c r="E11" s="9" t="s">
        <v>11</v>
      </c>
      <c r="F11" s="9" t="s">
        <v>12</v>
      </c>
      <c r="G11" s="12">
        <v>0.60857600000000001</v>
      </c>
    </row>
    <row r="12" spans="1:7" ht="15.5">
      <c r="A12" s="9" t="s">
        <v>14</v>
      </c>
      <c r="B12" s="9" t="s">
        <v>15</v>
      </c>
      <c r="C12" s="9" t="s">
        <v>16</v>
      </c>
      <c r="D12" s="9" t="s">
        <v>23</v>
      </c>
      <c r="E12" s="9" t="s">
        <v>11</v>
      </c>
      <c r="F12" s="9" t="s">
        <v>12</v>
      </c>
      <c r="G12" s="12">
        <v>0.60651999999999995</v>
      </c>
    </row>
    <row r="13" spans="1:7" ht="15.5">
      <c r="A13" s="9" t="s">
        <v>14</v>
      </c>
      <c r="B13" s="9" t="s">
        <v>15</v>
      </c>
      <c r="C13" s="9" t="s">
        <v>16</v>
      </c>
      <c r="D13" s="9" t="s">
        <v>13</v>
      </c>
      <c r="E13" s="9" t="s">
        <v>24</v>
      </c>
      <c r="F13" s="9" t="s">
        <v>12</v>
      </c>
      <c r="G13" s="12">
        <v>0.48891870063836829</v>
      </c>
    </row>
    <row r="14" spans="1:7" ht="15.5">
      <c r="A14" s="9" t="s">
        <v>14</v>
      </c>
      <c r="B14" s="9" t="s">
        <v>15</v>
      </c>
      <c r="C14" s="9" t="s">
        <v>16</v>
      </c>
      <c r="D14" s="9" t="s">
        <v>10</v>
      </c>
      <c r="E14" s="9" t="s">
        <v>24</v>
      </c>
      <c r="F14" s="9" t="s">
        <v>12</v>
      </c>
      <c r="G14" s="12">
        <v>0.40386963124212644</v>
      </c>
    </row>
    <row r="15" spans="1:7" ht="15.5">
      <c r="A15" s="9" t="s">
        <v>14</v>
      </c>
      <c r="B15" s="9" t="s">
        <v>15</v>
      </c>
      <c r="C15" s="9" t="s">
        <v>16</v>
      </c>
      <c r="D15" s="9" t="s">
        <v>25</v>
      </c>
      <c r="E15" s="9" t="s">
        <v>11</v>
      </c>
      <c r="F15" s="9" t="s">
        <v>12</v>
      </c>
      <c r="G15" s="12">
        <v>0.134154</v>
      </c>
    </row>
    <row r="16" spans="1:7" ht="15.5">
      <c r="A16" s="9" t="s">
        <v>14</v>
      </c>
      <c r="B16" s="9" t="s">
        <v>15</v>
      </c>
      <c r="C16" s="9" t="s">
        <v>16</v>
      </c>
      <c r="D16" s="9" t="s">
        <v>26</v>
      </c>
      <c r="E16" s="9" t="s">
        <v>11</v>
      </c>
      <c r="F16" s="9" t="s">
        <v>12</v>
      </c>
      <c r="G16" s="12">
        <v>0.138266</v>
      </c>
    </row>
    <row r="17" spans="1:7" ht="15.5">
      <c r="A17" s="9" t="s">
        <v>27</v>
      </c>
      <c r="B17" s="9" t="s">
        <v>27</v>
      </c>
      <c r="C17" s="9" t="s">
        <v>16</v>
      </c>
      <c r="D17" s="9" t="s">
        <v>13</v>
      </c>
      <c r="E17" s="9" t="s">
        <v>11</v>
      </c>
      <c r="F17" s="9" t="s">
        <v>12</v>
      </c>
      <c r="G17" s="12">
        <v>36.589160861253006</v>
      </c>
    </row>
    <row r="18" spans="1:7" ht="15.5">
      <c r="A18" s="9" t="s">
        <v>27</v>
      </c>
      <c r="B18" s="9" t="s">
        <v>27</v>
      </c>
      <c r="C18" s="9" t="s">
        <v>16</v>
      </c>
      <c r="D18" s="9" t="s">
        <v>22</v>
      </c>
      <c r="E18" s="9" t="s">
        <v>11</v>
      </c>
      <c r="F18" s="9" t="s">
        <v>12</v>
      </c>
      <c r="G18" s="12">
        <v>24.757053662210854</v>
      </c>
    </row>
    <row r="19" spans="1:7" ht="15.5">
      <c r="A19" s="9" t="s">
        <v>27</v>
      </c>
      <c r="B19" s="9" t="s">
        <v>27</v>
      </c>
      <c r="C19" s="9" t="s">
        <v>16</v>
      </c>
      <c r="D19" s="9" t="s">
        <v>17</v>
      </c>
      <c r="E19" s="9" t="s">
        <v>11</v>
      </c>
      <c r="F19" s="9" t="s">
        <v>12</v>
      </c>
      <c r="G19" s="12">
        <v>24.217356239999997</v>
      </c>
    </row>
    <row r="20" spans="1:7" ht="15.5">
      <c r="A20" s="9" t="s">
        <v>27</v>
      </c>
      <c r="B20" s="9" t="s">
        <v>27</v>
      </c>
      <c r="C20" s="9" t="s">
        <v>16</v>
      </c>
      <c r="D20" s="9" t="s">
        <v>10</v>
      </c>
      <c r="E20" s="9" t="s">
        <v>11</v>
      </c>
      <c r="F20" s="9" t="s">
        <v>12</v>
      </c>
      <c r="G20" s="12">
        <v>21.159688679360002</v>
      </c>
    </row>
    <row r="21" spans="1:7" ht="15.5">
      <c r="A21" s="9" t="s">
        <v>27</v>
      </c>
      <c r="B21" s="9" t="s">
        <v>27</v>
      </c>
      <c r="C21" s="9" t="s">
        <v>16</v>
      </c>
      <c r="D21" s="9" t="s">
        <v>19</v>
      </c>
      <c r="E21" s="9" t="s">
        <v>11</v>
      </c>
      <c r="F21" s="9" t="s">
        <v>12</v>
      </c>
      <c r="G21" s="12">
        <v>9.9463315417850549</v>
      </c>
    </row>
    <row r="22" spans="1:7" ht="15.5">
      <c r="A22" s="9" t="s">
        <v>27</v>
      </c>
      <c r="B22" s="9" t="s">
        <v>27</v>
      </c>
      <c r="C22" s="9" t="s">
        <v>16</v>
      </c>
      <c r="D22" s="9" t="s">
        <v>26</v>
      </c>
      <c r="E22" s="9" t="s">
        <v>11</v>
      </c>
      <c r="F22" s="9" t="s">
        <v>12</v>
      </c>
      <c r="G22" s="12">
        <v>7.4720717495570002</v>
      </c>
    </row>
    <row r="23" spans="1:7" ht="15.5">
      <c r="A23" s="9" t="s">
        <v>27</v>
      </c>
      <c r="B23" s="9" t="s">
        <v>27</v>
      </c>
      <c r="C23" s="9" t="s">
        <v>16</v>
      </c>
      <c r="D23" s="9" t="s">
        <v>18</v>
      </c>
      <c r="E23" s="9" t="s">
        <v>11</v>
      </c>
      <c r="F23" s="9" t="s">
        <v>12</v>
      </c>
      <c r="G23" s="12">
        <v>7.5666687786841624</v>
      </c>
    </row>
    <row r="24" spans="1:7" ht="15.5">
      <c r="A24" s="9" t="s">
        <v>27</v>
      </c>
      <c r="B24" s="9" t="s">
        <v>27</v>
      </c>
      <c r="C24" s="9" t="s">
        <v>16</v>
      </c>
      <c r="D24" s="9" t="s">
        <v>21</v>
      </c>
      <c r="E24" s="9" t="s">
        <v>11</v>
      </c>
      <c r="F24" s="9" t="s">
        <v>12</v>
      </c>
      <c r="G24" s="12">
        <v>7.3035405060701333</v>
      </c>
    </row>
    <row r="25" spans="1:7" ht="15.5">
      <c r="A25" s="9" t="s">
        <v>27</v>
      </c>
      <c r="B25" s="9" t="s">
        <v>27</v>
      </c>
      <c r="C25" s="9" t="s">
        <v>16</v>
      </c>
      <c r="D25" s="9" t="s">
        <v>26</v>
      </c>
      <c r="E25" s="9" t="s">
        <v>24</v>
      </c>
      <c r="F25" s="9" t="s">
        <v>12</v>
      </c>
      <c r="G25" s="12">
        <v>7.2782879739296478</v>
      </c>
    </row>
    <row r="26" spans="1:7" ht="15.5">
      <c r="A26" s="9" t="s">
        <v>27</v>
      </c>
      <c r="B26" s="9" t="s">
        <v>27</v>
      </c>
      <c r="C26" s="9" t="s">
        <v>16</v>
      </c>
      <c r="D26" s="9" t="s">
        <v>20</v>
      </c>
      <c r="E26" s="9" t="s">
        <v>11</v>
      </c>
      <c r="F26" s="9" t="s">
        <v>12</v>
      </c>
      <c r="G26" s="12">
        <v>5.2691677371614629</v>
      </c>
    </row>
    <row r="27" spans="1:7" ht="15.5">
      <c r="A27" s="9" t="s">
        <v>27</v>
      </c>
      <c r="B27" s="9" t="s">
        <v>27</v>
      </c>
      <c r="C27" s="9" t="s">
        <v>16</v>
      </c>
      <c r="D27" s="9" t="s">
        <v>25</v>
      </c>
      <c r="E27" s="9" t="s">
        <v>11</v>
      </c>
      <c r="F27" s="9" t="s">
        <v>12</v>
      </c>
      <c r="G27" s="12">
        <v>4.8135589849182727</v>
      </c>
    </row>
    <row r="28" spans="1:7" ht="15.5">
      <c r="A28" s="9" t="s">
        <v>27</v>
      </c>
      <c r="B28" s="9" t="s">
        <v>27</v>
      </c>
      <c r="C28" s="9" t="s">
        <v>16</v>
      </c>
      <c r="D28" s="9" t="s">
        <v>23</v>
      </c>
      <c r="E28" s="9" t="s">
        <v>11</v>
      </c>
      <c r="F28" s="9" t="s">
        <v>12</v>
      </c>
      <c r="G28" s="12">
        <v>4.5206519059325396</v>
      </c>
    </row>
    <row r="29" spans="1:7" ht="15.5">
      <c r="A29" s="9" t="s">
        <v>27</v>
      </c>
      <c r="B29" s="9" t="s">
        <v>27</v>
      </c>
      <c r="C29" s="9" t="s">
        <v>16</v>
      </c>
      <c r="D29" s="9" t="s">
        <v>13</v>
      </c>
      <c r="E29" s="9" t="s">
        <v>24</v>
      </c>
      <c r="F29" s="9" t="s">
        <v>12</v>
      </c>
      <c r="G29" s="12">
        <v>4.1833211154627996</v>
      </c>
    </row>
    <row r="30" spans="1:7" ht="15.5">
      <c r="A30" s="9" t="s">
        <v>27</v>
      </c>
      <c r="B30" s="9" t="s">
        <v>27</v>
      </c>
      <c r="C30" s="9" t="s">
        <v>16</v>
      </c>
      <c r="D30" s="9" t="s">
        <v>10</v>
      </c>
      <c r="E30" s="9" t="s">
        <v>24</v>
      </c>
      <c r="F30" s="9" t="s">
        <v>12</v>
      </c>
      <c r="G30" s="12">
        <v>2.3490963367912898</v>
      </c>
    </row>
    <row r="31" spans="1:7" ht="15.5">
      <c r="A31" s="9" t="s">
        <v>27</v>
      </c>
      <c r="B31" s="9" t="s">
        <v>27</v>
      </c>
      <c r="C31" s="9" t="s">
        <v>16</v>
      </c>
      <c r="D31" s="9" t="s">
        <v>10</v>
      </c>
      <c r="E31" s="9" t="s">
        <v>28</v>
      </c>
      <c r="F31" s="9" t="s">
        <v>12</v>
      </c>
      <c r="G31" s="12">
        <v>1.7926315106904562</v>
      </c>
    </row>
    <row r="32" spans="1:7" ht="15.5">
      <c r="A32" s="9" t="s">
        <v>27</v>
      </c>
      <c r="B32" s="9" t="s">
        <v>27</v>
      </c>
      <c r="C32" s="9" t="s">
        <v>16</v>
      </c>
      <c r="D32" s="9" t="s">
        <v>13</v>
      </c>
      <c r="E32" s="9" t="s">
        <v>28</v>
      </c>
      <c r="F32" s="9" t="s">
        <v>12</v>
      </c>
      <c r="G32" s="12">
        <v>1.5918401764391787</v>
      </c>
    </row>
    <row r="33" spans="1:7" ht="15.5">
      <c r="A33" s="9" t="s">
        <v>27</v>
      </c>
      <c r="B33" s="9" t="s">
        <v>27</v>
      </c>
      <c r="C33" s="9" t="s">
        <v>16</v>
      </c>
      <c r="D33" s="9" t="s">
        <v>17</v>
      </c>
      <c r="E33" s="9" t="s">
        <v>24</v>
      </c>
      <c r="F33" s="9" t="s">
        <v>12</v>
      </c>
      <c r="G33" s="12">
        <v>1.2438079107406737</v>
      </c>
    </row>
    <row r="34" spans="1:7" ht="15.5">
      <c r="A34" s="9" t="s">
        <v>27</v>
      </c>
      <c r="B34" s="9" t="s">
        <v>27</v>
      </c>
      <c r="C34" s="9" t="s">
        <v>16</v>
      </c>
      <c r="D34" s="9" t="s">
        <v>25</v>
      </c>
      <c r="E34" s="9" t="s">
        <v>24</v>
      </c>
      <c r="F34" s="9" t="s">
        <v>12</v>
      </c>
      <c r="G34" s="12">
        <v>0.64553084787932713</v>
      </c>
    </row>
    <row r="35" spans="1:7" ht="15.5">
      <c r="A35" s="9" t="s">
        <v>27</v>
      </c>
      <c r="B35" s="9" t="s">
        <v>27</v>
      </c>
      <c r="C35" s="9" t="s">
        <v>16</v>
      </c>
      <c r="D35" s="9" t="s">
        <v>22</v>
      </c>
      <c r="E35" s="9" t="s">
        <v>24</v>
      </c>
      <c r="F35" s="9" t="s">
        <v>12</v>
      </c>
      <c r="G35" s="12">
        <v>0.51633037443303265</v>
      </c>
    </row>
    <row r="36" spans="1:7" ht="15.5">
      <c r="A36" s="9" t="s">
        <v>27</v>
      </c>
      <c r="B36" s="9" t="s">
        <v>27</v>
      </c>
      <c r="C36" s="9" t="s">
        <v>16</v>
      </c>
      <c r="D36" s="9" t="s">
        <v>26</v>
      </c>
      <c r="E36" s="9" t="s">
        <v>28</v>
      </c>
      <c r="F36" s="9" t="s">
        <v>12</v>
      </c>
      <c r="G36" s="12">
        <v>0.45339161268530692</v>
      </c>
    </row>
    <row r="37" spans="1:7" ht="15.5">
      <c r="A37" s="9" t="s">
        <v>27</v>
      </c>
      <c r="B37" s="9" t="s">
        <v>27</v>
      </c>
      <c r="C37" s="9" t="s">
        <v>16</v>
      </c>
      <c r="D37" s="9" t="s">
        <v>23</v>
      </c>
      <c r="E37" s="9" t="s">
        <v>24</v>
      </c>
      <c r="F37" s="9" t="s">
        <v>12</v>
      </c>
      <c r="G37" s="12">
        <v>0.29044889712414135</v>
      </c>
    </row>
    <row r="38" spans="1:7" ht="15.5">
      <c r="A38" s="9" t="s">
        <v>27</v>
      </c>
      <c r="B38" s="9" t="s">
        <v>27</v>
      </c>
      <c r="C38" s="9" t="s">
        <v>16</v>
      </c>
      <c r="D38" s="9" t="s">
        <v>18</v>
      </c>
      <c r="E38" s="9" t="s">
        <v>24</v>
      </c>
      <c r="F38" s="9" t="s">
        <v>12</v>
      </c>
      <c r="G38" s="12">
        <v>0.16063827189264276</v>
      </c>
    </row>
    <row r="39" spans="1:7" ht="15.5">
      <c r="A39" s="9" t="s">
        <v>27</v>
      </c>
      <c r="B39" s="9" t="s">
        <v>27</v>
      </c>
      <c r="C39" s="9" t="s">
        <v>16</v>
      </c>
      <c r="D39" s="9" t="s">
        <v>25</v>
      </c>
      <c r="E39" s="9" t="s">
        <v>28</v>
      </c>
      <c r="F39" s="9" t="s">
        <v>12</v>
      </c>
      <c r="G39" s="12">
        <v>0.17408927335640142</v>
      </c>
    </row>
    <row r="40" spans="1:7" ht="15.5">
      <c r="A40" s="9" t="s">
        <v>27</v>
      </c>
      <c r="B40" s="9" t="s">
        <v>27</v>
      </c>
      <c r="C40" s="9" t="s">
        <v>16</v>
      </c>
      <c r="D40" s="9" t="s">
        <v>19</v>
      </c>
      <c r="E40" s="9" t="s">
        <v>24</v>
      </c>
      <c r="F40" s="9" t="s">
        <v>12</v>
      </c>
      <c r="G40" s="12">
        <v>7.4577201783947125E-2</v>
      </c>
    </row>
    <row r="41" spans="1:7" ht="15.5">
      <c r="A41" s="9" t="s">
        <v>27</v>
      </c>
      <c r="B41" s="9" t="s">
        <v>27</v>
      </c>
      <c r="C41" s="9" t="s">
        <v>16</v>
      </c>
      <c r="D41" s="9" t="s">
        <v>20</v>
      </c>
      <c r="E41" s="9" t="s">
        <v>28</v>
      </c>
      <c r="F41" s="9" t="s">
        <v>12</v>
      </c>
      <c r="G41" s="12">
        <v>8.9578634393579076E-2</v>
      </c>
    </row>
    <row r="42" spans="1:7" ht="15.5">
      <c r="A42" s="9" t="s">
        <v>27</v>
      </c>
      <c r="B42" s="9" t="s">
        <v>27</v>
      </c>
      <c r="C42" s="9" t="s">
        <v>16</v>
      </c>
      <c r="D42" s="9" t="s">
        <v>23</v>
      </c>
      <c r="E42" s="9" t="s">
        <v>28</v>
      </c>
      <c r="F42" s="9" t="s">
        <v>12</v>
      </c>
      <c r="G42" s="12">
        <v>9.6885533583531497E-2</v>
      </c>
    </row>
    <row r="43" spans="1:7" ht="15.5">
      <c r="A43" s="9" t="s">
        <v>27</v>
      </c>
      <c r="B43" s="9" t="s">
        <v>27</v>
      </c>
      <c r="C43" s="9" t="s">
        <v>16</v>
      </c>
      <c r="D43" s="9" t="s">
        <v>21</v>
      </c>
      <c r="E43" s="9" t="s">
        <v>28</v>
      </c>
      <c r="F43" s="9" t="s">
        <v>12</v>
      </c>
      <c r="G43" s="12">
        <v>7.7541488639999989E-2</v>
      </c>
    </row>
    <row r="44" spans="1:7" ht="15.5">
      <c r="A44" s="9" t="s">
        <v>27</v>
      </c>
      <c r="B44" s="9" t="s">
        <v>27</v>
      </c>
      <c r="C44" s="9" t="s">
        <v>16</v>
      </c>
      <c r="D44" s="9" t="s">
        <v>21</v>
      </c>
      <c r="E44" s="9" t="s">
        <v>24</v>
      </c>
      <c r="F44" s="9" t="s">
        <v>12</v>
      </c>
      <c r="G44" s="12">
        <v>5.0370188030064614E-2</v>
      </c>
    </row>
    <row r="45" spans="1:7" ht="15.5">
      <c r="A45" s="9" t="s">
        <v>27</v>
      </c>
      <c r="B45" s="9" t="s">
        <v>27</v>
      </c>
      <c r="C45" s="9" t="s">
        <v>16</v>
      </c>
      <c r="D45" s="9" t="s">
        <v>19</v>
      </c>
      <c r="E45" s="9" t="s">
        <v>28</v>
      </c>
      <c r="F45" s="9" t="s">
        <v>12</v>
      </c>
      <c r="G45" s="12">
        <v>4.9653780588585016E-2</v>
      </c>
    </row>
    <row r="46" spans="1:7" ht="15.5">
      <c r="A46" s="9" t="s">
        <v>27</v>
      </c>
      <c r="B46" s="9" t="s">
        <v>27</v>
      </c>
      <c r="C46" s="9" t="s">
        <v>16</v>
      </c>
      <c r="D46" s="9" t="s">
        <v>20</v>
      </c>
      <c r="E46" s="9" t="s">
        <v>24</v>
      </c>
      <c r="F46" s="9" t="s">
        <v>12</v>
      </c>
      <c r="G46" s="12">
        <v>3.2917600199099714E-2</v>
      </c>
    </row>
    <row r="47" spans="1:7" ht="15.5">
      <c r="A47" s="9" t="s">
        <v>27</v>
      </c>
      <c r="B47" s="9" t="s">
        <v>27</v>
      </c>
      <c r="C47" s="9" t="s">
        <v>16</v>
      </c>
      <c r="D47" s="9" t="s">
        <v>22</v>
      </c>
      <c r="E47" s="9" t="s">
        <v>28</v>
      </c>
      <c r="F47" s="9" t="s">
        <v>12</v>
      </c>
      <c r="G47" s="12">
        <v>3.7730047259259263E-2</v>
      </c>
    </row>
    <row r="48" spans="1:7" ht="15.5">
      <c r="A48" s="9" t="s">
        <v>27</v>
      </c>
      <c r="B48" s="9" t="s">
        <v>27</v>
      </c>
      <c r="C48" s="9" t="s">
        <v>16</v>
      </c>
      <c r="D48" s="9" t="s">
        <v>18</v>
      </c>
      <c r="E48" s="9" t="s">
        <v>28</v>
      </c>
      <c r="F48" s="9" t="s">
        <v>12</v>
      </c>
      <c r="G48" s="12">
        <v>1.03026E-2</v>
      </c>
    </row>
    <row r="49" spans="1:7" ht="15.5">
      <c r="A49" s="9" t="s">
        <v>29</v>
      </c>
      <c r="B49" s="9" t="s">
        <v>30</v>
      </c>
      <c r="C49" s="9" t="s">
        <v>31</v>
      </c>
      <c r="D49" s="9" t="s">
        <v>13</v>
      </c>
      <c r="E49" s="9" t="s">
        <v>32</v>
      </c>
      <c r="F49" s="9" t="s">
        <v>12</v>
      </c>
      <c r="G49" s="12">
        <v>29.3</v>
      </c>
    </row>
    <row r="50" spans="1:7" ht="15.5">
      <c r="A50" s="9" t="s">
        <v>29</v>
      </c>
      <c r="B50" s="9" t="s">
        <v>30</v>
      </c>
      <c r="C50" s="9" t="s">
        <v>31</v>
      </c>
      <c r="D50" s="9" t="s">
        <v>10</v>
      </c>
      <c r="E50" s="9" t="s">
        <v>32</v>
      </c>
      <c r="F50" s="9" t="s">
        <v>12</v>
      </c>
      <c r="G50" s="12">
        <v>28.7</v>
      </c>
    </row>
    <row r="51" spans="1:7" ht="15.5">
      <c r="A51" s="9" t="s">
        <v>29</v>
      </c>
      <c r="B51" s="9" t="s">
        <v>30</v>
      </c>
      <c r="C51" s="9" t="s">
        <v>31</v>
      </c>
      <c r="D51" s="9" t="s">
        <v>26</v>
      </c>
      <c r="E51" s="9" t="s">
        <v>32</v>
      </c>
      <c r="F51" s="9" t="s">
        <v>12</v>
      </c>
      <c r="G51" s="12">
        <v>11.466726299015631</v>
      </c>
    </row>
    <row r="52" spans="1:7" ht="15.5">
      <c r="A52" s="9" t="s">
        <v>29</v>
      </c>
      <c r="B52" s="9" t="s">
        <v>30</v>
      </c>
      <c r="C52" s="9" t="s">
        <v>31</v>
      </c>
      <c r="D52" s="9" t="s">
        <v>22</v>
      </c>
      <c r="E52" s="9" t="s">
        <v>32</v>
      </c>
      <c r="F52" s="9" t="s">
        <v>12</v>
      </c>
      <c r="G52" s="12">
        <v>11.6</v>
      </c>
    </row>
    <row r="53" spans="1:7" ht="15.5">
      <c r="A53" s="9" t="s">
        <v>29</v>
      </c>
      <c r="B53" s="9" t="s">
        <v>30</v>
      </c>
      <c r="C53" s="9" t="s">
        <v>31</v>
      </c>
      <c r="D53" s="9" t="s">
        <v>23</v>
      </c>
      <c r="E53" s="9" t="s">
        <v>32</v>
      </c>
      <c r="F53" s="9" t="s">
        <v>12</v>
      </c>
      <c r="G53" s="12">
        <v>1.5579415891325414</v>
      </c>
    </row>
    <row r="54" spans="1:7" ht="15.5">
      <c r="A54" s="9" t="s">
        <v>29</v>
      </c>
      <c r="B54" s="9" t="s">
        <v>30</v>
      </c>
      <c r="C54" s="9" t="s">
        <v>31</v>
      </c>
      <c r="D54" s="9" t="s">
        <v>18</v>
      </c>
      <c r="E54" s="9" t="s">
        <v>32</v>
      </c>
      <c r="F54" s="9" t="s">
        <v>12</v>
      </c>
      <c r="G54" s="12">
        <v>1.2</v>
      </c>
    </row>
    <row r="55" spans="1:7" ht="15.5">
      <c r="A55" s="9" t="s">
        <v>29</v>
      </c>
      <c r="B55" s="9" t="s">
        <v>30</v>
      </c>
      <c r="C55" s="9" t="s">
        <v>31</v>
      </c>
      <c r="D55" s="9" t="s">
        <v>20</v>
      </c>
      <c r="E55" s="9" t="s">
        <v>32</v>
      </c>
      <c r="F55" s="9" t="s">
        <v>12</v>
      </c>
      <c r="G55" s="12">
        <v>1.05</v>
      </c>
    </row>
    <row r="56" spans="1:7" ht="15.5">
      <c r="A56" s="9" t="s">
        <v>29</v>
      </c>
      <c r="B56" s="9" t="s">
        <v>30</v>
      </c>
      <c r="C56" s="9" t="s">
        <v>31</v>
      </c>
      <c r="D56" s="9" t="s">
        <v>21</v>
      </c>
      <c r="E56" s="9" t="s">
        <v>32</v>
      </c>
      <c r="F56" s="9" t="s">
        <v>12</v>
      </c>
      <c r="G56" s="12">
        <v>1.1100000000000001</v>
      </c>
    </row>
    <row r="57" spans="1:7" ht="15.5">
      <c r="A57" s="9" t="s">
        <v>29</v>
      </c>
      <c r="B57" s="9" t="s">
        <v>30</v>
      </c>
      <c r="C57" s="9" t="s">
        <v>31</v>
      </c>
      <c r="D57" s="9" t="s">
        <v>19</v>
      </c>
      <c r="E57" s="9" t="s">
        <v>32</v>
      </c>
      <c r="F57" s="9" t="s">
        <v>12</v>
      </c>
      <c r="G57" s="12">
        <v>0.8999999999999998</v>
      </c>
    </row>
    <row r="58" spans="1:7" ht="15.5">
      <c r="A58" s="9" t="s">
        <v>29</v>
      </c>
      <c r="B58" s="9" t="s">
        <v>33</v>
      </c>
      <c r="C58" s="9" t="s">
        <v>31</v>
      </c>
      <c r="D58" s="9" t="s">
        <v>13</v>
      </c>
      <c r="E58" s="9" t="s">
        <v>32</v>
      </c>
      <c r="F58" s="9" t="s">
        <v>12</v>
      </c>
      <c r="G58" s="12">
        <v>96.3</v>
      </c>
    </row>
    <row r="59" spans="1:7" ht="15.5">
      <c r="A59" s="9" t="s">
        <v>29</v>
      </c>
      <c r="B59" s="9" t="s">
        <v>33</v>
      </c>
      <c r="C59" s="9" t="s">
        <v>31</v>
      </c>
      <c r="D59" s="9" t="s">
        <v>26</v>
      </c>
      <c r="E59" s="9" t="s">
        <v>32</v>
      </c>
      <c r="F59" s="9" t="s">
        <v>12</v>
      </c>
      <c r="G59" s="12">
        <v>41.384809835286383</v>
      </c>
    </row>
    <row r="60" spans="1:7" ht="15.5">
      <c r="A60" s="9" t="s">
        <v>29</v>
      </c>
      <c r="B60" s="9" t="s">
        <v>34</v>
      </c>
      <c r="C60" s="9" t="s">
        <v>31</v>
      </c>
      <c r="D60" s="9" t="s">
        <v>25</v>
      </c>
      <c r="E60" s="9" t="s">
        <v>28</v>
      </c>
      <c r="F60" s="9" t="s">
        <v>12</v>
      </c>
      <c r="G60" s="12">
        <v>3.6284012539185002</v>
      </c>
    </row>
    <row r="61" spans="1:7" ht="15.5">
      <c r="A61" s="9" t="s">
        <v>29</v>
      </c>
      <c r="B61" s="9" t="s">
        <v>34</v>
      </c>
      <c r="C61" s="9" t="s">
        <v>31</v>
      </c>
      <c r="D61" s="9" t="s">
        <v>10</v>
      </c>
      <c r="E61" s="9" t="s">
        <v>28</v>
      </c>
      <c r="F61" s="9" t="s">
        <v>12</v>
      </c>
      <c r="G61" s="12">
        <v>2.9</v>
      </c>
    </row>
    <row r="62" spans="1:7" ht="15.5">
      <c r="A62" s="9" t="s">
        <v>29</v>
      </c>
      <c r="B62" s="9" t="s">
        <v>34</v>
      </c>
      <c r="C62" s="9" t="s">
        <v>31</v>
      </c>
      <c r="D62" s="9" t="s">
        <v>26</v>
      </c>
      <c r="E62" s="9" t="s">
        <v>28</v>
      </c>
      <c r="F62" s="9" t="s">
        <v>12</v>
      </c>
      <c r="G62" s="12">
        <v>1.71</v>
      </c>
    </row>
    <row r="63" spans="1:7" ht="15.5">
      <c r="A63" s="9" t="s">
        <v>29</v>
      </c>
      <c r="B63" s="9" t="s">
        <v>34</v>
      </c>
      <c r="C63" s="9" t="s">
        <v>31</v>
      </c>
      <c r="D63" s="9" t="s">
        <v>23</v>
      </c>
      <c r="E63" s="9" t="s">
        <v>28</v>
      </c>
      <c r="F63" s="9" t="s">
        <v>12</v>
      </c>
      <c r="G63" s="12">
        <v>1.4016666666666666</v>
      </c>
    </row>
    <row r="64" spans="1:7" ht="15.5">
      <c r="A64" s="9" t="s">
        <v>29</v>
      </c>
      <c r="B64" s="9" t="s">
        <v>34</v>
      </c>
      <c r="C64" s="9" t="s">
        <v>31</v>
      </c>
      <c r="D64" s="9" t="s">
        <v>22</v>
      </c>
      <c r="E64" s="9" t="s">
        <v>28</v>
      </c>
      <c r="F64" s="9" t="s">
        <v>12</v>
      </c>
      <c r="G64" s="12">
        <v>1.1111111111111112</v>
      </c>
    </row>
    <row r="65" spans="1:7" ht="15.5">
      <c r="A65" s="9" t="s">
        <v>29</v>
      </c>
      <c r="B65" s="9" t="s">
        <v>34</v>
      </c>
      <c r="C65" s="9" t="s">
        <v>31</v>
      </c>
      <c r="D65" s="9" t="s">
        <v>13</v>
      </c>
      <c r="E65" s="9" t="s">
        <v>28</v>
      </c>
      <c r="F65" s="9" t="s">
        <v>12</v>
      </c>
      <c r="G65" s="12">
        <v>0.70054054054054049</v>
      </c>
    </row>
    <row r="66" spans="1:7" ht="15.5">
      <c r="A66" s="9" t="s">
        <v>29</v>
      </c>
      <c r="B66" s="9" t="s">
        <v>34</v>
      </c>
      <c r="C66" s="9" t="s">
        <v>31</v>
      </c>
      <c r="D66" s="9" t="s">
        <v>18</v>
      </c>
      <c r="E66" s="9" t="s">
        <v>28</v>
      </c>
      <c r="F66" s="9" t="s">
        <v>12</v>
      </c>
      <c r="G66" s="12">
        <v>0.39384615384615385</v>
      </c>
    </row>
    <row r="67" spans="1:7" ht="15.5">
      <c r="A67" s="9" t="s">
        <v>29</v>
      </c>
      <c r="B67" s="9" t="s">
        <v>34</v>
      </c>
      <c r="C67" s="9" t="s">
        <v>31</v>
      </c>
      <c r="D67" s="9" t="s">
        <v>13</v>
      </c>
      <c r="E67" s="9" t="s">
        <v>24</v>
      </c>
      <c r="F67" s="9" t="s">
        <v>12</v>
      </c>
      <c r="G67" s="12">
        <v>0.02</v>
      </c>
    </row>
    <row r="68" spans="1:7" ht="15.5">
      <c r="A68" s="9" t="s">
        <v>29</v>
      </c>
      <c r="B68" s="9" t="s">
        <v>34</v>
      </c>
      <c r="C68" s="9" t="s">
        <v>31</v>
      </c>
      <c r="D68" s="9" t="s">
        <v>13</v>
      </c>
      <c r="E68" s="9" t="s">
        <v>11</v>
      </c>
      <c r="F68" s="9" t="s">
        <v>12</v>
      </c>
      <c r="G68" s="12">
        <v>34.253202815999998</v>
      </c>
    </row>
    <row r="69" spans="1:7" ht="15.5">
      <c r="A69" s="9" t="s">
        <v>29</v>
      </c>
      <c r="B69" s="9" t="s">
        <v>35</v>
      </c>
      <c r="C69" s="9" t="s">
        <v>31</v>
      </c>
      <c r="D69" s="9" t="s">
        <v>13</v>
      </c>
      <c r="E69" s="9" t="s">
        <v>11</v>
      </c>
      <c r="F69" s="9" t="s">
        <v>12</v>
      </c>
      <c r="G69" s="12">
        <v>43.533593928000009</v>
      </c>
    </row>
    <row r="70" spans="1:7" ht="15.5">
      <c r="A70" s="9" t="s">
        <v>29</v>
      </c>
      <c r="B70" s="9" t="s">
        <v>34</v>
      </c>
      <c r="C70" s="9" t="s">
        <v>31</v>
      </c>
      <c r="D70" s="9" t="s">
        <v>17</v>
      </c>
      <c r="E70" s="9" t="s">
        <v>11</v>
      </c>
      <c r="F70" s="9" t="s">
        <v>12</v>
      </c>
      <c r="G70" s="12">
        <v>12.687205577684935</v>
      </c>
    </row>
    <row r="71" spans="1:7" ht="15.5">
      <c r="A71" s="9" t="s">
        <v>29</v>
      </c>
      <c r="B71" s="9" t="s">
        <v>35</v>
      </c>
      <c r="C71" s="9" t="s">
        <v>31</v>
      </c>
      <c r="D71" s="9" t="s">
        <v>17</v>
      </c>
      <c r="E71" s="9" t="s">
        <v>11</v>
      </c>
      <c r="F71" s="9" t="s">
        <v>12</v>
      </c>
      <c r="G71" s="12">
        <v>18.746881732841508</v>
      </c>
    </row>
    <row r="72" spans="1:7" ht="15.5">
      <c r="A72" s="9" t="s">
        <v>29</v>
      </c>
      <c r="B72" s="9" t="s">
        <v>34</v>
      </c>
      <c r="C72" s="9" t="s">
        <v>31</v>
      </c>
      <c r="D72" s="9" t="s">
        <v>22</v>
      </c>
      <c r="E72" s="9" t="s">
        <v>11</v>
      </c>
      <c r="F72" s="9" t="s">
        <v>12</v>
      </c>
      <c r="G72" s="12">
        <v>8.1797520944363402</v>
      </c>
    </row>
    <row r="73" spans="1:7" ht="15.5">
      <c r="A73" s="9" t="s">
        <v>29</v>
      </c>
      <c r="B73" s="9" t="s">
        <v>34</v>
      </c>
      <c r="C73" s="9" t="s">
        <v>31</v>
      </c>
      <c r="D73" s="9" t="s">
        <v>18</v>
      </c>
      <c r="E73" s="9" t="s">
        <v>11</v>
      </c>
      <c r="F73" s="9" t="s">
        <v>12</v>
      </c>
      <c r="G73" s="12">
        <v>7.6771431879471903</v>
      </c>
    </row>
    <row r="74" spans="1:7" ht="15.5">
      <c r="A74" s="9" t="s">
        <v>29</v>
      </c>
      <c r="B74" s="9" t="s">
        <v>35</v>
      </c>
      <c r="C74" s="9" t="s">
        <v>31</v>
      </c>
      <c r="D74" s="9" t="s">
        <v>25</v>
      </c>
      <c r="E74" s="9" t="s">
        <v>11</v>
      </c>
      <c r="F74" s="9" t="s">
        <v>12</v>
      </c>
      <c r="G74" s="12">
        <v>15.224508747963917</v>
      </c>
    </row>
    <row r="75" spans="1:7" ht="15.5">
      <c r="A75" s="9" t="s">
        <v>29</v>
      </c>
      <c r="B75" s="9" t="s">
        <v>34</v>
      </c>
      <c r="C75" s="9" t="s">
        <v>31</v>
      </c>
      <c r="D75" s="9" t="s">
        <v>10</v>
      </c>
      <c r="E75" s="9" t="s">
        <v>11</v>
      </c>
      <c r="F75" s="9" t="s">
        <v>12</v>
      </c>
      <c r="G75" s="12">
        <v>8.826374015999999</v>
      </c>
    </row>
    <row r="76" spans="1:7" ht="15.5">
      <c r="A76" s="9" t="s">
        <v>29</v>
      </c>
      <c r="B76" s="9" t="s">
        <v>35</v>
      </c>
      <c r="C76" s="9" t="s">
        <v>31</v>
      </c>
      <c r="D76" s="9" t="s">
        <v>10</v>
      </c>
      <c r="E76" s="9" t="s">
        <v>11</v>
      </c>
      <c r="F76" s="9" t="s">
        <v>12</v>
      </c>
      <c r="G76" s="12">
        <v>15.302703893738142</v>
      </c>
    </row>
    <row r="77" spans="1:7" ht="15.5">
      <c r="A77" s="9" t="s">
        <v>29</v>
      </c>
      <c r="B77" s="9" t="s">
        <v>35</v>
      </c>
      <c r="C77" s="9" t="s">
        <v>31</v>
      </c>
      <c r="D77" s="9" t="s">
        <v>22</v>
      </c>
      <c r="E77" s="9" t="s">
        <v>11</v>
      </c>
      <c r="F77" s="9" t="s">
        <v>12</v>
      </c>
      <c r="G77" s="12">
        <v>7.7635862667094715</v>
      </c>
    </row>
    <row r="78" spans="1:7" ht="15.5">
      <c r="A78" s="9" t="s">
        <v>29</v>
      </c>
      <c r="B78" s="9" t="s">
        <v>35</v>
      </c>
      <c r="C78" s="9" t="s">
        <v>31</v>
      </c>
      <c r="D78" s="9" t="s">
        <v>18</v>
      </c>
      <c r="E78" s="9" t="s">
        <v>11</v>
      </c>
      <c r="F78" s="9" t="s">
        <v>12</v>
      </c>
      <c r="G78" s="12">
        <v>7.2013772478135225</v>
      </c>
    </row>
    <row r="79" spans="1:7" ht="15.5">
      <c r="A79" s="9" t="s">
        <v>29</v>
      </c>
      <c r="B79" s="9" t="s">
        <v>34</v>
      </c>
      <c r="C79" s="9" t="s">
        <v>31</v>
      </c>
      <c r="D79" s="9" t="s">
        <v>25</v>
      </c>
      <c r="E79" s="9" t="s">
        <v>11</v>
      </c>
      <c r="F79" s="9" t="s">
        <v>12</v>
      </c>
      <c r="G79" s="12">
        <v>3.2491596337314079</v>
      </c>
    </row>
    <row r="80" spans="1:7" ht="15.5">
      <c r="A80" s="9" t="s">
        <v>29</v>
      </c>
      <c r="B80" s="9" t="s">
        <v>30</v>
      </c>
      <c r="C80" s="9" t="s">
        <v>31</v>
      </c>
      <c r="D80" s="9" t="s">
        <v>13</v>
      </c>
      <c r="E80" s="9" t="s">
        <v>11</v>
      </c>
      <c r="F80" s="9" t="s">
        <v>12</v>
      </c>
      <c r="G80" s="12">
        <v>11.647118391608393</v>
      </c>
    </row>
    <row r="81" spans="1:7" ht="15.5">
      <c r="A81" s="9" t="s">
        <v>29</v>
      </c>
      <c r="B81" s="9" t="s">
        <v>30</v>
      </c>
      <c r="C81" s="9" t="s">
        <v>31</v>
      </c>
      <c r="D81" s="9" t="s">
        <v>17</v>
      </c>
      <c r="E81" s="9" t="s">
        <v>11</v>
      </c>
      <c r="F81" s="9" t="s">
        <v>12</v>
      </c>
      <c r="G81" s="12">
        <v>10.102732290000002</v>
      </c>
    </row>
    <row r="82" spans="1:7" ht="15.5">
      <c r="A82" s="9" t="s">
        <v>29</v>
      </c>
      <c r="B82" s="9" t="s">
        <v>34</v>
      </c>
      <c r="C82" s="9" t="s">
        <v>31</v>
      </c>
      <c r="D82" s="9" t="s">
        <v>23</v>
      </c>
      <c r="E82" s="9" t="s">
        <v>11</v>
      </c>
      <c r="F82" s="9" t="s">
        <v>12</v>
      </c>
      <c r="G82" s="12">
        <v>0.81833836381769465</v>
      </c>
    </row>
    <row r="83" spans="1:7" ht="15.5">
      <c r="A83" s="9" t="s">
        <v>29</v>
      </c>
      <c r="B83" s="9" t="s">
        <v>35</v>
      </c>
      <c r="C83" s="9" t="s">
        <v>31</v>
      </c>
      <c r="D83" s="9" t="s">
        <v>23</v>
      </c>
      <c r="E83" s="9" t="s">
        <v>11</v>
      </c>
      <c r="F83" s="9" t="s">
        <v>12</v>
      </c>
      <c r="G83" s="12">
        <v>0.79112616707142869</v>
      </c>
    </row>
    <row r="84" spans="1:7" ht="15.5">
      <c r="A84" s="9" t="s">
        <v>29</v>
      </c>
      <c r="B84" s="9" t="s">
        <v>34</v>
      </c>
      <c r="C84" s="9" t="s">
        <v>31</v>
      </c>
      <c r="D84" s="9" t="s">
        <v>21</v>
      </c>
      <c r="E84" s="9" t="s">
        <v>11</v>
      </c>
      <c r="F84" s="9" t="s">
        <v>12</v>
      </c>
      <c r="G84" s="12">
        <v>0.26261046112094955</v>
      </c>
    </row>
    <row r="85" spans="1:7" ht="15.5">
      <c r="A85" s="9" t="s">
        <v>29</v>
      </c>
      <c r="B85" s="9" t="s">
        <v>34</v>
      </c>
      <c r="C85" s="9" t="s">
        <v>31</v>
      </c>
      <c r="D85" s="9" t="s">
        <v>19</v>
      </c>
      <c r="E85" s="9" t="s">
        <v>11</v>
      </c>
      <c r="F85" s="9" t="s">
        <v>12</v>
      </c>
      <c r="G85" s="12">
        <v>0.25983803291930391</v>
      </c>
    </row>
    <row r="86" spans="1:7" ht="15.5">
      <c r="A86" s="9" t="s">
        <v>29</v>
      </c>
      <c r="B86" s="9" t="s">
        <v>33</v>
      </c>
      <c r="C86" s="9" t="s">
        <v>31</v>
      </c>
      <c r="D86" s="9" t="s">
        <v>13</v>
      </c>
      <c r="E86" s="9" t="s">
        <v>11</v>
      </c>
      <c r="F86" s="9" t="s">
        <v>12</v>
      </c>
      <c r="G86" s="12">
        <v>1.3358345850000002</v>
      </c>
    </row>
    <row r="87" spans="1:7" ht="15.5">
      <c r="A87" s="9" t="s">
        <v>29</v>
      </c>
      <c r="B87" s="9" t="s">
        <v>35</v>
      </c>
      <c r="C87" s="9" t="s">
        <v>31</v>
      </c>
      <c r="D87" s="9" t="s">
        <v>19</v>
      </c>
      <c r="E87" s="9" t="s">
        <v>11</v>
      </c>
      <c r="F87" s="9" t="s">
        <v>12</v>
      </c>
      <c r="G87" s="12">
        <v>0.384008629261962</v>
      </c>
    </row>
    <row r="88" spans="1:7" ht="15.5">
      <c r="A88" s="9" t="s">
        <v>29</v>
      </c>
      <c r="B88" s="9" t="s">
        <v>35</v>
      </c>
      <c r="C88" s="9" t="s">
        <v>31</v>
      </c>
      <c r="D88" s="9" t="s">
        <v>21</v>
      </c>
      <c r="E88" s="9" t="s">
        <v>11</v>
      </c>
      <c r="F88" s="9" t="s">
        <v>12</v>
      </c>
      <c r="G88" s="12">
        <v>0.22981262180825679</v>
      </c>
    </row>
    <row r="89" spans="1:7" ht="15.5">
      <c r="A89" s="9" t="s">
        <v>29</v>
      </c>
      <c r="B89" s="9" t="s">
        <v>34</v>
      </c>
      <c r="C89" s="9" t="s">
        <v>16</v>
      </c>
      <c r="D89" s="9" t="s">
        <v>10</v>
      </c>
      <c r="E89" s="9" t="s">
        <v>11</v>
      </c>
      <c r="F89" s="9" t="s">
        <v>12</v>
      </c>
      <c r="G89" s="12">
        <v>14.374958531999997</v>
      </c>
    </row>
    <row r="90" spans="1:7" ht="15.5">
      <c r="A90" s="9" t="s">
        <v>29</v>
      </c>
      <c r="B90" s="9" t="s">
        <v>34</v>
      </c>
      <c r="C90" s="9" t="s">
        <v>16</v>
      </c>
      <c r="D90" s="9" t="s">
        <v>13</v>
      </c>
      <c r="E90" s="9" t="s">
        <v>11</v>
      </c>
      <c r="F90" s="9" t="s">
        <v>12</v>
      </c>
      <c r="G90" s="12">
        <v>13.153268699999996</v>
      </c>
    </row>
    <row r="91" spans="1:7" ht="15.5">
      <c r="A91" s="9" t="s">
        <v>29</v>
      </c>
      <c r="B91" s="9" t="s">
        <v>34</v>
      </c>
      <c r="C91" s="9" t="s">
        <v>16</v>
      </c>
      <c r="D91" s="9" t="s">
        <v>26</v>
      </c>
      <c r="E91" s="9" t="s">
        <v>11</v>
      </c>
      <c r="F91" s="9" t="s">
        <v>12</v>
      </c>
      <c r="G91" s="12">
        <v>7.2864696250060472</v>
      </c>
    </row>
    <row r="92" spans="1:7" ht="15.5">
      <c r="A92" s="9" t="s">
        <v>29</v>
      </c>
      <c r="B92" s="9" t="s">
        <v>34</v>
      </c>
      <c r="C92" s="9" t="s">
        <v>16</v>
      </c>
      <c r="D92" s="9" t="s">
        <v>17</v>
      </c>
      <c r="E92" s="9" t="s">
        <v>11</v>
      </c>
      <c r="F92" s="9" t="s">
        <v>12</v>
      </c>
      <c r="G92" s="12">
        <v>6.4313040480000003</v>
      </c>
    </row>
    <row r="93" spans="1:7" ht="15.5">
      <c r="A93" s="9" t="s">
        <v>29</v>
      </c>
      <c r="B93" s="9" t="s">
        <v>34</v>
      </c>
      <c r="C93" s="9" t="s">
        <v>16</v>
      </c>
      <c r="D93" s="9" t="s">
        <v>22</v>
      </c>
      <c r="E93" s="9" t="s">
        <v>11</v>
      </c>
      <c r="F93" s="9" t="s">
        <v>12</v>
      </c>
      <c r="G93" s="12">
        <v>3.8761931992779108</v>
      </c>
    </row>
    <row r="94" spans="1:7" ht="15.5">
      <c r="A94" s="9" t="s">
        <v>29</v>
      </c>
      <c r="B94" s="9" t="s">
        <v>35</v>
      </c>
      <c r="C94" s="9" t="s">
        <v>16</v>
      </c>
      <c r="D94" s="9" t="s">
        <v>10</v>
      </c>
      <c r="E94" s="9" t="s">
        <v>11</v>
      </c>
      <c r="F94" s="9" t="s">
        <v>12</v>
      </c>
      <c r="G94" s="12">
        <v>8.8824801449999988</v>
      </c>
    </row>
    <row r="95" spans="1:7" ht="15.5">
      <c r="A95" s="9" t="s">
        <v>29</v>
      </c>
      <c r="B95" s="9" t="s">
        <v>35</v>
      </c>
      <c r="C95" s="9" t="s">
        <v>16</v>
      </c>
      <c r="D95" s="9" t="s">
        <v>13</v>
      </c>
      <c r="E95" s="9" t="s">
        <v>11</v>
      </c>
      <c r="F95" s="9" t="s">
        <v>12</v>
      </c>
      <c r="G95" s="12">
        <v>7.9549620172747213</v>
      </c>
    </row>
    <row r="96" spans="1:7" ht="15.5">
      <c r="A96" s="9" t="s">
        <v>29</v>
      </c>
      <c r="B96" s="9" t="s">
        <v>34</v>
      </c>
      <c r="C96" s="9" t="s">
        <v>16</v>
      </c>
      <c r="D96" s="9" t="s">
        <v>20</v>
      </c>
      <c r="E96" s="9" t="s">
        <v>11</v>
      </c>
      <c r="F96" s="9" t="s">
        <v>12</v>
      </c>
      <c r="G96" s="12">
        <v>2.9992837420562455</v>
      </c>
    </row>
    <row r="97" spans="1:7" ht="15.5">
      <c r="A97" s="9" t="s">
        <v>29</v>
      </c>
      <c r="B97" s="9" t="s">
        <v>35</v>
      </c>
      <c r="C97" s="9" t="s">
        <v>16</v>
      </c>
      <c r="D97" s="9" t="s">
        <v>26</v>
      </c>
      <c r="E97" s="9" t="s">
        <v>11</v>
      </c>
      <c r="F97" s="9" t="s">
        <v>12</v>
      </c>
      <c r="G97" s="12">
        <v>4.58127855652174</v>
      </c>
    </row>
    <row r="98" spans="1:7" ht="15.5">
      <c r="A98" s="9" t="s">
        <v>29</v>
      </c>
      <c r="B98" s="9" t="s">
        <v>30</v>
      </c>
      <c r="C98" s="9" t="s">
        <v>16</v>
      </c>
      <c r="D98" s="9" t="s">
        <v>13</v>
      </c>
      <c r="E98" s="9" t="s">
        <v>11</v>
      </c>
      <c r="F98" s="9" t="s">
        <v>12</v>
      </c>
      <c r="G98" s="12">
        <v>14.009543330625505</v>
      </c>
    </row>
    <row r="99" spans="1:7" ht="15.5">
      <c r="A99" s="9" t="s">
        <v>29</v>
      </c>
      <c r="B99" s="9" t="s">
        <v>35</v>
      </c>
      <c r="C99" s="9" t="s">
        <v>16</v>
      </c>
      <c r="D99" s="9" t="s">
        <v>17</v>
      </c>
      <c r="E99" s="9" t="s">
        <v>11</v>
      </c>
      <c r="F99" s="9" t="s">
        <v>12</v>
      </c>
      <c r="G99" s="12">
        <v>5.0734884200000003</v>
      </c>
    </row>
    <row r="100" spans="1:7" ht="15.5">
      <c r="A100" s="9" t="s">
        <v>29</v>
      </c>
      <c r="B100" s="9" t="s">
        <v>35</v>
      </c>
      <c r="C100" s="9" t="s">
        <v>16</v>
      </c>
      <c r="D100" s="9" t="s">
        <v>22</v>
      </c>
      <c r="E100" s="9" t="s">
        <v>11</v>
      </c>
      <c r="F100" s="9" t="s">
        <v>12</v>
      </c>
      <c r="G100" s="12">
        <v>3.9009837274757686</v>
      </c>
    </row>
    <row r="101" spans="1:7" ht="15.5">
      <c r="A101" s="9" t="s">
        <v>29</v>
      </c>
      <c r="B101" s="9" t="s">
        <v>34</v>
      </c>
      <c r="C101" s="9" t="s">
        <v>16</v>
      </c>
      <c r="D101" s="9" t="s">
        <v>18</v>
      </c>
      <c r="E101" s="9" t="s">
        <v>11</v>
      </c>
      <c r="F101" s="9" t="s">
        <v>12</v>
      </c>
      <c r="G101" s="12">
        <v>1.2147010359072241</v>
      </c>
    </row>
    <row r="102" spans="1:7" ht="15.5">
      <c r="A102" s="9" t="s">
        <v>29</v>
      </c>
      <c r="B102" s="9" t="s">
        <v>34</v>
      </c>
      <c r="C102" s="9" t="s">
        <v>16</v>
      </c>
      <c r="D102" s="9" t="s">
        <v>25</v>
      </c>
      <c r="E102" s="9" t="s">
        <v>11</v>
      </c>
      <c r="F102" s="9" t="s">
        <v>12</v>
      </c>
      <c r="G102" s="12">
        <v>0.74354394194792606</v>
      </c>
    </row>
    <row r="103" spans="1:7" ht="15.5">
      <c r="A103" s="9" t="s">
        <v>29</v>
      </c>
      <c r="B103" s="9" t="s">
        <v>35</v>
      </c>
      <c r="C103" s="9" t="s">
        <v>16</v>
      </c>
      <c r="D103" s="9" t="s">
        <v>20</v>
      </c>
      <c r="E103" s="9" t="s">
        <v>11</v>
      </c>
      <c r="F103" s="9" t="s">
        <v>12</v>
      </c>
      <c r="G103" s="12">
        <v>1.4876400000000001</v>
      </c>
    </row>
    <row r="104" spans="1:7" ht="15.5">
      <c r="A104" s="9" t="s">
        <v>29</v>
      </c>
      <c r="B104" s="9" t="s">
        <v>35</v>
      </c>
      <c r="C104" s="9" t="s">
        <v>16</v>
      </c>
      <c r="D104" s="9" t="s">
        <v>18</v>
      </c>
      <c r="E104" s="9" t="s">
        <v>11</v>
      </c>
      <c r="F104" s="9" t="s">
        <v>12</v>
      </c>
      <c r="G104" s="12">
        <v>1.2235489079045383</v>
      </c>
    </row>
    <row r="105" spans="1:7" ht="15.5">
      <c r="A105" s="9" t="s">
        <v>29</v>
      </c>
      <c r="B105" s="9" t="s">
        <v>35</v>
      </c>
      <c r="C105" s="9" t="s">
        <v>16</v>
      </c>
      <c r="D105" s="9" t="s">
        <v>25</v>
      </c>
      <c r="E105" s="9" t="s">
        <v>11</v>
      </c>
      <c r="F105" s="9" t="s">
        <v>12</v>
      </c>
      <c r="G105" s="12">
        <v>1.0934051067908293</v>
      </c>
    </row>
    <row r="106" spans="1:7" ht="15.5">
      <c r="A106" s="9" t="s">
        <v>29</v>
      </c>
      <c r="B106" s="9" t="s">
        <v>34</v>
      </c>
      <c r="C106" s="9" t="s">
        <v>16</v>
      </c>
      <c r="D106" s="9" t="s">
        <v>23</v>
      </c>
      <c r="E106" s="9" t="s">
        <v>11</v>
      </c>
      <c r="F106" s="9" t="s">
        <v>12</v>
      </c>
      <c r="G106" s="12">
        <v>0.33780840952017033</v>
      </c>
    </row>
    <row r="107" spans="1:7" ht="15.5">
      <c r="A107" s="9" t="s">
        <v>29</v>
      </c>
      <c r="B107" s="9" t="s">
        <v>35</v>
      </c>
      <c r="C107" s="9" t="s">
        <v>16</v>
      </c>
      <c r="D107" s="9" t="s">
        <v>23</v>
      </c>
      <c r="E107" s="9" t="s">
        <v>11</v>
      </c>
      <c r="F107" s="9" t="s">
        <v>12</v>
      </c>
      <c r="G107" s="12">
        <v>0.60247365242718454</v>
      </c>
    </row>
    <row r="108" spans="1:7" ht="15.5">
      <c r="A108" s="9" t="s">
        <v>29</v>
      </c>
      <c r="B108" s="9" t="s">
        <v>30</v>
      </c>
      <c r="C108" s="9" t="s">
        <v>16</v>
      </c>
      <c r="D108" s="9" t="s">
        <v>10</v>
      </c>
      <c r="E108" s="9" t="s">
        <v>11</v>
      </c>
      <c r="F108" s="9" t="s">
        <v>12</v>
      </c>
      <c r="G108" s="12">
        <v>1.3927399199999997</v>
      </c>
    </row>
    <row r="109" spans="1:7" ht="15.5">
      <c r="A109" s="9" t="s">
        <v>29</v>
      </c>
      <c r="B109" s="9" t="s">
        <v>34</v>
      </c>
      <c r="C109" s="9" t="s">
        <v>16</v>
      </c>
      <c r="D109" s="9" t="s">
        <v>19</v>
      </c>
      <c r="E109" s="9" t="s">
        <v>11</v>
      </c>
      <c r="F109" s="9" t="s">
        <v>12</v>
      </c>
      <c r="G109" s="12">
        <v>3.5631652357266438E-2</v>
      </c>
    </row>
    <row r="110" spans="1:7" ht="15.5">
      <c r="A110" s="9" t="s">
        <v>29</v>
      </c>
      <c r="B110" s="9" t="s">
        <v>34</v>
      </c>
      <c r="C110" s="9" t="s">
        <v>16</v>
      </c>
      <c r="D110" s="9" t="s">
        <v>21</v>
      </c>
      <c r="E110" s="9" t="s">
        <v>11</v>
      </c>
      <c r="F110" s="9" t="s">
        <v>12</v>
      </c>
      <c r="G110" s="12">
        <v>2.5109396093749993E-2</v>
      </c>
    </row>
    <row r="111" spans="1:7" ht="15.5">
      <c r="A111" s="9" t="s">
        <v>29</v>
      </c>
      <c r="B111" s="9" t="s">
        <v>35</v>
      </c>
      <c r="C111" s="9" t="s">
        <v>16</v>
      </c>
      <c r="D111" s="9" t="s">
        <v>19</v>
      </c>
      <c r="E111" s="9" t="s">
        <v>11</v>
      </c>
      <c r="F111" s="9" t="s">
        <v>12</v>
      </c>
      <c r="G111" s="12">
        <v>5.8963235294117664E-2</v>
      </c>
    </row>
    <row r="112" spans="1:7" ht="15.5">
      <c r="A112" s="9" t="s">
        <v>29</v>
      </c>
      <c r="B112" s="9" t="s">
        <v>35</v>
      </c>
      <c r="C112" s="9" t="s">
        <v>16</v>
      </c>
      <c r="D112" s="9" t="s">
        <v>21</v>
      </c>
      <c r="E112" s="9" t="s">
        <v>11</v>
      </c>
      <c r="F112" s="9" t="s">
        <v>12</v>
      </c>
      <c r="G112" s="12">
        <v>3.346200000000002E-2</v>
      </c>
    </row>
    <row r="113" spans="1:7" ht="15.5">
      <c r="A113" s="9" t="s">
        <v>36</v>
      </c>
      <c r="B113" s="9" t="s">
        <v>37</v>
      </c>
      <c r="C113" s="9" t="s">
        <v>16</v>
      </c>
      <c r="D113" s="9" t="s">
        <v>13</v>
      </c>
      <c r="E113" s="9" t="s">
        <v>11</v>
      </c>
      <c r="F113" s="9" t="s">
        <v>12</v>
      </c>
      <c r="G113" s="12">
        <v>0.2546775</v>
      </c>
    </row>
    <row r="114" spans="1:7" ht="15.5">
      <c r="A114" s="9" t="s">
        <v>36</v>
      </c>
      <c r="B114" s="9" t="s">
        <v>37</v>
      </c>
      <c r="C114" s="9" t="s">
        <v>16</v>
      </c>
      <c r="D114" s="9" t="s">
        <v>10</v>
      </c>
      <c r="E114" s="9" t="s">
        <v>11</v>
      </c>
      <c r="F114" s="9" t="s">
        <v>12</v>
      </c>
      <c r="G114" s="12">
        <v>0.186249</v>
      </c>
    </row>
    <row r="115" spans="1:7" ht="15.5">
      <c r="A115" s="9" t="s">
        <v>36</v>
      </c>
      <c r="B115" s="9" t="s">
        <v>37</v>
      </c>
      <c r="C115" s="9" t="s">
        <v>16</v>
      </c>
      <c r="D115" s="9" t="s">
        <v>20</v>
      </c>
      <c r="E115" s="9" t="s">
        <v>11</v>
      </c>
      <c r="F115" s="9" t="s">
        <v>12</v>
      </c>
      <c r="G115" s="12">
        <v>8.3863500000000007E-2</v>
      </c>
    </row>
    <row r="116" spans="1:7" ht="15.5">
      <c r="A116" s="9" t="s">
        <v>36</v>
      </c>
      <c r="B116" s="9" t="s">
        <v>37</v>
      </c>
      <c r="C116" s="9" t="s">
        <v>16</v>
      </c>
      <c r="D116" s="9" t="s">
        <v>17</v>
      </c>
      <c r="E116" s="9" t="s">
        <v>11</v>
      </c>
      <c r="F116" s="9" t="s">
        <v>12</v>
      </c>
      <c r="G116" s="12">
        <v>4.8362999999999996E-2</v>
      </c>
    </row>
    <row r="117" spans="1:7" ht="15.5">
      <c r="A117" s="9" t="s">
        <v>38</v>
      </c>
      <c r="B117" s="10" t="s">
        <v>39</v>
      </c>
      <c r="C117" s="10" t="s">
        <v>40</v>
      </c>
      <c r="D117" s="9" t="s">
        <v>13</v>
      </c>
      <c r="E117" s="9" t="s">
        <v>11</v>
      </c>
      <c r="F117" s="9" t="s">
        <v>12</v>
      </c>
      <c r="G117" s="12">
        <v>64.037009999999995</v>
      </c>
    </row>
    <row r="118" spans="1:7" ht="15.5">
      <c r="A118" s="9" t="s">
        <v>38</v>
      </c>
      <c r="B118" s="10" t="s">
        <v>39</v>
      </c>
      <c r="C118" s="10" t="s">
        <v>40</v>
      </c>
      <c r="D118" s="9" t="s">
        <v>22</v>
      </c>
      <c r="E118" s="9" t="s">
        <v>11</v>
      </c>
      <c r="F118" s="9" t="s">
        <v>12</v>
      </c>
      <c r="G118" s="12">
        <v>35.029379999999996</v>
      </c>
    </row>
    <row r="119" spans="1:7" ht="15.5">
      <c r="A119" s="9" t="s">
        <v>38</v>
      </c>
      <c r="B119" s="10" t="s">
        <v>39</v>
      </c>
      <c r="C119" s="10" t="s">
        <v>40</v>
      </c>
      <c r="D119" s="9" t="s">
        <v>10</v>
      </c>
      <c r="E119" s="9" t="s">
        <v>11</v>
      </c>
      <c r="F119" s="9" t="s">
        <v>12</v>
      </c>
      <c r="G119" s="12">
        <v>14.475140000000001</v>
      </c>
    </row>
    <row r="120" spans="1:7" ht="15.5">
      <c r="A120" s="9" t="s">
        <v>38</v>
      </c>
      <c r="B120" s="10" t="s">
        <v>39</v>
      </c>
      <c r="C120" s="10" t="s">
        <v>40</v>
      </c>
      <c r="D120" s="9" t="s">
        <v>20</v>
      </c>
      <c r="E120" s="9" t="s">
        <v>11</v>
      </c>
      <c r="F120" s="9" t="s">
        <v>12</v>
      </c>
      <c r="G120" s="12">
        <v>8.9924800000000022</v>
      </c>
    </row>
    <row r="121" spans="1:7" ht="15.5">
      <c r="A121" s="9" t="s">
        <v>38</v>
      </c>
      <c r="B121" s="10" t="s">
        <v>39</v>
      </c>
      <c r="C121" s="10" t="s">
        <v>40</v>
      </c>
      <c r="D121" s="9" t="s">
        <v>25</v>
      </c>
      <c r="E121" s="9" t="s">
        <v>11</v>
      </c>
      <c r="F121" s="9" t="s">
        <v>12</v>
      </c>
      <c r="G121" s="12">
        <v>4.2668400000000002</v>
      </c>
    </row>
    <row r="122" spans="1:7" ht="15.5">
      <c r="A122" s="9" t="s">
        <v>38</v>
      </c>
      <c r="B122" s="10" t="s">
        <v>39</v>
      </c>
      <c r="C122" s="10" t="s">
        <v>40</v>
      </c>
      <c r="D122" s="9" t="s">
        <v>18</v>
      </c>
      <c r="E122" s="9" t="s">
        <v>11</v>
      </c>
      <c r="F122" s="9" t="s">
        <v>12</v>
      </c>
      <c r="G122" s="12">
        <v>3.7621599999999997</v>
      </c>
    </row>
    <row r="123" spans="1:7" ht="15.5">
      <c r="A123" s="9" t="s">
        <v>38</v>
      </c>
      <c r="B123" s="10" t="s">
        <v>39</v>
      </c>
      <c r="C123" s="10" t="s">
        <v>40</v>
      </c>
      <c r="D123" s="9" t="s">
        <v>23</v>
      </c>
      <c r="E123" s="9" t="s">
        <v>11</v>
      </c>
      <c r="F123" s="9" t="s">
        <v>12</v>
      </c>
      <c r="G123" s="12">
        <v>2.78721</v>
      </c>
    </row>
    <row r="124" spans="1:7" ht="15.5">
      <c r="A124" s="9" t="s">
        <v>38</v>
      </c>
      <c r="B124" s="10" t="s">
        <v>39</v>
      </c>
      <c r="C124" s="10" t="s">
        <v>40</v>
      </c>
      <c r="D124" s="9" t="s">
        <v>17</v>
      </c>
      <c r="E124" s="9" t="s">
        <v>11</v>
      </c>
      <c r="F124" s="9" t="s">
        <v>12</v>
      </c>
      <c r="G124" s="12">
        <v>3.46394</v>
      </c>
    </row>
    <row r="125" spans="1:7" ht="15.5">
      <c r="A125" s="9" t="s">
        <v>38</v>
      </c>
      <c r="B125" s="10" t="s">
        <v>39</v>
      </c>
      <c r="C125" s="10" t="s">
        <v>40</v>
      </c>
      <c r="D125" s="9" t="s">
        <v>26</v>
      </c>
      <c r="E125" s="9" t="s">
        <v>11</v>
      </c>
      <c r="F125" s="9" t="s">
        <v>12</v>
      </c>
      <c r="G125" s="12">
        <v>1.4467752542372878</v>
      </c>
    </row>
    <row r="126" spans="1:7">
      <c r="A126" s="31" t="s">
        <v>38</v>
      </c>
      <c r="B126" s="31" t="s">
        <v>39</v>
      </c>
      <c r="C126" s="31" t="s">
        <v>40</v>
      </c>
      <c r="D126" s="31" t="s">
        <v>19</v>
      </c>
      <c r="E126" s="31" t="s">
        <v>11</v>
      </c>
      <c r="F126" s="31" t="s">
        <v>12</v>
      </c>
      <c r="G126" s="12">
        <v>0</v>
      </c>
    </row>
    <row r="127" spans="1:7" ht="15.5">
      <c r="A127" s="9" t="s">
        <v>41</v>
      </c>
      <c r="B127" s="10" t="s">
        <v>42</v>
      </c>
      <c r="C127" s="10" t="s">
        <v>16</v>
      </c>
      <c r="D127" s="9" t="s">
        <v>13</v>
      </c>
      <c r="E127" s="9" t="s">
        <v>43</v>
      </c>
      <c r="F127" s="9" t="s">
        <v>12</v>
      </c>
      <c r="G127" s="12">
        <v>16.2</v>
      </c>
    </row>
    <row r="128" spans="1:7" ht="15.5">
      <c r="A128" s="9" t="s">
        <v>41</v>
      </c>
      <c r="B128" s="10" t="s">
        <v>42</v>
      </c>
      <c r="C128" s="10" t="s">
        <v>16</v>
      </c>
      <c r="D128" s="9" t="s">
        <v>10</v>
      </c>
      <c r="E128" s="9" t="s">
        <v>43</v>
      </c>
      <c r="F128" s="9" t="s">
        <v>12</v>
      </c>
      <c r="G128" s="12">
        <v>2.83</v>
      </c>
    </row>
    <row r="129" spans="1:7" ht="15.5">
      <c r="A129" s="9" t="s">
        <v>41</v>
      </c>
      <c r="B129" s="10" t="s">
        <v>42</v>
      </c>
      <c r="C129" s="10" t="s">
        <v>16</v>
      </c>
      <c r="D129" s="9" t="s">
        <v>13</v>
      </c>
      <c r="E129" s="9" t="s">
        <v>24</v>
      </c>
      <c r="F129" s="9" t="s">
        <v>12</v>
      </c>
      <c r="G129" s="12">
        <v>0.48</v>
      </c>
    </row>
    <row r="130" spans="1:7" ht="15.5">
      <c r="A130" s="9" t="s">
        <v>41</v>
      </c>
      <c r="B130" s="10" t="s">
        <v>42</v>
      </c>
      <c r="C130" s="10" t="s">
        <v>16</v>
      </c>
      <c r="D130" s="9" t="s">
        <v>13</v>
      </c>
      <c r="E130" s="9" t="s">
        <v>11</v>
      </c>
      <c r="F130" s="9" t="s">
        <v>12</v>
      </c>
      <c r="G130" s="12">
        <v>0.18268599048442907</v>
      </c>
    </row>
    <row r="131" spans="1:7" ht="15.5">
      <c r="A131" s="9" t="s">
        <v>41</v>
      </c>
      <c r="B131" s="10" t="s">
        <v>42</v>
      </c>
      <c r="C131" s="10" t="s">
        <v>16</v>
      </c>
      <c r="D131" s="9" t="s">
        <v>10</v>
      </c>
      <c r="E131" s="9" t="s">
        <v>24</v>
      </c>
      <c r="F131" s="9" t="s">
        <v>12</v>
      </c>
      <c r="G131" s="12">
        <v>8.9057878592683937E-2</v>
      </c>
    </row>
    <row r="132" spans="1:7" ht="15.5">
      <c r="A132" s="9" t="s">
        <v>41</v>
      </c>
      <c r="B132" s="10" t="s">
        <v>42</v>
      </c>
      <c r="C132" s="10" t="s">
        <v>16</v>
      </c>
      <c r="D132" s="9" t="s">
        <v>10</v>
      </c>
      <c r="E132" s="9" t="s">
        <v>11</v>
      </c>
      <c r="F132" s="9" t="s">
        <v>12</v>
      </c>
      <c r="G132" s="12">
        <v>3.5000000000000003E-2</v>
      </c>
    </row>
    <row r="133" spans="1:7" ht="15.5">
      <c r="A133" s="9" t="s">
        <v>44</v>
      </c>
      <c r="B133" s="9" t="s">
        <v>34</v>
      </c>
      <c r="C133" s="9" t="s">
        <v>31</v>
      </c>
      <c r="D133" s="9" t="s">
        <v>13</v>
      </c>
      <c r="E133" s="9" t="s">
        <v>11</v>
      </c>
      <c r="F133" s="9" t="s">
        <v>12</v>
      </c>
      <c r="G133" s="12">
        <v>5.8612290974161123</v>
      </c>
    </row>
    <row r="134" spans="1:7" ht="15.5">
      <c r="A134" s="9" t="s">
        <v>44</v>
      </c>
      <c r="B134" s="9" t="s">
        <v>34</v>
      </c>
      <c r="C134" s="9" t="s">
        <v>31</v>
      </c>
      <c r="D134" s="9" t="s">
        <v>10</v>
      </c>
      <c r="E134" s="9" t="s">
        <v>11</v>
      </c>
      <c r="F134" s="9" t="s">
        <v>12</v>
      </c>
      <c r="G134" s="12">
        <v>1.6761538001734708</v>
      </c>
    </row>
    <row r="135" spans="1:7" ht="15.5">
      <c r="A135" s="9" t="s">
        <v>44</v>
      </c>
      <c r="B135" s="9" t="s">
        <v>34</v>
      </c>
      <c r="C135" s="9" t="s">
        <v>16</v>
      </c>
      <c r="D135" s="9" t="s">
        <v>13</v>
      </c>
      <c r="E135" s="9" t="s">
        <v>11</v>
      </c>
      <c r="F135" s="9" t="s">
        <v>12</v>
      </c>
      <c r="G135" s="12">
        <v>1.8043739776016106</v>
      </c>
    </row>
    <row r="136" spans="1:7" ht="15.5">
      <c r="A136" s="9" t="s">
        <v>45</v>
      </c>
      <c r="B136" s="9" t="s">
        <v>46</v>
      </c>
      <c r="C136" s="9" t="s">
        <v>16</v>
      </c>
      <c r="D136" s="9" t="s">
        <v>13</v>
      </c>
      <c r="E136" s="9" t="s">
        <v>11</v>
      </c>
      <c r="F136" s="9" t="s">
        <v>12</v>
      </c>
      <c r="G136" s="12">
        <v>0.35687426886784451</v>
      </c>
    </row>
    <row r="137" spans="1:7" ht="15.5">
      <c r="A137" s="9" t="s">
        <v>44</v>
      </c>
      <c r="B137" s="9" t="s">
        <v>34</v>
      </c>
      <c r="C137" s="9" t="s">
        <v>16</v>
      </c>
      <c r="D137" s="9" t="s">
        <v>10</v>
      </c>
      <c r="E137" s="9" t="s">
        <v>11</v>
      </c>
      <c r="F137" s="9" t="s">
        <v>12</v>
      </c>
      <c r="G137" s="12">
        <v>0.60426609510540408</v>
      </c>
    </row>
    <row r="138" spans="1:7" ht="15.5">
      <c r="A138" s="9" t="s">
        <v>44</v>
      </c>
      <c r="B138" s="9" t="s">
        <v>47</v>
      </c>
      <c r="C138" s="9" t="s">
        <v>16</v>
      </c>
      <c r="D138" s="9" t="s">
        <v>13</v>
      </c>
      <c r="E138" s="9" t="s">
        <v>11</v>
      </c>
      <c r="F138" s="9" t="s">
        <v>12</v>
      </c>
      <c r="G138" s="12">
        <v>0.21</v>
      </c>
    </row>
    <row r="139" spans="1:7" ht="15.5">
      <c r="A139" s="9" t="s">
        <v>44</v>
      </c>
      <c r="B139" s="9" t="s">
        <v>47</v>
      </c>
      <c r="C139" s="9" t="s">
        <v>16</v>
      </c>
      <c r="D139" s="9" t="s">
        <v>10</v>
      </c>
      <c r="E139" s="9" t="s">
        <v>24</v>
      </c>
      <c r="F139" s="9" t="s">
        <v>12</v>
      </c>
      <c r="G139" s="12">
        <v>0.1</v>
      </c>
    </row>
    <row r="140" spans="1:7" ht="15.5">
      <c r="A140" s="9" t="s">
        <v>48</v>
      </c>
      <c r="B140" s="9" t="s">
        <v>49</v>
      </c>
      <c r="C140" s="9" t="s">
        <v>16</v>
      </c>
      <c r="D140" s="9" t="s">
        <v>17</v>
      </c>
      <c r="E140" s="9" t="s">
        <v>11</v>
      </c>
      <c r="F140" s="9" t="s">
        <v>12</v>
      </c>
      <c r="G140" s="12">
        <v>16.640626303111102</v>
      </c>
    </row>
    <row r="141" spans="1:7" ht="15.5">
      <c r="A141" s="9" t="s">
        <v>48</v>
      </c>
      <c r="B141" s="9" t="s">
        <v>49</v>
      </c>
      <c r="C141" s="9" t="s">
        <v>16</v>
      </c>
      <c r="D141" s="9" t="s">
        <v>13</v>
      </c>
      <c r="E141" s="9" t="s">
        <v>11</v>
      </c>
      <c r="F141" s="9" t="s">
        <v>12</v>
      </c>
      <c r="G141" s="12">
        <v>13.7</v>
      </c>
    </row>
    <row r="142" spans="1:7" ht="15.5">
      <c r="A142" s="9" t="s">
        <v>48</v>
      </c>
      <c r="B142" s="9" t="s">
        <v>49</v>
      </c>
      <c r="C142" s="9" t="s">
        <v>16</v>
      </c>
      <c r="D142" s="9" t="s">
        <v>10</v>
      </c>
      <c r="E142" s="9" t="s">
        <v>11</v>
      </c>
      <c r="F142" s="9" t="s">
        <v>12</v>
      </c>
      <c r="G142" s="12">
        <v>5.3508665781933598</v>
      </c>
    </row>
    <row r="143" spans="1:7" ht="15.5">
      <c r="A143" s="9" t="s">
        <v>48</v>
      </c>
      <c r="B143" s="9" t="s">
        <v>49</v>
      </c>
      <c r="C143" s="9" t="s">
        <v>16</v>
      </c>
      <c r="D143" s="9" t="s">
        <v>20</v>
      </c>
      <c r="E143" s="9" t="s">
        <v>11</v>
      </c>
      <c r="F143" s="9" t="s">
        <v>12</v>
      </c>
      <c r="G143" s="12">
        <v>0.96</v>
      </c>
    </row>
    <row r="144" spans="1:7" s="30" customFormat="1" ht="15.5">
      <c r="A144" s="28" t="s">
        <v>48</v>
      </c>
      <c r="B144" s="28" t="s">
        <v>49</v>
      </c>
      <c r="C144" s="28" t="s">
        <v>16</v>
      </c>
      <c r="D144" s="28" t="s">
        <v>25</v>
      </c>
      <c r="E144" s="28" t="s">
        <v>11</v>
      </c>
      <c r="F144" s="28" t="s">
        <v>12</v>
      </c>
      <c r="G144" s="29">
        <v>0.85501592968750018</v>
      </c>
    </row>
    <row r="145" spans="1:7" ht="15.5">
      <c r="A145" s="9" t="s">
        <v>48</v>
      </c>
      <c r="B145" s="9" t="s">
        <v>49</v>
      </c>
      <c r="C145" s="9" t="s">
        <v>16</v>
      </c>
      <c r="D145" s="9" t="s">
        <v>26</v>
      </c>
      <c r="E145" s="9" t="s">
        <v>11</v>
      </c>
      <c r="F145" s="9" t="s">
        <v>12</v>
      </c>
      <c r="G145" s="12">
        <v>0.81798268080000003</v>
      </c>
    </row>
    <row r="146" spans="1:7" ht="15.5">
      <c r="A146" s="9" t="s">
        <v>50</v>
      </c>
      <c r="B146" s="9" t="s">
        <v>51</v>
      </c>
      <c r="C146" s="9" t="s">
        <v>16</v>
      </c>
      <c r="D146" s="9" t="s">
        <v>10</v>
      </c>
      <c r="E146" s="9" t="s">
        <v>43</v>
      </c>
      <c r="F146" s="9" t="s">
        <v>12</v>
      </c>
      <c r="G146" s="12">
        <v>10.287867</v>
      </c>
    </row>
    <row r="147" spans="1:7" ht="15.5">
      <c r="A147" s="9" t="s">
        <v>50</v>
      </c>
      <c r="B147" s="9" t="s">
        <v>51</v>
      </c>
      <c r="C147" s="9" t="s">
        <v>16</v>
      </c>
      <c r="D147" s="9" t="s">
        <v>13</v>
      </c>
      <c r="E147" s="9" t="s">
        <v>43</v>
      </c>
      <c r="F147" s="9" t="s">
        <v>12</v>
      </c>
      <c r="G147" s="12">
        <v>6.7432619999999996</v>
      </c>
    </row>
    <row r="148" spans="1:7" ht="15.5">
      <c r="A148" s="9" t="s">
        <v>50</v>
      </c>
      <c r="B148" s="9" t="s">
        <v>52</v>
      </c>
      <c r="C148" s="9" t="s">
        <v>16</v>
      </c>
      <c r="D148" s="9" t="s">
        <v>13</v>
      </c>
      <c r="E148" s="9" t="s">
        <v>43</v>
      </c>
      <c r="F148" s="9" t="s">
        <v>12</v>
      </c>
      <c r="G148" s="12">
        <v>3.8963139120095138</v>
      </c>
    </row>
    <row r="149" spans="1:7" ht="15.5">
      <c r="A149" s="9" t="s">
        <v>50</v>
      </c>
      <c r="B149" s="9" t="s">
        <v>52</v>
      </c>
      <c r="C149" s="9" t="s">
        <v>16</v>
      </c>
      <c r="D149" s="9" t="s">
        <v>13</v>
      </c>
      <c r="E149" s="9" t="s">
        <v>11</v>
      </c>
      <c r="F149" s="9" t="s">
        <v>12</v>
      </c>
      <c r="G149" s="12">
        <v>6.3212988611880583</v>
      </c>
    </row>
    <row r="150" spans="1:7" ht="15.5">
      <c r="A150" s="9" t="s">
        <v>50</v>
      </c>
      <c r="B150" s="9" t="s">
        <v>51</v>
      </c>
      <c r="C150" s="9" t="s">
        <v>16</v>
      </c>
      <c r="D150" s="9" t="s">
        <v>10</v>
      </c>
      <c r="E150" s="9" t="s">
        <v>11</v>
      </c>
      <c r="F150" s="9" t="s">
        <v>12</v>
      </c>
      <c r="G150" s="12">
        <v>8.8000000000000007</v>
      </c>
    </row>
    <row r="151" spans="1:7" ht="15.5">
      <c r="A151" s="9" t="s">
        <v>50</v>
      </c>
      <c r="B151" s="9" t="s">
        <v>51</v>
      </c>
      <c r="C151" s="9" t="s">
        <v>16</v>
      </c>
      <c r="D151" s="9" t="s">
        <v>22</v>
      </c>
      <c r="E151" s="9" t="s">
        <v>11</v>
      </c>
      <c r="F151" s="9" t="s">
        <v>12</v>
      </c>
      <c r="G151" s="12">
        <v>7.6000000000000014</v>
      </c>
    </row>
    <row r="152" spans="1:7" ht="15.5">
      <c r="A152" s="9" t="s">
        <v>50</v>
      </c>
      <c r="B152" s="9" t="s">
        <v>52</v>
      </c>
      <c r="C152" s="9" t="s">
        <v>16</v>
      </c>
      <c r="D152" s="9" t="s">
        <v>25</v>
      </c>
      <c r="E152" s="9" t="s">
        <v>11</v>
      </c>
      <c r="F152" s="9" t="s">
        <v>12</v>
      </c>
      <c r="G152" s="12">
        <v>1.3</v>
      </c>
    </row>
    <row r="153" spans="1:7" ht="15.5">
      <c r="A153" s="9" t="s">
        <v>50</v>
      </c>
      <c r="B153" s="9" t="s">
        <v>51</v>
      </c>
      <c r="C153" s="9" t="s">
        <v>16</v>
      </c>
      <c r="D153" s="9" t="s">
        <v>13</v>
      </c>
      <c r="E153" s="9" t="s">
        <v>11</v>
      </c>
      <c r="F153" s="9" t="s">
        <v>12</v>
      </c>
      <c r="G153" s="12">
        <v>1.6000000000000005</v>
      </c>
    </row>
    <row r="154" spans="1:7" ht="15.5">
      <c r="A154" s="9" t="s">
        <v>50</v>
      </c>
      <c r="B154" s="9" t="s">
        <v>52</v>
      </c>
      <c r="C154" s="9" t="s">
        <v>16</v>
      </c>
      <c r="D154" s="9" t="s">
        <v>10</v>
      </c>
      <c r="E154" s="9" t="s">
        <v>11</v>
      </c>
      <c r="F154" s="9" t="s">
        <v>12</v>
      </c>
      <c r="G154" s="12">
        <v>0.74</v>
      </c>
    </row>
    <row r="155" spans="1:7" ht="15.5">
      <c r="A155" s="9" t="s">
        <v>50</v>
      </c>
      <c r="B155" s="9" t="s">
        <v>51</v>
      </c>
      <c r="C155" s="9" t="s">
        <v>16</v>
      </c>
      <c r="D155" s="9" t="s">
        <v>19</v>
      </c>
      <c r="E155" s="9" t="s">
        <v>43</v>
      </c>
      <c r="F155" s="9" t="s">
        <v>12</v>
      </c>
      <c r="G155" s="12">
        <v>0.54684299999999997</v>
      </c>
    </row>
    <row r="156" spans="1:7" ht="15.5">
      <c r="A156" s="9" t="s">
        <v>50</v>
      </c>
      <c r="B156" s="9" t="s">
        <v>51</v>
      </c>
      <c r="C156" s="9" t="s">
        <v>16</v>
      </c>
      <c r="D156" s="9" t="s">
        <v>26</v>
      </c>
      <c r="E156" s="9" t="s">
        <v>11</v>
      </c>
      <c r="F156" s="9" t="s">
        <v>12</v>
      </c>
      <c r="G156" s="12">
        <v>1.2</v>
      </c>
    </row>
    <row r="157" spans="1:7" ht="15.5">
      <c r="A157" s="9" t="s">
        <v>50</v>
      </c>
      <c r="B157" s="9" t="s">
        <v>51</v>
      </c>
      <c r="C157" s="9" t="s">
        <v>16</v>
      </c>
      <c r="D157" s="9" t="s">
        <v>25</v>
      </c>
      <c r="E157" s="9" t="s">
        <v>43</v>
      </c>
      <c r="F157" s="9" t="s">
        <v>12</v>
      </c>
      <c r="G157" s="12">
        <v>0.35343899999999995</v>
      </c>
    </row>
    <row r="158" spans="1:7" ht="15.5">
      <c r="A158" s="9" t="s">
        <v>50</v>
      </c>
      <c r="B158" s="9" t="s">
        <v>51</v>
      </c>
      <c r="C158" s="9" t="s">
        <v>16</v>
      </c>
      <c r="D158" s="9" t="s">
        <v>17</v>
      </c>
      <c r="E158" s="9" t="s">
        <v>43</v>
      </c>
      <c r="F158" s="9" t="s">
        <v>12</v>
      </c>
      <c r="G158" s="12">
        <v>0.32006999999999997</v>
      </c>
    </row>
    <row r="159" spans="1:7" ht="15.5">
      <c r="A159" s="9" t="s">
        <v>50</v>
      </c>
      <c r="B159" s="9" t="s">
        <v>51</v>
      </c>
      <c r="C159" s="9" t="s">
        <v>16</v>
      </c>
      <c r="D159" s="9" t="s">
        <v>10</v>
      </c>
      <c r="E159" s="9" t="s">
        <v>24</v>
      </c>
      <c r="F159" s="9" t="s">
        <v>12</v>
      </c>
      <c r="G159" s="12">
        <v>0.80000000000000027</v>
      </c>
    </row>
    <row r="160" spans="1:7" ht="15.5">
      <c r="A160" s="9" t="s">
        <v>50</v>
      </c>
      <c r="B160" s="9" t="s">
        <v>51</v>
      </c>
      <c r="C160" s="9" t="s">
        <v>16</v>
      </c>
      <c r="D160" s="9" t="s">
        <v>23</v>
      </c>
      <c r="E160" s="9" t="s">
        <v>11</v>
      </c>
      <c r="F160" s="9" t="s">
        <v>12</v>
      </c>
      <c r="G160" s="12">
        <v>0.80000000000000027</v>
      </c>
    </row>
    <row r="161" spans="1:7" ht="15.5">
      <c r="A161" s="9" t="s">
        <v>50</v>
      </c>
      <c r="B161" s="9" t="s">
        <v>51</v>
      </c>
      <c r="C161" s="9" t="s">
        <v>16</v>
      </c>
      <c r="D161" s="9" t="s">
        <v>17</v>
      </c>
      <c r="E161" s="9" t="s">
        <v>11</v>
      </c>
      <c r="F161" s="9" t="s">
        <v>12</v>
      </c>
      <c r="G161" s="12">
        <v>0.7</v>
      </c>
    </row>
    <row r="162" spans="1:7" ht="15.5">
      <c r="A162" s="9" t="s">
        <v>50</v>
      </c>
      <c r="B162" s="9" t="s">
        <v>51</v>
      </c>
      <c r="C162" s="9" t="s">
        <v>16</v>
      </c>
      <c r="D162" s="9" t="s">
        <v>13</v>
      </c>
      <c r="E162" s="9" t="s">
        <v>24</v>
      </c>
      <c r="F162" s="9" t="s">
        <v>12</v>
      </c>
      <c r="G162" s="12">
        <v>0.6</v>
      </c>
    </row>
    <row r="163" spans="1:7" ht="15.5">
      <c r="A163" s="9" t="s">
        <v>50</v>
      </c>
      <c r="B163" s="9" t="s">
        <v>52</v>
      </c>
      <c r="C163" s="9" t="s">
        <v>16</v>
      </c>
      <c r="D163" s="9" t="s">
        <v>20</v>
      </c>
      <c r="E163" s="9" t="s">
        <v>11</v>
      </c>
      <c r="F163" s="9" t="s">
        <v>12</v>
      </c>
      <c r="G163" s="12">
        <v>0.10000000000000003</v>
      </c>
    </row>
    <row r="164" spans="1:7" ht="15.5">
      <c r="A164" s="9" t="s">
        <v>50</v>
      </c>
      <c r="B164" s="9" t="s">
        <v>52</v>
      </c>
      <c r="C164" s="9" t="s">
        <v>16</v>
      </c>
      <c r="D164" s="9" t="s">
        <v>17</v>
      </c>
      <c r="E164" s="9" t="s">
        <v>11</v>
      </c>
      <c r="F164" s="9" t="s">
        <v>12</v>
      </c>
      <c r="G164" s="12">
        <v>0.12</v>
      </c>
    </row>
    <row r="165" spans="1:7" ht="15.5">
      <c r="A165" s="9" t="s">
        <v>50</v>
      </c>
      <c r="B165" s="9" t="s">
        <v>51</v>
      </c>
      <c r="C165" s="9" t="s">
        <v>16</v>
      </c>
      <c r="D165" s="9" t="s">
        <v>21</v>
      </c>
      <c r="E165" s="9" t="s">
        <v>11</v>
      </c>
      <c r="F165" s="9" t="s">
        <v>12</v>
      </c>
      <c r="G165" s="12">
        <v>0.20000000000000007</v>
      </c>
    </row>
    <row r="166" spans="1:7" ht="15.5">
      <c r="A166" s="9" t="s">
        <v>50</v>
      </c>
      <c r="B166" s="9" t="s">
        <v>51</v>
      </c>
      <c r="C166" s="9" t="s">
        <v>16</v>
      </c>
      <c r="D166" s="9" t="s">
        <v>22</v>
      </c>
      <c r="E166" s="9" t="s">
        <v>24</v>
      </c>
      <c r="F166" s="9" t="s">
        <v>12</v>
      </c>
      <c r="G166" s="12">
        <v>0.20000000000000007</v>
      </c>
    </row>
    <row r="167" spans="1:7" ht="15.5">
      <c r="A167" s="9" t="s">
        <v>50</v>
      </c>
      <c r="B167" s="9" t="s">
        <v>51</v>
      </c>
      <c r="C167" s="9" t="s">
        <v>16</v>
      </c>
      <c r="D167" s="9" t="s">
        <v>25</v>
      </c>
      <c r="E167" s="9" t="s">
        <v>11</v>
      </c>
      <c r="F167" s="9" t="s">
        <v>12</v>
      </c>
      <c r="G167" s="12">
        <v>0.20000000000000007</v>
      </c>
    </row>
    <row r="168" spans="1:7" ht="15.5">
      <c r="A168" s="9" t="s">
        <v>53</v>
      </c>
      <c r="B168" s="9" t="s">
        <v>54</v>
      </c>
      <c r="C168" s="9" t="s">
        <v>16</v>
      </c>
      <c r="D168" s="9" t="s">
        <v>17</v>
      </c>
      <c r="E168" s="9" t="s">
        <v>55</v>
      </c>
      <c r="F168" s="9" t="s">
        <v>12</v>
      </c>
      <c r="G168" s="12">
        <v>19.627785028790786</v>
      </c>
    </row>
    <row r="169" spans="1:7" ht="15.5">
      <c r="A169" s="9" t="s">
        <v>53</v>
      </c>
      <c r="B169" s="9" t="s">
        <v>54</v>
      </c>
      <c r="C169" s="9" t="s">
        <v>16</v>
      </c>
      <c r="D169" s="9" t="s">
        <v>10</v>
      </c>
      <c r="E169" s="9" t="s">
        <v>55</v>
      </c>
      <c r="F169" s="9" t="s">
        <v>12</v>
      </c>
      <c r="G169" s="12">
        <v>16.415348390918069</v>
      </c>
    </row>
    <row r="170" spans="1:7" ht="15.5">
      <c r="A170" s="9" t="s">
        <v>53</v>
      </c>
      <c r="B170" s="9" t="s">
        <v>54</v>
      </c>
      <c r="C170" s="9" t="s">
        <v>16</v>
      </c>
      <c r="D170" s="9" t="s">
        <v>22</v>
      </c>
      <c r="E170" s="9" t="s">
        <v>55</v>
      </c>
      <c r="F170" s="9" t="s">
        <v>12</v>
      </c>
      <c r="G170" s="12">
        <v>16.344971395348836</v>
      </c>
    </row>
    <row r="171" spans="1:7" ht="15.5">
      <c r="A171" s="9" t="s">
        <v>53</v>
      </c>
      <c r="B171" s="9" t="s">
        <v>54</v>
      </c>
      <c r="C171" s="9" t="s">
        <v>16</v>
      </c>
      <c r="D171" s="9" t="s">
        <v>13</v>
      </c>
      <c r="E171" s="9" t="s">
        <v>55</v>
      </c>
      <c r="F171" s="9" t="s">
        <v>12</v>
      </c>
      <c r="G171" s="12">
        <v>3.2567706970212771</v>
      </c>
    </row>
    <row r="172" spans="1:7" ht="15.5">
      <c r="A172" s="9" t="s">
        <v>53</v>
      </c>
      <c r="B172" s="9" t="s">
        <v>54</v>
      </c>
      <c r="C172" s="9" t="s">
        <v>16</v>
      </c>
      <c r="D172" s="9" t="s">
        <v>19</v>
      </c>
      <c r="E172" s="9" t="s">
        <v>55</v>
      </c>
      <c r="F172" s="9" t="s">
        <v>12</v>
      </c>
      <c r="G172" s="12">
        <v>1.663138600191755</v>
      </c>
    </row>
    <row r="173" spans="1:7" ht="15.5">
      <c r="A173" s="9" t="s">
        <v>53</v>
      </c>
      <c r="B173" s="9" t="s">
        <v>54</v>
      </c>
      <c r="C173" s="9" t="s">
        <v>16</v>
      </c>
      <c r="D173" s="9" t="s">
        <v>18</v>
      </c>
      <c r="E173" s="9" t="s">
        <v>55</v>
      </c>
      <c r="F173" s="9" t="s">
        <v>12</v>
      </c>
      <c r="G173" s="12">
        <v>1.3737010607521702</v>
      </c>
    </row>
    <row r="174" spans="1:7" ht="15.5">
      <c r="A174" s="9" t="s">
        <v>53</v>
      </c>
      <c r="B174" s="9" t="s">
        <v>54</v>
      </c>
      <c r="C174" s="9" t="s">
        <v>16</v>
      </c>
      <c r="D174" s="9" t="s">
        <v>20</v>
      </c>
      <c r="E174" s="9" t="s">
        <v>55</v>
      </c>
      <c r="F174" s="9" t="s">
        <v>12</v>
      </c>
      <c r="G174" s="12">
        <v>0.73406800000000005</v>
      </c>
    </row>
    <row r="175" spans="1:7" ht="15.5">
      <c r="A175" s="9" t="s">
        <v>53</v>
      </c>
      <c r="B175" s="9" t="s">
        <v>54</v>
      </c>
      <c r="C175" s="9" t="s">
        <v>16</v>
      </c>
      <c r="D175" s="9" t="s">
        <v>25</v>
      </c>
      <c r="E175" s="9" t="s">
        <v>55</v>
      </c>
      <c r="F175" s="9" t="s">
        <v>12</v>
      </c>
      <c r="G175" s="12">
        <v>0.55842000205645159</v>
      </c>
    </row>
    <row r="176" spans="1:7" ht="15.5">
      <c r="A176" s="9" t="s">
        <v>53</v>
      </c>
      <c r="B176" s="9" t="s">
        <v>54</v>
      </c>
      <c r="C176" s="9" t="s">
        <v>16</v>
      </c>
      <c r="D176" s="9" t="s">
        <v>21</v>
      </c>
      <c r="E176" s="9" t="s">
        <v>55</v>
      </c>
      <c r="F176" s="9" t="s">
        <v>12</v>
      </c>
      <c r="G176" s="12">
        <v>0.30050384615384618</v>
      </c>
    </row>
    <row r="177" spans="1:7" ht="15.5">
      <c r="A177" s="9" t="s">
        <v>53</v>
      </c>
      <c r="B177" s="9" t="s">
        <v>54</v>
      </c>
      <c r="C177" s="9" t="s">
        <v>16</v>
      </c>
      <c r="D177" s="9" t="s">
        <v>23</v>
      </c>
      <c r="E177" s="9" t="s">
        <v>55</v>
      </c>
      <c r="F177" s="9" t="s">
        <v>12</v>
      </c>
      <c r="G177" s="12">
        <v>0</v>
      </c>
    </row>
    <row r="178" spans="1:7" ht="15.5">
      <c r="A178" s="9" t="s">
        <v>53</v>
      </c>
      <c r="B178" s="9" t="s">
        <v>54</v>
      </c>
      <c r="C178" s="9" t="s">
        <v>16</v>
      </c>
      <c r="D178" s="9" t="s">
        <v>13</v>
      </c>
      <c r="E178" s="9" t="s">
        <v>24</v>
      </c>
      <c r="F178" s="9" t="s">
        <v>12</v>
      </c>
      <c r="G178" s="12">
        <v>8.7060749999999985</v>
      </c>
    </row>
    <row r="179" spans="1:7" ht="15.5">
      <c r="A179" s="9" t="s">
        <v>53</v>
      </c>
      <c r="B179" s="9" t="s">
        <v>54</v>
      </c>
      <c r="C179" s="9" t="s">
        <v>16</v>
      </c>
      <c r="D179" s="9" t="s">
        <v>10</v>
      </c>
      <c r="E179" s="9" t="s">
        <v>24</v>
      </c>
      <c r="F179" s="9" t="s">
        <v>12</v>
      </c>
      <c r="G179" s="12">
        <v>5.7413958783120709</v>
      </c>
    </row>
    <row r="180" spans="1:7" ht="15.5">
      <c r="A180" s="9" t="s">
        <v>53</v>
      </c>
      <c r="B180" s="9" t="s">
        <v>54</v>
      </c>
      <c r="C180" s="9" t="s">
        <v>16</v>
      </c>
      <c r="D180" s="9" t="s">
        <v>22</v>
      </c>
      <c r="E180" s="9" t="s">
        <v>24</v>
      </c>
      <c r="F180" s="9" t="s">
        <v>12</v>
      </c>
      <c r="G180" s="12">
        <v>4.428523699421965</v>
      </c>
    </row>
    <row r="181" spans="1:7" ht="15.5">
      <c r="A181" s="9" t="s">
        <v>53</v>
      </c>
      <c r="B181" s="9" t="s">
        <v>54</v>
      </c>
      <c r="C181" s="9" t="s">
        <v>16</v>
      </c>
      <c r="D181" s="9" t="s">
        <v>17</v>
      </c>
      <c r="E181" s="9" t="s">
        <v>24</v>
      </c>
      <c r="F181" s="9" t="s">
        <v>12</v>
      </c>
      <c r="G181" s="12">
        <v>3.5614496644295306</v>
      </c>
    </row>
    <row r="182" spans="1:7" ht="15.5">
      <c r="A182" s="9" t="s">
        <v>53</v>
      </c>
      <c r="B182" s="9" t="s">
        <v>54</v>
      </c>
      <c r="C182" s="9" t="s">
        <v>16</v>
      </c>
      <c r="D182" s="9" t="s">
        <v>19</v>
      </c>
      <c r="E182" s="9" t="s">
        <v>24</v>
      </c>
      <c r="F182" s="9" t="s">
        <v>12</v>
      </c>
      <c r="G182" s="12">
        <v>1.7578666666666662</v>
      </c>
    </row>
    <row r="183" spans="1:7" ht="15.5">
      <c r="A183" s="9" t="s">
        <v>53</v>
      </c>
      <c r="B183" s="9" t="s">
        <v>54</v>
      </c>
      <c r="C183" s="9" t="s">
        <v>16</v>
      </c>
      <c r="D183" s="9" t="s">
        <v>21</v>
      </c>
      <c r="E183" s="9" t="s">
        <v>24</v>
      </c>
      <c r="F183" s="9" t="s">
        <v>12</v>
      </c>
      <c r="G183" s="12">
        <v>1.3801999999999999</v>
      </c>
    </row>
    <row r="184" spans="1:7" ht="15.5">
      <c r="A184" s="9" t="s">
        <v>53</v>
      </c>
      <c r="B184" s="9" t="s">
        <v>54</v>
      </c>
      <c r="C184" s="9" t="s">
        <v>16</v>
      </c>
      <c r="D184" s="9" t="s">
        <v>18</v>
      </c>
      <c r="E184" s="9" t="s">
        <v>24</v>
      </c>
      <c r="F184" s="9" t="s">
        <v>12</v>
      </c>
      <c r="G184" s="12">
        <v>0.94795585412667926</v>
      </c>
    </row>
    <row r="185" spans="1:7" ht="15.5">
      <c r="A185" s="9" t="s">
        <v>53</v>
      </c>
      <c r="B185" s="9" t="s">
        <v>54</v>
      </c>
      <c r="C185" s="9" t="s">
        <v>16</v>
      </c>
      <c r="D185" s="9" t="s">
        <v>25</v>
      </c>
      <c r="E185" s="9" t="s">
        <v>24</v>
      </c>
      <c r="F185" s="9" t="s">
        <v>12</v>
      </c>
      <c r="G185" s="12">
        <v>0.3597804391217565</v>
      </c>
    </row>
    <row r="186" spans="1:7" ht="15.5">
      <c r="A186" s="9" t="s">
        <v>53</v>
      </c>
      <c r="B186" s="9" t="s">
        <v>54</v>
      </c>
      <c r="C186" s="9" t="s">
        <v>16</v>
      </c>
      <c r="D186" s="9" t="s">
        <v>26</v>
      </c>
      <c r="E186" s="9" t="s">
        <v>24</v>
      </c>
      <c r="F186" s="9" t="s">
        <v>12</v>
      </c>
      <c r="G186" s="12">
        <v>0.28839999999999999</v>
      </c>
    </row>
    <row r="187" spans="1:7" ht="15.5">
      <c r="A187" s="9" t="s">
        <v>53</v>
      </c>
      <c r="B187" s="9" t="s">
        <v>54</v>
      </c>
      <c r="C187" s="9" t="s">
        <v>16</v>
      </c>
      <c r="D187" s="9" t="s">
        <v>20</v>
      </c>
      <c r="E187" s="9" t="s">
        <v>24</v>
      </c>
      <c r="F187" s="9" t="s">
        <v>12</v>
      </c>
      <c r="G187" s="12">
        <v>0.28839999999999999</v>
      </c>
    </row>
    <row r="188" spans="1:7" ht="15.5">
      <c r="A188" s="9" t="s">
        <v>53</v>
      </c>
      <c r="B188" s="9" t="s">
        <v>54</v>
      </c>
      <c r="C188" s="9" t="s">
        <v>16</v>
      </c>
      <c r="D188" s="9" t="s">
        <v>23</v>
      </c>
      <c r="E188" s="9" t="s">
        <v>24</v>
      </c>
      <c r="F188" s="9" t="s">
        <v>12</v>
      </c>
      <c r="G188" s="12">
        <v>7.9230769230769243E-2</v>
      </c>
    </row>
    <row r="189" spans="1:7" ht="15.5">
      <c r="A189" s="9" t="s">
        <v>53</v>
      </c>
      <c r="B189" s="9" t="s">
        <v>54</v>
      </c>
      <c r="C189" s="9" t="s">
        <v>16</v>
      </c>
      <c r="D189" s="9" t="s">
        <v>10</v>
      </c>
      <c r="E189" s="9" t="s">
        <v>11</v>
      </c>
      <c r="F189" s="9" t="s">
        <v>12</v>
      </c>
      <c r="G189" s="12">
        <v>23.126652071563083</v>
      </c>
    </row>
    <row r="190" spans="1:7" ht="15.5">
      <c r="A190" s="9" t="s">
        <v>53</v>
      </c>
      <c r="B190" s="9" t="s">
        <v>54</v>
      </c>
      <c r="C190" s="9" t="s">
        <v>16</v>
      </c>
      <c r="D190" s="9" t="s">
        <v>13</v>
      </c>
      <c r="E190" s="9" t="s">
        <v>11</v>
      </c>
      <c r="F190" s="9" t="s">
        <v>12</v>
      </c>
      <c r="G190" s="12">
        <v>18.902286127167631</v>
      </c>
    </row>
    <row r="191" spans="1:7" ht="15.5">
      <c r="A191" s="9" t="s">
        <v>53</v>
      </c>
      <c r="B191" s="9" t="s">
        <v>54</v>
      </c>
      <c r="C191" s="9" t="s">
        <v>16</v>
      </c>
      <c r="D191" s="9" t="s">
        <v>22</v>
      </c>
      <c r="E191" s="9" t="s">
        <v>11</v>
      </c>
      <c r="F191" s="9" t="s">
        <v>12</v>
      </c>
      <c r="G191" s="12">
        <v>18.258125585754453</v>
      </c>
    </row>
    <row r="192" spans="1:7" ht="15.5">
      <c r="A192" s="9" t="s">
        <v>53</v>
      </c>
      <c r="B192" s="9" t="s">
        <v>54</v>
      </c>
      <c r="C192" s="9" t="s">
        <v>16</v>
      </c>
      <c r="D192" s="9" t="s">
        <v>17</v>
      </c>
      <c r="E192" s="9" t="s">
        <v>11</v>
      </c>
      <c r="F192" s="9" t="s">
        <v>12</v>
      </c>
      <c r="G192" s="12">
        <v>5.2149369070208724</v>
      </c>
    </row>
    <row r="193" spans="1:7" ht="15.5">
      <c r="A193" s="9" t="s">
        <v>53</v>
      </c>
      <c r="B193" s="9" t="s">
        <v>54</v>
      </c>
      <c r="C193" s="9" t="s">
        <v>16</v>
      </c>
      <c r="D193" s="9" t="s">
        <v>25</v>
      </c>
      <c r="E193" s="9" t="s">
        <v>11</v>
      </c>
      <c r="F193" s="9" t="s">
        <v>12</v>
      </c>
      <c r="G193" s="12">
        <v>1.6777115384615382</v>
      </c>
    </row>
    <row r="194" spans="1:7" ht="15.5">
      <c r="A194" s="9" t="s">
        <v>53</v>
      </c>
      <c r="B194" s="9" t="s">
        <v>54</v>
      </c>
      <c r="C194" s="9" t="s">
        <v>16</v>
      </c>
      <c r="D194" s="9" t="s">
        <v>26</v>
      </c>
      <c r="E194" s="9" t="s">
        <v>11</v>
      </c>
      <c r="F194" s="9" t="s">
        <v>12</v>
      </c>
      <c r="G194" s="12">
        <v>0.43718687872763418</v>
      </c>
    </row>
    <row r="195" spans="1:7" ht="15.5">
      <c r="A195" s="9" t="s">
        <v>53</v>
      </c>
      <c r="B195" s="9" t="s">
        <v>54</v>
      </c>
      <c r="C195" s="9" t="s">
        <v>16</v>
      </c>
      <c r="D195" s="9" t="s">
        <v>18</v>
      </c>
      <c r="E195" s="9" t="s">
        <v>11</v>
      </c>
      <c r="F195" s="9" t="s">
        <v>12</v>
      </c>
      <c r="G195" s="12">
        <v>0.4141337099811675</v>
      </c>
    </row>
    <row r="196" spans="1:7" ht="15.5">
      <c r="A196" s="9" t="s">
        <v>53</v>
      </c>
      <c r="B196" s="9" t="s">
        <v>54</v>
      </c>
      <c r="C196" s="9" t="s">
        <v>16</v>
      </c>
      <c r="D196" s="9" t="s">
        <v>19</v>
      </c>
      <c r="E196" s="9" t="s">
        <v>11</v>
      </c>
      <c r="F196" s="9" t="s">
        <v>12</v>
      </c>
      <c r="G196" s="12">
        <v>0.39082242990654198</v>
      </c>
    </row>
    <row r="197" spans="1:7" ht="15.5">
      <c r="A197" s="9" t="s">
        <v>53</v>
      </c>
      <c r="B197" s="9" t="s">
        <v>54</v>
      </c>
      <c r="C197" s="9" t="s">
        <v>16</v>
      </c>
      <c r="D197" s="9" t="s">
        <v>20</v>
      </c>
      <c r="E197" s="9" t="s">
        <v>11</v>
      </c>
      <c r="F197" s="9" t="s">
        <v>12</v>
      </c>
      <c r="G197" s="12">
        <v>0.29428571428571426</v>
      </c>
    </row>
    <row r="198" spans="1:7" ht="15.5">
      <c r="A198" s="9" t="s">
        <v>53</v>
      </c>
      <c r="B198" s="9" t="s">
        <v>54</v>
      </c>
      <c r="C198" s="9" t="s">
        <v>16</v>
      </c>
      <c r="D198" s="9" t="s">
        <v>23</v>
      </c>
      <c r="E198" s="9" t="s">
        <v>11</v>
      </c>
      <c r="F198" s="9" t="s">
        <v>12</v>
      </c>
      <c r="G198" s="12">
        <v>0.14699999999999999</v>
      </c>
    </row>
    <row r="199" spans="1:7" ht="15.5">
      <c r="A199" s="9" t="s">
        <v>53</v>
      </c>
      <c r="B199" s="9" t="s">
        <v>54</v>
      </c>
      <c r="C199" s="9" t="s">
        <v>16</v>
      </c>
      <c r="D199" s="9" t="s">
        <v>13</v>
      </c>
      <c r="E199" s="9" t="s">
        <v>28</v>
      </c>
      <c r="F199" s="9" t="s">
        <v>12</v>
      </c>
      <c r="G199" s="12">
        <v>0.12422066326530613</v>
      </c>
    </row>
    <row r="200" spans="1:7" ht="15.5">
      <c r="A200" s="9" t="s">
        <v>56</v>
      </c>
      <c r="B200" s="9" t="s">
        <v>57</v>
      </c>
      <c r="C200" s="9" t="s">
        <v>16</v>
      </c>
      <c r="D200" s="9" t="s">
        <v>26</v>
      </c>
      <c r="E200" s="9" t="s">
        <v>11</v>
      </c>
      <c r="F200" s="9" t="s">
        <v>12</v>
      </c>
      <c r="G200" s="12">
        <v>2.7907221741425916</v>
      </c>
    </row>
    <row r="201" spans="1:7" ht="15.5">
      <c r="A201" s="9" t="s">
        <v>56</v>
      </c>
      <c r="B201" s="9" t="s">
        <v>57</v>
      </c>
      <c r="C201" s="9" t="s">
        <v>16</v>
      </c>
      <c r="D201" s="9" t="s">
        <v>13</v>
      </c>
      <c r="E201" s="9" t="s">
        <v>11</v>
      </c>
      <c r="F201" s="9" t="s">
        <v>12</v>
      </c>
      <c r="G201" s="12">
        <v>1.3819629030595388</v>
      </c>
    </row>
    <row r="202" spans="1:7" ht="15.5">
      <c r="A202" s="9" t="s">
        <v>56</v>
      </c>
      <c r="B202" s="9" t="s">
        <v>57</v>
      </c>
      <c r="C202" s="9" t="s">
        <v>16</v>
      </c>
      <c r="D202" s="9" t="s">
        <v>17</v>
      </c>
      <c r="E202" s="9" t="s">
        <v>11</v>
      </c>
      <c r="F202" s="9" t="s">
        <v>12</v>
      </c>
      <c r="G202" s="12">
        <v>1.270205925044616</v>
      </c>
    </row>
    <row r="203" spans="1:7" ht="15.5">
      <c r="A203" s="9" t="s">
        <v>56</v>
      </c>
      <c r="B203" s="9" t="s">
        <v>57</v>
      </c>
      <c r="C203" s="9" t="s">
        <v>16</v>
      </c>
      <c r="D203" s="9" t="s">
        <v>22</v>
      </c>
      <c r="E203" s="9" t="s">
        <v>11</v>
      </c>
      <c r="F203" s="9" t="s">
        <v>12</v>
      </c>
      <c r="G203" s="12">
        <v>1.1279310621283809</v>
      </c>
    </row>
    <row r="204" spans="1:7" ht="15.5">
      <c r="A204" s="9" t="s">
        <v>56</v>
      </c>
      <c r="B204" s="9" t="s">
        <v>57</v>
      </c>
      <c r="C204" s="9" t="s">
        <v>16</v>
      </c>
      <c r="D204" s="9" t="s">
        <v>10</v>
      </c>
      <c r="E204" s="9" t="s">
        <v>11</v>
      </c>
      <c r="F204" s="9" t="s">
        <v>12</v>
      </c>
      <c r="G204" s="12">
        <v>0.92913786595573211</v>
      </c>
    </row>
    <row r="205" spans="1:7" ht="15.5">
      <c r="A205" s="9" t="s">
        <v>56</v>
      </c>
      <c r="B205" s="9" t="s">
        <v>57</v>
      </c>
      <c r="C205" s="9" t="s">
        <v>16</v>
      </c>
      <c r="D205" s="9" t="s">
        <v>23</v>
      </c>
      <c r="E205" s="9" t="s">
        <v>11</v>
      </c>
      <c r="F205" s="9" t="s">
        <v>12</v>
      </c>
      <c r="G205" s="12">
        <v>0.37609743687619795</v>
      </c>
    </row>
    <row r="206" spans="1:7" ht="15.5">
      <c r="A206" s="9" t="s">
        <v>56</v>
      </c>
      <c r="B206" s="9" t="s">
        <v>57</v>
      </c>
      <c r="C206" s="9" t="s">
        <v>16</v>
      </c>
      <c r="D206" s="9" t="s">
        <v>25</v>
      </c>
      <c r="E206" s="9" t="s">
        <v>11</v>
      </c>
      <c r="F206" s="9" t="s">
        <v>12</v>
      </c>
      <c r="G206" s="12">
        <v>0.35165044736000012</v>
      </c>
    </row>
    <row r="207" spans="1:7" ht="15.5">
      <c r="A207" s="9" t="s">
        <v>56</v>
      </c>
      <c r="B207" s="9" t="s">
        <v>57</v>
      </c>
      <c r="C207" s="9" t="s">
        <v>16</v>
      </c>
      <c r="D207" s="9" t="s">
        <v>20</v>
      </c>
      <c r="E207" s="9" t="s">
        <v>11</v>
      </c>
      <c r="F207" s="9" t="s">
        <v>12</v>
      </c>
      <c r="G207" s="12">
        <v>7.2126061390532542E-2</v>
      </c>
    </row>
    <row r="208" spans="1:7" ht="15.5">
      <c r="A208" s="9" t="s">
        <v>56</v>
      </c>
      <c r="B208" s="9" t="s">
        <v>57</v>
      </c>
      <c r="C208" s="9" t="s">
        <v>16</v>
      </c>
      <c r="D208" s="9" t="s">
        <v>26</v>
      </c>
      <c r="E208" s="9" t="s">
        <v>24</v>
      </c>
      <c r="F208" s="9" t="s">
        <v>12</v>
      </c>
      <c r="G208" s="12">
        <v>7.292636907554205</v>
      </c>
    </row>
    <row r="209" spans="1:7" ht="15.5">
      <c r="A209" s="9" t="s">
        <v>56</v>
      </c>
      <c r="B209" s="9" t="s">
        <v>57</v>
      </c>
      <c r="C209" s="9" t="s">
        <v>16</v>
      </c>
      <c r="D209" s="9" t="s">
        <v>17</v>
      </c>
      <c r="E209" s="9" t="s">
        <v>24</v>
      </c>
      <c r="F209" s="9" t="s">
        <v>12</v>
      </c>
      <c r="G209" s="12">
        <v>3.7884266510011755</v>
      </c>
    </row>
    <row r="210" spans="1:7" ht="15.5">
      <c r="A210" s="9" t="s">
        <v>56</v>
      </c>
      <c r="B210" s="9" t="s">
        <v>57</v>
      </c>
      <c r="C210" s="9" t="s">
        <v>16</v>
      </c>
      <c r="D210" s="9" t="s">
        <v>22</v>
      </c>
      <c r="E210" s="9" t="s">
        <v>24</v>
      </c>
      <c r="F210" s="9" t="s">
        <v>12</v>
      </c>
      <c r="G210" s="12">
        <v>1.9543456439954963</v>
      </c>
    </row>
    <row r="211" spans="1:7" ht="15.5">
      <c r="A211" s="9" t="s">
        <v>56</v>
      </c>
      <c r="B211" s="9" t="s">
        <v>57</v>
      </c>
      <c r="C211" s="9" t="s">
        <v>16</v>
      </c>
      <c r="D211" s="9" t="s">
        <v>13</v>
      </c>
      <c r="E211" s="9" t="s">
        <v>24</v>
      </c>
      <c r="F211" s="9" t="s">
        <v>12</v>
      </c>
      <c r="G211" s="12">
        <v>1.4208053464257273</v>
      </c>
    </row>
    <row r="212" spans="1:7" ht="15.5">
      <c r="A212" s="9" t="s">
        <v>56</v>
      </c>
      <c r="B212" s="9" t="s">
        <v>57</v>
      </c>
      <c r="C212" s="9" t="s">
        <v>16</v>
      </c>
      <c r="D212" s="9" t="s">
        <v>23</v>
      </c>
      <c r="E212" s="9" t="s">
        <v>24</v>
      </c>
      <c r="F212" s="9" t="s">
        <v>12</v>
      </c>
      <c r="G212" s="12">
        <v>0.93361819397180379</v>
      </c>
    </row>
    <row r="213" spans="1:7" ht="15.5">
      <c r="A213" s="9" t="s">
        <v>56</v>
      </c>
      <c r="B213" s="9" t="s">
        <v>57</v>
      </c>
      <c r="C213" s="9" t="s">
        <v>16</v>
      </c>
      <c r="D213" s="9" t="s">
        <v>10</v>
      </c>
      <c r="E213" s="9" t="s">
        <v>24</v>
      </c>
      <c r="F213" s="9" t="s">
        <v>12</v>
      </c>
      <c r="G213" s="12">
        <v>0.48484129511834323</v>
      </c>
    </row>
    <row r="214" spans="1:7" ht="15.5">
      <c r="A214" s="9" t="s">
        <v>56</v>
      </c>
      <c r="B214" s="9" t="s">
        <v>57</v>
      </c>
      <c r="C214" s="9" t="s">
        <v>16</v>
      </c>
      <c r="D214" s="9" t="s">
        <v>20</v>
      </c>
      <c r="E214" s="9" t="s">
        <v>24</v>
      </c>
      <c r="F214" s="9" t="s">
        <v>12</v>
      </c>
      <c r="G214" s="12">
        <v>0.26517052400548685</v>
      </c>
    </row>
    <row r="215" spans="1:7" ht="15.5">
      <c r="A215" s="9" t="s">
        <v>56</v>
      </c>
      <c r="B215" s="9" t="s">
        <v>57</v>
      </c>
      <c r="C215" s="9" t="s">
        <v>16</v>
      </c>
      <c r="D215" s="9" t="s">
        <v>17</v>
      </c>
      <c r="E215" s="9" t="s">
        <v>55</v>
      </c>
      <c r="F215" s="9" t="s">
        <v>12</v>
      </c>
      <c r="G215" s="12">
        <v>32.953288590604032</v>
      </c>
    </row>
    <row r="216" spans="1:7" ht="15.5">
      <c r="A216" s="9" t="s">
        <v>56</v>
      </c>
      <c r="B216" s="9" t="s">
        <v>57</v>
      </c>
      <c r="C216" s="9" t="s">
        <v>16</v>
      </c>
      <c r="D216" s="9" t="s">
        <v>22</v>
      </c>
      <c r="E216" s="9" t="s">
        <v>55</v>
      </c>
      <c r="F216" s="9" t="s">
        <v>12</v>
      </c>
      <c r="G216" s="12">
        <v>30.958265895953758</v>
      </c>
    </row>
    <row r="217" spans="1:7" ht="15.5">
      <c r="A217" s="9" t="s">
        <v>56</v>
      </c>
      <c r="B217" s="9" t="s">
        <v>57</v>
      </c>
      <c r="C217" s="9" t="s">
        <v>16</v>
      </c>
      <c r="D217" s="9" t="s">
        <v>10</v>
      </c>
      <c r="E217" s="9" t="s">
        <v>55</v>
      </c>
      <c r="F217" s="9" t="s">
        <v>12</v>
      </c>
      <c r="G217" s="12">
        <v>22.169371428571427</v>
      </c>
    </row>
    <row r="218" spans="1:7" ht="15.5">
      <c r="A218" s="9" t="s">
        <v>56</v>
      </c>
      <c r="B218" s="9" t="s">
        <v>57</v>
      </c>
      <c r="C218" s="9" t="s">
        <v>16</v>
      </c>
      <c r="D218" s="9" t="s">
        <v>23</v>
      </c>
      <c r="E218" s="9" t="s">
        <v>55</v>
      </c>
      <c r="F218" s="9" t="s">
        <v>12</v>
      </c>
      <c r="G218" s="12">
        <v>6.1704621072088717</v>
      </c>
    </row>
    <row r="219" spans="1:7" ht="15.5">
      <c r="A219" s="9" t="s">
        <v>56</v>
      </c>
      <c r="B219" s="9" t="s">
        <v>57</v>
      </c>
      <c r="C219" s="9" t="s">
        <v>16</v>
      </c>
      <c r="D219" s="9" t="s">
        <v>13</v>
      </c>
      <c r="E219" s="9" t="s">
        <v>55</v>
      </c>
      <c r="F219" s="9" t="s">
        <v>12</v>
      </c>
      <c r="G219" s="12">
        <v>2.436521739130435</v>
      </c>
    </row>
    <row r="220" spans="1:7" ht="15.5">
      <c r="A220" s="9" t="s">
        <v>56</v>
      </c>
      <c r="B220" s="9" t="s">
        <v>57</v>
      </c>
      <c r="C220" s="9" t="s">
        <v>16</v>
      </c>
      <c r="D220" s="9" t="s">
        <v>26</v>
      </c>
      <c r="E220" s="9" t="s">
        <v>55</v>
      </c>
      <c r="F220" s="9" t="s">
        <v>12</v>
      </c>
      <c r="G220" s="12">
        <v>2.1136363636363633</v>
      </c>
    </row>
    <row r="221" spans="1:7" ht="15.5">
      <c r="A221" s="9" t="s">
        <v>56</v>
      </c>
      <c r="B221" s="9" t="s">
        <v>57</v>
      </c>
      <c r="C221" s="9" t="s">
        <v>16</v>
      </c>
      <c r="D221" s="9" t="s">
        <v>20</v>
      </c>
      <c r="E221" s="9" t="s">
        <v>55</v>
      </c>
      <c r="F221" s="9" t="s">
        <v>12</v>
      </c>
      <c r="G221" s="12">
        <v>0.3456699029126214</v>
      </c>
    </row>
    <row r="222" spans="1:7" ht="15.5">
      <c r="A222" s="9" t="s">
        <v>56</v>
      </c>
      <c r="B222" s="9" t="s">
        <v>57</v>
      </c>
      <c r="C222" s="9" t="s">
        <v>16</v>
      </c>
      <c r="D222" s="9" t="s">
        <v>25</v>
      </c>
      <c r="E222" s="9" t="s">
        <v>55</v>
      </c>
      <c r="F222" s="9" t="s">
        <v>12</v>
      </c>
      <c r="G222" s="12">
        <v>0.30162475822050294</v>
      </c>
    </row>
    <row r="223" spans="1:7" ht="15.5">
      <c r="A223" s="9" t="s">
        <v>58</v>
      </c>
      <c r="B223" s="9" t="s">
        <v>59</v>
      </c>
      <c r="C223" s="9" t="s">
        <v>16</v>
      </c>
      <c r="D223" s="9" t="s">
        <v>10</v>
      </c>
      <c r="E223" s="9" t="s">
        <v>43</v>
      </c>
      <c r="F223" s="9" t="s">
        <v>12</v>
      </c>
      <c r="G223" s="12">
        <v>32.764416240044838</v>
      </c>
    </row>
    <row r="224" spans="1:7" ht="15.5">
      <c r="A224" s="9" t="s">
        <v>58</v>
      </c>
      <c r="B224" s="9" t="s">
        <v>59</v>
      </c>
      <c r="C224" s="9" t="s">
        <v>16</v>
      </c>
      <c r="D224" s="9" t="s">
        <v>13</v>
      </c>
      <c r="E224" s="9" t="s">
        <v>43</v>
      </c>
      <c r="F224" s="9" t="s">
        <v>12</v>
      </c>
      <c r="G224" s="12">
        <v>21.345323423216136</v>
      </c>
    </row>
    <row r="225" spans="1:7" ht="15.5">
      <c r="A225" s="9" t="s">
        <v>58</v>
      </c>
      <c r="B225" s="9" t="s">
        <v>59</v>
      </c>
      <c r="C225" s="9" t="s">
        <v>16</v>
      </c>
      <c r="D225" s="9" t="s">
        <v>19</v>
      </c>
      <c r="E225" s="9" t="s">
        <v>43</v>
      </c>
      <c r="F225" s="9" t="s">
        <v>12</v>
      </c>
      <c r="G225" s="12">
        <v>1.7766753706620073</v>
      </c>
    </row>
    <row r="226" spans="1:7" ht="15.5">
      <c r="A226" s="9" t="s">
        <v>58</v>
      </c>
      <c r="B226" s="9" t="s">
        <v>59</v>
      </c>
      <c r="C226" s="9" t="s">
        <v>16</v>
      </c>
      <c r="D226" s="9" t="s">
        <v>25</v>
      </c>
      <c r="E226" s="9" t="s">
        <v>43</v>
      </c>
      <c r="F226" s="9" t="s">
        <v>12</v>
      </c>
      <c r="G226" s="12">
        <v>1.145010210208246</v>
      </c>
    </row>
    <row r="227" spans="1:7" ht="15.5">
      <c r="A227" s="9" t="s">
        <v>58</v>
      </c>
      <c r="B227" s="9" t="s">
        <v>59</v>
      </c>
      <c r="C227" s="9" t="s">
        <v>16</v>
      </c>
      <c r="D227" s="9" t="s">
        <v>17</v>
      </c>
      <c r="E227" s="9" t="s">
        <v>43</v>
      </c>
      <c r="F227" s="9" t="s">
        <v>12</v>
      </c>
      <c r="G227" s="12">
        <v>0.99634234503300934</v>
      </c>
    </row>
    <row r="228" spans="1:7" ht="15.5">
      <c r="A228" s="9" t="s">
        <v>7</v>
      </c>
      <c r="B228" s="10" t="s">
        <v>8</v>
      </c>
      <c r="C228" s="10" t="s">
        <v>9</v>
      </c>
      <c r="D228" s="9" t="s">
        <v>10</v>
      </c>
      <c r="E228" s="9" t="s">
        <v>11</v>
      </c>
      <c r="F228" t="s">
        <v>60</v>
      </c>
      <c r="G228" s="12">
        <v>3.2568000000000001</v>
      </c>
    </row>
    <row r="229" spans="1:7" ht="15.5">
      <c r="A229" s="9" t="s">
        <v>7</v>
      </c>
      <c r="B229" s="10" t="s">
        <v>8</v>
      </c>
      <c r="C229" s="10" t="s">
        <v>9</v>
      </c>
      <c r="D229" s="9" t="s">
        <v>13</v>
      </c>
      <c r="E229" s="9" t="s">
        <v>11</v>
      </c>
      <c r="F229" t="s">
        <v>60</v>
      </c>
      <c r="G229" s="12">
        <v>2.7324000000000002</v>
      </c>
    </row>
    <row r="230" spans="1:7" ht="15.5">
      <c r="A230" s="9" t="s">
        <v>14</v>
      </c>
      <c r="B230" s="9" t="s">
        <v>15</v>
      </c>
      <c r="C230" s="9" t="s">
        <v>16</v>
      </c>
      <c r="D230" s="9" t="s">
        <v>10</v>
      </c>
      <c r="E230" s="9" t="s">
        <v>11</v>
      </c>
      <c r="F230" t="s">
        <v>60</v>
      </c>
      <c r="G230" s="12">
        <v>31.443916999999999</v>
      </c>
    </row>
    <row r="231" spans="1:7" ht="15.5">
      <c r="A231" s="9" t="s">
        <v>14</v>
      </c>
      <c r="B231" s="9" t="s">
        <v>15</v>
      </c>
      <c r="C231" s="9" t="s">
        <v>16</v>
      </c>
      <c r="D231" s="9" t="s">
        <v>13</v>
      </c>
      <c r="E231" s="9" t="s">
        <v>11</v>
      </c>
      <c r="F231" t="s">
        <v>60</v>
      </c>
      <c r="G231" s="12">
        <v>5.8835779999999991</v>
      </c>
    </row>
    <row r="232" spans="1:7" ht="15.5">
      <c r="A232" s="9" t="s">
        <v>14</v>
      </c>
      <c r="B232" s="9" t="s">
        <v>15</v>
      </c>
      <c r="C232" s="9" t="s">
        <v>16</v>
      </c>
      <c r="D232" s="9" t="s">
        <v>17</v>
      </c>
      <c r="E232" s="9" t="s">
        <v>11</v>
      </c>
      <c r="F232" t="s">
        <v>60</v>
      </c>
      <c r="G232" s="12">
        <v>1.41056</v>
      </c>
    </row>
    <row r="233" spans="1:7" ht="15.5">
      <c r="A233" s="9" t="s">
        <v>14</v>
      </c>
      <c r="B233" s="9" t="s">
        <v>15</v>
      </c>
      <c r="C233" s="9" t="s">
        <v>16</v>
      </c>
      <c r="D233" s="9" t="s">
        <v>18</v>
      </c>
      <c r="E233" s="9" t="s">
        <v>11</v>
      </c>
      <c r="F233" t="s">
        <v>60</v>
      </c>
      <c r="G233" s="12">
        <v>0.91465999999999992</v>
      </c>
    </row>
    <row r="234" spans="1:7" ht="15.5">
      <c r="A234" s="9" t="s">
        <v>14</v>
      </c>
      <c r="B234" s="9" t="s">
        <v>15</v>
      </c>
      <c r="C234" s="9" t="s">
        <v>16</v>
      </c>
      <c r="D234" s="9" t="s">
        <v>19</v>
      </c>
      <c r="E234" s="9" t="s">
        <v>11</v>
      </c>
      <c r="F234" t="s">
        <v>60</v>
      </c>
      <c r="G234" s="12">
        <v>0.87168199999999996</v>
      </c>
    </row>
    <row r="235" spans="1:7" ht="15.5">
      <c r="A235" s="9" t="s">
        <v>14</v>
      </c>
      <c r="B235" s="9" t="s">
        <v>15</v>
      </c>
      <c r="C235" s="9" t="s">
        <v>16</v>
      </c>
      <c r="D235" s="9" t="s">
        <v>20</v>
      </c>
      <c r="E235" s="9" t="s">
        <v>11</v>
      </c>
      <c r="F235" t="s">
        <v>60</v>
      </c>
      <c r="G235" s="12">
        <v>0.8303569999999999</v>
      </c>
    </row>
    <row r="236" spans="1:7" ht="15.5">
      <c r="A236" s="9" t="s">
        <v>14</v>
      </c>
      <c r="B236" s="9" t="s">
        <v>15</v>
      </c>
      <c r="C236" s="9" t="s">
        <v>16</v>
      </c>
      <c r="D236" s="9" t="s">
        <v>21</v>
      </c>
      <c r="E236" s="9" t="s">
        <v>11</v>
      </c>
      <c r="F236" t="s">
        <v>60</v>
      </c>
      <c r="G236" s="12">
        <v>0.65734300000000001</v>
      </c>
    </row>
    <row r="237" spans="1:7" ht="15.5">
      <c r="A237" s="9" t="s">
        <v>14</v>
      </c>
      <c r="B237" s="9" t="s">
        <v>15</v>
      </c>
      <c r="C237" s="9" t="s">
        <v>16</v>
      </c>
      <c r="D237" s="9" t="s">
        <v>22</v>
      </c>
      <c r="E237" s="9" t="s">
        <v>11</v>
      </c>
      <c r="F237" t="s">
        <v>60</v>
      </c>
      <c r="G237" s="12">
        <v>0.59067199999999997</v>
      </c>
    </row>
    <row r="238" spans="1:7" ht="15.5">
      <c r="A238" s="9" t="s">
        <v>14</v>
      </c>
      <c r="B238" s="9" t="s">
        <v>15</v>
      </c>
      <c r="C238" s="9" t="s">
        <v>16</v>
      </c>
      <c r="D238" s="9" t="s">
        <v>23</v>
      </c>
      <c r="E238" s="9" t="s">
        <v>11</v>
      </c>
      <c r="F238" t="s">
        <v>60</v>
      </c>
      <c r="G238" s="12">
        <v>0.58956999999999993</v>
      </c>
    </row>
    <row r="239" spans="1:7" ht="15.5">
      <c r="A239" s="9" t="s">
        <v>14</v>
      </c>
      <c r="B239" s="9" t="s">
        <v>15</v>
      </c>
      <c r="C239" s="9" t="s">
        <v>16</v>
      </c>
      <c r="D239" s="9" t="s">
        <v>13</v>
      </c>
      <c r="E239" s="9" t="s">
        <v>24</v>
      </c>
      <c r="F239" t="s">
        <v>60</v>
      </c>
      <c r="G239" s="12">
        <v>0.506656</v>
      </c>
    </row>
    <row r="240" spans="1:7" ht="15.5">
      <c r="A240" s="9" t="s">
        <v>14</v>
      </c>
      <c r="B240" s="9" t="s">
        <v>15</v>
      </c>
      <c r="C240" s="9" t="s">
        <v>16</v>
      </c>
      <c r="D240" s="9" t="s">
        <v>10</v>
      </c>
      <c r="E240" s="9" t="s">
        <v>24</v>
      </c>
      <c r="F240" t="s">
        <v>60</v>
      </c>
      <c r="G240" s="12">
        <v>0.42088799999999993</v>
      </c>
    </row>
    <row r="241" spans="1:7" ht="15.5">
      <c r="A241" s="9" t="s">
        <v>14</v>
      </c>
      <c r="B241" s="9" t="s">
        <v>15</v>
      </c>
      <c r="C241" s="9" t="s">
        <v>16</v>
      </c>
      <c r="D241" s="9" t="s">
        <v>25</v>
      </c>
      <c r="E241" s="9" t="s">
        <v>11</v>
      </c>
      <c r="F241" t="s">
        <v>60</v>
      </c>
      <c r="G241" s="12">
        <v>0.16805500000000001</v>
      </c>
    </row>
    <row r="242" spans="1:7" ht="15.5">
      <c r="A242" s="9" t="s">
        <v>14</v>
      </c>
      <c r="B242" s="9" t="s">
        <v>15</v>
      </c>
      <c r="C242" s="9" t="s">
        <v>16</v>
      </c>
      <c r="D242" s="9" t="s">
        <v>26</v>
      </c>
      <c r="E242" s="9" t="s">
        <v>11</v>
      </c>
      <c r="F242" t="s">
        <v>60</v>
      </c>
      <c r="G242" s="12">
        <v>0.10248600000000001</v>
      </c>
    </row>
    <row r="243" spans="1:7" ht="15.5">
      <c r="A243" s="9" t="s">
        <v>27</v>
      </c>
      <c r="B243" s="9" t="s">
        <v>27</v>
      </c>
      <c r="C243" s="9" t="s">
        <v>16</v>
      </c>
      <c r="D243" s="9" t="s">
        <v>13</v>
      </c>
      <c r="E243" s="9" t="s">
        <v>11</v>
      </c>
      <c r="F243" t="s">
        <v>60</v>
      </c>
      <c r="G243" s="12">
        <v>34.299999999999997</v>
      </c>
    </row>
    <row r="244" spans="1:7" ht="15.5">
      <c r="A244" s="9" t="s">
        <v>27</v>
      </c>
      <c r="B244" s="9" t="s">
        <v>27</v>
      </c>
      <c r="C244" s="9" t="s">
        <v>16</v>
      </c>
      <c r="D244" s="9" t="s">
        <v>22</v>
      </c>
      <c r="E244" s="9" t="s">
        <v>11</v>
      </c>
      <c r="F244" t="s">
        <v>60</v>
      </c>
      <c r="G244" s="12">
        <v>24.5</v>
      </c>
    </row>
    <row r="245" spans="1:7" ht="15.5">
      <c r="A245" s="9" t="s">
        <v>27</v>
      </c>
      <c r="B245" s="9" t="s">
        <v>27</v>
      </c>
      <c r="C245" s="9" t="s">
        <v>16</v>
      </c>
      <c r="D245" s="9" t="s">
        <v>17</v>
      </c>
      <c r="E245" s="9" t="s">
        <v>11</v>
      </c>
      <c r="F245" t="s">
        <v>60</v>
      </c>
      <c r="G245" s="12">
        <v>25.2</v>
      </c>
    </row>
    <row r="246" spans="1:7" ht="15.5">
      <c r="A246" s="9" t="s">
        <v>27</v>
      </c>
      <c r="B246" s="9" t="s">
        <v>27</v>
      </c>
      <c r="C246" s="9" t="s">
        <v>16</v>
      </c>
      <c r="D246" s="9" t="s">
        <v>10</v>
      </c>
      <c r="E246" s="9" t="s">
        <v>11</v>
      </c>
      <c r="F246" t="s">
        <v>60</v>
      </c>
      <c r="G246" s="12">
        <v>19.7</v>
      </c>
    </row>
    <row r="247" spans="1:7" ht="15.5">
      <c r="A247" s="9" t="s">
        <v>27</v>
      </c>
      <c r="B247" s="9" t="s">
        <v>27</v>
      </c>
      <c r="C247" s="9" t="s">
        <v>16</v>
      </c>
      <c r="D247" s="9" t="s">
        <v>19</v>
      </c>
      <c r="E247" s="9" t="s">
        <v>11</v>
      </c>
      <c r="F247" t="s">
        <v>60</v>
      </c>
      <c r="G247" s="12">
        <v>10.5</v>
      </c>
    </row>
    <row r="248" spans="1:7" ht="15.5">
      <c r="A248" s="9" t="s">
        <v>27</v>
      </c>
      <c r="B248" s="9" t="s">
        <v>27</v>
      </c>
      <c r="C248" s="9" t="s">
        <v>16</v>
      </c>
      <c r="D248" s="9" t="s">
        <v>26</v>
      </c>
      <c r="E248" s="9" t="s">
        <v>11</v>
      </c>
      <c r="F248" t="s">
        <v>60</v>
      </c>
      <c r="G248" s="12">
        <v>7.4</v>
      </c>
    </row>
    <row r="249" spans="1:7" ht="15.5">
      <c r="A249" s="9" t="s">
        <v>27</v>
      </c>
      <c r="B249" s="9" t="s">
        <v>27</v>
      </c>
      <c r="C249" s="9" t="s">
        <v>16</v>
      </c>
      <c r="D249" s="9" t="s">
        <v>18</v>
      </c>
      <c r="E249" s="9" t="s">
        <v>11</v>
      </c>
      <c r="F249" t="s">
        <v>60</v>
      </c>
      <c r="G249" s="12">
        <v>7.8</v>
      </c>
    </row>
    <row r="250" spans="1:7" ht="15.5">
      <c r="A250" s="9" t="s">
        <v>27</v>
      </c>
      <c r="B250" s="9" t="s">
        <v>27</v>
      </c>
      <c r="C250" s="9" t="s">
        <v>16</v>
      </c>
      <c r="D250" s="9" t="s">
        <v>21</v>
      </c>
      <c r="E250" s="9" t="s">
        <v>11</v>
      </c>
      <c r="F250" t="s">
        <v>60</v>
      </c>
      <c r="G250" s="12">
        <v>7.4</v>
      </c>
    </row>
    <row r="251" spans="1:7" ht="15.5">
      <c r="A251" s="9" t="s">
        <v>27</v>
      </c>
      <c r="B251" s="9" t="s">
        <v>27</v>
      </c>
      <c r="C251" s="9" t="s">
        <v>16</v>
      </c>
      <c r="D251" s="9" t="s">
        <v>26</v>
      </c>
      <c r="E251" s="9" t="s">
        <v>24</v>
      </c>
      <c r="F251" t="s">
        <v>60</v>
      </c>
      <c r="G251" s="12">
        <v>7.9</v>
      </c>
    </row>
    <row r="252" spans="1:7" ht="15.5">
      <c r="A252" s="9" t="s">
        <v>27</v>
      </c>
      <c r="B252" s="9" t="s">
        <v>27</v>
      </c>
      <c r="C252" s="9" t="s">
        <v>16</v>
      </c>
      <c r="D252" s="9" t="s">
        <v>20</v>
      </c>
      <c r="E252" s="9" t="s">
        <v>11</v>
      </c>
      <c r="F252" t="s">
        <v>60</v>
      </c>
      <c r="G252" s="12">
        <v>4.9000000000000004</v>
      </c>
    </row>
    <row r="253" spans="1:7" ht="15.5">
      <c r="A253" s="9" t="s">
        <v>27</v>
      </c>
      <c r="B253" s="9" t="s">
        <v>27</v>
      </c>
      <c r="C253" s="9" t="s">
        <v>16</v>
      </c>
      <c r="D253" s="9" t="s">
        <v>25</v>
      </c>
      <c r="E253" s="9" t="s">
        <v>11</v>
      </c>
      <c r="F253" t="s">
        <v>60</v>
      </c>
      <c r="G253" s="12">
        <v>4.8</v>
      </c>
    </row>
    <row r="254" spans="1:7" ht="15.5">
      <c r="A254" s="9" t="s">
        <v>27</v>
      </c>
      <c r="B254" s="9" t="s">
        <v>27</v>
      </c>
      <c r="C254" s="9" t="s">
        <v>16</v>
      </c>
      <c r="D254" s="9" t="s">
        <v>23</v>
      </c>
      <c r="E254" s="9" t="s">
        <v>11</v>
      </c>
      <c r="F254" t="s">
        <v>60</v>
      </c>
      <c r="G254" s="12">
        <v>4.59</v>
      </c>
    </row>
    <row r="255" spans="1:7" ht="15.5">
      <c r="A255" s="9" t="s">
        <v>27</v>
      </c>
      <c r="B255" s="9" t="s">
        <v>27</v>
      </c>
      <c r="C255" s="9" t="s">
        <v>16</v>
      </c>
      <c r="D255" s="9" t="s">
        <v>13</v>
      </c>
      <c r="E255" s="9" t="s">
        <v>24</v>
      </c>
      <c r="F255" t="s">
        <v>60</v>
      </c>
      <c r="G255" s="12">
        <v>3.99</v>
      </c>
    </row>
    <row r="256" spans="1:7" ht="15.5">
      <c r="A256" s="9" t="s">
        <v>27</v>
      </c>
      <c r="B256" s="9" t="s">
        <v>27</v>
      </c>
      <c r="C256" s="9" t="s">
        <v>16</v>
      </c>
      <c r="D256" s="9" t="s">
        <v>10</v>
      </c>
      <c r="E256" s="9" t="s">
        <v>24</v>
      </c>
      <c r="F256" t="s">
        <v>60</v>
      </c>
      <c r="G256" s="12">
        <v>2.37</v>
      </c>
    </row>
    <row r="257" spans="1:7" ht="15.5">
      <c r="A257" s="9" t="s">
        <v>27</v>
      </c>
      <c r="B257" s="9" t="s">
        <v>27</v>
      </c>
      <c r="C257" s="9" t="s">
        <v>16</v>
      </c>
      <c r="D257" s="9" t="s">
        <v>10</v>
      </c>
      <c r="E257" s="9" t="s">
        <v>28</v>
      </c>
      <c r="F257" t="s">
        <v>60</v>
      </c>
      <c r="G257" s="12">
        <v>1.87</v>
      </c>
    </row>
    <row r="258" spans="1:7" ht="15.5">
      <c r="A258" s="9" t="s">
        <v>27</v>
      </c>
      <c r="B258" s="9" t="s">
        <v>27</v>
      </c>
      <c r="C258" s="9" t="s">
        <v>16</v>
      </c>
      <c r="D258" s="9" t="s">
        <v>13</v>
      </c>
      <c r="E258" s="9" t="s">
        <v>28</v>
      </c>
      <c r="F258" t="s">
        <v>60</v>
      </c>
      <c r="G258" s="12">
        <v>1.2</v>
      </c>
    </row>
    <row r="259" spans="1:7" ht="15.5">
      <c r="A259" s="9" t="s">
        <v>27</v>
      </c>
      <c r="B259" s="9" t="s">
        <v>27</v>
      </c>
      <c r="C259" s="9" t="s">
        <v>16</v>
      </c>
      <c r="D259" s="9" t="s">
        <v>17</v>
      </c>
      <c r="E259" s="9" t="s">
        <v>24</v>
      </c>
      <c r="F259" t="s">
        <v>60</v>
      </c>
      <c r="G259" s="12">
        <v>1.67</v>
      </c>
    </row>
    <row r="260" spans="1:7" ht="15.5">
      <c r="A260" s="9" t="s">
        <v>27</v>
      </c>
      <c r="B260" s="9" t="s">
        <v>27</v>
      </c>
      <c r="C260" s="9" t="s">
        <v>16</v>
      </c>
      <c r="D260" s="9" t="s">
        <v>25</v>
      </c>
      <c r="E260" s="9" t="s">
        <v>24</v>
      </c>
      <c r="F260" t="s">
        <v>60</v>
      </c>
      <c r="G260" s="12">
        <v>0.61</v>
      </c>
    </row>
    <row r="261" spans="1:7" ht="15.5">
      <c r="A261" s="9" t="s">
        <v>27</v>
      </c>
      <c r="B261" s="9" t="s">
        <v>27</v>
      </c>
      <c r="C261" s="9" t="s">
        <v>16</v>
      </c>
      <c r="D261" s="9" t="s">
        <v>22</v>
      </c>
      <c r="E261" s="9" t="s">
        <v>24</v>
      </c>
      <c r="F261" t="s">
        <v>60</v>
      </c>
      <c r="G261" s="12">
        <v>0.53</v>
      </c>
    </row>
    <row r="262" spans="1:7" ht="15.5">
      <c r="A262" s="9" t="s">
        <v>27</v>
      </c>
      <c r="B262" s="9" t="s">
        <v>27</v>
      </c>
      <c r="C262" s="9" t="s">
        <v>16</v>
      </c>
      <c r="D262" s="9" t="s">
        <v>26</v>
      </c>
      <c r="E262" s="9" t="s">
        <v>28</v>
      </c>
      <c r="F262" t="s">
        <v>60</v>
      </c>
      <c r="G262" s="12">
        <v>0.52</v>
      </c>
    </row>
    <row r="263" spans="1:7" ht="15.5">
      <c r="A263" s="9" t="s">
        <v>27</v>
      </c>
      <c r="B263" s="9" t="s">
        <v>27</v>
      </c>
      <c r="C263" s="9" t="s">
        <v>16</v>
      </c>
      <c r="D263" s="9" t="s">
        <v>23</v>
      </c>
      <c r="E263" s="9" t="s">
        <v>24</v>
      </c>
      <c r="F263" t="s">
        <v>60</v>
      </c>
      <c r="G263" s="12">
        <v>0.32</v>
      </c>
    </row>
    <row r="264" spans="1:7" ht="15.5">
      <c r="A264" s="9" t="s">
        <v>27</v>
      </c>
      <c r="B264" s="9" t="s">
        <v>27</v>
      </c>
      <c r="C264" s="9" t="s">
        <v>16</v>
      </c>
      <c r="D264" s="9" t="s">
        <v>18</v>
      </c>
      <c r="E264" s="9" t="s">
        <v>24</v>
      </c>
      <c r="F264" t="s">
        <v>60</v>
      </c>
      <c r="G264" s="12">
        <v>0.21</v>
      </c>
    </row>
    <row r="265" spans="1:7" ht="15.5">
      <c r="A265" s="9" t="s">
        <v>27</v>
      </c>
      <c r="B265" s="9" t="s">
        <v>27</v>
      </c>
      <c r="C265" s="9" t="s">
        <v>16</v>
      </c>
      <c r="D265" s="9" t="s">
        <v>25</v>
      </c>
      <c r="E265" s="9" t="s">
        <v>28</v>
      </c>
      <c r="F265" t="s">
        <v>60</v>
      </c>
      <c r="G265" s="12">
        <v>0.22</v>
      </c>
    </row>
    <row r="266" spans="1:7" ht="15.5">
      <c r="A266" s="9" t="s">
        <v>27</v>
      </c>
      <c r="B266" s="9" t="s">
        <v>27</v>
      </c>
      <c r="C266" s="9" t="s">
        <v>16</v>
      </c>
      <c r="D266" s="9" t="s">
        <v>19</v>
      </c>
      <c r="E266" s="9" t="s">
        <v>24</v>
      </c>
      <c r="F266" t="s">
        <v>60</v>
      </c>
      <c r="G266" s="12">
        <v>0.11</v>
      </c>
    </row>
    <row r="267" spans="1:7" ht="15.5">
      <c r="A267" s="9" t="s">
        <v>27</v>
      </c>
      <c r="B267" s="9" t="s">
        <v>27</v>
      </c>
      <c r="C267" s="9" t="s">
        <v>16</v>
      </c>
      <c r="D267" s="9" t="s">
        <v>20</v>
      </c>
      <c r="E267" s="9" t="s">
        <v>28</v>
      </c>
      <c r="F267" t="s">
        <v>60</v>
      </c>
      <c r="G267" s="12">
        <v>0.1</v>
      </c>
    </row>
    <row r="268" spans="1:7" ht="15.5">
      <c r="A268" s="9" t="s">
        <v>27</v>
      </c>
      <c r="B268" s="9" t="s">
        <v>27</v>
      </c>
      <c r="C268" s="9" t="s">
        <v>16</v>
      </c>
      <c r="D268" s="9" t="s">
        <v>23</v>
      </c>
      <c r="E268" s="9" t="s">
        <v>28</v>
      </c>
      <c r="F268" t="s">
        <v>60</v>
      </c>
      <c r="G268" s="12">
        <v>0.1</v>
      </c>
    </row>
    <row r="269" spans="1:7" ht="15.5">
      <c r="A269" s="9" t="s">
        <v>27</v>
      </c>
      <c r="B269" s="9" t="s">
        <v>27</v>
      </c>
      <c r="C269" s="9" t="s">
        <v>16</v>
      </c>
      <c r="D269" s="9" t="s">
        <v>21</v>
      </c>
      <c r="E269" s="9" t="s">
        <v>28</v>
      </c>
      <c r="F269" t="s">
        <v>60</v>
      </c>
      <c r="G269" s="12">
        <v>0.11</v>
      </c>
    </row>
    <row r="270" spans="1:7" ht="15.5">
      <c r="A270" s="9" t="s">
        <v>27</v>
      </c>
      <c r="B270" s="9" t="s">
        <v>27</v>
      </c>
      <c r="C270" s="9" t="s">
        <v>16</v>
      </c>
      <c r="D270" s="9" t="s">
        <v>21</v>
      </c>
      <c r="E270" s="9" t="s">
        <v>24</v>
      </c>
      <c r="F270" t="s">
        <v>60</v>
      </c>
      <c r="G270" s="12">
        <v>0.1</v>
      </c>
    </row>
    <row r="271" spans="1:7" ht="15.5">
      <c r="A271" s="9" t="s">
        <v>27</v>
      </c>
      <c r="B271" s="9" t="s">
        <v>27</v>
      </c>
      <c r="C271" s="9" t="s">
        <v>16</v>
      </c>
      <c r="D271" s="9" t="s">
        <v>19</v>
      </c>
      <c r="E271" s="9" t="s">
        <v>28</v>
      </c>
      <c r="F271" t="s">
        <v>60</v>
      </c>
      <c r="G271" s="12">
        <v>7.0000000000000007E-2</v>
      </c>
    </row>
    <row r="272" spans="1:7" ht="15.5">
      <c r="A272" s="9" t="s">
        <v>27</v>
      </c>
      <c r="B272" s="9" t="s">
        <v>27</v>
      </c>
      <c r="C272" s="9" t="s">
        <v>16</v>
      </c>
      <c r="D272" s="9" t="s">
        <v>20</v>
      </c>
      <c r="E272" s="9" t="s">
        <v>24</v>
      </c>
      <c r="F272" t="s">
        <v>60</v>
      </c>
      <c r="G272" s="12">
        <v>0.04</v>
      </c>
    </row>
    <row r="273" spans="1:7" ht="15.5">
      <c r="A273" s="9" t="s">
        <v>27</v>
      </c>
      <c r="B273" s="9" t="s">
        <v>27</v>
      </c>
      <c r="C273" s="9" t="s">
        <v>16</v>
      </c>
      <c r="D273" s="9" t="s">
        <v>22</v>
      </c>
      <c r="E273" s="9" t="s">
        <v>28</v>
      </c>
      <c r="F273" t="s">
        <v>60</v>
      </c>
      <c r="G273" s="12">
        <v>0.03</v>
      </c>
    </row>
    <row r="274" spans="1:7" ht="15.5">
      <c r="A274" s="9" t="s">
        <v>27</v>
      </c>
      <c r="B274" s="9" t="s">
        <v>27</v>
      </c>
      <c r="C274" s="9" t="s">
        <v>16</v>
      </c>
      <c r="D274" s="9" t="s">
        <v>18</v>
      </c>
      <c r="E274" s="9" t="s">
        <v>28</v>
      </c>
      <c r="F274" t="s">
        <v>60</v>
      </c>
      <c r="G274" s="12">
        <v>0.01</v>
      </c>
    </row>
    <row r="275" spans="1:7" ht="15.5">
      <c r="A275" s="9" t="s">
        <v>29</v>
      </c>
      <c r="B275" s="9" t="s">
        <v>30</v>
      </c>
      <c r="C275" s="9" t="s">
        <v>31</v>
      </c>
      <c r="D275" s="9" t="s">
        <v>13</v>
      </c>
      <c r="E275" s="9" t="s">
        <v>32</v>
      </c>
      <c r="F275" t="s">
        <v>60</v>
      </c>
      <c r="G275" s="12">
        <v>28.1</v>
      </c>
    </row>
    <row r="276" spans="1:7" ht="15.5">
      <c r="A276" s="9" t="s">
        <v>29</v>
      </c>
      <c r="B276" s="9" t="s">
        <v>30</v>
      </c>
      <c r="C276" s="9" t="s">
        <v>31</v>
      </c>
      <c r="D276" s="9" t="s">
        <v>10</v>
      </c>
      <c r="E276" s="9" t="s">
        <v>32</v>
      </c>
      <c r="F276" t="s">
        <v>60</v>
      </c>
      <c r="G276" s="12">
        <v>27.2</v>
      </c>
    </row>
    <row r="277" spans="1:7" ht="15.5">
      <c r="A277" s="9" t="s">
        <v>29</v>
      </c>
      <c r="B277" s="9" t="s">
        <v>30</v>
      </c>
      <c r="C277" s="9" t="s">
        <v>31</v>
      </c>
      <c r="D277" s="9" t="s">
        <v>26</v>
      </c>
      <c r="E277" s="9" t="s">
        <v>32</v>
      </c>
      <c r="F277" t="s">
        <v>60</v>
      </c>
      <c r="G277" s="12">
        <v>12.9</v>
      </c>
    </row>
    <row r="278" spans="1:7" ht="15.5">
      <c r="A278" s="9" t="s">
        <v>29</v>
      </c>
      <c r="B278" s="9" t="s">
        <v>30</v>
      </c>
      <c r="C278" s="9" t="s">
        <v>31</v>
      </c>
      <c r="D278" s="9" t="s">
        <v>22</v>
      </c>
      <c r="E278" s="9" t="s">
        <v>32</v>
      </c>
      <c r="F278" t="s">
        <v>60</v>
      </c>
      <c r="G278" s="12">
        <v>12</v>
      </c>
    </row>
    <row r="279" spans="1:7" ht="15.5">
      <c r="A279" s="9" t="s">
        <v>29</v>
      </c>
      <c r="B279" s="9" t="s">
        <v>30</v>
      </c>
      <c r="C279" s="9" t="s">
        <v>31</v>
      </c>
      <c r="D279" s="9" t="s">
        <v>23</v>
      </c>
      <c r="E279" s="9" t="s">
        <v>32</v>
      </c>
      <c r="F279" t="s">
        <v>60</v>
      </c>
      <c r="G279" s="12">
        <v>1.8</v>
      </c>
    </row>
    <row r="280" spans="1:7" ht="15.5">
      <c r="A280" s="9" t="s">
        <v>29</v>
      </c>
      <c r="B280" s="9" t="s">
        <v>30</v>
      </c>
      <c r="C280" s="9" t="s">
        <v>31</v>
      </c>
      <c r="D280" s="9" t="s">
        <v>18</v>
      </c>
      <c r="E280" s="9" t="s">
        <v>32</v>
      </c>
      <c r="F280" t="s">
        <v>60</v>
      </c>
      <c r="G280" s="12">
        <v>1.2</v>
      </c>
    </row>
    <row r="281" spans="1:7" ht="15.5">
      <c r="A281" s="9" t="s">
        <v>29</v>
      </c>
      <c r="B281" s="9" t="s">
        <v>30</v>
      </c>
      <c r="C281" s="9" t="s">
        <v>31</v>
      </c>
      <c r="D281" s="9" t="s">
        <v>20</v>
      </c>
      <c r="E281" s="9" t="s">
        <v>32</v>
      </c>
      <c r="F281" t="s">
        <v>60</v>
      </c>
      <c r="G281" s="12">
        <v>1.1000000000000001</v>
      </c>
    </row>
    <row r="282" spans="1:7" ht="15.5">
      <c r="A282" s="9" t="s">
        <v>29</v>
      </c>
      <c r="B282" s="9" t="s">
        <v>30</v>
      </c>
      <c r="C282" s="9" t="s">
        <v>31</v>
      </c>
      <c r="D282" s="9" t="s">
        <v>21</v>
      </c>
      <c r="E282" s="9" t="s">
        <v>32</v>
      </c>
      <c r="F282" t="s">
        <v>60</v>
      </c>
      <c r="G282" s="12">
        <v>1.1000000000000001</v>
      </c>
    </row>
    <row r="283" spans="1:7" ht="15.5">
      <c r="A283" s="9" t="s">
        <v>29</v>
      </c>
      <c r="B283" s="9" t="s">
        <v>30</v>
      </c>
      <c r="C283" s="9" t="s">
        <v>31</v>
      </c>
      <c r="D283" s="9" t="s">
        <v>19</v>
      </c>
      <c r="E283" s="9" t="s">
        <v>32</v>
      </c>
      <c r="F283" t="s">
        <v>60</v>
      </c>
      <c r="G283" s="12">
        <v>0.9</v>
      </c>
    </row>
    <row r="284" spans="1:7" ht="15.5">
      <c r="A284" s="9" t="s">
        <v>29</v>
      </c>
      <c r="B284" s="9" t="s">
        <v>33</v>
      </c>
      <c r="C284" s="9" t="s">
        <v>31</v>
      </c>
      <c r="D284" s="9" t="s">
        <v>13</v>
      </c>
      <c r="E284" s="9" t="s">
        <v>32</v>
      </c>
      <c r="F284" t="s">
        <v>60</v>
      </c>
      <c r="G284" s="12">
        <v>134.9</v>
      </c>
    </row>
    <row r="285" spans="1:7" ht="15.5">
      <c r="A285" s="9" t="s">
        <v>29</v>
      </c>
      <c r="B285" s="9" t="s">
        <v>33</v>
      </c>
      <c r="C285" s="9" t="s">
        <v>31</v>
      </c>
      <c r="D285" s="9" t="s">
        <v>26</v>
      </c>
      <c r="E285" s="9" t="s">
        <v>32</v>
      </c>
      <c r="F285" t="s">
        <v>60</v>
      </c>
      <c r="G285" s="12">
        <v>42.5</v>
      </c>
    </row>
    <row r="286" spans="1:7" ht="15.5">
      <c r="A286" s="9" t="s">
        <v>29</v>
      </c>
      <c r="B286" s="9" t="s">
        <v>34</v>
      </c>
      <c r="C286" s="9" t="s">
        <v>31</v>
      </c>
      <c r="D286" s="9" t="s">
        <v>25</v>
      </c>
      <c r="E286" s="9" t="s">
        <v>28</v>
      </c>
      <c r="F286" t="s">
        <v>60</v>
      </c>
      <c r="G286" s="12">
        <v>3.6995399999999998</v>
      </c>
    </row>
    <row r="287" spans="1:7" ht="15.5">
      <c r="A287" s="9" t="s">
        <v>29</v>
      </c>
      <c r="B287" s="9" t="s">
        <v>34</v>
      </c>
      <c r="C287" s="9" t="s">
        <v>31</v>
      </c>
      <c r="D287" s="9" t="s">
        <v>10</v>
      </c>
      <c r="E287" s="9" t="s">
        <v>28</v>
      </c>
      <c r="F287" t="s">
        <v>60</v>
      </c>
      <c r="G287" s="12">
        <v>2.9990699999999997</v>
      </c>
    </row>
    <row r="288" spans="1:7" ht="15.5">
      <c r="A288" s="9" t="s">
        <v>29</v>
      </c>
      <c r="B288" s="9" t="s">
        <v>34</v>
      </c>
      <c r="C288" s="9" t="s">
        <v>31</v>
      </c>
      <c r="D288" s="9" t="s">
        <v>26</v>
      </c>
      <c r="E288" s="9" t="s">
        <v>28</v>
      </c>
      <c r="F288" t="s">
        <v>60</v>
      </c>
      <c r="G288" s="12">
        <v>1.8004350000000002</v>
      </c>
    </row>
    <row r="289" spans="1:7" ht="15.5">
      <c r="A289" s="9" t="s">
        <v>29</v>
      </c>
      <c r="B289" s="9" t="s">
        <v>34</v>
      </c>
      <c r="C289" s="9" t="s">
        <v>31</v>
      </c>
      <c r="D289" s="9" t="s">
        <v>23</v>
      </c>
      <c r="E289" s="9" t="s">
        <v>28</v>
      </c>
      <c r="F289" t="s">
        <v>60</v>
      </c>
      <c r="G289" s="12">
        <v>1.7005440000000001</v>
      </c>
    </row>
    <row r="290" spans="1:7" ht="15.5">
      <c r="A290" s="9" t="s">
        <v>29</v>
      </c>
      <c r="B290" s="9" t="s">
        <v>34</v>
      </c>
      <c r="C290" s="9" t="s">
        <v>31</v>
      </c>
      <c r="D290" s="9" t="s">
        <v>22</v>
      </c>
      <c r="E290" s="9" t="s">
        <v>28</v>
      </c>
      <c r="F290" t="s">
        <v>60</v>
      </c>
      <c r="G290" s="12">
        <v>1.1997090000000001</v>
      </c>
    </row>
    <row r="291" spans="1:7" ht="15.5">
      <c r="A291" s="9" t="s">
        <v>29</v>
      </c>
      <c r="B291" s="9" t="s">
        <v>34</v>
      </c>
      <c r="C291" s="9" t="s">
        <v>31</v>
      </c>
      <c r="D291" s="9" t="s">
        <v>13</v>
      </c>
      <c r="E291" s="9" t="s">
        <v>28</v>
      </c>
      <c r="F291" t="s">
        <v>60</v>
      </c>
      <c r="G291" s="12">
        <v>0.70012799999999997</v>
      </c>
    </row>
    <row r="292" spans="1:7" ht="15.5">
      <c r="A292" s="9" t="s">
        <v>29</v>
      </c>
      <c r="B292" s="9" t="s">
        <v>34</v>
      </c>
      <c r="C292" s="9" t="s">
        <v>31</v>
      </c>
      <c r="D292" s="9" t="s">
        <v>18</v>
      </c>
      <c r="E292" s="9" t="s">
        <v>28</v>
      </c>
      <c r="F292" t="s">
        <v>60</v>
      </c>
      <c r="G292" s="12">
        <v>0.4999920000000001</v>
      </c>
    </row>
    <row r="293" spans="1:7" ht="15.5">
      <c r="A293" s="9" t="s">
        <v>29</v>
      </c>
      <c r="B293" s="9" t="s">
        <v>34</v>
      </c>
      <c r="C293" s="9" t="s">
        <v>31</v>
      </c>
      <c r="D293" s="9" t="s">
        <v>13</v>
      </c>
      <c r="E293" s="9" t="s">
        <v>24</v>
      </c>
      <c r="F293" t="s">
        <v>60</v>
      </c>
      <c r="G293" s="12">
        <v>1.7238E-2</v>
      </c>
    </row>
    <row r="294" spans="1:7" ht="15.5">
      <c r="A294" s="9" t="s">
        <v>29</v>
      </c>
      <c r="B294" s="9" t="s">
        <v>34</v>
      </c>
      <c r="C294" s="9" t="s">
        <v>31</v>
      </c>
      <c r="D294" s="9" t="s">
        <v>13</v>
      </c>
      <c r="E294" s="9" t="s">
        <v>11</v>
      </c>
      <c r="F294" t="s">
        <v>60</v>
      </c>
      <c r="G294" s="12">
        <v>35.48556</v>
      </c>
    </row>
    <row r="295" spans="1:7" ht="15.5">
      <c r="A295" s="9" t="s">
        <v>29</v>
      </c>
      <c r="B295" s="9" t="s">
        <v>35</v>
      </c>
      <c r="C295" s="9" t="s">
        <v>31</v>
      </c>
      <c r="D295" s="9" t="s">
        <v>13</v>
      </c>
      <c r="E295" s="9" t="s">
        <v>11</v>
      </c>
      <c r="F295" t="s">
        <v>60</v>
      </c>
      <c r="G295" s="12">
        <v>47.299060999999995</v>
      </c>
    </row>
    <row r="296" spans="1:7" ht="15.5">
      <c r="A296" s="9" t="s">
        <v>29</v>
      </c>
      <c r="B296" s="9" t="s">
        <v>34</v>
      </c>
      <c r="C296" s="9" t="s">
        <v>31</v>
      </c>
      <c r="D296" s="9" t="s">
        <v>17</v>
      </c>
      <c r="E296" s="9" t="s">
        <v>11</v>
      </c>
      <c r="F296" t="s">
        <v>60</v>
      </c>
      <c r="G296" s="12">
        <v>9.4758240000000011</v>
      </c>
    </row>
    <row r="297" spans="1:7" ht="15.5">
      <c r="A297" s="9" t="s">
        <v>29</v>
      </c>
      <c r="B297" s="9" t="s">
        <v>35</v>
      </c>
      <c r="C297" s="9" t="s">
        <v>31</v>
      </c>
      <c r="D297" s="9" t="s">
        <v>17</v>
      </c>
      <c r="E297" s="9" t="s">
        <v>11</v>
      </c>
      <c r="F297" t="s">
        <v>60</v>
      </c>
      <c r="G297" s="12">
        <v>11.039899999999999</v>
      </c>
    </row>
    <row r="298" spans="1:7" ht="15.5">
      <c r="A298" s="9" t="s">
        <v>29</v>
      </c>
      <c r="B298" s="9" t="s">
        <v>34</v>
      </c>
      <c r="C298" s="9" t="s">
        <v>31</v>
      </c>
      <c r="D298" s="9" t="s">
        <v>22</v>
      </c>
      <c r="E298" s="9" t="s">
        <v>11</v>
      </c>
      <c r="F298" t="s">
        <v>60</v>
      </c>
      <c r="G298" s="12">
        <v>9.2029969999999999</v>
      </c>
    </row>
    <row r="299" spans="1:7" ht="15.5">
      <c r="A299" s="9" t="s">
        <v>29</v>
      </c>
      <c r="B299" s="9" t="s">
        <v>34</v>
      </c>
      <c r="C299" s="9" t="s">
        <v>31</v>
      </c>
      <c r="D299" s="9" t="s">
        <v>18</v>
      </c>
      <c r="E299" s="9" t="s">
        <v>11</v>
      </c>
      <c r="F299" t="s">
        <v>60</v>
      </c>
      <c r="G299" s="12">
        <v>8.3967039999999997</v>
      </c>
    </row>
    <row r="300" spans="1:7" ht="15.5">
      <c r="A300" s="9" t="s">
        <v>29</v>
      </c>
      <c r="B300" s="9" t="s">
        <v>35</v>
      </c>
      <c r="C300" s="9" t="s">
        <v>31</v>
      </c>
      <c r="D300" s="9" t="s">
        <v>25</v>
      </c>
      <c r="E300" s="9" t="s">
        <v>11</v>
      </c>
      <c r="F300" t="s">
        <v>60</v>
      </c>
      <c r="G300" s="12">
        <v>15.998218000000001</v>
      </c>
    </row>
    <row r="301" spans="1:7" ht="15.5">
      <c r="A301" s="9" t="s">
        <v>29</v>
      </c>
      <c r="B301" s="9" t="s">
        <v>34</v>
      </c>
      <c r="C301" s="9" t="s">
        <v>31</v>
      </c>
      <c r="D301" s="9" t="s">
        <v>10</v>
      </c>
      <c r="E301" s="9" t="s">
        <v>11</v>
      </c>
      <c r="F301" t="s">
        <v>60</v>
      </c>
      <c r="G301" s="12">
        <v>13.398503999999999</v>
      </c>
    </row>
    <row r="302" spans="1:7" ht="15.5">
      <c r="A302" s="9" t="s">
        <v>29</v>
      </c>
      <c r="B302" s="9" t="s">
        <v>35</v>
      </c>
      <c r="C302" s="9" t="s">
        <v>31</v>
      </c>
      <c r="D302" s="9" t="s">
        <v>10</v>
      </c>
      <c r="E302" s="9" t="s">
        <v>11</v>
      </c>
      <c r="F302" t="s">
        <v>60</v>
      </c>
      <c r="G302" s="12">
        <v>23.548272999999998</v>
      </c>
    </row>
    <row r="303" spans="1:7" ht="15.5">
      <c r="A303" s="9" t="s">
        <v>29</v>
      </c>
      <c r="B303" s="9" t="s">
        <v>35</v>
      </c>
      <c r="C303" s="9" t="s">
        <v>31</v>
      </c>
      <c r="D303" s="9" t="s">
        <v>22</v>
      </c>
      <c r="E303" s="9" t="s">
        <v>11</v>
      </c>
      <c r="F303" t="s">
        <v>60</v>
      </c>
      <c r="G303" s="12">
        <v>8.6992549999999991</v>
      </c>
    </row>
    <row r="304" spans="1:7" ht="15.5">
      <c r="A304" s="9" t="s">
        <v>29</v>
      </c>
      <c r="B304" s="9" t="s">
        <v>35</v>
      </c>
      <c r="C304" s="9" t="s">
        <v>31</v>
      </c>
      <c r="D304" s="9" t="s">
        <v>18</v>
      </c>
      <c r="E304" s="9" t="s">
        <v>11</v>
      </c>
      <c r="F304" t="s">
        <v>60</v>
      </c>
      <c r="G304" s="12">
        <v>8.0015180000000008</v>
      </c>
    </row>
    <row r="305" spans="1:7" ht="15.5">
      <c r="A305" s="9" t="s">
        <v>29</v>
      </c>
      <c r="B305" s="9" t="s">
        <v>34</v>
      </c>
      <c r="C305" s="9" t="s">
        <v>31</v>
      </c>
      <c r="D305" s="9" t="s">
        <v>25</v>
      </c>
      <c r="E305" s="9" t="s">
        <v>11</v>
      </c>
      <c r="F305" t="s">
        <v>60</v>
      </c>
      <c r="G305" s="12">
        <v>3.3015599999999998</v>
      </c>
    </row>
    <row r="306" spans="1:7" ht="15.5">
      <c r="A306" s="9" t="s">
        <v>29</v>
      </c>
      <c r="B306" s="9" t="s">
        <v>30</v>
      </c>
      <c r="C306" s="9" t="s">
        <v>31</v>
      </c>
      <c r="D306" s="9" t="s">
        <v>13</v>
      </c>
      <c r="E306" s="9" t="s">
        <v>11</v>
      </c>
      <c r="F306" t="s">
        <v>60</v>
      </c>
      <c r="G306" s="12">
        <v>13.300210000000002</v>
      </c>
    </row>
    <row r="307" spans="1:7" ht="15.5">
      <c r="A307" s="9" t="s">
        <v>29</v>
      </c>
      <c r="B307" s="9" t="s">
        <v>30</v>
      </c>
      <c r="C307" s="9" t="s">
        <v>31</v>
      </c>
      <c r="D307" s="9" t="s">
        <v>17</v>
      </c>
      <c r="E307" s="9" t="s">
        <v>11</v>
      </c>
      <c r="F307" t="s">
        <v>60</v>
      </c>
      <c r="G307" s="12">
        <v>8.1179280000000009</v>
      </c>
    </row>
    <row r="308" spans="1:7" ht="15.5">
      <c r="A308" s="9" t="s">
        <v>29</v>
      </c>
      <c r="B308" s="9" t="s">
        <v>34</v>
      </c>
      <c r="C308" s="9" t="s">
        <v>31</v>
      </c>
      <c r="D308" s="9" t="s">
        <v>23</v>
      </c>
      <c r="E308" s="9" t="s">
        <v>11</v>
      </c>
      <c r="F308" t="s">
        <v>60</v>
      </c>
      <c r="G308" s="12">
        <v>0.89974299999999996</v>
      </c>
    </row>
    <row r="309" spans="1:7" ht="15.5">
      <c r="A309" s="9" t="s">
        <v>29</v>
      </c>
      <c r="B309" s="9" t="s">
        <v>35</v>
      </c>
      <c r="C309" s="9" t="s">
        <v>31</v>
      </c>
      <c r="D309" s="9" t="s">
        <v>23</v>
      </c>
      <c r="E309" s="9" t="s">
        <v>11</v>
      </c>
      <c r="F309" t="s">
        <v>60</v>
      </c>
      <c r="G309" s="12">
        <v>0.99995399999999979</v>
      </c>
    </row>
    <row r="310" spans="1:7" ht="15.5">
      <c r="A310" s="9" t="s">
        <v>29</v>
      </c>
      <c r="B310" s="9" t="s">
        <v>34</v>
      </c>
      <c r="C310" s="9" t="s">
        <v>31</v>
      </c>
      <c r="D310" s="9" t="s">
        <v>21</v>
      </c>
      <c r="E310" s="9" t="s">
        <v>11</v>
      </c>
      <c r="F310" t="s">
        <v>60</v>
      </c>
      <c r="G310" s="12">
        <v>0.299904</v>
      </c>
    </row>
    <row r="311" spans="1:7" ht="15.5">
      <c r="A311" s="9" t="s">
        <v>29</v>
      </c>
      <c r="B311" s="9" t="s">
        <v>34</v>
      </c>
      <c r="C311" s="9" t="s">
        <v>31</v>
      </c>
      <c r="D311" s="9" t="s">
        <v>19</v>
      </c>
      <c r="E311" s="9" t="s">
        <v>11</v>
      </c>
      <c r="F311" t="s">
        <v>60</v>
      </c>
      <c r="G311" s="12">
        <v>0.299925</v>
      </c>
    </row>
    <row r="312" spans="1:7" ht="15.5">
      <c r="A312" s="9" t="s">
        <v>29</v>
      </c>
      <c r="B312" s="9" t="s">
        <v>33</v>
      </c>
      <c r="C312" s="9" t="s">
        <v>31</v>
      </c>
      <c r="D312" s="9" t="s">
        <v>13</v>
      </c>
      <c r="E312" s="9" t="s">
        <v>11</v>
      </c>
      <c r="F312" t="s">
        <v>60</v>
      </c>
      <c r="G312" s="12">
        <v>1.6000249999999998</v>
      </c>
    </row>
    <row r="313" spans="1:7" ht="15.5">
      <c r="A313" s="9" t="s">
        <v>29</v>
      </c>
      <c r="B313" s="9" t="s">
        <v>35</v>
      </c>
      <c r="C313" s="9" t="s">
        <v>31</v>
      </c>
      <c r="D313" s="9" t="s">
        <v>19</v>
      </c>
      <c r="E313" s="9" t="s">
        <v>11</v>
      </c>
      <c r="F313" t="s">
        <v>60</v>
      </c>
      <c r="G313" s="12">
        <v>0.49990399999999996</v>
      </c>
    </row>
    <row r="314" spans="1:7" ht="15.5">
      <c r="A314" s="9" t="s">
        <v>29</v>
      </c>
      <c r="B314" s="9" t="s">
        <v>35</v>
      </c>
      <c r="C314" s="9" t="s">
        <v>31</v>
      </c>
      <c r="D314" s="9" t="s">
        <v>21</v>
      </c>
      <c r="E314" s="9" t="s">
        <v>11</v>
      </c>
      <c r="F314" t="s">
        <v>60</v>
      </c>
      <c r="G314" s="12">
        <v>0.29997600000000002</v>
      </c>
    </row>
    <row r="315" spans="1:7" ht="15.5">
      <c r="A315" s="9" t="s">
        <v>29</v>
      </c>
      <c r="B315" s="9" t="s">
        <v>34</v>
      </c>
      <c r="C315" s="9" t="s">
        <v>16</v>
      </c>
      <c r="D315" s="9" t="s">
        <v>10</v>
      </c>
      <c r="E315" s="9" t="s">
        <v>11</v>
      </c>
      <c r="F315" t="s">
        <v>60</v>
      </c>
      <c r="G315" s="12">
        <v>17.468450999999998</v>
      </c>
    </row>
    <row r="316" spans="1:7" ht="15.5">
      <c r="A316" s="9" t="s">
        <v>29</v>
      </c>
      <c r="B316" s="9" t="s">
        <v>34</v>
      </c>
      <c r="C316" s="9" t="s">
        <v>16</v>
      </c>
      <c r="D316" s="9" t="s">
        <v>13</v>
      </c>
      <c r="E316" s="9" t="s">
        <v>11</v>
      </c>
      <c r="F316" t="s">
        <v>60</v>
      </c>
      <c r="G316" s="12">
        <v>13.395200000000001</v>
      </c>
    </row>
    <row r="317" spans="1:7" ht="15.5">
      <c r="A317" s="9" t="s">
        <v>29</v>
      </c>
      <c r="B317" s="9" t="s">
        <v>34</v>
      </c>
      <c r="C317" s="9" t="s">
        <v>16</v>
      </c>
      <c r="D317" s="9" t="s">
        <v>26</v>
      </c>
      <c r="E317" s="9" t="s">
        <v>11</v>
      </c>
      <c r="F317" t="s">
        <v>60</v>
      </c>
      <c r="G317" s="12">
        <v>7.4015399999999998</v>
      </c>
    </row>
    <row r="318" spans="1:7" ht="15.5">
      <c r="A318" s="9" t="s">
        <v>29</v>
      </c>
      <c r="B318" s="9" t="s">
        <v>34</v>
      </c>
      <c r="C318" s="9" t="s">
        <v>16</v>
      </c>
      <c r="D318" s="9" t="s">
        <v>17</v>
      </c>
      <c r="E318" s="9" t="s">
        <v>11</v>
      </c>
      <c r="F318" t="s">
        <v>60</v>
      </c>
      <c r="G318" s="12">
        <v>5.2807999999999993</v>
      </c>
    </row>
    <row r="319" spans="1:7" ht="15.5">
      <c r="A319" s="9" t="s">
        <v>29</v>
      </c>
      <c r="B319" s="9" t="s">
        <v>34</v>
      </c>
      <c r="C319" s="9" t="s">
        <v>16</v>
      </c>
      <c r="D319" s="9" t="s">
        <v>22</v>
      </c>
      <c r="E319" s="9" t="s">
        <v>11</v>
      </c>
      <c r="F319" t="s">
        <v>60</v>
      </c>
      <c r="G319" s="12">
        <v>4.2996799999999995</v>
      </c>
    </row>
    <row r="320" spans="1:7" ht="15.5">
      <c r="A320" s="9" t="s">
        <v>29</v>
      </c>
      <c r="B320" s="9" t="s">
        <v>35</v>
      </c>
      <c r="C320" s="9" t="s">
        <v>16</v>
      </c>
      <c r="D320" s="9" t="s">
        <v>10</v>
      </c>
      <c r="E320" s="9" t="s">
        <v>11</v>
      </c>
      <c r="F320" t="s">
        <v>60</v>
      </c>
      <c r="G320" s="12">
        <v>10.720428</v>
      </c>
    </row>
    <row r="321" spans="1:7" ht="15.5">
      <c r="A321" s="9" t="s">
        <v>29</v>
      </c>
      <c r="B321" s="9" t="s">
        <v>35</v>
      </c>
      <c r="C321" s="9" t="s">
        <v>16</v>
      </c>
      <c r="D321" s="9" t="s">
        <v>13</v>
      </c>
      <c r="E321" s="9" t="s">
        <v>11</v>
      </c>
      <c r="F321" t="s">
        <v>60</v>
      </c>
      <c r="G321" s="12">
        <v>8.299665000000001</v>
      </c>
    </row>
    <row r="322" spans="1:7" ht="15.5">
      <c r="A322" s="9" t="s">
        <v>29</v>
      </c>
      <c r="B322" s="9" t="s">
        <v>34</v>
      </c>
      <c r="C322" s="9" t="s">
        <v>16</v>
      </c>
      <c r="D322" s="9" t="s">
        <v>20</v>
      </c>
      <c r="E322" s="9" t="s">
        <v>11</v>
      </c>
      <c r="F322" t="s">
        <v>60</v>
      </c>
      <c r="G322" s="12">
        <v>2.799696</v>
      </c>
    </row>
    <row r="323" spans="1:7" ht="15.5">
      <c r="A323" s="9" t="s">
        <v>29</v>
      </c>
      <c r="B323" s="9" t="s">
        <v>35</v>
      </c>
      <c r="C323" s="9" t="s">
        <v>16</v>
      </c>
      <c r="D323" s="9" t="s">
        <v>26</v>
      </c>
      <c r="E323" s="9" t="s">
        <v>11</v>
      </c>
      <c r="F323" t="s">
        <v>60</v>
      </c>
      <c r="G323" s="12">
        <v>4.699916</v>
      </c>
    </row>
    <row r="324" spans="1:7" ht="15.5">
      <c r="A324" s="9" t="s">
        <v>29</v>
      </c>
      <c r="B324" s="9" t="s">
        <v>30</v>
      </c>
      <c r="C324" s="9" t="s">
        <v>16</v>
      </c>
      <c r="D324" s="9" t="s">
        <v>13</v>
      </c>
      <c r="E324" s="9" t="s">
        <v>11</v>
      </c>
      <c r="F324" t="s">
        <v>60</v>
      </c>
      <c r="G324" s="12">
        <v>16.400865000000003</v>
      </c>
    </row>
    <row r="325" spans="1:7" ht="15.5">
      <c r="A325" s="9" t="s">
        <v>29</v>
      </c>
      <c r="B325" s="9" t="s">
        <v>35</v>
      </c>
      <c r="C325" s="9" t="s">
        <v>16</v>
      </c>
      <c r="D325" s="9" t="s">
        <v>17</v>
      </c>
      <c r="E325" s="9" t="s">
        <v>11</v>
      </c>
      <c r="F325" t="s">
        <v>60</v>
      </c>
      <c r="G325" s="12">
        <v>4.4157959999999994</v>
      </c>
    </row>
    <row r="326" spans="1:7" ht="15.5">
      <c r="A326" s="9" t="s">
        <v>29</v>
      </c>
      <c r="B326" s="9" t="s">
        <v>35</v>
      </c>
      <c r="C326" s="9" t="s">
        <v>16</v>
      </c>
      <c r="D326" s="9" t="s">
        <v>22</v>
      </c>
      <c r="E326" s="9" t="s">
        <v>11</v>
      </c>
      <c r="F326" t="s">
        <v>60</v>
      </c>
      <c r="G326" s="12">
        <v>4.399953</v>
      </c>
    </row>
    <row r="327" spans="1:7" ht="15.5">
      <c r="A327" s="9" t="s">
        <v>29</v>
      </c>
      <c r="B327" s="9" t="s">
        <v>34</v>
      </c>
      <c r="C327" s="9" t="s">
        <v>16</v>
      </c>
      <c r="D327" s="9" t="s">
        <v>18</v>
      </c>
      <c r="E327" s="9" t="s">
        <v>11</v>
      </c>
      <c r="F327" t="s">
        <v>60</v>
      </c>
      <c r="G327" s="12">
        <v>1.300117</v>
      </c>
    </row>
    <row r="328" spans="1:7" ht="15.5">
      <c r="A328" s="9" t="s">
        <v>29</v>
      </c>
      <c r="B328" s="9" t="s">
        <v>34</v>
      </c>
      <c r="C328" s="9" t="s">
        <v>16</v>
      </c>
      <c r="D328" s="9" t="s">
        <v>25</v>
      </c>
      <c r="E328" s="9" t="s">
        <v>11</v>
      </c>
      <c r="F328" t="s">
        <v>60</v>
      </c>
      <c r="G328" s="12">
        <v>0.79968000000000006</v>
      </c>
    </row>
    <row r="329" spans="1:7" ht="15.5">
      <c r="A329" s="9" t="s">
        <v>29</v>
      </c>
      <c r="B329" s="9" t="s">
        <v>35</v>
      </c>
      <c r="C329" s="9" t="s">
        <v>16</v>
      </c>
      <c r="D329" s="9" t="s">
        <v>20</v>
      </c>
      <c r="E329" s="9" t="s">
        <v>11</v>
      </c>
      <c r="F329" t="s">
        <v>60</v>
      </c>
      <c r="G329" s="12">
        <v>1.399959</v>
      </c>
    </row>
    <row r="330" spans="1:7" ht="15.5">
      <c r="A330" s="9" t="s">
        <v>29</v>
      </c>
      <c r="B330" s="9" t="s">
        <v>35</v>
      </c>
      <c r="C330" s="9" t="s">
        <v>16</v>
      </c>
      <c r="D330" s="9" t="s">
        <v>18</v>
      </c>
      <c r="E330" s="9" t="s">
        <v>11</v>
      </c>
      <c r="F330" t="s">
        <v>60</v>
      </c>
      <c r="G330" s="12">
        <v>1.39977</v>
      </c>
    </row>
    <row r="331" spans="1:7" ht="15.5">
      <c r="A331" s="9" t="s">
        <v>29</v>
      </c>
      <c r="B331" s="9" t="s">
        <v>35</v>
      </c>
      <c r="C331" s="9" t="s">
        <v>16</v>
      </c>
      <c r="D331" s="9" t="s">
        <v>25</v>
      </c>
      <c r="E331" s="9" t="s">
        <v>11</v>
      </c>
      <c r="F331" t="s">
        <v>60</v>
      </c>
      <c r="G331" s="12">
        <v>1.2000869999999999</v>
      </c>
    </row>
    <row r="332" spans="1:7" ht="15.5">
      <c r="A332" s="9" t="s">
        <v>29</v>
      </c>
      <c r="B332" s="9" t="s">
        <v>34</v>
      </c>
      <c r="C332" s="9" t="s">
        <v>16</v>
      </c>
      <c r="D332" s="9" t="s">
        <v>23</v>
      </c>
      <c r="E332" s="9" t="s">
        <v>11</v>
      </c>
      <c r="F332" t="s">
        <v>60</v>
      </c>
      <c r="G332" s="12">
        <v>0.40004999999999996</v>
      </c>
    </row>
    <row r="333" spans="1:7" ht="15.5">
      <c r="A333" s="9" t="s">
        <v>29</v>
      </c>
      <c r="B333" s="9" t="s">
        <v>35</v>
      </c>
      <c r="C333" s="9" t="s">
        <v>16</v>
      </c>
      <c r="D333" s="9" t="s">
        <v>23</v>
      </c>
      <c r="E333" s="9" t="s">
        <v>11</v>
      </c>
      <c r="F333" t="s">
        <v>60</v>
      </c>
      <c r="G333" s="12">
        <v>0.69995399999999997</v>
      </c>
    </row>
    <row r="334" spans="1:7" ht="15.5">
      <c r="A334" s="9" t="s">
        <v>29</v>
      </c>
      <c r="B334" s="9" t="s">
        <v>30</v>
      </c>
      <c r="C334" s="9" t="s">
        <v>16</v>
      </c>
      <c r="D334" s="9" t="s">
        <v>10</v>
      </c>
      <c r="E334" s="9" t="s">
        <v>11</v>
      </c>
      <c r="F334" t="s">
        <v>60</v>
      </c>
      <c r="G334" s="12">
        <v>2.1499140000000003</v>
      </c>
    </row>
    <row r="335" spans="1:7" ht="15.5">
      <c r="A335" s="9" t="s">
        <v>29</v>
      </c>
      <c r="B335" s="9" t="s">
        <v>34</v>
      </c>
      <c r="C335" s="9" t="s">
        <v>16</v>
      </c>
      <c r="D335" s="9" t="s">
        <v>19</v>
      </c>
      <c r="E335" s="9" t="s">
        <v>11</v>
      </c>
      <c r="F335" t="s">
        <v>60</v>
      </c>
      <c r="G335" s="12">
        <v>3.5839999999999997E-2</v>
      </c>
    </row>
    <row r="336" spans="1:7" ht="15.5">
      <c r="A336" s="9" t="s">
        <v>29</v>
      </c>
      <c r="B336" s="9" t="s">
        <v>34</v>
      </c>
      <c r="C336" s="9" t="s">
        <v>16</v>
      </c>
      <c r="D336" s="9" t="s">
        <v>21</v>
      </c>
      <c r="E336" s="9" t="s">
        <v>11</v>
      </c>
      <c r="F336" t="s">
        <v>60</v>
      </c>
      <c r="G336" s="12">
        <v>2.5759999999999998E-2</v>
      </c>
    </row>
    <row r="337" spans="1:7" ht="15.5">
      <c r="A337" s="9" t="s">
        <v>29</v>
      </c>
      <c r="B337" s="9" t="s">
        <v>35</v>
      </c>
      <c r="C337" s="9" t="s">
        <v>16</v>
      </c>
      <c r="D337" s="9" t="s">
        <v>19</v>
      </c>
      <c r="E337" s="9" t="s">
        <v>11</v>
      </c>
      <c r="F337" t="s">
        <v>60</v>
      </c>
      <c r="G337" s="12">
        <v>0.100008</v>
      </c>
    </row>
    <row r="338" spans="1:7" ht="15.5">
      <c r="A338" s="9" t="s">
        <v>29</v>
      </c>
      <c r="B338" s="9" t="s">
        <v>35</v>
      </c>
      <c r="C338" s="9" t="s">
        <v>16</v>
      </c>
      <c r="D338" s="9" t="s">
        <v>21</v>
      </c>
      <c r="E338" s="9" t="s">
        <v>11</v>
      </c>
      <c r="F338" t="s">
        <v>60</v>
      </c>
      <c r="G338" s="12">
        <v>3.7772E-2</v>
      </c>
    </row>
    <row r="339" spans="1:7" ht="15.5">
      <c r="A339" s="9" t="s">
        <v>36</v>
      </c>
      <c r="B339" s="9" t="s">
        <v>37</v>
      </c>
      <c r="C339" s="9" t="s">
        <v>16</v>
      </c>
      <c r="D339" s="9" t="s">
        <v>13</v>
      </c>
      <c r="E339" s="9" t="s">
        <v>11</v>
      </c>
      <c r="F339" t="s">
        <v>60</v>
      </c>
      <c r="G339" s="12">
        <v>0.2</v>
      </c>
    </row>
    <row r="340" spans="1:7" ht="15.5">
      <c r="A340" s="9" t="s">
        <v>36</v>
      </c>
      <c r="B340" s="9" t="s">
        <v>37</v>
      </c>
      <c r="C340" s="9" t="s">
        <v>16</v>
      </c>
      <c r="D340" s="9" t="s">
        <v>10</v>
      </c>
      <c r="E340" s="9" t="s">
        <v>11</v>
      </c>
      <c r="F340" t="s">
        <v>60</v>
      </c>
      <c r="G340" s="12">
        <v>0.2</v>
      </c>
    </row>
    <row r="341" spans="1:7" ht="15.5">
      <c r="A341" s="9" t="s">
        <v>36</v>
      </c>
      <c r="B341" s="9" t="s">
        <v>37</v>
      </c>
      <c r="C341" s="9" t="s">
        <v>16</v>
      </c>
      <c r="D341" s="9" t="s">
        <v>20</v>
      </c>
      <c r="E341" s="9" t="s">
        <v>11</v>
      </c>
      <c r="F341" t="s">
        <v>60</v>
      </c>
      <c r="G341" s="12">
        <v>0.1</v>
      </c>
    </row>
    <row r="342" spans="1:7" ht="15.5">
      <c r="A342" s="9" t="s">
        <v>36</v>
      </c>
      <c r="B342" s="9" t="s">
        <v>37</v>
      </c>
      <c r="C342" s="9" t="s">
        <v>16</v>
      </c>
      <c r="D342" s="9" t="s">
        <v>17</v>
      </c>
      <c r="E342" s="9" t="s">
        <v>11</v>
      </c>
      <c r="F342" t="s">
        <v>60</v>
      </c>
      <c r="G342" s="12">
        <v>0.05</v>
      </c>
    </row>
    <row r="343" spans="1:7" ht="15.5">
      <c r="A343" s="9" t="s">
        <v>38</v>
      </c>
      <c r="B343" s="10" t="s">
        <v>39</v>
      </c>
      <c r="C343" s="10" t="s">
        <v>40</v>
      </c>
      <c r="D343" s="9" t="s">
        <v>13</v>
      </c>
      <c r="E343" s="9" t="s">
        <v>11</v>
      </c>
      <c r="F343" t="s">
        <v>60</v>
      </c>
      <c r="G343" s="12">
        <v>42.963702359346641</v>
      </c>
    </row>
    <row r="344" spans="1:7" ht="15.5">
      <c r="A344" s="9" t="s">
        <v>38</v>
      </c>
      <c r="B344" s="10" t="s">
        <v>39</v>
      </c>
      <c r="C344" s="10" t="s">
        <v>40</v>
      </c>
      <c r="D344" s="9" t="s">
        <v>22</v>
      </c>
      <c r="E344" s="9" t="s">
        <v>11</v>
      </c>
      <c r="F344" t="s">
        <v>60</v>
      </c>
      <c r="G344" s="12">
        <v>15.3</v>
      </c>
    </row>
    <row r="345" spans="1:7" ht="15.5">
      <c r="A345" s="9" t="s">
        <v>38</v>
      </c>
      <c r="B345" s="10" t="s">
        <v>39</v>
      </c>
      <c r="C345" s="10" t="s">
        <v>40</v>
      </c>
      <c r="D345" s="9" t="s">
        <v>10</v>
      </c>
      <c r="E345" s="9" t="s">
        <v>11</v>
      </c>
      <c r="F345" t="s">
        <v>60</v>
      </c>
      <c r="G345" s="12">
        <v>14.104479342723005</v>
      </c>
    </row>
    <row r="346" spans="1:7" ht="15.5">
      <c r="A346" s="9" t="s">
        <v>38</v>
      </c>
      <c r="B346" s="10" t="s">
        <v>39</v>
      </c>
      <c r="C346" s="10" t="s">
        <v>40</v>
      </c>
      <c r="D346" s="9" t="s">
        <v>20</v>
      </c>
      <c r="E346" s="9" t="s">
        <v>11</v>
      </c>
      <c r="F346" t="s">
        <v>60</v>
      </c>
      <c r="G346" s="12">
        <v>7.9949792046722026</v>
      </c>
    </row>
    <row r="347" spans="1:7" ht="15.5">
      <c r="A347" s="9" t="s">
        <v>38</v>
      </c>
      <c r="B347" s="10" t="s">
        <v>39</v>
      </c>
      <c r="C347" s="10" t="s">
        <v>40</v>
      </c>
      <c r="D347" s="9" t="s">
        <v>25</v>
      </c>
      <c r="E347" s="9" t="s">
        <v>11</v>
      </c>
      <c r="F347" t="s">
        <v>60</v>
      </c>
      <c r="G347" s="12">
        <v>5.3</v>
      </c>
    </row>
    <row r="348" spans="1:7" ht="15.5">
      <c r="A348" s="9" t="s">
        <v>38</v>
      </c>
      <c r="B348" s="10" t="s">
        <v>39</v>
      </c>
      <c r="C348" s="10" t="s">
        <v>40</v>
      </c>
      <c r="D348" s="9" t="s">
        <v>18</v>
      </c>
      <c r="E348" s="9" t="s">
        <v>11</v>
      </c>
      <c r="F348" t="s">
        <v>60</v>
      </c>
      <c r="G348" s="12">
        <v>3.700550349546333</v>
      </c>
    </row>
    <row r="349" spans="1:7" ht="15.5">
      <c r="A349" s="9" t="s">
        <v>38</v>
      </c>
      <c r="B349" s="10" t="s">
        <v>39</v>
      </c>
      <c r="C349" s="10" t="s">
        <v>40</v>
      </c>
      <c r="D349" s="9" t="s">
        <v>23</v>
      </c>
      <c r="E349" s="9" t="s">
        <v>11</v>
      </c>
      <c r="F349" t="s">
        <v>60</v>
      </c>
      <c r="G349" s="12">
        <v>2.9014249406980683</v>
      </c>
    </row>
    <row r="350" spans="1:7" ht="15.5">
      <c r="A350" s="9" t="s">
        <v>38</v>
      </c>
      <c r="B350" s="10" t="s">
        <v>39</v>
      </c>
      <c r="C350" s="10" t="s">
        <v>40</v>
      </c>
      <c r="D350" s="9" t="s">
        <v>17</v>
      </c>
      <c r="E350" s="9" t="s">
        <v>11</v>
      </c>
      <c r="F350" t="s">
        <v>60</v>
      </c>
      <c r="G350" s="12">
        <v>2.4</v>
      </c>
    </row>
    <row r="351" spans="1:7" ht="15.5">
      <c r="A351" s="9" t="s">
        <v>38</v>
      </c>
      <c r="B351" s="10" t="s">
        <v>39</v>
      </c>
      <c r="C351" s="10" t="s">
        <v>40</v>
      </c>
      <c r="D351" s="9" t="s">
        <v>26</v>
      </c>
      <c r="E351" s="9" t="s">
        <v>11</v>
      </c>
      <c r="F351" t="s">
        <v>60</v>
      </c>
      <c r="G351" s="12">
        <v>1.3991348109517598</v>
      </c>
    </row>
    <row r="352" spans="1:7">
      <c r="A352" s="31" t="s">
        <v>38</v>
      </c>
      <c r="B352" s="31" t="s">
        <v>39</v>
      </c>
      <c r="C352" s="31" t="s">
        <v>40</v>
      </c>
      <c r="D352" s="31" t="s">
        <v>19</v>
      </c>
      <c r="E352" s="31" t="s">
        <v>11</v>
      </c>
      <c r="F352" t="s">
        <v>60</v>
      </c>
      <c r="G352" s="12">
        <v>0</v>
      </c>
    </row>
    <row r="353" spans="1:7" ht="15.5">
      <c r="A353" s="9" t="s">
        <v>41</v>
      </c>
      <c r="B353" s="10" t="s">
        <v>42</v>
      </c>
      <c r="C353" s="10" t="s">
        <v>16</v>
      </c>
      <c r="D353" s="9" t="s">
        <v>13</v>
      </c>
      <c r="E353" s="9" t="s">
        <v>43</v>
      </c>
      <c r="F353" t="s">
        <v>60</v>
      </c>
      <c r="G353" s="12">
        <v>16.39</v>
      </c>
    </row>
    <row r="354" spans="1:7" ht="15.5">
      <c r="A354" s="9" t="s">
        <v>41</v>
      </c>
      <c r="B354" s="10" t="s">
        <v>42</v>
      </c>
      <c r="C354" s="10" t="s">
        <v>16</v>
      </c>
      <c r="D354" s="9" t="s">
        <v>10</v>
      </c>
      <c r="E354" s="9" t="s">
        <v>43</v>
      </c>
      <c r="F354" t="s">
        <v>60</v>
      </c>
      <c r="G354" s="12">
        <v>2.88</v>
      </c>
    </row>
    <row r="355" spans="1:7" ht="15.5">
      <c r="A355" s="9" t="s">
        <v>41</v>
      </c>
      <c r="B355" s="10" t="s">
        <v>42</v>
      </c>
      <c r="C355" s="10" t="s">
        <v>16</v>
      </c>
      <c r="D355" s="9" t="s">
        <v>13</v>
      </c>
      <c r="E355" s="9" t="s">
        <v>24</v>
      </c>
      <c r="F355" t="s">
        <v>60</v>
      </c>
      <c r="G355" s="12">
        <v>0.51</v>
      </c>
    </row>
    <row r="356" spans="1:7" ht="15.5">
      <c r="A356" s="9" t="s">
        <v>41</v>
      </c>
      <c r="B356" s="10" t="s">
        <v>42</v>
      </c>
      <c r="C356" s="10" t="s">
        <v>16</v>
      </c>
      <c r="D356" s="9" t="s">
        <v>13</v>
      </c>
      <c r="E356" s="9" t="s">
        <v>11</v>
      </c>
      <c r="F356" t="s">
        <v>60</v>
      </c>
      <c r="G356" s="12">
        <v>0.2</v>
      </c>
    </row>
    <row r="357" spans="1:7" ht="15.5">
      <c r="A357" s="9" t="s">
        <v>41</v>
      </c>
      <c r="B357" s="10" t="s">
        <v>42</v>
      </c>
      <c r="C357" s="10" t="s">
        <v>16</v>
      </c>
      <c r="D357" s="9" t="s">
        <v>10</v>
      </c>
      <c r="E357" s="9" t="s">
        <v>24</v>
      </c>
      <c r="F357" t="s">
        <v>60</v>
      </c>
      <c r="G357" s="12">
        <v>0.1</v>
      </c>
    </row>
    <row r="358" spans="1:7" ht="15.5">
      <c r="A358" s="9" t="s">
        <v>41</v>
      </c>
      <c r="B358" s="10" t="s">
        <v>42</v>
      </c>
      <c r="C358" s="10" t="s">
        <v>16</v>
      </c>
      <c r="D358" s="9" t="s">
        <v>10</v>
      </c>
      <c r="E358" s="9" t="s">
        <v>11</v>
      </c>
      <c r="F358" t="s">
        <v>60</v>
      </c>
      <c r="G358" s="12">
        <v>0.04</v>
      </c>
    </row>
    <row r="359" spans="1:7" ht="15.5">
      <c r="A359" s="9" t="s">
        <v>44</v>
      </c>
      <c r="B359" s="9" t="s">
        <v>34</v>
      </c>
      <c r="C359" s="9" t="s">
        <v>31</v>
      </c>
      <c r="D359" s="9" t="s">
        <v>13</v>
      </c>
      <c r="E359" s="9" t="s">
        <v>11</v>
      </c>
      <c r="F359" t="s">
        <v>60</v>
      </c>
      <c r="G359" s="12">
        <v>6.1</v>
      </c>
    </row>
    <row r="360" spans="1:7" ht="15.5">
      <c r="A360" s="9" t="s">
        <v>44</v>
      </c>
      <c r="B360" s="9" t="s">
        <v>34</v>
      </c>
      <c r="C360" s="9" t="s">
        <v>31</v>
      </c>
      <c r="D360" s="9" t="s">
        <v>10</v>
      </c>
      <c r="E360" s="9" t="s">
        <v>11</v>
      </c>
      <c r="F360" t="s">
        <v>60</v>
      </c>
      <c r="G360" s="12">
        <v>1.9</v>
      </c>
    </row>
    <row r="361" spans="1:7" ht="15.5">
      <c r="A361" s="9" t="s">
        <v>44</v>
      </c>
      <c r="B361" s="9" t="s">
        <v>34</v>
      </c>
      <c r="C361" s="9" t="s">
        <v>16</v>
      </c>
      <c r="D361" s="9" t="s">
        <v>13</v>
      </c>
      <c r="E361" s="9" t="s">
        <v>11</v>
      </c>
      <c r="F361" t="s">
        <v>60</v>
      </c>
      <c r="G361" s="12">
        <v>2</v>
      </c>
    </row>
    <row r="362" spans="1:7" ht="15.5">
      <c r="A362" s="9" t="s">
        <v>45</v>
      </c>
      <c r="B362" s="9" t="s">
        <v>46</v>
      </c>
      <c r="C362" s="9" t="s">
        <v>16</v>
      </c>
      <c r="D362" s="9" t="s">
        <v>13</v>
      </c>
      <c r="E362" s="9" t="s">
        <v>11</v>
      </c>
      <c r="F362" t="s">
        <v>60</v>
      </c>
      <c r="G362" s="12">
        <v>0.4</v>
      </c>
    </row>
    <row r="363" spans="1:7" ht="15.5">
      <c r="A363" s="9" t="s">
        <v>44</v>
      </c>
      <c r="B363" s="9" t="s">
        <v>34</v>
      </c>
      <c r="C363" s="9" t="s">
        <v>16</v>
      </c>
      <c r="D363" s="9" t="s">
        <v>10</v>
      </c>
      <c r="E363" s="9" t="s">
        <v>11</v>
      </c>
      <c r="F363" t="s">
        <v>60</v>
      </c>
      <c r="G363" s="12">
        <v>0.7</v>
      </c>
    </row>
    <row r="364" spans="1:7" ht="15.5">
      <c r="A364" s="9" t="s">
        <v>44</v>
      </c>
      <c r="B364" s="9" t="s">
        <v>47</v>
      </c>
      <c r="C364" s="9" t="s">
        <v>16</v>
      </c>
      <c r="D364" s="9" t="s">
        <v>13</v>
      </c>
      <c r="E364" s="9" t="s">
        <v>11</v>
      </c>
      <c r="F364" t="s">
        <v>60</v>
      </c>
      <c r="G364" s="12">
        <v>0.2</v>
      </c>
    </row>
    <row r="365" spans="1:7" ht="15.5">
      <c r="A365" s="9" t="s">
        <v>44</v>
      </c>
      <c r="B365" s="9" t="s">
        <v>47</v>
      </c>
      <c r="C365" s="9" t="s">
        <v>16</v>
      </c>
      <c r="D365" s="9" t="s">
        <v>10</v>
      </c>
      <c r="E365" s="9" t="s">
        <v>24</v>
      </c>
      <c r="F365" t="s">
        <v>60</v>
      </c>
      <c r="G365" s="12">
        <v>0.1</v>
      </c>
    </row>
    <row r="366" spans="1:7" ht="15.5">
      <c r="A366" s="9" t="s">
        <v>48</v>
      </c>
      <c r="B366" s="9" t="s">
        <v>49</v>
      </c>
      <c r="C366" s="9" t="s">
        <v>16</v>
      </c>
      <c r="D366" s="9" t="s">
        <v>17</v>
      </c>
      <c r="E366" s="9" t="s">
        <v>11</v>
      </c>
      <c r="F366" t="s">
        <v>60</v>
      </c>
      <c r="G366" s="12">
        <v>17.5</v>
      </c>
    </row>
    <row r="367" spans="1:7" ht="15.5">
      <c r="A367" s="9" t="s">
        <v>48</v>
      </c>
      <c r="B367" s="9" t="s">
        <v>49</v>
      </c>
      <c r="C367" s="9" t="s">
        <v>16</v>
      </c>
      <c r="D367" s="9" t="s">
        <v>13</v>
      </c>
      <c r="E367" s="9" t="s">
        <v>11</v>
      </c>
      <c r="F367" t="s">
        <v>60</v>
      </c>
      <c r="G367" s="12">
        <v>14.3</v>
      </c>
    </row>
    <row r="368" spans="1:7" ht="15.5">
      <c r="A368" s="9" t="s">
        <v>48</v>
      </c>
      <c r="B368" s="9" t="s">
        <v>49</v>
      </c>
      <c r="C368" s="9" t="s">
        <v>16</v>
      </c>
      <c r="D368" s="9" t="s">
        <v>10</v>
      </c>
      <c r="E368" s="9" t="s">
        <v>11</v>
      </c>
      <c r="F368" t="s">
        <v>60</v>
      </c>
      <c r="G368" s="12">
        <v>5.5</v>
      </c>
    </row>
    <row r="369" spans="1:7" ht="15.5">
      <c r="A369" s="9" t="s">
        <v>48</v>
      </c>
      <c r="B369" s="9" t="s">
        <v>49</v>
      </c>
      <c r="C369" s="9" t="s">
        <v>16</v>
      </c>
      <c r="D369" s="9" t="s">
        <v>20</v>
      </c>
      <c r="E369" s="9" t="s">
        <v>11</v>
      </c>
      <c r="F369" t="s">
        <v>60</v>
      </c>
      <c r="G369" s="12">
        <v>1</v>
      </c>
    </row>
    <row r="370" spans="1:7" ht="15.5">
      <c r="A370" s="28" t="s">
        <v>48</v>
      </c>
      <c r="B370" s="28" t="s">
        <v>49</v>
      </c>
      <c r="C370" s="28" t="s">
        <v>16</v>
      </c>
      <c r="D370" s="28" t="s">
        <v>25</v>
      </c>
      <c r="E370" s="28" t="s">
        <v>11</v>
      </c>
      <c r="F370" t="s">
        <v>60</v>
      </c>
      <c r="G370" s="29">
        <v>0.9</v>
      </c>
    </row>
    <row r="371" spans="1:7" ht="15.5">
      <c r="A371" s="9" t="s">
        <v>48</v>
      </c>
      <c r="B371" s="9" t="s">
        <v>49</v>
      </c>
      <c r="C371" s="9" t="s">
        <v>16</v>
      </c>
      <c r="D371" s="9" t="s">
        <v>26</v>
      </c>
      <c r="E371" s="9" t="s">
        <v>11</v>
      </c>
      <c r="F371" t="s">
        <v>60</v>
      </c>
      <c r="G371" s="12">
        <v>0.9</v>
      </c>
    </row>
    <row r="372" spans="1:7" ht="15.5">
      <c r="A372" s="9" t="s">
        <v>50</v>
      </c>
      <c r="B372" s="9" t="s">
        <v>51</v>
      </c>
      <c r="C372" s="9" t="s">
        <v>16</v>
      </c>
      <c r="D372" s="9" t="s">
        <v>10</v>
      </c>
      <c r="E372" s="9" t="s">
        <v>43</v>
      </c>
      <c r="F372" t="s">
        <v>60</v>
      </c>
      <c r="G372" s="12">
        <v>10.4</v>
      </c>
    </row>
    <row r="373" spans="1:7" ht="15.5">
      <c r="A373" s="9" t="s">
        <v>50</v>
      </c>
      <c r="B373" s="9" t="s">
        <v>51</v>
      </c>
      <c r="C373" s="9" t="s">
        <v>16</v>
      </c>
      <c r="D373" s="9" t="s">
        <v>13</v>
      </c>
      <c r="E373" s="9" t="s">
        <v>43</v>
      </c>
      <c r="F373" t="s">
        <v>60</v>
      </c>
      <c r="G373" s="12">
        <v>6.8</v>
      </c>
    </row>
    <row r="374" spans="1:7" ht="15.5">
      <c r="A374" s="9" t="s">
        <v>50</v>
      </c>
      <c r="B374" s="9" t="s">
        <v>52</v>
      </c>
      <c r="C374" s="9" t="s">
        <v>16</v>
      </c>
      <c r="D374" s="9" t="s">
        <v>13</v>
      </c>
      <c r="E374" s="9" t="s">
        <v>43</v>
      </c>
      <c r="F374" t="s">
        <v>60</v>
      </c>
      <c r="G374" s="12">
        <v>3.8</v>
      </c>
    </row>
    <row r="375" spans="1:7" ht="15.5">
      <c r="A375" s="9" t="s">
        <v>50</v>
      </c>
      <c r="B375" s="9" t="s">
        <v>52</v>
      </c>
      <c r="C375" s="9" t="s">
        <v>16</v>
      </c>
      <c r="D375" s="9" t="s">
        <v>13</v>
      </c>
      <c r="E375" s="9" t="s">
        <v>11</v>
      </c>
      <c r="F375" t="s">
        <v>60</v>
      </c>
      <c r="G375" s="12">
        <v>6.4</v>
      </c>
    </row>
    <row r="376" spans="1:7" ht="15.5">
      <c r="A376" s="9" t="s">
        <v>50</v>
      </c>
      <c r="B376" s="9" t="s">
        <v>51</v>
      </c>
      <c r="C376" s="9" t="s">
        <v>16</v>
      </c>
      <c r="D376" s="9" t="s">
        <v>10</v>
      </c>
      <c r="E376" s="9" t="s">
        <v>11</v>
      </c>
      <c r="F376" t="s">
        <v>60</v>
      </c>
      <c r="G376" s="12">
        <v>9.1</v>
      </c>
    </row>
    <row r="377" spans="1:7" ht="15.5">
      <c r="A377" s="9" t="s">
        <v>50</v>
      </c>
      <c r="B377" s="9" t="s">
        <v>51</v>
      </c>
      <c r="C377" s="9" t="s">
        <v>16</v>
      </c>
      <c r="D377" s="9" t="s">
        <v>22</v>
      </c>
      <c r="E377" s="9" t="s">
        <v>11</v>
      </c>
      <c r="F377" t="s">
        <v>60</v>
      </c>
      <c r="G377" s="12">
        <v>7.8</v>
      </c>
    </row>
    <row r="378" spans="1:7" ht="15.5">
      <c r="A378" s="9" t="s">
        <v>50</v>
      </c>
      <c r="B378" s="9" t="s">
        <v>52</v>
      </c>
      <c r="C378" s="9" t="s">
        <v>16</v>
      </c>
      <c r="D378" s="9" t="s">
        <v>25</v>
      </c>
      <c r="E378" s="9" t="s">
        <v>11</v>
      </c>
      <c r="F378" t="s">
        <v>60</v>
      </c>
      <c r="G378" s="12">
        <v>1.3</v>
      </c>
    </row>
    <row r="379" spans="1:7" ht="15.5">
      <c r="A379" s="9" t="s">
        <v>50</v>
      </c>
      <c r="B379" s="9" t="s">
        <v>51</v>
      </c>
      <c r="C379" s="9" t="s">
        <v>16</v>
      </c>
      <c r="D379" s="9" t="s">
        <v>13</v>
      </c>
      <c r="E379" s="9" t="s">
        <v>11</v>
      </c>
      <c r="F379" t="s">
        <v>60</v>
      </c>
      <c r="G379" s="12">
        <v>1.7</v>
      </c>
    </row>
    <row r="380" spans="1:7" ht="15.5">
      <c r="A380" s="9" t="s">
        <v>50</v>
      </c>
      <c r="B380" s="9" t="s">
        <v>52</v>
      </c>
      <c r="C380" s="9" t="s">
        <v>16</v>
      </c>
      <c r="D380" s="9" t="s">
        <v>10</v>
      </c>
      <c r="E380" s="9" t="s">
        <v>11</v>
      </c>
      <c r="F380" t="s">
        <v>60</v>
      </c>
      <c r="G380" s="12">
        <v>0.8</v>
      </c>
    </row>
    <row r="381" spans="1:7" ht="15.5">
      <c r="A381" s="9" t="s">
        <v>50</v>
      </c>
      <c r="B381" s="9" t="s">
        <v>51</v>
      </c>
      <c r="C381" s="9" t="s">
        <v>16</v>
      </c>
      <c r="D381" s="9" t="s">
        <v>19</v>
      </c>
      <c r="E381" s="9" t="s">
        <v>43</v>
      </c>
      <c r="F381" t="s">
        <v>60</v>
      </c>
      <c r="G381" s="12">
        <v>0.6</v>
      </c>
    </row>
    <row r="382" spans="1:7" ht="15.5">
      <c r="A382" s="9" t="s">
        <v>50</v>
      </c>
      <c r="B382" s="9" t="s">
        <v>51</v>
      </c>
      <c r="C382" s="9" t="s">
        <v>16</v>
      </c>
      <c r="D382" s="9" t="s">
        <v>26</v>
      </c>
      <c r="E382" s="9" t="s">
        <v>11</v>
      </c>
      <c r="F382" t="s">
        <v>60</v>
      </c>
      <c r="G382" s="12">
        <v>1.2</v>
      </c>
    </row>
    <row r="383" spans="1:7" ht="15.5">
      <c r="A383" s="9" t="s">
        <v>50</v>
      </c>
      <c r="B383" s="9" t="s">
        <v>51</v>
      </c>
      <c r="C383" s="9" t="s">
        <v>16</v>
      </c>
      <c r="D383" s="9" t="s">
        <v>25</v>
      </c>
      <c r="E383" s="9" t="s">
        <v>43</v>
      </c>
      <c r="F383" t="s">
        <v>60</v>
      </c>
      <c r="G383" s="12">
        <v>0.4</v>
      </c>
    </row>
    <row r="384" spans="1:7" ht="15.5">
      <c r="A384" s="9" t="s">
        <v>50</v>
      </c>
      <c r="B384" s="9" t="s">
        <v>51</v>
      </c>
      <c r="C384" s="9" t="s">
        <v>16</v>
      </c>
      <c r="D384" s="9" t="s">
        <v>17</v>
      </c>
      <c r="E384" s="9" t="s">
        <v>43</v>
      </c>
      <c r="F384" t="s">
        <v>60</v>
      </c>
      <c r="G384" s="12">
        <v>0.3</v>
      </c>
    </row>
    <row r="385" spans="1:7" ht="15.5">
      <c r="A385" s="9" t="s">
        <v>50</v>
      </c>
      <c r="B385" s="9" t="s">
        <v>51</v>
      </c>
      <c r="C385" s="9" t="s">
        <v>16</v>
      </c>
      <c r="D385" s="9" t="s">
        <v>10</v>
      </c>
      <c r="E385" s="9" t="s">
        <v>24</v>
      </c>
      <c r="F385" t="s">
        <v>60</v>
      </c>
      <c r="G385" s="12">
        <v>0.8</v>
      </c>
    </row>
    <row r="386" spans="1:7" ht="15.5">
      <c r="A386" s="9" t="s">
        <v>50</v>
      </c>
      <c r="B386" s="9" t="s">
        <v>51</v>
      </c>
      <c r="C386" s="9" t="s">
        <v>16</v>
      </c>
      <c r="D386" s="9" t="s">
        <v>23</v>
      </c>
      <c r="E386" s="9" t="s">
        <v>11</v>
      </c>
      <c r="F386" t="s">
        <v>60</v>
      </c>
      <c r="G386" s="12">
        <v>0.8</v>
      </c>
    </row>
    <row r="387" spans="1:7" ht="15.5">
      <c r="A387" s="9" t="s">
        <v>50</v>
      </c>
      <c r="B387" s="9" t="s">
        <v>51</v>
      </c>
      <c r="C387" s="9" t="s">
        <v>16</v>
      </c>
      <c r="D387" s="9" t="s">
        <v>17</v>
      </c>
      <c r="E387" s="9" t="s">
        <v>11</v>
      </c>
      <c r="F387" t="s">
        <v>60</v>
      </c>
      <c r="G387" s="12">
        <v>0.7</v>
      </c>
    </row>
    <row r="388" spans="1:7" ht="15.5">
      <c r="A388" s="9" t="s">
        <v>50</v>
      </c>
      <c r="B388" s="9" t="s">
        <v>51</v>
      </c>
      <c r="C388" s="9" t="s">
        <v>16</v>
      </c>
      <c r="D388" s="9" t="s">
        <v>13</v>
      </c>
      <c r="E388" s="9" t="s">
        <v>24</v>
      </c>
      <c r="F388" t="s">
        <v>60</v>
      </c>
      <c r="G388" s="12">
        <v>0.6</v>
      </c>
    </row>
    <row r="389" spans="1:7" ht="15.5">
      <c r="A389" s="9" t="s">
        <v>50</v>
      </c>
      <c r="B389" s="9" t="s">
        <v>52</v>
      </c>
      <c r="C389" s="9" t="s">
        <v>16</v>
      </c>
      <c r="D389" s="9" t="s">
        <v>20</v>
      </c>
      <c r="E389" s="9" t="s">
        <v>11</v>
      </c>
      <c r="F389" t="s">
        <v>60</v>
      </c>
      <c r="G389" s="12">
        <v>0.1</v>
      </c>
    </row>
    <row r="390" spans="1:7" ht="15.5">
      <c r="A390" s="9" t="s">
        <v>50</v>
      </c>
      <c r="B390" s="9" t="s">
        <v>52</v>
      </c>
      <c r="C390" s="9" t="s">
        <v>16</v>
      </c>
      <c r="D390" s="9" t="s">
        <v>17</v>
      </c>
      <c r="E390" s="9" t="s">
        <v>11</v>
      </c>
      <c r="F390" t="s">
        <v>60</v>
      </c>
      <c r="G390" s="12">
        <v>0.1</v>
      </c>
    </row>
    <row r="391" spans="1:7" ht="15.5">
      <c r="A391" s="9" t="s">
        <v>50</v>
      </c>
      <c r="B391" s="9" t="s">
        <v>51</v>
      </c>
      <c r="C391" s="9" t="s">
        <v>16</v>
      </c>
      <c r="D391" s="9" t="s">
        <v>21</v>
      </c>
      <c r="E391" s="9" t="s">
        <v>11</v>
      </c>
      <c r="F391" t="s">
        <v>60</v>
      </c>
      <c r="G391" s="12">
        <v>0.2</v>
      </c>
    </row>
    <row r="392" spans="1:7" ht="15.5">
      <c r="A392" s="9" t="s">
        <v>50</v>
      </c>
      <c r="B392" s="9" t="s">
        <v>51</v>
      </c>
      <c r="C392" s="9" t="s">
        <v>16</v>
      </c>
      <c r="D392" s="9" t="s">
        <v>22</v>
      </c>
      <c r="E392" s="9" t="s">
        <v>24</v>
      </c>
      <c r="F392" t="s">
        <v>60</v>
      </c>
      <c r="G392" s="12">
        <v>0.2</v>
      </c>
    </row>
    <row r="393" spans="1:7" ht="15.5">
      <c r="A393" s="9" t="s">
        <v>50</v>
      </c>
      <c r="B393" s="9" t="s">
        <v>51</v>
      </c>
      <c r="C393" s="9" t="s">
        <v>16</v>
      </c>
      <c r="D393" s="9" t="s">
        <v>25</v>
      </c>
      <c r="E393" s="9" t="s">
        <v>11</v>
      </c>
      <c r="F393" t="s">
        <v>60</v>
      </c>
      <c r="G393" s="12">
        <v>0.2</v>
      </c>
    </row>
    <row r="394" spans="1:7" ht="15.5">
      <c r="A394" s="9" t="s">
        <v>53</v>
      </c>
      <c r="B394" s="9" t="s">
        <v>54</v>
      </c>
      <c r="C394" s="9" t="s">
        <v>16</v>
      </c>
      <c r="D394" s="9" t="s">
        <v>17</v>
      </c>
      <c r="E394" s="9" t="s">
        <v>55</v>
      </c>
      <c r="F394" t="s">
        <v>60</v>
      </c>
      <c r="G394" s="12">
        <v>44.848259999999996</v>
      </c>
    </row>
    <row r="395" spans="1:7" ht="15.5">
      <c r="A395" s="9" t="s">
        <v>53</v>
      </c>
      <c r="B395" s="9" t="s">
        <v>54</v>
      </c>
      <c r="C395" s="9" t="s">
        <v>16</v>
      </c>
      <c r="D395" s="9" t="s">
        <v>10</v>
      </c>
      <c r="E395" s="9" t="s">
        <v>55</v>
      </c>
      <c r="F395" t="s">
        <v>60</v>
      </c>
      <c r="G395" s="12">
        <v>4.9880015999999996</v>
      </c>
    </row>
    <row r="396" spans="1:7" ht="15.5">
      <c r="A396" s="9" t="s">
        <v>53</v>
      </c>
      <c r="B396" s="9" t="s">
        <v>54</v>
      </c>
      <c r="C396" s="9" t="s">
        <v>16</v>
      </c>
      <c r="D396" s="9" t="s">
        <v>22</v>
      </c>
      <c r="E396" s="9" t="s">
        <v>55</v>
      </c>
      <c r="F396" t="s">
        <v>60</v>
      </c>
      <c r="G396" s="12">
        <v>17.22173184</v>
      </c>
    </row>
    <row r="397" spans="1:7" ht="15.5">
      <c r="A397" s="9" t="s">
        <v>53</v>
      </c>
      <c r="B397" s="9" t="s">
        <v>54</v>
      </c>
      <c r="C397" s="9" t="s">
        <v>16</v>
      </c>
      <c r="D397" s="9" t="s">
        <v>13</v>
      </c>
      <c r="E397" s="9" t="s">
        <v>55</v>
      </c>
      <c r="F397" t="s">
        <v>60</v>
      </c>
      <c r="G397" s="12">
        <v>38.394486000000001</v>
      </c>
    </row>
    <row r="398" spans="1:7" ht="15.5">
      <c r="A398" s="9" t="s">
        <v>53</v>
      </c>
      <c r="B398" s="9" t="s">
        <v>54</v>
      </c>
      <c r="C398" s="9" t="s">
        <v>16</v>
      </c>
      <c r="D398" s="9" t="s">
        <v>19</v>
      </c>
      <c r="E398" s="9" t="s">
        <v>55</v>
      </c>
      <c r="F398" t="s">
        <v>60</v>
      </c>
      <c r="G398" s="12">
        <v>1.79830584</v>
      </c>
    </row>
    <row r="399" spans="1:7" ht="15.5">
      <c r="A399" s="9" t="s">
        <v>53</v>
      </c>
      <c r="B399" s="9" t="s">
        <v>54</v>
      </c>
      <c r="C399" s="9" t="s">
        <v>16</v>
      </c>
      <c r="D399" s="9" t="s">
        <v>18</v>
      </c>
      <c r="E399" s="9" t="s">
        <v>55</v>
      </c>
      <c r="F399" t="s">
        <v>60</v>
      </c>
      <c r="G399" s="12">
        <v>0.85321079999999994</v>
      </c>
    </row>
    <row r="400" spans="1:7" ht="15.5">
      <c r="A400" s="9" t="s">
        <v>53</v>
      </c>
      <c r="B400" s="9" t="s">
        <v>54</v>
      </c>
      <c r="C400" s="9" t="s">
        <v>16</v>
      </c>
      <c r="D400" s="9" t="s">
        <v>20</v>
      </c>
      <c r="E400" s="9" t="s">
        <v>55</v>
      </c>
      <c r="F400" t="s">
        <v>60</v>
      </c>
      <c r="G400" s="12">
        <v>0.44191943999999994</v>
      </c>
    </row>
    <row r="401" spans="1:7" ht="15.5">
      <c r="A401" s="9" t="s">
        <v>53</v>
      </c>
      <c r="B401" s="9" t="s">
        <v>54</v>
      </c>
      <c r="C401" s="9" t="s">
        <v>16</v>
      </c>
      <c r="D401" s="9" t="s">
        <v>25</v>
      </c>
      <c r="E401" s="9" t="s">
        <v>55</v>
      </c>
      <c r="F401" t="s">
        <v>60</v>
      </c>
      <c r="G401" s="12">
        <v>0.33690888000000002</v>
      </c>
    </row>
    <row r="402" spans="1:7" ht="15.5">
      <c r="A402" s="9" t="s">
        <v>53</v>
      </c>
      <c r="B402" s="9" t="s">
        <v>54</v>
      </c>
      <c r="C402" s="9" t="s">
        <v>16</v>
      </c>
      <c r="D402" s="9" t="s">
        <v>21</v>
      </c>
      <c r="E402" s="9" t="s">
        <v>55</v>
      </c>
      <c r="F402" t="s">
        <v>60</v>
      </c>
      <c r="G402" s="12">
        <v>0.17939303999999998</v>
      </c>
    </row>
    <row r="403" spans="1:7" ht="15.5">
      <c r="A403" s="9" t="s">
        <v>53</v>
      </c>
      <c r="B403" s="9" t="s">
        <v>54</v>
      </c>
      <c r="C403" s="9" t="s">
        <v>16</v>
      </c>
      <c r="D403" s="9" t="s">
        <v>23</v>
      </c>
      <c r="E403" s="9" t="s">
        <v>55</v>
      </c>
      <c r="F403" t="s">
        <v>60</v>
      </c>
      <c r="G403" s="12">
        <v>0</v>
      </c>
    </row>
    <row r="404" spans="1:7" ht="15.5">
      <c r="A404" s="9" t="s">
        <v>53</v>
      </c>
      <c r="B404" s="9" t="s">
        <v>54</v>
      </c>
      <c r="C404" s="9" t="s">
        <v>16</v>
      </c>
      <c r="D404" s="9" t="s">
        <v>13</v>
      </c>
      <c r="E404" s="9" t="s">
        <v>24</v>
      </c>
      <c r="F404" t="s">
        <v>60</v>
      </c>
      <c r="G404" s="12">
        <v>23.2648881</v>
      </c>
    </row>
    <row r="405" spans="1:7" ht="15.5">
      <c r="A405" s="9" t="s">
        <v>53</v>
      </c>
      <c r="B405" s="9" t="s">
        <v>54</v>
      </c>
      <c r="C405" s="9" t="s">
        <v>16</v>
      </c>
      <c r="D405" s="9" t="s">
        <v>10</v>
      </c>
      <c r="E405" s="9" t="s">
        <v>24</v>
      </c>
      <c r="F405" t="s">
        <v>60</v>
      </c>
      <c r="G405" s="12">
        <v>15.159586350000001</v>
      </c>
    </row>
    <row r="406" spans="1:7" ht="15.5">
      <c r="A406" s="9" t="s">
        <v>53</v>
      </c>
      <c r="B406" s="9" t="s">
        <v>54</v>
      </c>
      <c r="C406" s="9" t="s">
        <v>16</v>
      </c>
      <c r="D406" s="9" t="s">
        <v>22</v>
      </c>
      <c r="E406" s="9" t="s">
        <v>24</v>
      </c>
      <c r="F406" t="s">
        <v>60</v>
      </c>
      <c r="G406" s="12">
        <v>11.911527700000001</v>
      </c>
    </row>
    <row r="407" spans="1:7" ht="15.5">
      <c r="A407" s="9" t="s">
        <v>53</v>
      </c>
      <c r="B407" s="9" t="s">
        <v>54</v>
      </c>
      <c r="C407" s="9" t="s">
        <v>16</v>
      </c>
      <c r="D407" s="9" t="s">
        <v>17</v>
      </c>
      <c r="E407" s="9" t="s">
        <v>24</v>
      </c>
      <c r="F407" t="s">
        <v>60</v>
      </c>
      <c r="G407" s="12">
        <v>9.6076031000000004</v>
      </c>
    </row>
    <row r="408" spans="1:7" ht="15.5">
      <c r="A408" s="9" t="s">
        <v>53</v>
      </c>
      <c r="B408" s="9" t="s">
        <v>54</v>
      </c>
      <c r="C408" s="9" t="s">
        <v>16</v>
      </c>
      <c r="D408" s="9" t="s">
        <v>19</v>
      </c>
      <c r="E408" s="9" t="s">
        <v>24</v>
      </c>
      <c r="F408" t="s">
        <v>60</v>
      </c>
      <c r="G408" s="12">
        <v>4.7800497499999999</v>
      </c>
    </row>
    <row r="409" spans="1:7" ht="15.5">
      <c r="A409" s="9" t="s">
        <v>53</v>
      </c>
      <c r="B409" s="9" t="s">
        <v>54</v>
      </c>
      <c r="C409" s="9" t="s">
        <v>16</v>
      </c>
      <c r="D409" s="9" t="s">
        <v>21</v>
      </c>
      <c r="E409" s="9" t="s">
        <v>24</v>
      </c>
      <c r="F409" t="s">
        <v>60</v>
      </c>
      <c r="G409" s="12">
        <v>3.7527843999999999</v>
      </c>
    </row>
    <row r="410" spans="1:7" ht="15.5">
      <c r="A410" s="9" t="s">
        <v>53</v>
      </c>
      <c r="B410" s="9" t="s">
        <v>54</v>
      </c>
      <c r="C410" s="9" t="s">
        <v>16</v>
      </c>
      <c r="D410" s="9" t="s">
        <v>18</v>
      </c>
      <c r="E410" s="9" t="s">
        <v>24</v>
      </c>
      <c r="F410" t="s">
        <v>60</v>
      </c>
      <c r="G410" s="12">
        <v>2.5592564500000003</v>
      </c>
    </row>
    <row r="411" spans="1:7" ht="15.5">
      <c r="A411" s="9" t="s">
        <v>53</v>
      </c>
      <c r="B411" s="9" t="s">
        <v>54</v>
      </c>
      <c r="C411" s="9" t="s">
        <v>16</v>
      </c>
      <c r="D411" s="9" t="s">
        <v>25</v>
      </c>
      <c r="E411" s="9" t="s">
        <v>24</v>
      </c>
      <c r="F411" t="s">
        <v>60</v>
      </c>
      <c r="G411" s="12">
        <v>0.93819609999999998</v>
      </c>
    </row>
    <row r="412" spans="1:7" ht="15.5">
      <c r="A412" s="9" t="s">
        <v>53</v>
      </c>
      <c r="B412" s="9" t="s">
        <v>54</v>
      </c>
      <c r="C412" s="9" t="s">
        <v>16</v>
      </c>
      <c r="D412" s="9" t="s">
        <v>26</v>
      </c>
      <c r="E412" s="9" t="s">
        <v>24</v>
      </c>
      <c r="F412" t="s">
        <v>60</v>
      </c>
      <c r="G412" s="12">
        <v>0.74818169999999995</v>
      </c>
    </row>
    <row r="413" spans="1:7" ht="15.5">
      <c r="A413" s="9" t="s">
        <v>53</v>
      </c>
      <c r="B413" s="9" t="s">
        <v>54</v>
      </c>
      <c r="C413" s="9" t="s">
        <v>16</v>
      </c>
      <c r="D413" s="9" t="s">
        <v>20</v>
      </c>
      <c r="E413" s="9" t="s">
        <v>24</v>
      </c>
      <c r="F413" t="s">
        <v>60</v>
      </c>
      <c r="G413" s="12">
        <v>0.73630580000000001</v>
      </c>
    </row>
    <row r="414" spans="1:7" ht="15.5">
      <c r="A414" s="9" t="s">
        <v>53</v>
      </c>
      <c r="B414" s="9" t="s">
        <v>54</v>
      </c>
      <c r="C414" s="9" t="s">
        <v>16</v>
      </c>
      <c r="D414" s="9" t="s">
        <v>23</v>
      </c>
      <c r="E414" s="9" t="s">
        <v>24</v>
      </c>
      <c r="F414" t="s">
        <v>60</v>
      </c>
      <c r="G414" s="12">
        <v>0.20485927500000004</v>
      </c>
    </row>
    <row r="415" spans="1:7" ht="15.5">
      <c r="A415" s="9" t="s">
        <v>53</v>
      </c>
      <c r="B415" s="9" t="s">
        <v>54</v>
      </c>
      <c r="C415" s="9" t="s">
        <v>16</v>
      </c>
      <c r="D415" s="9" t="s">
        <v>10</v>
      </c>
      <c r="E415" s="9" t="s">
        <v>11</v>
      </c>
      <c r="F415" t="s">
        <v>60</v>
      </c>
      <c r="G415" s="12">
        <v>8.2567581000000008</v>
      </c>
    </row>
    <row r="416" spans="1:7" ht="15.5">
      <c r="A416" s="9" t="s">
        <v>53</v>
      </c>
      <c r="B416" s="9" t="s">
        <v>54</v>
      </c>
      <c r="C416" s="9" t="s">
        <v>16</v>
      </c>
      <c r="D416" s="9" t="s">
        <v>13</v>
      </c>
      <c r="E416" s="9" t="s">
        <v>11</v>
      </c>
      <c r="F416" t="s">
        <v>60</v>
      </c>
      <c r="G416" s="12">
        <v>6.4699553000000005</v>
      </c>
    </row>
    <row r="417" spans="1:7" ht="15.5">
      <c r="A417" s="9" t="s">
        <v>53</v>
      </c>
      <c r="B417" s="9" t="s">
        <v>54</v>
      </c>
      <c r="C417" s="9" t="s">
        <v>16</v>
      </c>
      <c r="D417" s="9" t="s">
        <v>22</v>
      </c>
      <c r="E417" s="9" t="s">
        <v>11</v>
      </c>
      <c r="F417" t="s">
        <v>60</v>
      </c>
      <c r="G417" s="12">
        <v>6.43393105</v>
      </c>
    </row>
    <row r="418" spans="1:7" ht="15.5">
      <c r="A418" s="9" t="s">
        <v>53</v>
      </c>
      <c r="B418" s="9" t="s">
        <v>54</v>
      </c>
      <c r="C418" s="9" t="s">
        <v>16</v>
      </c>
      <c r="D418" s="9" t="s">
        <v>17</v>
      </c>
      <c r="E418" s="9" t="s">
        <v>11</v>
      </c>
      <c r="F418" t="s">
        <v>60</v>
      </c>
      <c r="G418" s="12">
        <v>1.8156222</v>
      </c>
    </row>
    <row r="419" spans="1:7" ht="15.5">
      <c r="A419" s="9" t="s">
        <v>53</v>
      </c>
      <c r="B419" s="9" t="s">
        <v>54</v>
      </c>
      <c r="C419" s="9" t="s">
        <v>16</v>
      </c>
      <c r="D419" s="9" t="s">
        <v>25</v>
      </c>
      <c r="E419" s="9" t="s">
        <v>11</v>
      </c>
      <c r="F419" t="s">
        <v>60</v>
      </c>
      <c r="G419" s="12">
        <v>0.58359285000000005</v>
      </c>
    </row>
    <row r="420" spans="1:7" ht="15.5">
      <c r="A420" s="9" t="s">
        <v>53</v>
      </c>
      <c r="B420" s="9" t="s">
        <v>54</v>
      </c>
      <c r="C420" s="9" t="s">
        <v>16</v>
      </c>
      <c r="D420" s="9" t="s">
        <v>26</v>
      </c>
      <c r="E420" s="9" t="s">
        <v>11</v>
      </c>
      <c r="F420" t="s">
        <v>60</v>
      </c>
      <c r="G420" s="12">
        <v>0.14553796999999999</v>
      </c>
    </row>
    <row r="421" spans="1:7" ht="15.5">
      <c r="A421" s="9" t="s">
        <v>53</v>
      </c>
      <c r="B421" s="9" t="s">
        <v>54</v>
      </c>
      <c r="C421" s="9" t="s">
        <v>16</v>
      </c>
      <c r="D421" s="9" t="s">
        <v>18</v>
      </c>
      <c r="E421" s="9" t="s">
        <v>11</v>
      </c>
      <c r="F421" t="s">
        <v>60</v>
      </c>
      <c r="G421" s="12">
        <v>0.16571154999999999</v>
      </c>
    </row>
    <row r="422" spans="1:7" ht="15.5">
      <c r="A422" s="9" t="s">
        <v>53</v>
      </c>
      <c r="B422" s="9" t="s">
        <v>54</v>
      </c>
      <c r="C422" s="9" t="s">
        <v>16</v>
      </c>
      <c r="D422" s="9" t="s">
        <v>19</v>
      </c>
      <c r="E422" s="9" t="s">
        <v>11</v>
      </c>
      <c r="F422" t="s">
        <v>60</v>
      </c>
      <c r="G422" s="12">
        <v>0.13833312</v>
      </c>
    </row>
    <row r="423" spans="1:7" ht="15.5">
      <c r="A423" s="9" t="s">
        <v>53</v>
      </c>
      <c r="B423" s="9" t="s">
        <v>54</v>
      </c>
      <c r="C423" s="9" t="s">
        <v>16</v>
      </c>
      <c r="D423" s="9" t="s">
        <v>20</v>
      </c>
      <c r="E423" s="9" t="s">
        <v>11</v>
      </c>
      <c r="F423" t="s">
        <v>60</v>
      </c>
      <c r="G423" s="12">
        <v>0.10014741499999999</v>
      </c>
    </row>
    <row r="424" spans="1:7" ht="15.5">
      <c r="A424" s="9" t="s">
        <v>53</v>
      </c>
      <c r="B424" s="9" t="s">
        <v>54</v>
      </c>
      <c r="C424" s="9" t="s">
        <v>16</v>
      </c>
      <c r="D424" s="9" t="s">
        <v>23</v>
      </c>
      <c r="E424" s="9" t="s">
        <v>11</v>
      </c>
      <c r="F424" t="s">
        <v>60</v>
      </c>
      <c r="G424" s="12">
        <v>4.9713464999999998E-2</v>
      </c>
    </row>
    <row r="425" spans="1:7" ht="15.5">
      <c r="A425" s="9" t="s">
        <v>53</v>
      </c>
      <c r="B425" s="9" t="s">
        <v>54</v>
      </c>
      <c r="C425" s="9" t="s">
        <v>16</v>
      </c>
      <c r="D425" s="9" t="s">
        <v>13</v>
      </c>
      <c r="E425" s="9" t="s">
        <v>28</v>
      </c>
      <c r="F425" t="s">
        <v>60</v>
      </c>
      <c r="G425" s="12">
        <v>0.12248245000000001</v>
      </c>
    </row>
    <row r="426" spans="1:7" ht="15.5">
      <c r="A426" s="9" t="s">
        <v>56</v>
      </c>
      <c r="B426" s="9" t="s">
        <v>57</v>
      </c>
      <c r="C426" s="9" t="s">
        <v>16</v>
      </c>
      <c r="D426" s="9" t="s">
        <v>26</v>
      </c>
      <c r="E426" s="9" t="s">
        <v>11</v>
      </c>
      <c r="F426" t="s">
        <v>60</v>
      </c>
      <c r="G426" s="12">
        <v>2.9985759999999999</v>
      </c>
    </row>
    <row r="427" spans="1:7" ht="15.5">
      <c r="A427" s="9" t="s">
        <v>56</v>
      </c>
      <c r="B427" s="9" t="s">
        <v>57</v>
      </c>
      <c r="C427" s="9" t="s">
        <v>16</v>
      </c>
      <c r="D427" s="9" t="s">
        <v>13</v>
      </c>
      <c r="E427" s="9" t="s">
        <v>11</v>
      </c>
      <c r="F427" t="s">
        <v>60</v>
      </c>
      <c r="G427" s="12">
        <v>1.3476614</v>
      </c>
    </row>
    <row r="428" spans="1:7" ht="15.5">
      <c r="A428" s="9" t="s">
        <v>56</v>
      </c>
      <c r="B428" s="9" t="s">
        <v>57</v>
      </c>
      <c r="C428" s="9" t="s">
        <v>16</v>
      </c>
      <c r="D428" s="9" t="s">
        <v>17</v>
      </c>
      <c r="E428" s="9" t="s">
        <v>11</v>
      </c>
      <c r="F428" t="s">
        <v>60</v>
      </c>
      <c r="G428" s="12">
        <v>1.205438</v>
      </c>
    </row>
    <row r="429" spans="1:7" ht="15.5">
      <c r="A429" s="9" t="s">
        <v>56</v>
      </c>
      <c r="B429" s="9" t="s">
        <v>57</v>
      </c>
      <c r="C429" s="9" t="s">
        <v>16</v>
      </c>
      <c r="D429" s="9" t="s">
        <v>22</v>
      </c>
      <c r="E429" s="9" t="s">
        <v>11</v>
      </c>
      <c r="F429" t="s">
        <v>60</v>
      </c>
      <c r="G429" s="12">
        <v>1.137526</v>
      </c>
    </row>
    <row r="430" spans="1:7" ht="15.5">
      <c r="A430" s="9" t="s">
        <v>56</v>
      </c>
      <c r="B430" s="9" t="s">
        <v>57</v>
      </c>
      <c r="C430" s="9" t="s">
        <v>16</v>
      </c>
      <c r="D430" s="9" t="s">
        <v>10</v>
      </c>
      <c r="E430" s="9" t="s">
        <v>11</v>
      </c>
      <c r="F430" t="s">
        <v>60</v>
      </c>
      <c r="G430" s="12">
        <v>0.89069200000000015</v>
      </c>
    </row>
    <row r="431" spans="1:7" ht="15.5">
      <c r="A431" s="9" t="s">
        <v>56</v>
      </c>
      <c r="B431" s="9" t="s">
        <v>57</v>
      </c>
      <c r="C431" s="9" t="s">
        <v>16</v>
      </c>
      <c r="D431" s="9" t="s">
        <v>23</v>
      </c>
      <c r="E431" s="9" t="s">
        <v>11</v>
      </c>
      <c r="F431" t="s">
        <v>60</v>
      </c>
      <c r="G431" s="12">
        <v>0.39476342832843497</v>
      </c>
    </row>
    <row r="432" spans="1:7" ht="15.5">
      <c r="A432" s="9" t="s">
        <v>56</v>
      </c>
      <c r="B432" s="9" t="s">
        <v>57</v>
      </c>
      <c r="C432" s="9" t="s">
        <v>16</v>
      </c>
      <c r="D432" s="9" t="s">
        <v>25</v>
      </c>
      <c r="E432" s="9" t="s">
        <v>11</v>
      </c>
      <c r="F432" t="s">
        <v>60</v>
      </c>
      <c r="G432" s="12">
        <v>0.35899054646886419</v>
      </c>
    </row>
    <row r="433" spans="1:7" ht="15.5">
      <c r="A433" s="9" t="s">
        <v>56</v>
      </c>
      <c r="B433" s="9" t="s">
        <v>57</v>
      </c>
      <c r="C433" s="9" t="s">
        <v>16</v>
      </c>
      <c r="D433" s="9" t="s">
        <v>20</v>
      </c>
      <c r="E433" s="9" t="s">
        <v>11</v>
      </c>
      <c r="F433" t="s">
        <v>60</v>
      </c>
      <c r="G433" s="12">
        <v>7.3288633548588986E-2</v>
      </c>
    </row>
    <row r="434" spans="1:7" ht="15.5">
      <c r="A434" s="9" t="s">
        <v>56</v>
      </c>
      <c r="B434" s="9" t="s">
        <v>57</v>
      </c>
      <c r="C434" s="9" t="s">
        <v>16</v>
      </c>
      <c r="D434" s="9" t="s">
        <v>26</v>
      </c>
      <c r="E434" s="9" t="s">
        <v>24</v>
      </c>
      <c r="F434" t="s">
        <v>60</v>
      </c>
      <c r="G434" s="12">
        <v>7.7278108157622736</v>
      </c>
    </row>
    <row r="435" spans="1:7" ht="15.5">
      <c r="A435" s="9" t="s">
        <v>56</v>
      </c>
      <c r="B435" s="9" t="s">
        <v>57</v>
      </c>
      <c r="C435" s="9" t="s">
        <v>16</v>
      </c>
      <c r="D435" s="9" t="s">
        <v>17</v>
      </c>
      <c r="E435" s="9" t="s">
        <v>24</v>
      </c>
      <c r="F435" t="s">
        <v>60</v>
      </c>
      <c r="G435" s="12">
        <v>3.8998953462848696</v>
      </c>
    </row>
    <row r="436" spans="1:7" ht="15.5">
      <c r="A436" s="9" t="s">
        <v>56</v>
      </c>
      <c r="B436" s="9" t="s">
        <v>57</v>
      </c>
      <c r="C436" s="9" t="s">
        <v>16</v>
      </c>
      <c r="D436" s="9" t="s">
        <v>22</v>
      </c>
      <c r="E436" s="9" t="s">
        <v>24</v>
      </c>
      <c r="F436" t="s">
        <v>60</v>
      </c>
      <c r="G436" s="12">
        <v>1.9960772171565324</v>
      </c>
    </row>
    <row r="437" spans="1:7" ht="15.5">
      <c r="A437" s="9" t="s">
        <v>56</v>
      </c>
      <c r="B437" s="9" t="s">
        <v>57</v>
      </c>
      <c r="C437" s="9" t="s">
        <v>16</v>
      </c>
      <c r="D437" s="9" t="s">
        <v>13</v>
      </c>
      <c r="E437" s="9" t="s">
        <v>24</v>
      </c>
      <c r="F437" t="s">
        <v>60</v>
      </c>
      <c r="G437" s="12">
        <v>1.3470701528767779</v>
      </c>
    </row>
    <row r="438" spans="1:7" ht="15.5">
      <c r="A438" s="9" t="s">
        <v>56</v>
      </c>
      <c r="B438" s="9" t="s">
        <v>57</v>
      </c>
      <c r="C438" s="9" t="s">
        <v>16</v>
      </c>
      <c r="D438" s="9" t="s">
        <v>23</v>
      </c>
      <c r="E438" s="9" t="s">
        <v>24</v>
      </c>
      <c r="F438" t="s">
        <v>60</v>
      </c>
      <c r="G438" s="12">
        <v>0.94746778439589674</v>
      </c>
    </row>
    <row r="439" spans="1:7" ht="15.5">
      <c r="A439" s="9" t="s">
        <v>56</v>
      </c>
      <c r="B439" s="9" t="s">
        <v>57</v>
      </c>
      <c r="C439" s="9" t="s">
        <v>16</v>
      </c>
      <c r="D439" s="9" t="s">
        <v>10</v>
      </c>
      <c r="E439" s="9" t="s">
        <v>24</v>
      </c>
      <c r="F439" t="s">
        <v>60</v>
      </c>
      <c r="G439" s="12">
        <v>0.48092158461822948</v>
      </c>
    </row>
    <row r="440" spans="1:7" ht="15.5">
      <c r="A440" s="9" t="s">
        <v>56</v>
      </c>
      <c r="B440" s="9" t="s">
        <v>57</v>
      </c>
      <c r="C440" s="9" t="s">
        <v>16</v>
      </c>
      <c r="D440" s="9" t="s">
        <v>20</v>
      </c>
      <c r="E440" s="9" t="s">
        <v>24</v>
      </c>
      <c r="F440" t="s">
        <v>60</v>
      </c>
      <c r="G440" s="12">
        <v>0.26762190316516782</v>
      </c>
    </row>
    <row r="441" spans="1:7" ht="15.5">
      <c r="A441" s="9" t="s">
        <v>56</v>
      </c>
      <c r="B441" s="9" t="s">
        <v>57</v>
      </c>
      <c r="C441" s="9" t="s">
        <v>16</v>
      </c>
      <c r="D441" s="9" t="s">
        <v>17</v>
      </c>
      <c r="E441" s="9" t="s">
        <v>55</v>
      </c>
      <c r="F441" t="s">
        <v>60</v>
      </c>
      <c r="G441" s="12">
        <v>34.557074999999998</v>
      </c>
    </row>
    <row r="442" spans="1:7" ht="15.5">
      <c r="A442" s="9" t="s">
        <v>56</v>
      </c>
      <c r="B442" s="9" t="s">
        <v>57</v>
      </c>
      <c r="C442" s="9" t="s">
        <v>16</v>
      </c>
      <c r="D442" s="9" t="s">
        <v>22</v>
      </c>
      <c r="E442" s="9" t="s">
        <v>55</v>
      </c>
      <c r="F442" t="s">
        <v>60</v>
      </c>
      <c r="G442" s="12">
        <v>32.309324999999994</v>
      </c>
    </row>
    <row r="443" spans="1:7" ht="15.5">
      <c r="A443" s="9" t="s">
        <v>56</v>
      </c>
      <c r="B443" s="9" t="s">
        <v>57</v>
      </c>
      <c r="C443" s="9" t="s">
        <v>16</v>
      </c>
      <c r="D443" s="9" t="s">
        <v>10</v>
      </c>
      <c r="E443" s="9" t="s">
        <v>55</v>
      </c>
      <c r="F443" t="s">
        <v>60</v>
      </c>
      <c r="G443" s="12">
        <v>23.404349999999997</v>
      </c>
    </row>
    <row r="444" spans="1:7" ht="15.5">
      <c r="A444" s="9" t="s">
        <v>56</v>
      </c>
      <c r="B444" s="9" t="s">
        <v>57</v>
      </c>
      <c r="C444" s="9" t="s">
        <v>16</v>
      </c>
      <c r="D444" s="9" t="s">
        <v>23</v>
      </c>
      <c r="E444" s="9" t="s">
        <v>55</v>
      </c>
      <c r="F444" t="s">
        <v>60</v>
      </c>
      <c r="G444" s="12">
        <v>6.7127250000000007</v>
      </c>
    </row>
    <row r="445" spans="1:7" ht="15.5">
      <c r="A445" s="9" t="s">
        <v>56</v>
      </c>
      <c r="B445" s="9" t="s">
        <v>57</v>
      </c>
      <c r="C445" s="9" t="s">
        <v>16</v>
      </c>
      <c r="D445" s="9" t="s">
        <v>13</v>
      </c>
      <c r="E445" s="9" t="s">
        <v>55</v>
      </c>
      <c r="F445" t="s">
        <v>60</v>
      </c>
      <c r="G445" s="12">
        <v>2.5918500000000004</v>
      </c>
    </row>
    <row r="446" spans="1:7" ht="15.5">
      <c r="A446" s="9" t="s">
        <v>56</v>
      </c>
      <c r="B446" s="9" t="s">
        <v>57</v>
      </c>
      <c r="C446" s="9" t="s">
        <v>16</v>
      </c>
      <c r="D446" s="9" t="s">
        <v>26</v>
      </c>
      <c r="E446" s="9" t="s">
        <v>55</v>
      </c>
      <c r="F446" t="s">
        <v>60</v>
      </c>
      <c r="G446" s="12">
        <v>2.1506249999999998</v>
      </c>
    </row>
    <row r="447" spans="1:7" ht="15.5">
      <c r="A447" s="9" t="s">
        <v>56</v>
      </c>
      <c r="B447" s="9" t="s">
        <v>57</v>
      </c>
      <c r="C447" s="9" t="s">
        <v>16</v>
      </c>
      <c r="D447" s="9" t="s">
        <v>20</v>
      </c>
      <c r="E447" s="9" t="s">
        <v>55</v>
      </c>
      <c r="F447" t="s">
        <v>60</v>
      </c>
      <c r="G447" s="12">
        <v>0.35797500000000004</v>
      </c>
    </row>
    <row r="448" spans="1:7" ht="15.5">
      <c r="A448" s="9" t="s">
        <v>56</v>
      </c>
      <c r="B448" s="9" t="s">
        <v>57</v>
      </c>
      <c r="C448" s="9" t="s">
        <v>16</v>
      </c>
      <c r="D448" s="9" t="s">
        <v>25</v>
      </c>
      <c r="E448" s="9" t="s">
        <v>55</v>
      </c>
      <c r="F448" t="s">
        <v>60</v>
      </c>
      <c r="G448" s="12">
        <v>0.31357500000000005</v>
      </c>
    </row>
    <row r="449" spans="1:7" ht="15.5">
      <c r="A449" s="9" t="s">
        <v>58</v>
      </c>
      <c r="B449" s="9" t="s">
        <v>59</v>
      </c>
      <c r="C449" s="9" t="s">
        <v>16</v>
      </c>
      <c r="D449" s="9" t="s">
        <v>10</v>
      </c>
      <c r="E449" s="9" t="s">
        <v>43</v>
      </c>
      <c r="F449" t="s">
        <v>60</v>
      </c>
      <c r="G449" s="12">
        <v>33.049296000000005</v>
      </c>
    </row>
    <row r="450" spans="1:7" ht="15.5">
      <c r="A450" s="9" t="s">
        <v>58</v>
      </c>
      <c r="B450" s="9" t="s">
        <v>59</v>
      </c>
      <c r="C450" s="9" t="s">
        <v>16</v>
      </c>
      <c r="D450" s="9" t="s">
        <v>13</v>
      </c>
      <c r="E450" s="9" t="s">
        <v>43</v>
      </c>
      <c r="F450" t="s">
        <v>60</v>
      </c>
      <c r="G450" s="12">
        <v>22.016772</v>
      </c>
    </row>
    <row r="451" spans="1:7" ht="15.5">
      <c r="A451" s="9" t="s">
        <v>58</v>
      </c>
      <c r="B451" s="9" t="s">
        <v>59</v>
      </c>
      <c r="C451" s="9" t="s">
        <v>16</v>
      </c>
      <c r="D451" s="9" t="s">
        <v>19</v>
      </c>
      <c r="E451" s="9" t="s">
        <v>43</v>
      </c>
      <c r="F451" t="s">
        <v>60</v>
      </c>
      <c r="G451" s="12">
        <v>1.9708920000000001</v>
      </c>
    </row>
    <row r="452" spans="1:7" ht="15.5">
      <c r="A452" s="9" t="s">
        <v>58</v>
      </c>
      <c r="B452" s="9" t="s">
        <v>59</v>
      </c>
      <c r="C452" s="9" t="s">
        <v>16</v>
      </c>
      <c r="D452" s="9" t="s">
        <v>25</v>
      </c>
      <c r="E452" s="9" t="s">
        <v>43</v>
      </c>
      <c r="F452" t="s">
        <v>60</v>
      </c>
      <c r="G452" s="12">
        <v>1.1748240000000001</v>
      </c>
    </row>
    <row r="453" spans="1:7" ht="15.5">
      <c r="A453" s="9" t="s">
        <v>58</v>
      </c>
      <c r="B453" s="9" t="s">
        <v>59</v>
      </c>
      <c r="C453" s="9" t="s">
        <v>16</v>
      </c>
      <c r="D453" s="9" t="s">
        <v>17</v>
      </c>
      <c r="E453" s="9" t="s">
        <v>43</v>
      </c>
      <c r="F453" t="s">
        <v>60</v>
      </c>
      <c r="G453" s="12">
        <v>1.0442520000000002</v>
      </c>
    </row>
    <row r="454" spans="1:7" ht="15.5">
      <c r="A454" s="9" t="s">
        <v>7</v>
      </c>
      <c r="B454" s="10" t="s">
        <v>8</v>
      </c>
      <c r="C454" s="10" t="s">
        <v>9</v>
      </c>
      <c r="D454" s="9" t="s">
        <v>10</v>
      </c>
      <c r="E454" s="9" t="s">
        <v>11</v>
      </c>
      <c r="F454" t="s">
        <v>61</v>
      </c>
      <c r="G454" s="12">
        <v>3.66</v>
      </c>
    </row>
    <row r="455" spans="1:7" ht="15.5">
      <c r="A455" s="9" t="s">
        <v>7</v>
      </c>
      <c r="B455" s="10" t="s">
        <v>8</v>
      </c>
      <c r="C455" s="10" t="s">
        <v>9</v>
      </c>
      <c r="D455" s="9" t="s">
        <v>13</v>
      </c>
      <c r="E455" s="9" t="s">
        <v>11</v>
      </c>
      <c r="F455" t="s">
        <v>61</v>
      </c>
      <c r="G455" s="12">
        <v>3.04</v>
      </c>
    </row>
    <row r="456" spans="1:7" ht="15.5">
      <c r="A456" s="9" t="s">
        <v>14</v>
      </c>
      <c r="B456" s="9" t="s">
        <v>15</v>
      </c>
      <c r="C456" s="9" t="s">
        <v>16</v>
      </c>
      <c r="D456" s="9" t="s">
        <v>10</v>
      </c>
      <c r="E456" s="9" t="s">
        <v>11</v>
      </c>
      <c r="F456" t="s">
        <v>61</v>
      </c>
      <c r="G456" s="12">
        <v>29.980314195940963</v>
      </c>
    </row>
    <row r="457" spans="1:7" ht="15.5">
      <c r="A457" s="9" t="s">
        <v>14</v>
      </c>
      <c r="B457" s="9" t="s">
        <v>15</v>
      </c>
      <c r="C457" s="9" t="s">
        <v>16</v>
      </c>
      <c r="D457" s="9" t="s">
        <v>13</v>
      </c>
      <c r="E457" s="9" t="s">
        <v>11</v>
      </c>
      <c r="F457" t="s">
        <v>61</v>
      </c>
      <c r="G457" s="12">
        <v>5.8433682928819088</v>
      </c>
    </row>
    <row r="458" spans="1:7" ht="15.5">
      <c r="A458" s="9" t="s">
        <v>14</v>
      </c>
      <c r="B458" s="9" t="s">
        <v>15</v>
      </c>
      <c r="C458" s="9" t="s">
        <v>16</v>
      </c>
      <c r="D458" s="9" t="s">
        <v>17</v>
      </c>
      <c r="E458" s="9" t="s">
        <v>11</v>
      </c>
      <c r="F458" t="s">
        <v>61</v>
      </c>
      <c r="G458" s="12">
        <v>1.5325</v>
      </c>
    </row>
    <row r="459" spans="1:7" ht="15.5">
      <c r="A459" s="9" t="s">
        <v>14</v>
      </c>
      <c r="B459" s="9" t="s">
        <v>15</v>
      </c>
      <c r="C459" s="9" t="s">
        <v>16</v>
      </c>
      <c r="D459" s="9" t="s">
        <v>18</v>
      </c>
      <c r="E459" s="9" t="s">
        <v>11</v>
      </c>
      <c r="F459" t="s">
        <v>61</v>
      </c>
      <c r="G459" s="12">
        <v>1.0869574160720552</v>
      </c>
    </row>
    <row r="460" spans="1:7" ht="15.5">
      <c r="A460" s="9" t="s">
        <v>14</v>
      </c>
      <c r="B460" s="9" t="s">
        <v>15</v>
      </c>
      <c r="C460" s="9" t="s">
        <v>16</v>
      </c>
      <c r="D460" s="9" t="s">
        <v>19</v>
      </c>
      <c r="E460" s="9" t="s">
        <v>11</v>
      </c>
      <c r="F460" t="s">
        <v>61</v>
      </c>
      <c r="G460" s="12">
        <v>1.1210398539946953</v>
      </c>
    </row>
    <row r="461" spans="1:7" ht="15.5">
      <c r="A461" s="9" t="s">
        <v>14</v>
      </c>
      <c r="B461" s="9" t="s">
        <v>15</v>
      </c>
      <c r="C461" s="9" t="s">
        <v>16</v>
      </c>
      <c r="D461" s="9" t="s">
        <v>20</v>
      </c>
      <c r="E461" s="9" t="s">
        <v>11</v>
      </c>
      <c r="F461" t="s">
        <v>61</v>
      </c>
      <c r="G461" s="12">
        <v>0.58944923689449236</v>
      </c>
    </row>
    <row r="462" spans="1:7" ht="15.5">
      <c r="A462" s="9" t="s">
        <v>14</v>
      </c>
      <c r="B462" s="9" t="s">
        <v>15</v>
      </c>
      <c r="C462" s="9" t="s">
        <v>16</v>
      </c>
      <c r="D462" s="9" t="s">
        <v>21</v>
      </c>
      <c r="E462" s="9" t="s">
        <v>11</v>
      </c>
      <c r="F462" t="s">
        <v>61</v>
      </c>
      <c r="G462" s="12">
        <v>0.72892245533586442</v>
      </c>
    </row>
    <row r="463" spans="1:7" ht="15.5">
      <c r="A463" s="9" t="s">
        <v>14</v>
      </c>
      <c r="B463" s="9" t="s">
        <v>15</v>
      </c>
      <c r="C463" s="9" t="s">
        <v>16</v>
      </c>
      <c r="D463" s="9" t="s">
        <v>22</v>
      </c>
      <c r="E463" s="9" t="s">
        <v>11</v>
      </c>
      <c r="F463" t="s">
        <v>61</v>
      </c>
      <c r="G463" s="12">
        <v>0.7</v>
      </c>
    </row>
    <row r="464" spans="1:7" ht="15.5">
      <c r="A464" s="9" t="s">
        <v>14</v>
      </c>
      <c r="B464" s="9" t="s">
        <v>15</v>
      </c>
      <c r="C464" s="9" t="s">
        <v>16</v>
      </c>
      <c r="D464" s="9" t="s">
        <v>23</v>
      </c>
      <c r="E464" s="9" t="s">
        <v>11</v>
      </c>
      <c r="F464" t="s">
        <v>61</v>
      </c>
      <c r="G464" s="12">
        <v>0.99094283018007756</v>
      </c>
    </row>
    <row r="465" spans="1:7" ht="15.5">
      <c r="A465" s="9" t="s">
        <v>14</v>
      </c>
      <c r="B465" s="9" t="s">
        <v>15</v>
      </c>
      <c r="C465" s="9" t="s">
        <v>16</v>
      </c>
      <c r="D465" s="9" t="s">
        <v>13</v>
      </c>
      <c r="E465" s="9" t="s">
        <v>24</v>
      </c>
      <c r="F465" t="s">
        <v>61</v>
      </c>
      <c r="G465" s="12">
        <v>0.58224074328648279</v>
      </c>
    </row>
    <row r="466" spans="1:7" ht="15.5">
      <c r="A466" s="9" t="s">
        <v>14</v>
      </c>
      <c r="B466" s="9" t="s">
        <v>15</v>
      </c>
      <c r="C466" s="9" t="s">
        <v>16</v>
      </c>
      <c r="D466" s="9" t="s">
        <v>10</v>
      </c>
      <c r="E466" s="9" t="s">
        <v>24</v>
      </c>
      <c r="F466" t="s">
        <v>61</v>
      </c>
      <c r="G466" s="12">
        <v>0.49175120078214823</v>
      </c>
    </row>
    <row r="467" spans="1:7" ht="15.5">
      <c r="A467" s="9" t="s">
        <v>14</v>
      </c>
      <c r="B467" s="9" t="s">
        <v>15</v>
      </c>
      <c r="C467" s="9" t="s">
        <v>16</v>
      </c>
      <c r="D467" s="9" t="s">
        <v>25</v>
      </c>
      <c r="E467" s="9" t="s">
        <v>11</v>
      </c>
      <c r="F467" t="s">
        <v>61</v>
      </c>
      <c r="G467" s="12">
        <v>0.31861437590970176</v>
      </c>
    </row>
    <row r="468" spans="1:7" ht="15.5">
      <c r="A468" s="9" t="s">
        <v>14</v>
      </c>
      <c r="B468" s="9" t="s">
        <v>15</v>
      </c>
      <c r="C468" s="9" t="s">
        <v>16</v>
      </c>
      <c r="D468" s="9" t="s">
        <v>26</v>
      </c>
      <c r="E468" s="9" t="s">
        <v>11</v>
      </c>
      <c r="F468" t="s">
        <v>61</v>
      </c>
      <c r="G468" s="12">
        <v>9.4168727208347777E-2</v>
      </c>
    </row>
    <row r="469" spans="1:7" ht="15.5">
      <c r="A469" s="9" t="s">
        <v>27</v>
      </c>
      <c r="B469" s="9" t="s">
        <v>27</v>
      </c>
      <c r="C469" s="9" t="s">
        <v>16</v>
      </c>
      <c r="D469" s="9" t="s">
        <v>13</v>
      </c>
      <c r="E469" s="9" t="s">
        <v>11</v>
      </c>
      <c r="F469" t="s">
        <v>61</v>
      </c>
      <c r="G469" s="12">
        <v>38.61</v>
      </c>
    </row>
    <row r="470" spans="1:7" ht="15.5">
      <c r="A470" s="9" t="s">
        <v>27</v>
      </c>
      <c r="B470" s="9" t="s">
        <v>27</v>
      </c>
      <c r="C470" s="9" t="s">
        <v>16</v>
      </c>
      <c r="D470" s="9" t="s">
        <v>22</v>
      </c>
      <c r="E470" s="9" t="s">
        <v>11</v>
      </c>
      <c r="F470" t="s">
        <v>61</v>
      </c>
      <c r="G470" s="12">
        <v>26.08</v>
      </c>
    </row>
    <row r="471" spans="1:7" ht="15.5">
      <c r="A471" s="9" t="s">
        <v>27</v>
      </c>
      <c r="B471" s="9" t="s">
        <v>27</v>
      </c>
      <c r="C471" s="9" t="s">
        <v>16</v>
      </c>
      <c r="D471" s="9" t="s">
        <v>17</v>
      </c>
      <c r="E471" s="9" t="s">
        <v>11</v>
      </c>
      <c r="F471" t="s">
        <v>61</v>
      </c>
      <c r="G471" s="12">
        <v>23.169643130536876</v>
      </c>
    </row>
    <row r="472" spans="1:7" ht="15.5">
      <c r="A472" s="9" t="s">
        <v>27</v>
      </c>
      <c r="B472" s="9" t="s">
        <v>27</v>
      </c>
      <c r="C472" s="9" t="s">
        <v>16</v>
      </c>
      <c r="D472" s="9" t="s">
        <v>10</v>
      </c>
      <c r="E472" s="9" t="s">
        <v>11</v>
      </c>
      <c r="F472" t="s">
        <v>61</v>
      </c>
      <c r="G472" s="12">
        <v>19.760000000000002</v>
      </c>
    </row>
    <row r="473" spans="1:7" ht="15.5">
      <c r="A473" s="9" t="s">
        <v>27</v>
      </c>
      <c r="B473" s="9" t="s">
        <v>27</v>
      </c>
      <c r="C473" s="9" t="s">
        <v>16</v>
      </c>
      <c r="D473" s="9" t="s">
        <v>19</v>
      </c>
      <c r="E473" s="9" t="s">
        <v>11</v>
      </c>
      <c r="F473" t="s">
        <v>61</v>
      </c>
      <c r="G473" s="12">
        <v>11.45</v>
      </c>
    </row>
    <row r="474" spans="1:7" ht="15.5">
      <c r="A474" s="9" t="s">
        <v>27</v>
      </c>
      <c r="B474" s="9" t="s">
        <v>27</v>
      </c>
      <c r="C474" s="9" t="s">
        <v>16</v>
      </c>
      <c r="D474" s="9" t="s">
        <v>26</v>
      </c>
      <c r="E474" s="9" t="s">
        <v>11</v>
      </c>
      <c r="F474" t="s">
        <v>61</v>
      </c>
      <c r="G474" s="12">
        <v>7.69</v>
      </c>
    </row>
    <row r="475" spans="1:7" ht="15.5">
      <c r="A475" s="9" t="s">
        <v>27</v>
      </c>
      <c r="B475" s="9" t="s">
        <v>27</v>
      </c>
      <c r="C475" s="9" t="s">
        <v>16</v>
      </c>
      <c r="D475" s="9" t="s">
        <v>18</v>
      </c>
      <c r="E475" s="9" t="s">
        <v>11</v>
      </c>
      <c r="F475" t="s">
        <v>61</v>
      </c>
      <c r="G475" s="12">
        <v>8.19</v>
      </c>
    </row>
    <row r="476" spans="1:7" ht="15.5">
      <c r="A476" s="9" t="s">
        <v>27</v>
      </c>
      <c r="B476" s="9" t="s">
        <v>27</v>
      </c>
      <c r="C476" s="9" t="s">
        <v>16</v>
      </c>
      <c r="D476" s="9" t="s">
        <v>21</v>
      </c>
      <c r="E476" s="9" t="s">
        <v>11</v>
      </c>
      <c r="F476" t="s">
        <v>61</v>
      </c>
      <c r="G476" s="12">
        <v>8.0500000000000007</v>
      </c>
    </row>
    <row r="477" spans="1:7" ht="15.5">
      <c r="A477" s="9" t="s">
        <v>27</v>
      </c>
      <c r="B477" s="9" t="s">
        <v>27</v>
      </c>
      <c r="C477" s="9" t="s">
        <v>16</v>
      </c>
      <c r="D477" s="9" t="s">
        <v>26</v>
      </c>
      <c r="E477" s="9" t="s">
        <v>24</v>
      </c>
      <c r="F477" t="s">
        <v>61</v>
      </c>
      <c r="G477" s="12">
        <v>8.6199999999999992</v>
      </c>
    </row>
    <row r="478" spans="1:7" ht="15.5">
      <c r="A478" s="9" t="s">
        <v>27</v>
      </c>
      <c r="B478" s="9" t="s">
        <v>27</v>
      </c>
      <c r="C478" s="9" t="s">
        <v>16</v>
      </c>
      <c r="D478" s="9" t="s">
        <v>20</v>
      </c>
      <c r="E478" s="9" t="s">
        <v>11</v>
      </c>
      <c r="F478" t="s">
        <v>61</v>
      </c>
      <c r="G478" s="12">
        <v>5.15</v>
      </c>
    </row>
    <row r="479" spans="1:7" ht="15.5">
      <c r="A479" s="9" t="s">
        <v>27</v>
      </c>
      <c r="B479" s="9" t="s">
        <v>27</v>
      </c>
      <c r="C479" s="9" t="s">
        <v>16</v>
      </c>
      <c r="D479" s="9" t="s">
        <v>25</v>
      </c>
      <c r="E479" s="9" t="s">
        <v>11</v>
      </c>
      <c r="F479" t="s">
        <v>61</v>
      </c>
      <c r="G479" s="12">
        <v>5.25</v>
      </c>
    </row>
    <row r="480" spans="1:7" ht="15.5">
      <c r="A480" s="9" t="s">
        <v>27</v>
      </c>
      <c r="B480" s="9" t="s">
        <v>27</v>
      </c>
      <c r="C480" s="9" t="s">
        <v>16</v>
      </c>
      <c r="D480" s="9" t="s">
        <v>23</v>
      </c>
      <c r="E480" s="9" t="s">
        <v>11</v>
      </c>
      <c r="F480" t="s">
        <v>61</v>
      </c>
      <c r="G480" s="12">
        <v>4.97</v>
      </c>
    </row>
    <row r="481" spans="1:7" ht="15.5">
      <c r="A481" s="9" t="s">
        <v>27</v>
      </c>
      <c r="B481" s="9" t="s">
        <v>27</v>
      </c>
      <c r="C481" s="9" t="s">
        <v>16</v>
      </c>
      <c r="D481" s="9" t="s">
        <v>13</v>
      </c>
      <c r="E481" s="9" t="s">
        <v>24</v>
      </c>
      <c r="F481" t="s">
        <v>61</v>
      </c>
      <c r="G481" s="12">
        <v>3.98</v>
      </c>
    </row>
    <row r="482" spans="1:7" ht="15.5">
      <c r="A482" s="9" t="s">
        <v>27</v>
      </c>
      <c r="B482" s="9" t="s">
        <v>27</v>
      </c>
      <c r="C482" s="9" t="s">
        <v>16</v>
      </c>
      <c r="D482" s="9" t="s">
        <v>10</v>
      </c>
      <c r="E482" s="9" t="s">
        <v>24</v>
      </c>
      <c r="F482" t="s">
        <v>61</v>
      </c>
      <c r="G482" s="12">
        <v>2.56</v>
      </c>
    </row>
    <row r="483" spans="1:7" ht="15.5">
      <c r="A483" s="9" t="s">
        <v>27</v>
      </c>
      <c r="B483" s="9" t="s">
        <v>27</v>
      </c>
      <c r="C483" s="9" t="s">
        <v>16</v>
      </c>
      <c r="D483" s="9" t="s">
        <v>10</v>
      </c>
      <c r="E483" s="9" t="s">
        <v>28</v>
      </c>
      <c r="F483" t="s">
        <v>61</v>
      </c>
      <c r="G483" s="12">
        <v>2.04</v>
      </c>
    </row>
    <row r="484" spans="1:7" ht="15.5">
      <c r="A484" s="9" t="s">
        <v>27</v>
      </c>
      <c r="B484" s="9" t="s">
        <v>27</v>
      </c>
      <c r="C484" s="9" t="s">
        <v>16</v>
      </c>
      <c r="D484" s="9" t="s">
        <v>13</v>
      </c>
      <c r="E484" s="9" t="s">
        <v>28</v>
      </c>
      <c r="F484" t="s">
        <v>61</v>
      </c>
      <c r="G484" s="12">
        <v>1.33</v>
      </c>
    </row>
    <row r="485" spans="1:7" ht="15.5">
      <c r="A485" s="9" t="s">
        <v>27</v>
      </c>
      <c r="B485" s="9" t="s">
        <v>27</v>
      </c>
      <c r="C485" s="9" t="s">
        <v>16</v>
      </c>
      <c r="D485" s="9" t="s">
        <v>17</v>
      </c>
      <c r="E485" s="9" t="s">
        <v>24</v>
      </c>
      <c r="F485" t="s">
        <v>61</v>
      </c>
      <c r="G485" s="12">
        <v>1.71</v>
      </c>
    </row>
    <row r="486" spans="1:7" ht="15.5">
      <c r="A486" s="9" t="s">
        <v>27</v>
      </c>
      <c r="B486" s="9" t="s">
        <v>27</v>
      </c>
      <c r="C486" s="9" t="s">
        <v>16</v>
      </c>
      <c r="D486" s="9" t="s">
        <v>25</v>
      </c>
      <c r="E486" s="9" t="s">
        <v>24</v>
      </c>
      <c r="F486" t="s">
        <v>61</v>
      </c>
      <c r="G486" s="12">
        <v>0.66</v>
      </c>
    </row>
    <row r="487" spans="1:7" ht="15.5">
      <c r="A487" s="9" t="s">
        <v>27</v>
      </c>
      <c r="B487" s="9" t="s">
        <v>27</v>
      </c>
      <c r="C487" s="9" t="s">
        <v>16</v>
      </c>
      <c r="D487" s="9" t="s">
        <v>22</v>
      </c>
      <c r="E487" s="9" t="s">
        <v>24</v>
      </c>
      <c r="F487" t="s">
        <v>61</v>
      </c>
      <c r="G487" s="12">
        <v>0.59</v>
      </c>
    </row>
    <row r="488" spans="1:7" ht="15.5">
      <c r="A488" s="9" t="s">
        <v>27</v>
      </c>
      <c r="B488" s="9" t="s">
        <v>27</v>
      </c>
      <c r="C488" s="9" t="s">
        <v>16</v>
      </c>
      <c r="D488" s="9" t="s">
        <v>26</v>
      </c>
      <c r="E488" s="9" t="s">
        <v>28</v>
      </c>
      <c r="F488" t="s">
        <v>61</v>
      </c>
      <c r="G488" s="12">
        <v>0.56999999999999995</v>
      </c>
    </row>
    <row r="489" spans="1:7" ht="15.5">
      <c r="A489" s="9" t="s">
        <v>27</v>
      </c>
      <c r="B489" s="9" t="s">
        <v>27</v>
      </c>
      <c r="C489" s="9" t="s">
        <v>16</v>
      </c>
      <c r="D489" s="9" t="s">
        <v>23</v>
      </c>
      <c r="E489" s="9" t="s">
        <v>24</v>
      </c>
      <c r="F489" t="s">
        <v>61</v>
      </c>
      <c r="G489" s="12">
        <v>0.35</v>
      </c>
    </row>
    <row r="490" spans="1:7" ht="15.5">
      <c r="A490" s="9" t="s">
        <v>27</v>
      </c>
      <c r="B490" s="9" t="s">
        <v>27</v>
      </c>
      <c r="C490" s="9" t="s">
        <v>16</v>
      </c>
      <c r="D490" s="9" t="s">
        <v>18</v>
      </c>
      <c r="E490" s="9" t="s">
        <v>24</v>
      </c>
      <c r="F490" t="s">
        <v>61</v>
      </c>
      <c r="G490" s="12">
        <v>0.24</v>
      </c>
    </row>
    <row r="491" spans="1:7" ht="15.5">
      <c r="A491" s="9" t="s">
        <v>27</v>
      </c>
      <c r="B491" s="9" t="s">
        <v>27</v>
      </c>
      <c r="C491" s="9" t="s">
        <v>16</v>
      </c>
      <c r="D491" s="9" t="s">
        <v>25</v>
      </c>
      <c r="E491" s="9" t="s">
        <v>28</v>
      </c>
      <c r="F491" t="s">
        <v>61</v>
      </c>
      <c r="G491" s="12">
        <v>0.24</v>
      </c>
    </row>
    <row r="492" spans="1:7" ht="15.5">
      <c r="A492" s="9" t="s">
        <v>27</v>
      </c>
      <c r="B492" s="9" t="s">
        <v>27</v>
      </c>
      <c r="C492" s="9" t="s">
        <v>16</v>
      </c>
      <c r="D492" s="9" t="s">
        <v>19</v>
      </c>
      <c r="E492" s="9" t="s">
        <v>24</v>
      </c>
      <c r="F492" t="s">
        <v>61</v>
      </c>
      <c r="G492" s="12">
        <v>0.12</v>
      </c>
    </row>
    <row r="493" spans="1:7" ht="15.5">
      <c r="A493" s="9" t="s">
        <v>27</v>
      </c>
      <c r="B493" s="9" t="s">
        <v>27</v>
      </c>
      <c r="C493" s="9" t="s">
        <v>16</v>
      </c>
      <c r="D493" s="9" t="s">
        <v>20</v>
      </c>
      <c r="E493" s="9" t="s">
        <v>28</v>
      </c>
      <c r="F493" t="s">
        <v>61</v>
      </c>
      <c r="G493" s="12">
        <v>0.11</v>
      </c>
    </row>
    <row r="494" spans="1:7" ht="15.5">
      <c r="A494" s="9" t="s">
        <v>27</v>
      </c>
      <c r="B494" s="9" t="s">
        <v>27</v>
      </c>
      <c r="C494" s="9" t="s">
        <v>16</v>
      </c>
      <c r="D494" s="9" t="s">
        <v>23</v>
      </c>
      <c r="E494" s="9" t="s">
        <v>28</v>
      </c>
      <c r="F494" t="s">
        <v>61</v>
      </c>
      <c r="G494" s="12">
        <v>0.11</v>
      </c>
    </row>
    <row r="495" spans="1:7" ht="15.5">
      <c r="A495" s="9" t="s">
        <v>27</v>
      </c>
      <c r="B495" s="9" t="s">
        <v>27</v>
      </c>
      <c r="C495" s="9" t="s">
        <v>16</v>
      </c>
      <c r="D495" s="9" t="s">
        <v>21</v>
      </c>
      <c r="E495" s="9" t="s">
        <v>28</v>
      </c>
      <c r="F495" t="s">
        <v>61</v>
      </c>
      <c r="G495" s="12">
        <v>0.13</v>
      </c>
    </row>
    <row r="496" spans="1:7" ht="15.5">
      <c r="A496" s="9" t="s">
        <v>27</v>
      </c>
      <c r="B496" s="9" t="s">
        <v>27</v>
      </c>
      <c r="C496" s="9" t="s">
        <v>16</v>
      </c>
      <c r="D496" s="9" t="s">
        <v>21</v>
      </c>
      <c r="E496" s="9" t="s">
        <v>24</v>
      </c>
      <c r="F496" t="s">
        <v>61</v>
      </c>
      <c r="G496" s="12">
        <v>0.11</v>
      </c>
    </row>
    <row r="497" spans="1:7" ht="15.5">
      <c r="A497" s="9" t="s">
        <v>27</v>
      </c>
      <c r="B497" s="9" t="s">
        <v>27</v>
      </c>
      <c r="C497" s="9" t="s">
        <v>16</v>
      </c>
      <c r="D497" s="9" t="s">
        <v>19</v>
      </c>
      <c r="E497" s="9" t="s">
        <v>28</v>
      </c>
      <c r="F497" t="s">
        <v>61</v>
      </c>
      <c r="G497" s="12">
        <v>7.0000000000000007E-2</v>
      </c>
    </row>
    <row r="498" spans="1:7" ht="15.5">
      <c r="A498" s="9" t="s">
        <v>27</v>
      </c>
      <c r="B498" s="9" t="s">
        <v>27</v>
      </c>
      <c r="C498" s="9" t="s">
        <v>16</v>
      </c>
      <c r="D498" s="9" t="s">
        <v>20</v>
      </c>
      <c r="E498" s="9" t="s">
        <v>24</v>
      </c>
      <c r="F498" t="s">
        <v>61</v>
      </c>
      <c r="G498" s="12">
        <v>0.04</v>
      </c>
    </row>
    <row r="499" spans="1:7" ht="15.5">
      <c r="A499" s="9" t="s">
        <v>27</v>
      </c>
      <c r="B499" s="9" t="s">
        <v>27</v>
      </c>
      <c r="C499" s="9" t="s">
        <v>16</v>
      </c>
      <c r="D499" s="9" t="s">
        <v>22</v>
      </c>
      <c r="E499" s="9" t="s">
        <v>28</v>
      </c>
      <c r="F499" t="s">
        <v>61</v>
      </c>
      <c r="G499" s="12">
        <v>0.04</v>
      </c>
    </row>
    <row r="500" spans="1:7" ht="15.5">
      <c r="A500" s="9" t="s">
        <v>27</v>
      </c>
      <c r="B500" s="9" t="s">
        <v>27</v>
      </c>
      <c r="C500" s="9" t="s">
        <v>16</v>
      </c>
      <c r="D500" s="9" t="s">
        <v>18</v>
      </c>
      <c r="E500" s="9" t="s">
        <v>28</v>
      </c>
      <c r="F500" t="s">
        <v>61</v>
      </c>
      <c r="G500" s="12">
        <v>0.01</v>
      </c>
    </row>
    <row r="501" spans="1:7" ht="15.5">
      <c r="A501" s="9" t="s">
        <v>29</v>
      </c>
      <c r="B501" s="9" t="s">
        <v>30</v>
      </c>
      <c r="C501" s="9" t="s">
        <v>31</v>
      </c>
      <c r="D501" s="9" t="s">
        <v>13</v>
      </c>
      <c r="E501" s="9" t="s">
        <v>32</v>
      </c>
      <c r="F501" t="s">
        <v>61</v>
      </c>
      <c r="G501" s="12">
        <v>27.5</v>
      </c>
    </row>
    <row r="502" spans="1:7" ht="15.5">
      <c r="A502" s="9" t="s">
        <v>29</v>
      </c>
      <c r="B502" s="9" t="s">
        <v>30</v>
      </c>
      <c r="C502" s="9" t="s">
        <v>31</v>
      </c>
      <c r="D502" s="9" t="s">
        <v>10</v>
      </c>
      <c r="E502" s="9" t="s">
        <v>32</v>
      </c>
      <c r="F502" t="s">
        <v>61</v>
      </c>
      <c r="G502" s="12">
        <v>26.3</v>
      </c>
    </row>
    <row r="503" spans="1:7" ht="15.5">
      <c r="A503" s="9" t="s">
        <v>29</v>
      </c>
      <c r="B503" s="9" t="s">
        <v>30</v>
      </c>
      <c r="C503" s="9" t="s">
        <v>31</v>
      </c>
      <c r="D503" s="9" t="s">
        <v>26</v>
      </c>
      <c r="E503" s="9" t="s">
        <v>32</v>
      </c>
      <c r="F503" t="s">
        <v>61</v>
      </c>
      <c r="G503" s="12">
        <v>17.752045215706936</v>
      </c>
    </row>
    <row r="504" spans="1:7" ht="15.5">
      <c r="A504" s="9" t="s">
        <v>29</v>
      </c>
      <c r="B504" s="9" t="s">
        <v>30</v>
      </c>
      <c r="C504" s="9" t="s">
        <v>31</v>
      </c>
      <c r="D504" s="9" t="s">
        <v>22</v>
      </c>
      <c r="E504" s="9" t="s">
        <v>32</v>
      </c>
      <c r="F504" t="s">
        <v>61</v>
      </c>
      <c r="G504" s="12">
        <v>11.9</v>
      </c>
    </row>
    <row r="505" spans="1:7" ht="15.5">
      <c r="A505" s="9" t="s">
        <v>29</v>
      </c>
      <c r="B505" s="9" t="s">
        <v>30</v>
      </c>
      <c r="C505" s="9" t="s">
        <v>31</v>
      </c>
      <c r="D505" s="9" t="s">
        <v>23</v>
      </c>
      <c r="E505" s="9" t="s">
        <v>32</v>
      </c>
      <c r="F505" t="s">
        <v>61</v>
      </c>
      <c r="G505" s="12">
        <v>1.9</v>
      </c>
    </row>
    <row r="506" spans="1:7" ht="15.5">
      <c r="A506" s="9" t="s">
        <v>29</v>
      </c>
      <c r="B506" s="9" t="s">
        <v>30</v>
      </c>
      <c r="C506" s="9" t="s">
        <v>31</v>
      </c>
      <c r="D506" s="9" t="s">
        <v>18</v>
      </c>
      <c r="E506" s="9" t="s">
        <v>32</v>
      </c>
      <c r="F506" t="s">
        <v>61</v>
      </c>
      <c r="G506" s="12">
        <v>1.2</v>
      </c>
    </row>
    <row r="507" spans="1:7" ht="15.5">
      <c r="A507" s="9" t="s">
        <v>29</v>
      </c>
      <c r="B507" s="9" t="s">
        <v>30</v>
      </c>
      <c r="C507" s="9" t="s">
        <v>31</v>
      </c>
      <c r="D507" s="9" t="s">
        <v>20</v>
      </c>
      <c r="E507" s="9" t="s">
        <v>32</v>
      </c>
      <c r="F507" t="s">
        <v>61</v>
      </c>
      <c r="G507" s="12">
        <v>1.2</v>
      </c>
    </row>
    <row r="508" spans="1:7" ht="15.5">
      <c r="A508" s="9" t="s">
        <v>29</v>
      </c>
      <c r="B508" s="9" t="s">
        <v>30</v>
      </c>
      <c r="C508" s="9" t="s">
        <v>31</v>
      </c>
      <c r="D508" s="9" t="s">
        <v>21</v>
      </c>
      <c r="E508" s="9" t="s">
        <v>32</v>
      </c>
      <c r="F508" t="s">
        <v>61</v>
      </c>
      <c r="G508" s="12">
        <v>1.2</v>
      </c>
    </row>
    <row r="509" spans="1:7" ht="15.5">
      <c r="A509" s="9" t="s">
        <v>29</v>
      </c>
      <c r="B509" s="9" t="s">
        <v>30</v>
      </c>
      <c r="C509" s="9" t="s">
        <v>31</v>
      </c>
      <c r="D509" s="9" t="s">
        <v>19</v>
      </c>
      <c r="E509" s="9" t="s">
        <v>32</v>
      </c>
      <c r="F509" t="s">
        <v>61</v>
      </c>
      <c r="G509" s="12">
        <v>0.9</v>
      </c>
    </row>
    <row r="510" spans="1:7" ht="15.5">
      <c r="A510" s="9" t="s">
        <v>29</v>
      </c>
      <c r="B510" s="9" t="s">
        <v>33</v>
      </c>
      <c r="C510" s="9" t="s">
        <v>31</v>
      </c>
      <c r="D510" s="9" t="s">
        <v>13</v>
      </c>
      <c r="E510" s="9" t="s">
        <v>32</v>
      </c>
      <c r="F510" t="s">
        <v>61</v>
      </c>
      <c r="G510" s="12">
        <v>175.7</v>
      </c>
    </row>
    <row r="511" spans="1:7" ht="15.5">
      <c r="A511" s="9" t="s">
        <v>29</v>
      </c>
      <c r="B511" s="9" t="s">
        <v>33</v>
      </c>
      <c r="C511" s="9" t="s">
        <v>31</v>
      </c>
      <c r="D511" s="9" t="s">
        <v>26</v>
      </c>
      <c r="E511" s="9" t="s">
        <v>32</v>
      </c>
      <c r="F511" t="s">
        <v>61</v>
      </c>
      <c r="G511" s="12">
        <v>43</v>
      </c>
    </row>
    <row r="512" spans="1:7" ht="15.5">
      <c r="A512" s="9" t="s">
        <v>29</v>
      </c>
      <c r="B512" s="9" t="s">
        <v>34</v>
      </c>
      <c r="C512" s="9" t="s">
        <v>31</v>
      </c>
      <c r="D512" s="9" t="s">
        <v>25</v>
      </c>
      <c r="E512" s="9" t="s">
        <v>28</v>
      </c>
      <c r="F512" t="s">
        <v>61</v>
      </c>
      <c r="G512" s="12">
        <v>3.9410973313565605</v>
      </c>
    </row>
    <row r="513" spans="1:7" ht="15.5">
      <c r="A513" s="9" t="s">
        <v>29</v>
      </c>
      <c r="B513" s="9" t="s">
        <v>34</v>
      </c>
      <c r="C513" s="9" t="s">
        <v>31</v>
      </c>
      <c r="D513" s="9" t="s">
        <v>10</v>
      </c>
      <c r="E513" s="9" t="s">
        <v>28</v>
      </c>
      <c r="F513" t="s">
        <v>61</v>
      </c>
      <c r="G513" s="12">
        <v>3.1332504466158237</v>
      </c>
    </row>
    <row r="514" spans="1:7" ht="15.5">
      <c r="A514" s="9" t="s">
        <v>29</v>
      </c>
      <c r="B514" s="9" t="s">
        <v>34</v>
      </c>
      <c r="C514" s="9" t="s">
        <v>31</v>
      </c>
      <c r="D514" s="9" t="s">
        <v>26</v>
      </c>
      <c r="E514" s="9" t="s">
        <v>28</v>
      </c>
      <c r="F514" t="s">
        <v>61</v>
      </c>
      <c r="G514" s="12">
        <v>1.9568831728000005</v>
      </c>
    </row>
    <row r="515" spans="1:7" ht="15.5">
      <c r="A515" s="9" t="s">
        <v>29</v>
      </c>
      <c r="B515" s="9" t="s">
        <v>34</v>
      </c>
      <c r="C515" s="9" t="s">
        <v>31</v>
      </c>
      <c r="D515" s="9" t="s">
        <v>23</v>
      </c>
      <c r="E515" s="9" t="s">
        <v>28</v>
      </c>
      <c r="F515" t="s">
        <v>61</v>
      </c>
      <c r="G515" s="12">
        <v>1.8643804799999999</v>
      </c>
    </row>
    <row r="516" spans="1:7" ht="15.5">
      <c r="A516" s="9" t="s">
        <v>29</v>
      </c>
      <c r="B516" s="9" t="s">
        <v>34</v>
      </c>
      <c r="C516" s="9" t="s">
        <v>31</v>
      </c>
      <c r="D516" s="9" t="s">
        <v>22</v>
      </c>
      <c r="E516" s="9" t="s">
        <v>28</v>
      </c>
      <c r="F516" t="s">
        <v>61</v>
      </c>
      <c r="G516" s="12">
        <v>1.3419810599999999</v>
      </c>
    </row>
    <row r="517" spans="1:7" ht="15.5">
      <c r="A517" s="9" t="s">
        <v>29</v>
      </c>
      <c r="B517" s="9" t="s">
        <v>34</v>
      </c>
      <c r="C517" s="9" t="s">
        <v>31</v>
      </c>
      <c r="D517" s="9" t="s">
        <v>13</v>
      </c>
      <c r="E517" s="9" t="s">
        <v>28</v>
      </c>
      <c r="F517" t="s">
        <v>61</v>
      </c>
      <c r="G517" s="12">
        <v>0.69785830399999982</v>
      </c>
    </row>
    <row r="518" spans="1:7" ht="15.5">
      <c r="A518" s="9" t="s">
        <v>29</v>
      </c>
      <c r="B518" s="9" t="s">
        <v>34</v>
      </c>
      <c r="C518" s="9" t="s">
        <v>31</v>
      </c>
      <c r="D518" s="9" t="s">
        <v>18</v>
      </c>
      <c r="E518" s="9" t="s">
        <v>28</v>
      </c>
      <c r="F518" t="s">
        <v>61</v>
      </c>
      <c r="G518" s="12">
        <v>0.55870121999999989</v>
      </c>
    </row>
    <row r="519" spans="1:7" ht="15.5">
      <c r="A519" s="9" t="s">
        <v>29</v>
      </c>
      <c r="B519" s="9" t="s">
        <v>34</v>
      </c>
      <c r="C519" s="9" t="s">
        <v>31</v>
      </c>
      <c r="D519" s="9" t="s">
        <v>13</v>
      </c>
      <c r="E519" s="9" t="s">
        <v>24</v>
      </c>
      <c r="F519" t="s">
        <v>61</v>
      </c>
      <c r="G519" s="12">
        <v>1.7136470000000001E-2</v>
      </c>
    </row>
    <row r="520" spans="1:7" ht="15.5">
      <c r="A520" s="9" t="s">
        <v>29</v>
      </c>
      <c r="B520" s="9" t="s">
        <v>34</v>
      </c>
      <c r="C520" s="9" t="s">
        <v>31</v>
      </c>
      <c r="D520" s="9" t="s">
        <v>13</v>
      </c>
      <c r="E520" s="9" t="s">
        <v>11</v>
      </c>
      <c r="F520" t="s">
        <v>61</v>
      </c>
      <c r="G520" s="12">
        <v>37.835349600000001</v>
      </c>
    </row>
    <row r="521" spans="1:7" ht="15.5">
      <c r="A521" s="9" t="s">
        <v>29</v>
      </c>
      <c r="B521" s="9" t="s">
        <v>35</v>
      </c>
      <c r="C521" s="9" t="s">
        <v>31</v>
      </c>
      <c r="D521" s="9" t="s">
        <v>13</v>
      </c>
      <c r="E521" s="9" t="s">
        <v>11</v>
      </c>
      <c r="F521" t="s">
        <v>61</v>
      </c>
      <c r="G521" s="12">
        <v>52.657854</v>
      </c>
    </row>
    <row r="522" spans="1:7" ht="15.5">
      <c r="A522" s="9" t="s">
        <v>29</v>
      </c>
      <c r="B522" s="9" t="s">
        <v>34</v>
      </c>
      <c r="C522" s="9" t="s">
        <v>31</v>
      </c>
      <c r="D522" s="9" t="s">
        <v>17</v>
      </c>
      <c r="E522" s="9" t="s">
        <v>11</v>
      </c>
      <c r="F522" t="s">
        <v>61</v>
      </c>
      <c r="G522" s="12">
        <v>16.605863539999998</v>
      </c>
    </row>
    <row r="523" spans="1:7" ht="15.5">
      <c r="A523" s="9" t="s">
        <v>29</v>
      </c>
      <c r="B523" s="9" t="s">
        <v>35</v>
      </c>
      <c r="C523" s="9" t="s">
        <v>31</v>
      </c>
      <c r="D523" s="9" t="s">
        <v>17</v>
      </c>
      <c r="E523" s="9" t="s">
        <v>11</v>
      </c>
      <c r="F523" t="s">
        <v>61</v>
      </c>
      <c r="G523" s="12">
        <v>9.6481562880000009</v>
      </c>
    </row>
    <row r="524" spans="1:7" ht="15.5">
      <c r="A524" s="9" t="s">
        <v>29</v>
      </c>
      <c r="B524" s="9" t="s">
        <v>34</v>
      </c>
      <c r="C524" s="9" t="s">
        <v>31</v>
      </c>
      <c r="D524" s="9" t="s">
        <v>22</v>
      </c>
      <c r="E524" s="9" t="s">
        <v>11</v>
      </c>
      <c r="F524" t="s">
        <v>61</v>
      </c>
      <c r="G524" s="12">
        <v>8.0455816735999992</v>
      </c>
    </row>
    <row r="525" spans="1:7" ht="15.5">
      <c r="A525" s="9" t="s">
        <v>29</v>
      </c>
      <c r="B525" s="9" t="s">
        <v>34</v>
      </c>
      <c r="C525" s="9" t="s">
        <v>31</v>
      </c>
      <c r="D525" s="9" t="s">
        <v>18</v>
      </c>
      <c r="E525" s="9" t="s">
        <v>11</v>
      </c>
      <c r="F525" t="s">
        <v>61</v>
      </c>
      <c r="G525" s="12">
        <v>9.3240575999999997</v>
      </c>
    </row>
    <row r="526" spans="1:7" ht="15.5">
      <c r="A526" s="9" t="s">
        <v>29</v>
      </c>
      <c r="B526" s="9" t="s">
        <v>35</v>
      </c>
      <c r="C526" s="9" t="s">
        <v>31</v>
      </c>
      <c r="D526" s="9" t="s">
        <v>25</v>
      </c>
      <c r="E526" s="9" t="s">
        <v>11</v>
      </c>
      <c r="F526" t="s">
        <v>61</v>
      </c>
      <c r="G526" s="12">
        <v>17.259456000000004</v>
      </c>
    </row>
    <row r="527" spans="1:7" ht="15.5">
      <c r="A527" s="9" t="s">
        <v>29</v>
      </c>
      <c r="B527" s="9" t="s">
        <v>34</v>
      </c>
      <c r="C527" s="9" t="s">
        <v>31</v>
      </c>
      <c r="D527" s="9" t="s">
        <v>10</v>
      </c>
      <c r="E527" s="9" t="s">
        <v>11</v>
      </c>
      <c r="F527" t="s">
        <v>61</v>
      </c>
      <c r="G527" s="12">
        <v>14.761184</v>
      </c>
    </row>
    <row r="528" spans="1:7" ht="15.5">
      <c r="A528" s="9" t="s">
        <v>29</v>
      </c>
      <c r="B528" s="9" t="s">
        <v>35</v>
      </c>
      <c r="C528" s="9" t="s">
        <v>31</v>
      </c>
      <c r="D528" s="9" t="s">
        <v>10</v>
      </c>
      <c r="E528" s="9" t="s">
        <v>11</v>
      </c>
      <c r="F528" t="s">
        <v>61</v>
      </c>
      <c r="G528" s="12">
        <v>25.855627200000004</v>
      </c>
    </row>
    <row r="529" spans="1:7" ht="15.5">
      <c r="A529" s="9" t="s">
        <v>29</v>
      </c>
      <c r="B529" s="9" t="s">
        <v>35</v>
      </c>
      <c r="C529" s="9" t="s">
        <v>31</v>
      </c>
      <c r="D529" s="9" t="s">
        <v>22</v>
      </c>
      <c r="E529" s="9" t="s">
        <v>11</v>
      </c>
      <c r="F529" t="s">
        <v>61</v>
      </c>
      <c r="G529" s="12">
        <v>7.2969028800000002</v>
      </c>
    </row>
    <row r="530" spans="1:7" ht="15.5">
      <c r="A530" s="9" t="s">
        <v>29</v>
      </c>
      <c r="B530" s="9" t="s">
        <v>35</v>
      </c>
      <c r="C530" s="9" t="s">
        <v>31</v>
      </c>
      <c r="D530" s="9" t="s">
        <v>18</v>
      </c>
      <c r="E530" s="9" t="s">
        <v>11</v>
      </c>
      <c r="F530" t="s">
        <v>61</v>
      </c>
      <c r="G530" s="12">
        <v>8.7999927000000007</v>
      </c>
    </row>
    <row r="531" spans="1:7" ht="15.5">
      <c r="A531" s="9" t="s">
        <v>29</v>
      </c>
      <c r="B531" s="9" t="s">
        <v>34</v>
      </c>
      <c r="C531" s="9" t="s">
        <v>31</v>
      </c>
      <c r="D531" s="9" t="s">
        <v>25</v>
      </c>
      <c r="E531" s="9" t="s">
        <v>11</v>
      </c>
      <c r="F531" t="s">
        <v>61</v>
      </c>
      <c r="G531" s="12">
        <v>3.4913262</v>
      </c>
    </row>
    <row r="532" spans="1:7" ht="15.5">
      <c r="A532" s="9" t="s">
        <v>29</v>
      </c>
      <c r="B532" s="9" t="s">
        <v>30</v>
      </c>
      <c r="C532" s="9" t="s">
        <v>31</v>
      </c>
      <c r="D532" s="9" t="s">
        <v>13</v>
      </c>
      <c r="E532" s="9" t="s">
        <v>11</v>
      </c>
      <c r="F532" t="s">
        <v>61</v>
      </c>
      <c r="G532" s="12">
        <v>14.314908600000001</v>
      </c>
    </row>
    <row r="533" spans="1:7" ht="15.5">
      <c r="A533" s="9" t="s">
        <v>29</v>
      </c>
      <c r="B533" s="9" t="s">
        <v>30</v>
      </c>
      <c r="C533" s="9" t="s">
        <v>31</v>
      </c>
      <c r="D533" s="9" t="s">
        <v>17</v>
      </c>
      <c r="E533" s="9" t="s">
        <v>11</v>
      </c>
      <c r="F533" t="s">
        <v>61</v>
      </c>
      <c r="G533" s="12">
        <v>4.6352145945241219</v>
      </c>
    </row>
    <row r="534" spans="1:7" ht="15.5">
      <c r="A534" s="9" t="s">
        <v>29</v>
      </c>
      <c r="B534" s="9" t="s">
        <v>34</v>
      </c>
      <c r="C534" s="9" t="s">
        <v>31</v>
      </c>
      <c r="D534" s="9" t="s">
        <v>23</v>
      </c>
      <c r="E534" s="9" t="s">
        <v>11</v>
      </c>
      <c r="F534" t="s">
        <v>61</v>
      </c>
      <c r="G534" s="12">
        <v>1.0150587</v>
      </c>
    </row>
    <row r="535" spans="1:7" ht="15.5">
      <c r="A535" s="9" t="s">
        <v>29</v>
      </c>
      <c r="B535" s="9" t="s">
        <v>35</v>
      </c>
      <c r="C535" s="9" t="s">
        <v>31</v>
      </c>
      <c r="D535" s="9" t="s">
        <v>23</v>
      </c>
      <c r="E535" s="9" t="s">
        <v>11</v>
      </c>
      <c r="F535" t="s">
        <v>61</v>
      </c>
      <c r="G535" s="12">
        <v>1.1307590000000001</v>
      </c>
    </row>
    <row r="536" spans="1:7" ht="15.5">
      <c r="A536" s="9" t="s">
        <v>29</v>
      </c>
      <c r="B536" s="9" t="s">
        <v>34</v>
      </c>
      <c r="C536" s="9" t="s">
        <v>31</v>
      </c>
      <c r="D536" s="9" t="s">
        <v>21</v>
      </c>
      <c r="E536" s="9" t="s">
        <v>11</v>
      </c>
      <c r="F536" t="s">
        <v>61</v>
      </c>
      <c r="G536" s="12">
        <v>0.33526499999999998</v>
      </c>
    </row>
    <row r="537" spans="1:7" ht="15.5">
      <c r="A537" s="9" t="s">
        <v>29</v>
      </c>
      <c r="B537" s="9" t="s">
        <v>34</v>
      </c>
      <c r="C537" s="9" t="s">
        <v>31</v>
      </c>
      <c r="D537" s="9" t="s">
        <v>19</v>
      </c>
      <c r="E537" s="9" t="s">
        <v>11</v>
      </c>
      <c r="F537" t="s">
        <v>61</v>
      </c>
      <c r="G537" s="12">
        <v>0.33605759999999996</v>
      </c>
    </row>
    <row r="538" spans="1:7" ht="15.5">
      <c r="A538" s="9" t="s">
        <v>29</v>
      </c>
      <c r="B538" s="9" t="s">
        <v>33</v>
      </c>
      <c r="C538" s="9" t="s">
        <v>31</v>
      </c>
      <c r="D538" s="9" t="s">
        <v>13</v>
      </c>
      <c r="E538" s="9" t="s">
        <v>11</v>
      </c>
      <c r="F538" t="s">
        <v>61</v>
      </c>
      <c r="G538" s="12">
        <v>1.8506431999999999</v>
      </c>
    </row>
    <row r="539" spans="1:7" ht="15.5">
      <c r="A539" s="9" t="s">
        <v>29</v>
      </c>
      <c r="B539" s="9" t="s">
        <v>35</v>
      </c>
      <c r="C539" s="9" t="s">
        <v>31</v>
      </c>
      <c r="D539" s="9" t="s">
        <v>19</v>
      </c>
      <c r="E539" s="9" t="s">
        <v>11</v>
      </c>
      <c r="F539" t="s">
        <v>61</v>
      </c>
      <c r="G539" s="12">
        <v>0.57815899999999998</v>
      </c>
    </row>
    <row r="540" spans="1:7" ht="15.5">
      <c r="A540" s="9" t="s">
        <v>29</v>
      </c>
      <c r="B540" s="9" t="s">
        <v>35</v>
      </c>
      <c r="C540" s="9" t="s">
        <v>31</v>
      </c>
      <c r="D540" s="9" t="s">
        <v>21</v>
      </c>
      <c r="E540" s="9" t="s">
        <v>11</v>
      </c>
      <c r="F540" t="s">
        <v>61</v>
      </c>
      <c r="G540" s="12">
        <v>0.33704639999999997</v>
      </c>
    </row>
    <row r="541" spans="1:7" ht="15.5">
      <c r="A541" s="9" t="s">
        <v>29</v>
      </c>
      <c r="B541" s="9" t="s">
        <v>34</v>
      </c>
      <c r="C541" s="9" t="s">
        <v>16</v>
      </c>
      <c r="D541" s="9" t="s">
        <v>10</v>
      </c>
      <c r="E541" s="9" t="s">
        <v>11</v>
      </c>
      <c r="F541" t="s">
        <v>61</v>
      </c>
      <c r="G541" s="12">
        <v>19.344754000000002</v>
      </c>
    </row>
    <row r="542" spans="1:7" ht="15.5">
      <c r="A542" s="9" t="s">
        <v>29</v>
      </c>
      <c r="B542" s="9" t="s">
        <v>34</v>
      </c>
      <c r="C542" s="9" t="s">
        <v>16</v>
      </c>
      <c r="D542" s="9" t="s">
        <v>13</v>
      </c>
      <c r="E542" s="9" t="s">
        <v>11</v>
      </c>
      <c r="F542" t="s">
        <v>61</v>
      </c>
      <c r="G542" s="12">
        <v>14.1882488</v>
      </c>
    </row>
    <row r="543" spans="1:7" ht="15.5">
      <c r="A543" s="9" t="s">
        <v>29</v>
      </c>
      <c r="B543" s="9" t="s">
        <v>34</v>
      </c>
      <c r="C543" s="9" t="s">
        <v>16</v>
      </c>
      <c r="D543" s="9" t="s">
        <v>26</v>
      </c>
      <c r="E543" s="9" t="s">
        <v>11</v>
      </c>
      <c r="F543" t="s">
        <v>61</v>
      </c>
      <c r="G543" s="12">
        <v>7.827812999999999</v>
      </c>
    </row>
    <row r="544" spans="1:7" ht="15.5">
      <c r="A544" s="9" t="s">
        <v>29</v>
      </c>
      <c r="B544" s="9" t="s">
        <v>34</v>
      </c>
      <c r="C544" s="9" t="s">
        <v>16</v>
      </c>
      <c r="D544" s="9" t="s">
        <v>17</v>
      </c>
      <c r="E544" s="9" t="s">
        <v>11</v>
      </c>
      <c r="F544" t="s">
        <v>61</v>
      </c>
      <c r="G544" s="12">
        <v>5.907652800000001</v>
      </c>
    </row>
    <row r="545" spans="1:7" ht="15.5">
      <c r="A545" s="9" t="s">
        <v>29</v>
      </c>
      <c r="B545" s="9" t="s">
        <v>34</v>
      </c>
      <c r="C545" s="9" t="s">
        <v>16</v>
      </c>
      <c r="D545" s="9" t="s">
        <v>22</v>
      </c>
      <c r="E545" s="9" t="s">
        <v>11</v>
      </c>
      <c r="F545" t="s">
        <v>61</v>
      </c>
      <c r="G545" s="12">
        <v>4.7433996</v>
      </c>
    </row>
    <row r="546" spans="1:7" ht="15.5">
      <c r="A546" s="9" t="s">
        <v>29</v>
      </c>
      <c r="B546" s="9" t="s">
        <v>35</v>
      </c>
      <c r="C546" s="9" t="s">
        <v>16</v>
      </c>
      <c r="D546" s="9" t="s">
        <v>10</v>
      </c>
      <c r="E546" s="9" t="s">
        <v>11</v>
      </c>
      <c r="F546" t="s">
        <v>61</v>
      </c>
      <c r="G546" s="12">
        <v>11.786393</v>
      </c>
    </row>
    <row r="547" spans="1:7" ht="15.5">
      <c r="A547" s="9" t="s">
        <v>29</v>
      </c>
      <c r="B547" s="9" t="s">
        <v>35</v>
      </c>
      <c r="C547" s="9" t="s">
        <v>16</v>
      </c>
      <c r="D547" s="9" t="s">
        <v>13</v>
      </c>
      <c r="E547" s="9" t="s">
        <v>11</v>
      </c>
      <c r="F547" t="s">
        <v>61</v>
      </c>
      <c r="G547" s="12">
        <v>9.0266711999999991</v>
      </c>
    </row>
    <row r="548" spans="1:7" ht="15.5">
      <c r="A548" s="9" t="s">
        <v>29</v>
      </c>
      <c r="B548" s="9" t="s">
        <v>34</v>
      </c>
      <c r="C548" s="9" t="s">
        <v>16</v>
      </c>
      <c r="D548" s="9" t="s">
        <v>20</v>
      </c>
      <c r="E548" s="9" t="s">
        <v>11</v>
      </c>
      <c r="F548" t="s">
        <v>61</v>
      </c>
      <c r="G548" s="12">
        <v>2.7104835999999999</v>
      </c>
    </row>
    <row r="549" spans="1:7" ht="15.5">
      <c r="A549" s="9" t="s">
        <v>29</v>
      </c>
      <c r="B549" s="9" t="s">
        <v>35</v>
      </c>
      <c r="C549" s="9" t="s">
        <v>16</v>
      </c>
      <c r="D549" s="9" t="s">
        <v>26</v>
      </c>
      <c r="E549" s="9" t="s">
        <v>11</v>
      </c>
      <c r="F549" t="s">
        <v>61</v>
      </c>
      <c r="G549" s="12">
        <v>4.9801500000000001</v>
      </c>
    </row>
    <row r="550" spans="1:7" ht="15.5">
      <c r="A550" s="9" t="s">
        <v>29</v>
      </c>
      <c r="B550" s="9" t="s">
        <v>30</v>
      </c>
      <c r="C550" s="9" t="s">
        <v>16</v>
      </c>
      <c r="D550" s="9" t="s">
        <v>13</v>
      </c>
      <c r="E550" s="9" t="s">
        <v>11</v>
      </c>
      <c r="F550" t="s">
        <v>61</v>
      </c>
      <c r="G550" s="12">
        <v>18.620500599999996</v>
      </c>
    </row>
    <row r="551" spans="1:7" ht="15.5">
      <c r="A551" s="9" t="s">
        <v>29</v>
      </c>
      <c r="B551" s="9" t="s">
        <v>35</v>
      </c>
      <c r="C551" s="9" t="s">
        <v>16</v>
      </c>
      <c r="D551" s="9" t="s">
        <v>17</v>
      </c>
      <c r="E551" s="9" t="s">
        <v>11</v>
      </c>
      <c r="F551" t="s">
        <v>61</v>
      </c>
      <c r="G551" s="12">
        <v>4.9052708000000003</v>
      </c>
    </row>
    <row r="552" spans="1:7" ht="15.5">
      <c r="A552" s="9" t="s">
        <v>29</v>
      </c>
      <c r="B552" s="9" t="s">
        <v>35</v>
      </c>
      <c r="C552" s="9" t="s">
        <v>16</v>
      </c>
      <c r="D552" s="9" t="s">
        <v>22</v>
      </c>
      <c r="E552" s="9" t="s">
        <v>11</v>
      </c>
      <c r="F552" t="s">
        <v>61</v>
      </c>
      <c r="G552" s="12">
        <v>4.1052780044999997</v>
      </c>
    </row>
    <row r="553" spans="1:7" ht="15.5">
      <c r="A553" s="9" t="s">
        <v>29</v>
      </c>
      <c r="B553" s="9" t="s">
        <v>34</v>
      </c>
      <c r="C553" s="9" t="s">
        <v>16</v>
      </c>
      <c r="D553" s="9" t="s">
        <v>18</v>
      </c>
      <c r="E553" s="9" t="s">
        <v>11</v>
      </c>
      <c r="F553" t="s">
        <v>61</v>
      </c>
      <c r="G553" s="12">
        <v>1.4339727999999998</v>
      </c>
    </row>
    <row r="554" spans="1:7" ht="15.5">
      <c r="A554" s="9" t="s">
        <v>29</v>
      </c>
      <c r="B554" s="9" t="s">
        <v>34</v>
      </c>
      <c r="C554" s="9" t="s">
        <v>16</v>
      </c>
      <c r="D554" s="9" t="s">
        <v>25</v>
      </c>
      <c r="E554" s="9" t="s">
        <v>11</v>
      </c>
      <c r="F554" t="s">
        <v>61</v>
      </c>
      <c r="G554" s="12">
        <v>0.8453790000000001</v>
      </c>
    </row>
    <row r="555" spans="1:7" ht="15.5">
      <c r="A555" s="9" t="s">
        <v>29</v>
      </c>
      <c r="B555" s="9" t="s">
        <v>35</v>
      </c>
      <c r="C555" s="9" t="s">
        <v>16</v>
      </c>
      <c r="D555" s="9" t="s">
        <v>20</v>
      </c>
      <c r="E555" s="9" t="s">
        <v>11</v>
      </c>
      <c r="F555" t="s">
        <v>61</v>
      </c>
      <c r="G555" s="12">
        <v>1.4083904</v>
      </c>
    </row>
    <row r="556" spans="1:7" ht="15.5">
      <c r="A556" s="9" t="s">
        <v>29</v>
      </c>
      <c r="B556" s="9" t="s">
        <v>35</v>
      </c>
      <c r="C556" s="9" t="s">
        <v>16</v>
      </c>
      <c r="D556" s="9" t="s">
        <v>18</v>
      </c>
      <c r="E556" s="9" t="s">
        <v>11</v>
      </c>
      <c r="F556" t="s">
        <v>61</v>
      </c>
      <c r="G556" s="12">
        <v>1.5556160000000001</v>
      </c>
    </row>
    <row r="557" spans="1:7" ht="15.5">
      <c r="A557" s="9" t="s">
        <v>29</v>
      </c>
      <c r="B557" s="9" t="s">
        <v>35</v>
      </c>
      <c r="C557" s="9" t="s">
        <v>16</v>
      </c>
      <c r="D557" s="9" t="s">
        <v>25</v>
      </c>
      <c r="E557" s="9" t="s">
        <v>11</v>
      </c>
      <c r="F557" t="s">
        <v>61</v>
      </c>
      <c r="G557" s="12">
        <v>1.3540034000000003</v>
      </c>
    </row>
    <row r="558" spans="1:7" ht="15.5">
      <c r="A558" s="9" t="s">
        <v>29</v>
      </c>
      <c r="B558" s="9" t="s">
        <v>34</v>
      </c>
      <c r="C558" s="9" t="s">
        <v>16</v>
      </c>
      <c r="D558" s="9" t="s">
        <v>23</v>
      </c>
      <c r="E558" s="9" t="s">
        <v>11</v>
      </c>
      <c r="F558" t="s">
        <v>61</v>
      </c>
      <c r="G558" s="12">
        <v>0.43722899999999998</v>
      </c>
    </row>
    <row r="559" spans="1:7" ht="15.5">
      <c r="A559" s="9" t="s">
        <v>29</v>
      </c>
      <c r="B559" s="9" t="s">
        <v>35</v>
      </c>
      <c r="C559" s="9" t="s">
        <v>16</v>
      </c>
      <c r="D559" s="9" t="s">
        <v>23</v>
      </c>
      <c r="E559" s="9" t="s">
        <v>11</v>
      </c>
      <c r="F559" t="s">
        <v>61</v>
      </c>
      <c r="G559" s="12">
        <v>0.80391299999999999</v>
      </c>
    </row>
    <row r="560" spans="1:7" ht="15.5">
      <c r="A560" s="9" t="s">
        <v>29</v>
      </c>
      <c r="B560" s="9" t="s">
        <v>30</v>
      </c>
      <c r="C560" s="9" t="s">
        <v>16</v>
      </c>
      <c r="D560" s="9" t="s">
        <v>10</v>
      </c>
      <c r="E560" s="9" t="s">
        <v>11</v>
      </c>
      <c r="F560" t="s">
        <v>61</v>
      </c>
      <c r="G560" s="12">
        <v>2.3719848000000003</v>
      </c>
    </row>
    <row r="561" spans="1:7" ht="15.5">
      <c r="A561" s="9" t="s">
        <v>29</v>
      </c>
      <c r="B561" s="9" t="s">
        <v>34</v>
      </c>
      <c r="C561" s="9" t="s">
        <v>16</v>
      </c>
      <c r="D561" s="9" t="s">
        <v>19</v>
      </c>
      <c r="E561" s="9" t="s">
        <v>11</v>
      </c>
      <c r="F561" t="s">
        <v>61</v>
      </c>
      <c r="G561" s="12">
        <v>0.39647024999999997</v>
      </c>
    </row>
    <row r="562" spans="1:7" ht="15.5">
      <c r="A562" s="9" t="s">
        <v>29</v>
      </c>
      <c r="B562" s="9" t="s">
        <v>34</v>
      </c>
      <c r="C562" s="9" t="s">
        <v>16</v>
      </c>
      <c r="D562" s="9" t="s">
        <v>21</v>
      </c>
      <c r="E562" s="9" t="s">
        <v>11</v>
      </c>
      <c r="F562" t="s">
        <v>61</v>
      </c>
      <c r="G562" s="12">
        <v>2.7791999999999997E-2</v>
      </c>
    </row>
    <row r="563" spans="1:7" ht="15.5">
      <c r="A563" s="9" t="s">
        <v>29</v>
      </c>
      <c r="B563" s="9" t="s">
        <v>35</v>
      </c>
      <c r="C563" s="9" t="s">
        <v>16</v>
      </c>
      <c r="D563" s="9" t="s">
        <v>19</v>
      </c>
      <c r="E563" s="9" t="s">
        <v>11</v>
      </c>
      <c r="F563" t="s">
        <v>61</v>
      </c>
      <c r="G563" s="12">
        <v>0.1128958</v>
      </c>
    </row>
    <row r="564" spans="1:7" ht="15.5">
      <c r="A564" s="9" t="s">
        <v>29</v>
      </c>
      <c r="B564" s="9" t="s">
        <v>35</v>
      </c>
      <c r="C564" s="9" t="s">
        <v>16</v>
      </c>
      <c r="D564" s="9" t="s">
        <v>21</v>
      </c>
      <c r="E564" s="9" t="s">
        <v>11</v>
      </c>
      <c r="F564" t="s">
        <v>61</v>
      </c>
      <c r="G564" s="12">
        <v>4.2129000000000007E-2</v>
      </c>
    </row>
    <row r="565" spans="1:7" ht="15.5">
      <c r="A565" s="9" t="s">
        <v>36</v>
      </c>
      <c r="B565" s="9" t="s">
        <v>37</v>
      </c>
      <c r="C565" s="9" t="s">
        <v>16</v>
      </c>
      <c r="D565" s="9" t="s">
        <v>13</v>
      </c>
      <c r="E565" s="9" t="s">
        <v>11</v>
      </c>
      <c r="F565" t="s">
        <v>61</v>
      </c>
      <c r="G565" s="12">
        <v>0.18747474747474746</v>
      </c>
    </row>
    <row r="566" spans="1:7" ht="15.5">
      <c r="A566" s="9" t="s">
        <v>36</v>
      </c>
      <c r="B566" s="9" t="s">
        <v>37</v>
      </c>
      <c r="C566" s="9" t="s">
        <v>16</v>
      </c>
      <c r="D566" s="9" t="s">
        <v>10</v>
      </c>
      <c r="E566" s="9" t="s">
        <v>11</v>
      </c>
      <c r="F566" t="s">
        <v>61</v>
      </c>
      <c r="G566" s="12">
        <v>0.18784530386740328</v>
      </c>
    </row>
    <row r="567" spans="1:7" ht="15.5">
      <c r="A567" s="9" t="s">
        <v>36</v>
      </c>
      <c r="B567" s="9" t="s">
        <v>37</v>
      </c>
      <c r="C567" s="9" t="s">
        <v>16</v>
      </c>
      <c r="D567" s="9" t="s">
        <v>20</v>
      </c>
      <c r="E567" s="9" t="s">
        <v>11</v>
      </c>
      <c r="F567" t="s">
        <v>61</v>
      </c>
      <c r="G567" s="12">
        <v>9.3865030674846625E-2</v>
      </c>
    </row>
    <row r="568" spans="1:7" ht="15.5">
      <c r="A568" s="9" t="s">
        <v>36</v>
      </c>
      <c r="B568" s="9" t="s">
        <v>37</v>
      </c>
      <c r="C568" s="9" t="s">
        <v>16</v>
      </c>
      <c r="D568" s="9" t="s">
        <v>17</v>
      </c>
      <c r="E568" s="9" t="s">
        <v>11</v>
      </c>
      <c r="F568" t="s">
        <v>61</v>
      </c>
      <c r="G568" s="12">
        <v>0.05</v>
      </c>
    </row>
    <row r="569" spans="1:7" ht="15.5">
      <c r="A569" s="9" t="s">
        <v>38</v>
      </c>
      <c r="B569" s="10" t="s">
        <v>39</v>
      </c>
      <c r="C569" s="10" t="s">
        <v>40</v>
      </c>
      <c r="D569" s="9" t="s">
        <v>13</v>
      </c>
      <c r="E569" s="9" t="s">
        <v>11</v>
      </c>
      <c r="F569" t="s">
        <v>61</v>
      </c>
      <c r="G569" s="12">
        <v>34.566555000000001</v>
      </c>
    </row>
    <row r="570" spans="1:7" ht="15.5">
      <c r="A570" s="9" t="s">
        <v>38</v>
      </c>
      <c r="B570" s="10" t="s">
        <v>39</v>
      </c>
      <c r="C570" s="10" t="s">
        <v>40</v>
      </c>
      <c r="D570" s="9" t="s">
        <v>22</v>
      </c>
      <c r="E570" s="9" t="s">
        <v>11</v>
      </c>
      <c r="F570" t="s">
        <v>61</v>
      </c>
      <c r="G570" s="12">
        <v>8.819128000000001</v>
      </c>
    </row>
    <row r="571" spans="1:7" ht="15.5">
      <c r="A571" s="9" t="s">
        <v>38</v>
      </c>
      <c r="B571" s="10" t="s">
        <v>39</v>
      </c>
      <c r="C571" s="10" t="s">
        <v>40</v>
      </c>
      <c r="D571" s="9" t="s">
        <v>10</v>
      </c>
      <c r="E571" s="9" t="s">
        <v>11</v>
      </c>
      <c r="F571" t="s">
        <v>61</v>
      </c>
      <c r="G571" s="12">
        <v>13.882018993099999</v>
      </c>
    </row>
    <row r="572" spans="1:7" ht="15.5">
      <c r="A572" s="9" t="s">
        <v>38</v>
      </c>
      <c r="B572" s="10" t="s">
        <v>39</v>
      </c>
      <c r="C572" s="10" t="s">
        <v>40</v>
      </c>
      <c r="D572" s="9" t="s">
        <v>20</v>
      </c>
      <c r="E572" s="9" t="s">
        <v>11</v>
      </c>
      <c r="F572" t="s">
        <v>61</v>
      </c>
      <c r="G572" s="12">
        <v>7.6894920000000013</v>
      </c>
    </row>
    <row r="573" spans="1:7" ht="15.5">
      <c r="A573" s="9" t="s">
        <v>38</v>
      </c>
      <c r="B573" s="10" t="s">
        <v>39</v>
      </c>
      <c r="C573" s="10" t="s">
        <v>40</v>
      </c>
      <c r="D573" s="9" t="s">
        <v>25</v>
      </c>
      <c r="E573" s="9" t="s">
        <v>11</v>
      </c>
      <c r="F573" t="s">
        <v>61</v>
      </c>
      <c r="G573" s="12">
        <v>6.5327186440677973</v>
      </c>
    </row>
    <row r="574" spans="1:7" ht="15.5">
      <c r="A574" s="9" t="s">
        <v>38</v>
      </c>
      <c r="B574" s="10" t="s">
        <v>39</v>
      </c>
      <c r="C574" s="10" t="s">
        <v>40</v>
      </c>
      <c r="D574" s="9" t="s">
        <v>18</v>
      </c>
      <c r="E574" s="9" t="s">
        <v>11</v>
      </c>
      <c r="F574" t="s">
        <v>61</v>
      </c>
      <c r="G574" s="12">
        <v>3.6038508324950462</v>
      </c>
    </row>
    <row r="575" spans="1:7" ht="15.5">
      <c r="A575" s="9" t="s">
        <v>38</v>
      </c>
      <c r="B575" s="10" t="s">
        <v>39</v>
      </c>
      <c r="C575" s="10" t="s">
        <v>40</v>
      </c>
      <c r="D575" s="9" t="s">
        <v>23</v>
      </c>
      <c r="E575" s="9" t="s">
        <v>11</v>
      </c>
      <c r="F575" t="s">
        <v>61</v>
      </c>
      <c r="G575" s="12">
        <v>3.0065623023734207</v>
      </c>
    </row>
    <row r="576" spans="1:7" ht="15.5">
      <c r="A576" s="9" t="s">
        <v>38</v>
      </c>
      <c r="B576" s="10" t="s">
        <v>39</v>
      </c>
      <c r="C576" s="10" t="s">
        <v>40</v>
      </c>
      <c r="D576" s="9" t="s">
        <v>17</v>
      </c>
      <c r="E576" s="9" t="s">
        <v>11</v>
      </c>
      <c r="F576" t="s">
        <v>61</v>
      </c>
      <c r="G576" s="12">
        <v>3.4952145049504946</v>
      </c>
    </row>
    <row r="577" spans="1:7" ht="15.5">
      <c r="A577" s="9" t="s">
        <v>38</v>
      </c>
      <c r="B577" s="10" t="s">
        <v>39</v>
      </c>
      <c r="C577" s="10" t="s">
        <v>40</v>
      </c>
      <c r="D577" s="9" t="s">
        <v>26</v>
      </c>
      <c r="E577" s="9" t="s">
        <v>11</v>
      </c>
      <c r="F577" t="s">
        <v>61</v>
      </c>
      <c r="G577" s="12">
        <v>1.3967844643457625</v>
      </c>
    </row>
    <row r="578" spans="1:7">
      <c r="A578" s="31" t="s">
        <v>38</v>
      </c>
      <c r="B578" s="31" t="s">
        <v>39</v>
      </c>
      <c r="C578" s="31" t="s">
        <v>40</v>
      </c>
      <c r="D578" s="31" t="s">
        <v>19</v>
      </c>
      <c r="E578" s="31" t="s">
        <v>11</v>
      </c>
      <c r="F578" t="s">
        <v>61</v>
      </c>
      <c r="G578" s="12">
        <v>1.71</v>
      </c>
    </row>
    <row r="579" spans="1:7" ht="15.5">
      <c r="A579" s="9" t="s">
        <v>41</v>
      </c>
      <c r="B579" s="10" t="s">
        <v>42</v>
      </c>
      <c r="C579" s="10" t="s">
        <v>16</v>
      </c>
      <c r="D579" s="9" t="s">
        <v>13</v>
      </c>
      <c r="E579" s="9" t="s">
        <v>43</v>
      </c>
      <c r="F579" t="s">
        <v>61</v>
      </c>
      <c r="G579" s="12">
        <v>17.28211698863851</v>
      </c>
    </row>
    <row r="580" spans="1:7" ht="15.5">
      <c r="A580" s="9" t="s">
        <v>41</v>
      </c>
      <c r="B580" s="10" t="s">
        <v>42</v>
      </c>
      <c r="C580" s="10" t="s">
        <v>16</v>
      </c>
      <c r="D580" s="9" t="s">
        <v>10</v>
      </c>
      <c r="E580" s="9" t="s">
        <v>43</v>
      </c>
      <c r="F580" t="s">
        <v>61</v>
      </c>
      <c r="G580" s="12">
        <v>2.992481081901941</v>
      </c>
    </row>
    <row r="581" spans="1:7" ht="15.5">
      <c r="A581" s="9" t="s">
        <v>41</v>
      </c>
      <c r="B581" s="10" t="s">
        <v>42</v>
      </c>
      <c r="C581" s="10" t="s">
        <v>16</v>
      </c>
      <c r="D581" s="9" t="s">
        <v>13</v>
      </c>
      <c r="E581" s="9" t="s">
        <v>24</v>
      </c>
      <c r="F581" t="s">
        <v>61</v>
      </c>
      <c r="G581" s="12">
        <v>0.5</v>
      </c>
    </row>
    <row r="582" spans="1:7" ht="15.5">
      <c r="A582" s="9" t="s">
        <v>41</v>
      </c>
      <c r="B582" s="10" t="s">
        <v>42</v>
      </c>
      <c r="C582" s="10" t="s">
        <v>16</v>
      </c>
      <c r="D582" s="9" t="s">
        <v>13</v>
      </c>
      <c r="E582" s="9" t="s">
        <v>11</v>
      </c>
      <c r="F582" t="s">
        <v>61</v>
      </c>
      <c r="G582" s="12">
        <v>0.20000000000000004</v>
      </c>
    </row>
    <row r="583" spans="1:7" ht="15.5">
      <c r="A583" s="9" t="s">
        <v>41</v>
      </c>
      <c r="B583" s="10" t="s">
        <v>42</v>
      </c>
      <c r="C583" s="10" t="s">
        <v>16</v>
      </c>
      <c r="D583" s="9" t="s">
        <v>10</v>
      </c>
      <c r="E583" s="9" t="s">
        <v>24</v>
      </c>
      <c r="F583" t="s">
        <v>61</v>
      </c>
      <c r="G583" s="12">
        <v>0.1</v>
      </c>
    </row>
    <row r="584" spans="1:7" ht="15.5">
      <c r="A584" s="9" t="s">
        <v>41</v>
      </c>
      <c r="B584" s="10" t="s">
        <v>42</v>
      </c>
      <c r="C584" s="10" t="s">
        <v>16</v>
      </c>
      <c r="D584" s="9" t="s">
        <v>10</v>
      </c>
      <c r="E584" s="9" t="s">
        <v>11</v>
      </c>
      <c r="F584" t="s">
        <v>61</v>
      </c>
      <c r="G584" s="12">
        <v>0.04</v>
      </c>
    </row>
    <row r="585" spans="1:7" ht="15.5">
      <c r="A585" s="9" t="s">
        <v>44</v>
      </c>
      <c r="B585" s="9" t="s">
        <v>34</v>
      </c>
      <c r="C585" s="9" t="s">
        <v>31</v>
      </c>
      <c r="D585" s="9" t="s">
        <v>13</v>
      </c>
      <c r="E585" s="9" t="s">
        <v>11</v>
      </c>
      <c r="F585" t="s">
        <v>61</v>
      </c>
      <c r="G585" s="12">
        <v>6.3067796610169475</v>
      </c>
    </row>
    <row r="586" spans="1:7" ht="15.5">
      <c r="A586" s="9" t="s">
        <v>44</v>
      </c>
      <c r="B586" s="9" t="s">
        <v>34</v>
      </c>
      <c r="C586" s="9" t="s">
        <v>31</v>
      </c>
      <c r="D586" s="9" t="s">
        <v>10</v>
      </c>
      <c r="E586" s="9" t="s">
        <v>11</v>
      </c>
      <c r="F586" t="s">
        <v>61</v>
      </c>
      <c r="G586" s="12">
        <v>2.1235294117647059</v>
      </c>
    </row>
    <row r="587" spans="1:7" ht="15.5">
      <c r="A587" s="9" t="s">
        <v>44</v>
      </c>
      <c r="B587" s="9" t="s">
        <v>34</v>
      </c>
      <c r="C587" s="9" t="s">
        <v>16</v>
      </c>
      <c r="D587" s="9" t="s">
        <v>13</v>
      </c>
      <c r="E587" s="9" t="s">
        <v>11</v>
      </c>
      <c r="F587" t="s">
        <v>61</v>
      </c>
      <c r="G587" s="12">
        <v>2.2222222222222223</v>
      </c>
    </row>
    <row r="588" spans="1:7" ht="15.5">
      <c r="A588" s="9" t="s">
        <v>45</v>
      </c>
      <c r="B588" s="9" t="s">
        <v>46</v>
      </c>
      <c r="C588" s="9" t="s">
        <v>16</v>
      </c>
      <c r="D588" s="9" t="s">
        <v>13</v>
      </c>
      <c r="E588" s="9" t="s">
        <v>11</v>
      </c>
      <c r="F588" t="s">
        <v>61</v>
      </c>
      <c r="G588" s="12">
        <v>0.40000000000000008</v>
      </c>
    </row>
    <row r="589" spans="1:7" ht="15.5">
      <c r="A589" s="9" t="s">
        <v>44</v>
      </c>
      <c r="B589" s="9" t="s">
        <v>34</v>
      </c>
      <c r="C589" s="9" t="s">
        <v>16</v>
      </c>
      <c r="D589" s="9" t="s">
        <v>10</v>
      </c>
      <c r="E589" s="9" t="s">
        <v>11</v>
      </c>
      <c r="F589" t="s">
        <v>61</v>
      </c>
      <c r="G589" s="12">
        <v>0.81666666666666654</v>
      </c>
    </row>
    <row r="590" spans="1:7" ht="15.5">
      <c r="A590" s="9" t="s">
        <v>44</v>
      </c>
      <c r="B590" s="9" t="s">
        <v>47</v>
      </c>
      <c r="C590" s="9" t="s">
        <v>16</v>
      </c>
      <c r="D590" s="9" t="s">
        <v>13</v>
      </c>
      <c r="E590" s="9" t="s">
        <v>11</v>
      </c>
      <c r="F590" t="s">
        <v>61</v>
      </c>
      <c r="G590" s="12">
        <v>0.20000000000000004</v>
      </c>
    </row>
    <row r="591" spans="1:7" ht="15.5">
      <c r="A591" s="9" t="s">
        <v>44</v>
      </c>
      <c r="B591" s="9" t="s">
        <v>47</v>
      </c>
      <c r="C591" s="9" t="s">
        <v>16</v>
      </c>
      <c r="D591" s="9" t="s">
        <v>10</v>
      </c>
      <c r="E591" s="9" t="s">
        <v>24</v>
      </c>
      <c r="F591" t="s">
        <v>61</v>
      </c>
      <c r="G591" s="12">
        <v>0.10000000000000002</v>
      </c>
    </row>
    <row r="592" spans="1:7" ht="15.5">
      <c r="A592" s="9" t="s">
        <v>48</v>
      </c>
      <c r="B592" s="9" t="s">
        <v>49</v>
      </c>
      <c r="C592" s="9" t="s">
        <v>16</v>
      </c>
      <c r="D592" s="9" t="s">
        <v>17</v>
      </c>
      <c r="E592" s="9" t="s">
        <v>11</v>
      </c>
      <c r="F592" t="s">
        <v>61</v>
      </c>
      <c r="G592" s="12">
        <v>1.6650980392156862</v>
      </c>
    </row>
    <row r="593" spans="1:7" ht="15.5">
      <c r="A593" s="9" t="s">
        <v>48</v>
      </c>
      <c r="B593" s="9" t="s">
        <v>49</v>
      </c>
      <c r="C593" s="9" t="s">
        <v>16</v>
      </c>
      <c r="D593" s="9" t="s">
        <v>13</v>
      </c>
      <c r="E593" s="9" t="s">
        <v>11</v>
      </c>
      <c r="F593" t="s">
        <v>61</v>
      </c>
      <c r="G593" s="12">
        <v>9.6223256380952371</v>
      </c>
    </row>
    <row r="594" spans="1:7" ht="15.5">
      <c r="A594" s="9" t="s">
        <v>48</v>
      </c>
      <c r="B594" s="9" t="s">
        <v>49</v>
      </c>
      <c r="C594" s="9" t="s">
        <v>16</v>
      </c>
      <c r="D594" s="9" t="s">
        <v>10</v>
      </c>
      <c r="E594" s="9" t="s">
        <v>11</v>
      </c>
      <c r="F594" t="s">
        <v>61</v>
      </c>
      <c r="G594" s="12">
        <v>2.7671659860504851</v>
      </c>
    </row>
    <row r="595" spans="1:7" ht="15.5">
      <c r="A595" s="9" t="s">
        <v>48</v>
      </c>
      <c r="B595" s="9" t="s">
        <v>49</v>
      </c>
      <c r="C595" s="9" t="s">
        <v>16</v>
      </c>
      <c r="D595" s="9" t="s">
        <v>20</v>
      </c>
      <c r="E595" s="9" t="s">
        <v>11</v>
      </c>
      <c r="F595" t="s">
        <v>61</v>
      </c>
      <c r="G595" s="12">
        <v>2.1947922705314014</v>
      </c>
    </row>
    <row r="596" spans="1:7">
      <c r="A596" s="28" t="s">
        <v>48</v>
      </c>
      <c r="B596" s="28" t="s">
        <v>49</v>
      </c>
      <c r="C596" s="28" t="s">
        <v>16</v>
      </c>
      <c r="D596" s="28" t="s">
        <v>25</v>
      </c>
      <c r="E596" s="28" t="s">
        <v>11</v>
      </c>
      <c r="F596" t="s">
        <v>61</v>
      </c>
      <c r="G596" s="32">
        <v>4.3781581653333337</v>
      </c>
    </row>
    <row r="597" spans="1:7" ht="15.5">
      <c r="A597" s="9" t="s">
        <v>48</v>
      </c>
      <c r="B597" s="9" t="s">
        <v>49</v>
      </c>
      <c r="C597" s="9" t="s">
        <v>16</v>
      </c>
      <c r="D597" s="9" t="s">
        <v>26</v>
      </c>
      <c r="E597" s="9" t="s">
        <v>11</v>
      </c>
      <c r="F597" t="s">
        <v>61</v>
      </c>
      <c r="G597" s="12">
        <v>6.3146512000000001</v>
      </c>
    </row>
    <row r="598" spans="1:7" ht="15.5">
      <c r="A598" s="9" t="s">
        <v>50</v>
      </c>
      <c r="B598" s="9" t="s">
        <v>51</v>
      </c>
      <c r="C598" s="9" t="s">
        <v>16</v>
      </c>
      <c r="D598" s="9" t="s">
        <v>10</v>
      </c>
      <c r="E598" s="9" t="s">
        <v>43</v>
      </c>
      <c r="F598" t="s">
        <v>61</v>
      </c>
      <c r="G598" s="12">
        <v>10.5</v>
      </c>
    </row>
    <row r="599" spans="1:7" ht="15.5">
      <c r="A599" s="9" t="s">
        <v>50</v>
      </c>
      <c r="B599" s="9" t="s">
        <v>51</v>
      </c>
      <c r="C599" s="9" t="s">
        <v>16</v>
      </c>
      <c r="D599" s="9" t="s">
        <v>13</v>
      </c>
      <c r="E599" s="9" t="s">
        <v>43</v>
      </c>
      <c r="F599" t="s">
        <v>61</v>
      </c>
      <c r="G599" s="12">
        <v>6.9</v>
      </c>
    </row>
    <row r="600" spans="1:7" ht="15.5">
      <c r="A600" s="9" t="s">
        <v>50</v>
      </c>
      <c r="B600" s="9" t="s">
        <v>52</v>
      </c>
      <c r="C600" s="9" t="s">
        <v>16</v>
      </c>
      <c r="D600" s="9" t="s">
        <v>13</v>
      </c>
      <c r="E600" s="9" t="s">
        <v>43</v>
      </c>
      <c r="F600" t="s">
        <v>61</v>
      </c>
      <c r="G600" s="12">
        <v>3.7</v>
      </c>
    </row>
    <row r="601" spans="1:7" ht="15.5">
      <c r="A601" s="9" t="s">
        <v>50</v>
      </c>
      <c r="B601" s="9" t="s">
        <v>52</v>
      </c>
      <c r="C601" s="9" t="s">
        <v>16</v>
      </c>
      <c r="D601" s="9" t="s">
        <v>13</v>
      </c>
      <c r="E601" s="9" t="s">
        <v>11</v>
      </c>
      <c r="F601" t="s">
        <v>61</v>
      </c>
      <c r="G601" s="12">
        <v>6.5</v>
      </c>
    </row>
    <row r="602" spans="1:7" ht="15.5">
      <c r="A602" s="9" t="s">
        <v>50</v>
      </c>
      <c r="B602" s="9" t="s">
        <v>51</v>
      </c>
      <c r="C602" s="9" t="s">
        <v>16</v>
      </c>
      <c r="D602" s="9" t="s">
        <v>10</v>
      </c>
      <c r="E602" s="9" t="s">
        <v>11</v>
      </c>
      <c r="F602" t="s">
        <v>61</v>
      </c>
      <c r="G602" s="12">
        <v>9.41</v>
      </c>
    </row>
    <row r="603" spans="1:7" ht="15.5">
      <c r="A603" s="9" t="s">
        <v>50</v>
      </c>
      <c r="B603" s="9" t="s">
        <v>51</v>
      </c>
      <c r="C603" s="9" t="s">
        <v>16</v>
      </c>
      <c r="D603" s="9" t="s">
        <v>22</v>
      </c>
      <c r="E603" s="9" t="s">
        <v>11</v>
      </c>
      <c r="F603" t="s">
        <v>61</v>
      </c>
      <c r="G603" s="12">
        <v>8.01</v>
      </c>
    </row>
    <row r="604" spans="1:7" ht="15.5">
      <c r="A604" s="9" t="s">
        <v>50</v>
      </c>
      <c r="B604" s="9" t="s">
        <v>52</v>
      </c>
      <c r="C604" s="9" t="s">
        <v>16</v>
      </c>
      <c r="D604" s="9" t="s">
        <v>25</v>
      </c>
      <c r="E604" s="9" t="s">
        <v>11</v>
      </c>
      <c r="F604" t="s">
        <v>61</v>
      </c>
      <c r="G604" s="12">
        <v>1.3</v>
      </c>
    </row>
    <row r="605" spans="1:7" ht="15.5">
      <c r="A605" s="9" t="s">
        <v>50</v>
      </c>
      <c r="B605" s="9" t="s">
        <v>51</v>
      </c>
      <c r="C605" s="9" t="s">
        <v>16</v>
      </c>
      <c r="D605" s="9" t="s">
        <v>13</v>
      </c>
      <c r="E605" s="9" t="s">
        <v>11</v>
      </c>
      <c r="F605" t="s">
        <v>61</v>
      </c>
      <c r="G605" s="12">
        <v>1.81</v>
      </c>
    </row>
    <row r="606" spans="1:7" ht="15.5">
      <c r="A606" s="9" t="s">
        <v>50</v>
      </c>
      <c r="B606" s="9" t="s">
        <v>52</v>
      </c>
      <c r="C606" s="9" t="s">
        <v>16</v>
      </c>
      <c r="D606" s="9" t="s">
        <v>10</v>
      </c>
      <c r="E606" s="9" t="s">
        <v>11</v>
      </c>
      <c r="F606" t="s">
        <v>61</v>
      </c>
      <c r="G606" s="12">
        <v>0.91</v>
      </c>
    </row>
    <row r="607" spans="1:7" ht="15.5">
      <c r="A607" s="9" t="s">
        <v>50</v>
      </c>
      <c r="B607" s="9" t="s">
        <v>51</v>
      </c>
      <c r="C607" s="9" t="s">
        <v>16</v>
      </c>
      <c r="D607" s="9" t="s">
        <v>19</v>
      </c>
      <c r="E607" s="9" t="s">
        <v>43</v>
      </c>
      <c r="F607" t="s">
        <v>61</v>
      </c>
      <c r="G607" s="12">
        <v>0.72</v>
      </c>
    </row>
    <row r="608" spans="1:7" ht="15.5">
      <c r="A608" s="9" t="s">
        <v>50</v>
      </c>
      <c r="B608" s="9" t="s">
        <v>51</v>
      </c>
      <c r="C608" s="9" t="s">
        <v>16</v>
      </c>
      <c r="D608" s="9" t="s">
        <v>26</v>
      </c>
      <c r="E608" s="9" t="s">
        <v>11</v>
      </c>
      <c r="F608" t="s">
        <v>61</v>
      </c>
      <c r="G608" s="12">
        <v>1.2</v>
      </c>
    </row>
    <row r="609" spans="1:7" ht="15.5">
      <c r="A609" s="9" t="s">
        <v>50</v>
      </c>
      <c r="B609" s="9" t="s">
        <v>51</v>
      </c>
      <c r="C609" s="9" t="s">
        <v>16</v>
      </c>
      <c r="D609" s="9" t="s">
        <v>25</v>
      </c>
      <c r="E609" s="9" t="s">
        <v>43</v>
      </c>
      <c r="F609" t="s">
        <v>61</v>
      </c>
      <c r="G609" s="12">
        <v>0.4</v>
      </c>
    </row>
    <row r="610" spans="1:7" ht="15.5">
      <c r="A610" s="9" t="s">
        <v>50</v>
      </c>
      <c r="B610" s="9" t="s">
        <v>51</v>
      </c>
      <c r="C610" s="9" t="s">
        <v>16</v>
      </c>
      <c r="D610" s="9" t="s">
        <v>17</v>
      </c>
      <c r="E610" s="9" t="s">
        <v>43</v>
      </c>
      <c r="F610" t="s">
        <v>61</v>
      </c>
      <c r="G610" s="12">
        <v>0.3</v>
      </c>
    </row>
    <row r="611" spans="1:7" ht="15.5">
      <c r="A611" s="9" t="s">
        <v>50</v>
      </c>
      <c r="B611" s="9" t="s">
        <v>51</v>
      </c>
      <c r="C611" s="9" t="s">
        <v>16</v>
      </c>
      <c r="D611" s="9" t="s">
        <v>10</v>
      </c>
      <c r="E611" s="9" t="s">
        <v>24</v>
      </c>
      <c r="F611" t="s">
        <v>61</v>
      </c>
      <c r="G611" s="12">
        <v>0.8</v>
      </c>
    </row>
    <row r="612" spans="1:7" ht="15.5">
      <c r="A612" s="9" t="s">
        <v>50</v>
      </c>
      <c r="B612" s="9" t="s">
        <v>51</v>
      </c>
      <c r="C612" s="9" t="s">
        <v>16</v>
      </c>
      <c r="D612" s="9" t="s">
        <v>23</v>
      </c>
      <c r="E612" s="9" t="s">
        <v>11</v>
      </c>
      <c r="F612" t="s">
        <v>61</v>
      </c>
      <c r="G612" s="12">
        <v>0.8</v>
      </c>
    </row>
    <row r="613" spans="1:7" ht="15.5">
      <c r="A613" s="9" t="s">
        <v>50</v>
      </c>
      <c r="B613" s="9" t="s">
        <v>51</v>
      </c>
      <c r="C613" s="9" t="s">
        <v>16</v>
      </c>
      <c r="D613" s="9" t="s">
        <v>17</v>
      </c>
      <c r="E613" s="9" t="s">
        <v>11</v>
      </c>
      <c r="F613" t="s">
        <v>61</v>
      </c>
      <c r="G613" s="12">
        <v>0.7</v>
      </c>
    </row>
    <row r="614" spans="1:7" ht="15.5">
      <c r="A614" s="9" t="s">
        <v>50</v>
      </c>
      <c r="B614" s="9" t="s">
        <v>51</v>
      </c>
      <c r="C614" s="9" t="s">
        <v>16</v>
      </c>
      <c r="D614" s="9" t="s">
        <v>13</v>
      </c>
      <c r="E614" s="9" t="s">
        <v>24</v>
      </c>
      <c r="F614" t="s">
        <v>61</v>
      </c>
      <c r="G614" s="12">
        <v>0.6</v>
      </c>
    </row>
    <row r="615" spans="1:7" ht="15.5">
      <c r="A615" s="9" t="s">
        <v>50</v>
      </c>
      <c r="B615" s="9" t="s">
        <v>52</v>
      </c>
      <c r="C615" s="9" t="s">
        <v>16</v>
      </c>
      <c r="D615" s="9" t="s">
        <v>20</v>
      </c>
      <c r="E615" s="9" t="s">
        <v>11</v>
      </c>
      <c r="F615" t="s">
        <v>61</v>
      </c>
      <c r="G615" s="12">
        <v>0.1</v>
      </c>
    </row>
    <row r="616" spans="1:7" ht="15.5">
      <c r="A616" s="9" t="s">
        <v>50</v>
      </c>
      <c r="B616" s="9" t="s">
        <v>52</v>
      </c>
      <c r="C616" s="9" t="s">
        <v>16</v>
      </c>
      <c r="D616" s="9" t="s">
        <v>17</v>
      </c>
      <c r="E616" s="9" t="s">
        <v>11</v>
      </c>
      <c r="F616" t="s">
        <v>61</v>
      </c>
      <c r="G616" s="12">
        <v>0.1</v>
      </c>
    </row>
    <row r="617" spans="1:7" ht="15.5">
      <c r="A617" s="9" t="s">
        <v>50</v>
      </c>
      <c r="B617" s="9" t="s">
        <v>51</v>
      </c>
      <c r="C617" s="9" t="s">
        <v>16</v>
      </c>
      <c r="D617" s="9" t="s">
        <v>21</v>
      </c>
      <c r="E617" s="9" t="s">
        <v>11</v>
      </c>
      <c r="F617" t="s">
        <v>61</v>
      </c>
      <c r="G617" s="12">
        <v>0.2</v>
      </c>
    </row>
    <row r="618" spans="1:7" ht="15.5">
      <c r="A618" s="9" t="s">
        <v>50</v>
      </c>
      <c r="B618" s="9" t="s">
        <v>51</v>
      </c>
      <c r="C618" s="9" t="s">
        <v>16</v>
      </c>
      <c r="D618" s="9" t="s">
        <v>22</v>
      </c>
      <c r="E618" s="9" t="s">
        <v>24</v>
      </c>
      <c r="F618" t="s">
        <v>61</v>
      </c>
      <c r="G618" s="12">
        <v>0.2</v>
      </c>
    </row>
    <row r="619" spans="1:7" ht="15.5">
      <c r="A619" s="9" t="s">
        <v>50</v>
      </c>
      <c r="B619" s="9" t="s">
        <v>51</v>
      </c>
      <c r="C619" s="9" t="s">
        <v>16</v>
      </c>
      <c r="D619" s="9" t="s">
        <v>25</v>
      </c>
      <c r="E619" s="9" t="s">
        <v>11</v>
      </c>
      <c r="F619" t="s">
        <v>61</v>
      </c>
      <c r="G619" s="12">
        <v>0.2</v>
      </c>
    </row>
    <row r="620" spans="1:7" ht="15.5">
      <c r="A620" s="9" t="s">
        <v>53</v>
      </c>
      <c r="B620" s="9" t="s">
        <v>54</v>
      </c>
      <c r="C620" s="9" t="s">
        <v>16</v>
      </c>
      <c r="D620" s="9" t="s">
        <v>17</v>
      </c>
      <c r="E620" s="9" t="s">
        <v>55</v>
      </c>
      <c r="F620" t="s">
        <v>61</v>
      </c>
      <c r="G620" s="12">
        <v>44.986319999999999</v>
      </c>
    </row>
    <row r="621" spans="1:7" ht="15.5">
      <c r="A621" s="9" t="s">
        <v>53</v>
      </c>
      <c r="B621" s="9" t="s">
        <v>54</v>
      </c>
      <c r="C621" s="9" t="s">
        <v>16</v>
      </c>
      <c r="D621" s="9" t="s">
        <v>10</v>
      </c>
      <c r="E621" s="9" t="s">
        <v>55</v>
      </c>
      <c r="F621" t="s">
        <v>61</v>
      </c>
      <c r="G621" s="12">
        <v>4.8979439999999999</v>
      </c>
    </row>
    <row r="622" spans="1:7" ht="15.5">
      <c r="A622" s="9" t="s">
        <v>53</v>
      </c>
      <c r="B622" s="9" t="s">
        <v>54</v>
      </c>
      <c r="C622" s="9" t="s">
        <v>16</v>
      </c>
      <c r="D622" s="9" t="s">
        <v>22</v>
      </c>
      <c r="E622" s="9" t="s">
        <v>55</v>
      </c>
      <c r="F622" t="s">
        <v>61</v>
      </c>
      <c r="G622" s="12">
        <v>17.603711999999998</v>
      </c>
    </row>
    <row r="623" spans="1:7" ht="15.5">
      <c r="A623" s="9" t="s">
        <v>53</v>
      </c>
      <c r="B623" s="9" t="s">
        <v>54</v>
      </c>
      <c r="C623" s="9" t="s">
        <v>16</v>
      </c>
      <c r="D623" s="9" t="s">
        <v>13</v>
      </c>
      <c r="E623" s="9" t="s">
        <v>55</v>
      </c>
      <c r="F623" t="s">
        <v>61</v>
      </c>
      <c r="G623" s="12">
        <v>37.807200000000002</v>
      </c>
    </row>
    <row r="624" spans="1:7" ht="15.5">
      <c r="A624" s="9" t="s">
        <v>53</v>
      </c>
      <c r="B624" s="9" t="s">
        <v>54</v>
      </c>
      <c r="C624" s="9" t="s">
        <v>16</v>
      </c>
      <c r="D624" s="9" t="s">
        <v>19</v>
      </c>
      <c r="E624" s="9" t="s">
        <v>55</v>
      </c>
      <c r="F624" t="s">
        <v>61</v>
      </c>
      <c r="G624" s="12">
        <v>1.7841599999999995</v>
      </c>
    </row>
    <row r="625" spans="1:7" ht="15.5">
      <c r="A625" s="9" t="s">
        <v>53</v>
      </c>
      <c r="B625" s="9" t="s">
        <v>54</v>
      </c>
      <c r="C625" s="9" t="s">
        <v>16</v>
      </c>
      <c r="D625" s="9" t="s">
        <v>18</v>
      </c>
      <c r="E625" s="9" t="s">
        <v>55</v>
      </c>
      <c r="F625" t="s">
        <v>61</v>
      </c>
      <c r="G625" s="12">
        <v>0.86234399999999989</v>
      </c>
    </row>
    <row r="626" spans="1:7" ht="15.5">
      <c r="A626" s="9" t="s">
        <v>53</v>
      </c>
      <c r="B626" s="9" t="s">
        <v>54</v>
      </c>
      <c r="C626" s="9" t="s">
        <v>16</v>
      </c>
      <c r="D626" s="9" t="s">
        <v>20</v>
      </c>
      <c r="E626" s="9" t="s">
        <v>55</v>
      </c>
      <c r="F626" t="s">
        <v>61</v>
      </c>
      <c r="G626" s="12">
        <v>0.43329599999999996</v>
      </c>
    </row>
    <row r="627" spans="1:7" ht="15.5">
      <c r="A627" s="9" t="s">
        <v>53</v>
      </c>
      <c r="B627" s="9" t="s">
        <v>54</v>
      </c>
      <c r="C627" s="9" t="s">
        <v>16</v>
      </c>
      <c r="D627" s="9" t="s">
        <v>25</v>
      </c>
      <c r="E627" s="9" t="s">
        <v>55</v>
      </c>
      <c r="F627" t="s">
        <v>61</v>
      </c>
      <c r="G627" s="12">
        <v>0.32284799999999997</v>
      </c>
    </row>
    <row r="628" spans="1:7" ht="15.5">
      <c r="A628" s="9" t="s">
        <v>53</v>
      </c>
      <c r="B628" s="9" t="s">
        <v>54</v>
      </c>
      <c r="C628" s="9" t="s">
        <v>16</v>
      </c>
      <c r="D628" s="9" t="s">
        <v>21</v>
      </c>
      <c r="E628" s="9" t="s">
        <v>55</v>
      </c>
      <c r="F628" t="s">
        <v>61</v>
      </c>
      <c r="G628" s="12">
        <v>0.18266399999999999</v>
      </c>
    </row>
    <row r="629" spans="1:7" ht="15.5">
      <c r="A629" s="9" t="s">
        <v>53</v>
      </c>
      <c r="B629" s="9" t="s">
        <v>54</v>
      </c>
      <c r="C629" s="9" t="s">
        <v>16</v>
      </c>
      <c r="D629" s="9" t="s">
        <v>23</v>
      </c>
      <c r="E629" s="9" t="s">
        <v>55</v>
      </c>
      <c r="F629" t="s">
        <v>61</v>
      </c>
      <c r="G629" s="12">
        <v>0</v>
      </c>
    </row>
    <row r="630" spans="1:7" ht="15.5">
      <c r="A630" s="9" t="s">
        <v>53</v>
      </c>
      <c r="B630" s="9" t="s">
        <v>54</v>
      </c>
      <c r="C630" s="9" t="s">
        <v>16</v>
      </c>
      <c r="D630" s="9" t="s">
        <v>13</v>
      </c>
      <c r="E630" s="9" t="s">
        <v>24</v>
      </c>
      <c r="F630" t="s">
        <v>61</v>
      </c>
      <c r="G630" s="12">
        <v>24.397479999999998</v>
      </c>
    </row>
    <row r="631" spans="1:7" ht="15.5">
      <c r="A631" s="9" t="s">
        <v>53</v>
      </c>
      <c r="B631" s="9" t="s">
        <v>54</v>
      </c>
      <c r="C631" s="9" t="s">
        <v>16</v>
      </c>
      <c r="D631" s="9" t="s">
        <v>10</v>
      </c>
      <c r="E631" s="9" t="s">
        <v>24</v>
      </c>
      <c r="F631" t="s">
        <v>61</v>
      </c>
      <c r="G631" s="12">
        <v>17.346884999999997</v>
      </c>
    </row>
    <row r="632" spans="1:7" ht="15.5">
      <c r="A632" s="9" t="s">
        <v>53</v>
      </c>
      <c r="B632" s="9" t="s">
        <v>54</v>
      </c>
      <c r="C632" s="9" t="s">
        <v>16</v>
      </c>
      <c r="D632" s="9" t="s">
        <v>22</v>
      </c>
      <c r="E632" s="9" t="s">
        <v>24</v>
      </c>
      <c r="F632" t="s">
        <v>61</v>
      </c>
      <c r="G632" s="12">
        <v>12.590759999999998</v>
      </c>
    </row>
    <row r="633" spans="1:7" ht="15.5">
      <c r="A633" s="9" t="s">
        <v>53</v>
      </c>
      <c r="B633" s="9" t="s">
        <v>54</v>
      </c>
      <c r="C633" s="9" t="s">
        <v>16</v>
      </c>
      <c r="D633" s="9" t="s">
        <v>17</v>
      </c>
      <c r="E633" s="9" t="s">
        <v>24</v>
      </c>
      <c r="F633" t="s">
        <v>61</v>
      </c>
      <c r="G633" s="12">
        <v>9.7140249999999995</v>
      </c>
    </row>
    <row r="634" spans="1:7" ht="15.5">
      <c r="A634" s="9" t="s">
        <v>53</v>
      </c>
      <c r="B634" s="9" t="s">
        <v>54</v>
      </c>
      <c r="C634" s="9" t="s">
        <v>16</v>
      </c>
      <c r="D634" s="9" t="s">
        <v>19</v>
      </c>
      <c r="E634" s="9" t="s">
        <v>24</v>
      </c>
      <c r="F634" t="s">
        <v>61</v>
      </c>
      <c r="G634" s="12">
        <v>5.0789649999999993</v>
      </c>
    </row>
    <row r="635" spans="1:7" ht="15.5">
      <c r="A635" s="9" t="s">
        <v>53</v>
      </c>
      <c r="B635" s="9" t="s">
        <v>54</v>
      </c>
      <c r="C635" s="9" t="s">
        <v>16</v>
      </c>
      <c r="D635" s="9" t="s">
        <v>21</v>
      </c>
      <c r="E635" s="9" t="s">
        <v>24</v>
      </c>
      <c r="F635" t="s">
        <v>61</v>
      </c>
      <c r="G635" s="12">
        <v>3.9605550000000003</v>
      </c>
    </row>
    <row r="636" spans="1:7" ht="15.5">
      <c r="A636" s="9" t="s">
        <v>53</v>
      </c>
      <c r="B636" s="9" t="s">
        <v>54</v>
      </c>
      <c r="C636" s="9" t="s">
        <v>16</v>
      </c>
      <c r="D636" s="9" t="s">
        <v>18</v>
      </c>
      <c r="E636" s="9" t="s">
        <v>24</v>
      </c>
      <c r="F636" t="s">
        <v>61</v>
      </c>
      <c r="G636" s="12">
        <v>2.6864900000000005</v>
      </c>
    </row>
    <row r="637" spans="1:7" ht="15.5">
      <c r="A637" s="9" t="s">
        <v>53</v>
      </c>
      <c r="B637" s="9" t="s">
        <v>54</v>
      </c>
      <c r="C637" s="9" t="s">
        <v>16</v>
      </c>
      <c r="D637" s="9" t="s">
        <v>25</v>
      </c>
      <c r="E637" s="9" t="s">
        <v>24</v>
      </c>
      <c r="F637" t="s">
        <v>61</v>
      </c>
      <c r="G637" s="12">
        <v>0.96275499999999992</v>
      </c>
    </row>
    <row r="638" spans="1:7" ht="15.5">
      <c r="A638" s="9" t="s">
        <v>53</v>
      </c>
      <c r="B638" s="9" t="s">
        <v>54</v>
      </c>
      <c r="C638" s="9" t="s">
        <v>16</v>
      </c>
      <c r="D638" s="9" t="s">
        <v>26</v>
      </c>
      <c r="E638" s="9" t="s">
        <v>24</v>
      </c>
      <c r="F638" t="s">
        <v>61</v>
      </c>
      <c r="G638" s="12">
        <v>0.732155</v>
      </c>
    </row>
    <row r="639" spans="1:7" ht="15.5">
      <c r="A639" s="9" t="s">
        <v>53</v>
      </c>
      <c r="B639" s="9" t="s">
        <v>54</v>
      </c>
      <c r="C639" s="9" t="s">
        <v>16</v>
      </c>
      <c r="D639" s="9" t="s">
        <v>20</v>
      </c>
      <c r="E639" s="9" t="s">
        <v>24</v>
      </c>
      <c r="F639" t="s">
        <v>61</v>
      </c>
      <c r="G639" s="12">
        <v>0.73792000000000002</v>
      </c>
    </row>
    <row r="640" spans="1:7" ht="15.5">
      <c r="A640" s="9" t="s">
        <v>53</v>
      </c>
      <c r="B640" s="9" t="s">
        <v>54</v>
      </c>
      <c r="C640" s="9" t="s">
        <v>16</v>
      </c>
      <c r="D640" s="9" t="s">
        <v>23</v>
      </c>
      <c r="E640" s="9" t="s">
        <v>24</v>
      </c>
      <c r="F640" t="s">
        <v>61</v>
      </c>
      <c r="G640" s="12">
        <v>0.205234</v>
      </c>
    </row>
    <row r="641" spans="1:7" ht="15.5">
      <c r="A641" s="9" t="s">
        <v>53</v>
      </c>
      <c r="B641" s="9" t="s">
        <v>54</v>
      </c>
      <c r="C641" s="9" t="s">
        <v>16</v>
      </c>
      <c r="D641" s="9" t="s">
        <v>10</v>
      </c>
      <c r="E641" s="9" t="s">
        <v>11</v>
      </c>
      <c r="F641" t="s">
        <v>61</v>
      </c>
      <c r="G641" s="12">
        <v>22.5</v>
      </c>
    </row>
    <row r="642" spans="1:7" ht="15.5">
      <c r="A642" s="9" t="s">
        <v>53</v>
      </c>
      <c r="B642" s="9" t="s">
        <v>54</v>
      </c>
      <c r="C642" s="9" t="s">
        <v>16</v>
      </c>
      <c r="D642" s="9" t="s">
        <v>13</v>
      </c>
      <c r="E642" s="9" t="s">
        <v>11</v>
      </c>
      <c r="F642" t="s">
        <v>61</v>
      </c>
      <c r="G642" s="12">
        <v>41.54</v>
      </c>
    </row>
    <row r="643" spans="1:7" ht="15.5">
      <c r="A643" s="9" t="s">
        <v>53</v>
      </c>
      <c r="B643" s="9" t="s">
        <v>54</v>
      </c>
      <c r="C643" s="9" t="s">
        <v>16</v>
      </c>
      <c r="D643" s="9" t="s">
        <v>22</v>
      </c>
      <c r="E643" s="9" t="s">
        <v>11</v>
      </c>
      <c r="F643" t="s">
        <v>61</v>
      </c>
      <c r="G643" s="12">
        <v>9.7100000000000009</v>
      </c>
    </row>
    <row r="644" spans="1:7" ht="15.5">
      <c r="A644" s="9" t="s">
        <v>53</v>
      </c>
      <c r="B644" s="9" t="s">
        <v>54</v>
      </c>
      <c r="C644" s="9" t="s">
        <v>16</v>
      </c>
      <c r="D644" s="9" t="s">
        <v>17</v>
      </c>
      <c r="E644" s="9" t="s">
        <v>11</v>
      </c>
      <c r="F644" t="s">
        <v>61</v>
      </c>
      <c r="G644" s="12">
        <v>1.92</v>
      </c>
    </row>
    <row r="645" spans="1:7" ht="15.5">
      <c r="A645" s="9" t="s">
        <v>53</v>
      </c>
      <c r="B645" s="9" t="s">
        <v>54</v>
      </c>
      <c r="C645" s="9" t="s">
        <v>16</v>
      </c>
      <c r="D645" s="9" t="s">
        <v>25</v>
      </c>
      <c r="E645" s="9" t="s">
        <v>11</v>
      </c>
      <c r="F645" t="s">
        <v>61</v>
      </c>
      <c r="G645" s="12">
        <v>0.64</v>
      </c>
    </row>
    <row r="646" spans="1:7" ht="15.5">
      <c r="A646" s="9" t="s">
        <v>53</v>
      </c>
      <c r="B646" s="9" t="s">
        <v>54</v>
      </c>
      <c r="C646" s="9" t="s">
        <v>16</v>
      </c>
      <c r="D646" s="9" t="s">
        <v>26</v>
      </c>
      <c r="E646" s="9" t="s">
        <v>11</v>
      </c>
      <c r="F646" t="s">
        <v>61</v>
      </c>
      <c r="G646" s="12">
        <v>0.15</v>
      </c>
    </row>
    <row r="647" spans="1:7" ht="15.5">
      <c r="A647" s="9" t="s">
        <v>53</v>
      </c>
      <c r="B647" s="9" t="s">
        <v>54</v>
      </c>
      <c r="C647" s="9" t="s">
        <v>16</v>
      </c>
      <c r="D647" s="9" t="s">
        <v>18</v>
      </c>
      <c r="E647" s="9" t="s">
        <v>11</v>
      </c>
      <c r="F647" t="s">
        <v>61</v>
      </c>
      <c r="G647" s="12">
        <v>0.17000000000000004</v>
      </c>
    </row>
    <row r="648" spans="1:7" ht="15.5">
      <c r="A648" s="9" t="s">
        <v>53</v>
      </c>
      <c r="B648" s="9" t="s">
        <v>54</v>
      </c>
      <c r="C648" s="9" t="s">
        <v>16</v>
      </c>
      <c r="D648" s="9" t="s">
        <v>19</v>
      </c>
      <c r="E648" s="9" t="s">
        <v>11</v>
      </c>
      <c r="F648" t="s">
        <v>61</v>
      </c>
      <c r="G648" s="12">
        <v>0.13999999999999996</v>
      </c>
    </row>
    <row r="649" spans="1:7" ht="15.5">
      <c r="A649" s="9" t="s">
        <v>53</v>
      </c>
      <c r="B649" s="9" t="s">
        <v>54</v>
      </c>
      <c r="C649" s="9" t="s">
        <v>16</v>
      </c>
      <c r="D649" s="9" t="s">
        <v>20</v>
      </c>
      <c r="E649" s="9" t="s">
        <v>11</v>
      </c>
      <c r="F649" t="s">
        <v>61</v>
      </c>
      <c r="G649" s="12">
        <v>0.39999999999999997</v>
      </c>
    </row>
    <row r="650" spans="1:7" ht="15.5">
      <c r="A650" s="9" t="s">
        <v>53</v>
      </c>
      <c r="B650" s="9" t="s">
        <v>54</v>
      </c>
      <c r="C650" s="9" t="s">
        <v>16</v>
      </c>
      <c r="D650" s="9" t="s">
        <v>23</v>
      </c>
      <c r="E650" s="9" t="s">
        <v>11</v>
      </c>
      <c r="F650" t="s">
        <v>61</v>
      </c>
      <c r="G650" s="12">
        <v>0.06</v>
      </c>
    </row>
    <row r="651" spans="1:7" ht="15.5">
      <c r="A651" s="9" t="s">
        <v>53</v>
      </c>
      <c r="B651" s="9" t="s">
        <v>54</v>
      </c>
      <c r="C651" s="9" t="s">
        <v>16</v>
      </c>
      <c r="D651" s="9" t="s">
        <v>13</v>
      </c>
      <c r="E651" s="9" t="s">
        <v>28</v>
      </c>
      <c r="F651" t="s">
        <v>61</v>
      </c>
      <c r="G651" s="12">
        <v>0.12591000000000005</v>
      </c>
    </row>
    <row r="652" spans="1:7" ht="15.5">
      <c r="A652" s="9" t="s">
        <v>56</v>
      </c>
      <c r="B652" s="9" t="s">
        <v>57</v>
      </c>
      <c r="C652" s="9" t="s">
        <v>16</v>
      </c>
      <c r="D652" s="9" t="s">
        <v>26</v>
      </c>
      <c r="E652" s="9" t="s">
        <v>11</v>
      </c>
      <c r="F652" t="s">
        <v>61</v>
      </c>
      <c r="G652" s="12">
        <v>3.1053629183303086</v>
      </c>
    </row>
    <row r="653" spans="1:7" ht="15.5">
      <c r="A653" s="9" t="s">
        <v>56</v>
      </c>
      <c r="B653" s="9" t="s">
        <v>57</v>
      </c>
      <c r="C653" s="9" t="s">
        <v>16</v>
      </c>
      <c r="D653" s="9" t="s">
        <v>13</v>
      </c>
      <c r="E653" s="9" t="s">
        <v>11</v>
      </c>
      <c r="F653" t="s">
        <v>61</v>
      </c>
      <c r="G653" s="12">
        <v>1.3362279479999999</v>
      </c>
    </row>
    <row r="654" spans="1:7" ht="15.5">
      <c r="A654" s="9" t="s">
        <v>56</v>
      </c>
      <c r="B654" s="9" t="s">
        <v>57</v>
      </c>
      <c r="C654" s="9" t="s">
        <v>16</v>
      </c>
      <c r="D654" s="9" t="s">
        <v>17</v>
      </c>
      <c r="E654" s="9" t="s">
        <v>11</v>
      </c>
      <c r="F654" t="s">
        <v>61</v>
      </c>
      <c r="G654" s="12">
        <v>1.2374660999999998</v>
      </c>
    </row>
    <row r="655" spans="1:7" ht="15.5">
      <c r="A655" s="9" t="s">
        <v>56</v>
      </c>
      <c r="B655" s="9" t="s">
        <v>57</v>
      </c>
      <c r="C655" s="9" t="s">
        <v>16</v>
      </c>
      <c r="D655" s="9" t="s">
        <v>22</v>
      </c>
      <c r="E655" s="9" t="s">
        <v>11</v>
      </c>
      <c r="F655" t="s">
        <v>61</v>
      </c>
      <c r="G655" s="12">
        <v>1.1524783954677926</v>
      </c>
    </row>
    <row r="656" spans="1:7" ht="15.5">
      <c r="A656" s="9" t="s">
        <v>56</v>
      </c>
      <c r="B656" s="9" t="s">
        <v>57</v>
      </c>
      <c r="C656" s="9" t="s">
        <v>16</v>
      </c>
      <c r="D656" s="9" t="s">
        <v>10</v>
      </c>
      <c r="E656" s="9" t="s">
        <v>11</v>
      </c>
      <c r="F656" t="s">
        <v>61</v>
      </c>
      <c r="G656" s="12">
        <v>0.87064665599999991</v>
      </c>
    </row>
    <row r="657" spans="1:7" ht="15.5">
      <c r="A657" s="9" t="s">
        <v>56</v>
      </c>
      <c r="B657" s="9" t="s">
        <v>57</v>
      </c>
      <c r="C657" s="9" t="s">
        <v>16</v>
      </c>
      <c r="D657" s="9" t="s">
        <v>23</v>
      </c>
      <c r="E657" s="9" t="s">
        <v>11</v>
      </c>
      <c r="F657" t="s">
        <v>61</v>
      </c>
      <c r="G657" s="12">
        <v>0.41626139562768638</v>
      </c>
    </row>
    <row r="658" spans="1:7" ht="15.5">
      <c r="A658" s="9" t="s">
        <v>56</v>
      </c>
      <c r="B658" s="9" t="s">
        <v>57</v>
      </c>
      <c r="C658" s="9" t="s">
        <v>16</v>
      </c>
      <c r="D658" s="9" t="s">
        <v>25</v>
      </c>
      <c r="E658" s="9" t="s">
        <v>11</v>
      </c>
      <c r="F658" t="s">
        <v>61</v>
      </c>
      <c r="G658" s="12">
        <v>0.3681692695375382</v>
      </c>
    </row>
    <row r="659" spans="1:7" ht="15.5">
      <c r="A659" s="9" t="s">
        <v>56</v>
      </c>
      <c r="B659" s="9" t="s">
        <v>57</v>
      </c>
      <c r="C659" s="9" t="s">
        <v>16</v>
      </c>
      <c r="D659" s="9" t="s">
        <v>20</v>
      </c>
      <c r="E659" s="9" t="s">
        <v>11</v>
      </c>
      <c r="F659" t="s">
        <v>61</v>
      </c>
      <c r="G659" s="12">
        <v>7.4812422430827877E-2</v>
      </c>
    </row>
    <row r="660" spans="1:7" ht="15.5">
      <c r="A660" s="9" t="s">
        <v>56</v>
      </c>
      <c r="B660" s="9" t="s">
        <v>57</v>
      </c>
      <c r="C660" s="9" t="s">
        <v>16</v>
      </c>
      <c r="D660" s="9" t="s">
        <v>26</v>
      </c>
      <c r="E660" s="9" t="s">
        <v>24</v>
      </c>
      <c r="F660" t="s">
        <v>61</v>
      </c>
      <c r="G660" s="12">
        <v>8.4674795657204704</v>
      </c>
    </row>
    <row r="661" spans="1:7" ht="15.5">
      <c r="A661" s="9" t="s">
        <v>56</v>
      </c>
      <c r="B661" s="9" t="s">
        <v>57</v>
      </c>
      <c r="C661" s="9" t="s">
        <v>16</v>
      </c>
      <c r="D661" s="9" t="s">
        <v>17</v>
      </c>
      <c r="E661" s="9" t="s">
        <v>24</v>
      </c>
      <c r="F661" t="s">
        <v>61</v>
      </c>
      <c r="G661" s="12">
        <v>4.1511918758908175</v>
      </c>
    </row>
    <row r="662" spans="1:7" ht="15.5">
      <c r="A662" s="9" t="s">
        <v>56</v>
      </c>
      <c r="B662" s="9" t="s">
        <v>57</v>
      </c>
      <c r="C662" s="9" t="s">
        <v>16</v>
      </c>
      <c r="D662" s="9" t="s">
        <v>22</v>
      </c>
      <c r="E662" s="9" t="s">
        <v>24</v>
      </c>
      <c r="F662" t="s">
        <v>61</v>
      </c>
      <c r="G662" s="12">
        <v>2.1080411555770628</v>
      </c>
    </row>
    <row r="663" spans="1:7" ht="15.5">
      <c r="A663" s="9" t="s">
        <v>56</v>
      </c>
      <c r="B663" s="9" t="s">
        <v>57</v>
      </c>
      <c r="C663" s="9" t="s">
        <v>16</v>
      </c>
      <c r="D663" s="9" t="s">
        <v>13</v>
      </c>
      <c r="E663" s="9" t="s">
        <v>24</v>
      </c>
      <c r="F663" t="s">
        <v>61</v>
      </c>
      <c r="G663" s="12">
        <v>1.3206010235810175</v>
      </c>
    </row>
    <row r="664" spans="1:7" ht="15.5">
      <c r="A664" s="9" t="s">
        <v>56</v>
      </c>
      <c r="B664" s="9" t="s">
        <v>57</v>
      </c>
      <c r="C664" s="9" t="s">
        <v>16</v>
      </c>
      <c r="D664" s="9" t="s">
        <v>23</v>
      </c>
      <c r="E664" s="9" t="s">
        <v>24</v>
      </c>
      <c r="F664" t="s">
        <v>61</v>
      </c>
      <c r="G664" s="12">
        <v>0.99422661046361938</v>
      </c>
    </row>
    <row r="665" spans="1:7" ht="15.5">
      <c r="A665" s="9" t="s">
        <v>56</v>
      </c>
      <c r="B665" s="9" t="s">
        <v>57</v>
      </c>
      <c r="C665" s="9" t="s">
        <v>16</v>
      </c>
      <c r="D665" s="9" t="s">
        <v>10</v>
      </c>
      <c r="E665" s="9" t="s">
        <v>24</v>
      </c>
      <c r="F665" t="s">
        <v>61</v>
      </c>
      <c r="G665" s="12">
        <v>0.49325866287726267</v>
      </c>
    </row>
    <row r="666" spans="1:7" ht="15.5">
      <c r="A666" s="9" t="s">
        <v>56</v>
      </c>
      <c r="B666" s="9" t="s">
        <v>57</v>
      </c>
      <c r="C666" s="9" t="s">
        <v>16</v>
      </c>
      <c r="D666" s="9" t="s">
        <v>20</v>
      </c>
      <c r="E666" s="9" t="s">
        <v>24</v>
      </c>
      <c r="F666" t="s">
        <v>61</v>
      </c>
      <c r="G666" s="12">
        <v>0.27928258006439072</v>
      </c>
    </row>
    <row r="667" spans="1:7" ht="15.5">
      <c r="A667" s="9" t="s">
        <v>56</v>
      </c>
      <c r="B667" s="9" t="s">
        <v>57</v>
      </c>
      <c r="C667" s="9" t="s">
        <v>16</v>
      </c>
      <c r="D667" s="9" t="s">
        <v>17</v>
      </c>
      <c r="E667" s="9" t="s">
        <v>55</v>
      </c>
      <c r="F667" t="s">
        <v>61</v>
      </c>
      <c r="G667" s="12">
        <v>30.819381768</v>
      </c>
    </row>
    <row r="668" spans="1:7" ht="15.5">
      <c r="A668" s="9" t="s">
        <v>56</v>
      </c>
      <c r="B668" s="9" t="s">
        <v>57</v>
      </c>
      <c r="C668" s="9" t="s">
        <v>16</v>
      </c>
      <c r="D668" s="9" t="s">
        <v>22</v>
      </c>
      <c r="E668" s="9" t="s">
        <v>55</v>
      </c>
      <c r="F668" t="s">
        <v>61</v>
      </c>
      <c r="G668" s="12">
        <v>33.325165106999997</v>
      </c>
    </row>
    <row r="669" spans="1:7" ht="15.5">
      <c r="A669" s="9" t="s">
        <v>56</v>
      </c>
      <c r="B669" s="9" t="s">
        <v>57</v>
      </c>
      <c r="C669" s="9" t="s">
        <v>16</v>
      </c>
      <c r="D669" s="9" t="s">
        <v>10</v>
      </c>
      <c r="E669" s="9" t="s">
        <v>55</v>
      </c>
      <c r="F669" t="s">
        <v>61</v>
      </c>
      <c r="G669" s="12">
        <v>23.693602464000001</v>
      </c>
    </row>
    <row r="670" spans="1:7" ht="15.5">
      <c r="A670" s="9" t="s">
        <v>56</v>
      </c>
      <c r="B670" s="9" t="s">
        <v>57</v>
      </c>
      <c r="C670" s="9" t="s">
        <v>16</v>
      </c>
      <c r="D670" s="9" t="s">
        <v>23</v>
      </c>
      <c r="E670" s="9" t="s">
        <v>55</v>
      </c>
      <c r="F670" t="s">
        <v>61</v>
      </c>
      <c r="G670" s="12">
        <v>7.0249066260000008</v>
      </c>
    </row>
    <row r="671" spans="1:7" ht="15.5">
      <c r="A671" s="9" t="s">
        <v>56</v>
      </c>
      <c r="B671" s="9" t="s">
        <v>57</v>
      </c>
      <c r="C671" s="9" t="s">
        <v>16</v>
      </c>
      <c r="D671" s="9" t="s">
        <v>13</v>
      </c>
      <c r="E671" s="9" t="s">
        <v>55</v>
      </c>
      <c r="F671" t="s">
        <v>61</v>
      </c>
      <c r="G671" s="12">
        <v>2.6577222180000004</v>
      </c>
    </row>
    <row r="672" spans="1:7" ht="15.5">
      <c r="A672" s="9" t="s">
        <v>56</v>
      </c>
      <c r="B672" s="9" t="s">
        <v>57</v>
      </c>
      <c r="C672" s="9" t="s">
        <v>16</v>
      </c>
      <c r="D672" s="9" t="s">
        <v>26</v>
      </c>
      <c r="E672" s="9" t="s">
        <v>55</v>
      </c>
      <c r="F672" t="s">
        <v>61</v>
      </c>
      <c r="G672" s="12">
        <v>2.1858441000000002</v>
      </c>
    </row>
    <row r="673" spans="1:7" ht="15.5">
      <c r="A673" s="9" t="s">
        <v>56</v>
      </c>
      <c r="B673" s="9" t="s">
        <v>57</v>
      </c>
      <c r="C673" s="9" t="s">
        <v>16</v>
      </c>
      <c r="D673" s="9" t="s">
        <v>20</v>
      </c>
      <c r="E673" s="9" t="s">
        <v>55</v>
      </c>
      <c r="F673" t="s">
        <v>61</v>
      </c>
      <c r="G673" s="12">
        <v>0.37030869</v>
      </c>
    </row>
    <row r="674" spans="1:7" ht="15.5">
      <c r="A674" s="9" t="s">
        <v>56</v>
      </c>
      <c r="B674" s="9" t="s">
        <v>57</v>
      </c>
      <c r="C674" s="9" t="s">
        <v>16</v>
      </c>
      <c r="D674" s="9" t="s">
        <v>25</v>
      </c>
      <c r="E674" s="9" t="s">
        <v>55</v>
      </c>
      <c r="F674" t="s">
        <v>61</v>
      </c>
      <c r="G674" s="12">
        <v>0.32563865400000003</v>
      </c>
    </row>
    <row r="675" spans="1:7" ht="15.5">
      <c r="A675" s="9" t="s">
        <v>58</v>
      </c>
      <c r="B675" s="9" t="s">
        <v>59</v>
      </c>
      <c r="C675" s="9" t="s">
        <v>16</v>
      </c>
      <c r="D675" s="9" t="s">
        <v>10</v>
      </c>
      <c r="E675" s="9" t="s">
        <v>43</v>
      </c>
      <c r="F675" t="s">
        <v>61</v>
      </c>
      <c r="G675" s="12">
        <v>34.633106199999993</v>
      </c>
    </row>
    <row r="676" spans="1:7" ht="15.5">
      <c r="A676" s="9" t="s">
        <v>58</v>
      </c>
      <c r="B676" s="9" t="s">
        <v>59</v>
      </c>
      <c r="C676" s="9" t="s">
        <v>16</v>
      </c>
      <c r="D676" s="9" t="s">
        <v>13</v>
      </c>
      <c r="E676" s="9" t="s">
        <v>43</v>
      </c>
      <c r="F676" t="s">
        <v>61</v>
      </c>
      <c r="G676" s="12">
        <v>27.031955999999997</v>
      </c>
    </row>
    <row r="677" spans="1:7" ht="15.5">
      <c r="A677" s="9" t="s">
        <v>58</v>
      </c>
      <c r="B677" s="9" t="s">
        <v>59</v>
      </c>
      <c r="C677" s="9" t="s">
        <v>16</v>
      </c>
      <c r="D677" s="9" t="s">
        <v>19</v>
      </c>
      <c r="E677" s="9" t="s">
        <v>43</v>
      </c>
      <c r="F677" t="s">
        <v>61</v>
      </c>
      <c r="G677" s="12">
        <v>2.1494886000000002</v>
      </c>
    </row>
    <row r="678" spans="1:7" ht="15.5">
      <c r="A678" s="9" t="s">
        <v>58</v>
      </c>
      <c r="B678" s="9" t="s">
        <v>59</v>
      </c>
      <c r="C678" s="9" t="s">
        <v>16</v>
      </c>
      <c r="D678" s="9" t="s">
        <v>25</v>
      </c>
      <c r="E678" s="9" t="s">
        <v>43</v>
      </c>
      <c r="F678" t="s">
        <v>61</v>
      </c>
      <c r="G678" s="12">
        <v>1.2657617000000001</v>
      </c>
    </row>
    <row r="679" spans="1:7" ht="15.5">
      <c r="A679" s="9" t="s">
        <v>58</v>
      </c>
      <c r="B679" s="9" t="s">
        <v>59</v>
      </c>
      <c r="C679" s="9" t="s">
        <v>16</v>
      </c>
      <c r="D679" s="9" t="s">
        <v>17</v>
      </c>
      <c r="E679" s="9" t="s">
        <v>43</v>
      </c>
      <c r="F679" t="s">
        <v>61</v>
      </c>
      <c r="G679" s="12">
        <v>1.2512330600000001</v>
      </c>
    </row>
    <row r="680" spans="1:7" ht="15.5">
      <c r="A680" s="9" t="s">
        <v>7</v>
      </c>
      <c r="B680" s="10" t="s">
        <v>8</v>
      </c>
      <c r="C680" s="10" t="s">
        <v>9</v>
      </c>
      <c r="D680" s="9" t="s">
        <v>10</v>
      </c>
      <c r="E680" s="9" t="s">
        <v>11</v>
      </c>
      <c r="F680" t="s">
        <v>62</v>
      </c>
      <c r="G680" s="12">
        <v>4.1131171702284455</v>
      </c>
    </row>
    <row r="681" spans="1:7" ht="15.5">
      <c r="A681" s="9" t="s">
        <v>7</v>
      </c>
      <c r="B681" s="10" t="s">
        <v>8</v>
      </c>
      <c r="C681" s="10" t="s">
        <v>9</v>
      </c>
      <c r="D681" s="9" t="s">
        <v>13</v>
      </c>
      <c r="E681" s="9" t="s">
        <v>11</v>
      </c>
      <c r="F681" t="s">
        <v>62</v>
      </c>
      <c r="G681" s="12">
        <v>3.3822280778802516</v>
      </c>
    </row>
    <row r="682" spans="1:7" ht="15.5">
      <c r="A682" s="9" t="s">
        <v>14</v>
      </c>
      <c r="B682" s="9" t="s">
        <v>15</v>
      </c>
      <c r="C682" s="9" t="s">
        <v>16</v>
      </c>
      <c r="D682" s="9" t="s">
        <v>10</v>
      </c>
      <c r="E682" s="9" t="s">
        <v>11</v>
      </c>
      <c r="F682" t="s">
        <v>62</v>
      </c>
      <c r="G682" s="12">
        <v>29.59952565</v>
      </c>
    </row>
    <row r="683" spans="1:7" ht="15.5">
      <c r="A683" s="9" t="s">
        <v>14</v>
      </c>
      <c r="B683" s="9" t="s">
        <v>15</v>
      </c>
      <c r="C683" s="9" t="s">
        <v>16</v>
      </c>
      <c r="D683" s="9" t="s">
        <v>13</v>
      </c>
      <c r="E683" s="9" t="s">
        <v>11</v>
      </c>
      <c r="F683" t="s">
        <v>62</v>
      </c>
      <c r="G683" s="12">
        <v>5.0785798830699997</v>
      </c>
    </row>
    <row r="684" spans="1:7" ht="15.5">
      <c r="A684" s="9" t="s">
        <v>14</v>
      </c>
      <c r="B684" s="9" t="s">
        <v>15</v>
      </c>
      <c r="C684" s="9" t="s">
        <v>16</v>
      </c>
      <c r="D684" s="9" t="s">
        <v>17</v>
      </c>
      <c r="E684" s="9" t="s">
        <v>11</v>
      </c>
      <c r="F684" t="s">
        <v>62</v>
      </c>
      <c r="G684" s="12">
        <v>1.2647598</v>
      </c>
    </row>
    <row r="685" spans="1:7" ht="15.5">
      <c r="A685" s="9" t="s">
        <v>14</v>
      </c>
      <c r="B685" s="9" t="s">
        <v>15</v>
      </c>
      <c r="C685" s="9" t="s">
        <v>16</v>
      </c>
      <c r="D685" s="9" t="s">
        <v>18</v>
      </c>
      <c r="E685" s="9" t="s">
        <v>11</v>
      </c>
      <c r="F685" t="s">
        <v>62</v>
      </c>
      <c r="G685" s="12">
        <v>1.1930159800000002</v>
      </c>
    </row>
    <row r="686" spans="1:7" ht="15.5">
      <c r="A686" s="9" t="s">
        <v>14</v>
      </c>
      <c r="B686" s="9" t="s">
        <v>15</v>
      </c>
      <c r="C686" s="9" t="s">
        <v>16</v>
      </c>
      <c r="D686" s="9" t="s">
        <v>19</v>
      </c>
      <c r="E686" s="9" t="s">
        <v>11</v>
      </c>
      <c r="F686" t="s">
        <v>62</v>
      </c>
      <c r="G686" s="12">
        <v>1.4797807120799999</v>
      </c>
    </row>
    <row r="687" spans="1:7" ht="15.5">
      <c r="A687" s="9" t="s">
        <v>14</v>
      </c>
      <c r="B687" s="9" t="s">
        <v>15</v>
      </c>
      <c r="C687" s="9" t="s">
        <v>16</v>
      </c>
      <c r="D687" s="9" t="s">
        <v>20</v>
      </c>
      <c r="E687" s="9" t="s">
        <v>11</v>
      </c>
      <c r="F687" t="s">
        <v>62</v>
      </c>
      <c r="G687" s="12">
        <v>0.56781119999999996</v>
      </c>
    </row>
    <row r="688" spans="1:7" ht="15.5">
      <c r="A688" s="9" t="s">
        <v>14</v>
      </c>
      <c r="B688" s="9" t="s">
        <v>15</v>
      </c>
      <c r="C688" s="9" t="s">
        <v>16</v>
      </c>
      <c r="D688" s="9" t="s">
        <v>21</v>
      </c>
      <c r="E688" s="9" t="s">
        <v>11</v>
      </c>
      <c r="F688" t="s">
        <v>62</v>
      </c>
      <c r="G688" s="12">
        <v>1.0230709500000001</v>
      </c>
    </row>
    <row r="689" spans="1:7" ht="15.5">
      <c r="A689" s="9" t="s">
        <v>14</v>
      </c>
      <c r="B689" s="9" t="s">
        <v>15</v>
      </c>
      <c r="C689" s="9" t="s">
        <v>16</v>
      </c>
      <c r="D689" s="9" t="s">
        <v>22</v>
      </c>
      <c r="E689" s="9" t="s">
        <v>11</v>
      </c>
      <c r="F689" t="s">
        <v>62</v>
      </c>
      <c r="G689" s="12">
        <v>0.73211951999999991</v>
      </c>
    </row>
    <row r="690" spans="1:7" ht="15.5">
      <c r="A690" s="9" t="s">
        <v>14</v>
      </c>
      <c r="B690" s="9" t="s">
        <v>15</v>
      </c>
      <c r="C690" s="9" t="s">
        <v>16</v>
      </c>
      <c r="D690" s="9" t="s">
        <v>23</v>
      </c>
      <c r="E690" s="9" t="s">
        <v>11</v>
      </c>
      <c r="F690" t="s">
        <v>62</v>
      </c>
      <c r="G690" s="12">
        <v>0.76836660900000009</v>
      </c>
    </row>
    <row r="691" spans="1:7" ht="15.5">
      <c r="A691" s="9" t="s">
        <v>14</v>
      </c>
      <c r="B691" s="9" t="s">
        <v>15</v>
      </c>
      <c r="C691" s="9" t="s">
        <v>16</v>
      </c>
      <c r="D691" s="9" t="s">
        <v>13</v>
      </c>
      <c r="E691" s="9" t="s">
        <v>24</v>
      </c>
      <c r="F691" t="s">
        <v>62</v>
      </c>
      <c r="G691" s="12">
        <v>0.58708399999999994</v>
      </c>
    </row>
    <row r="692" spans="1:7" ht="15.5">
      <c r="A692" s="9" t="s">
        <v>14</v>
      </c>
      <c r="B692" s="9" t="s">
        <v>15</v>
      </c>
      <c r="C692" s="9" t="s">
        <v>16</v>
      </c>
      <c r="D692" s="9" t="s">
        <v>10</v>
      </c>
      <c r="E692" s="9" t="s">
        <v>24</v>
      </c>
      <c r="F692" t="s">
        <v>62</v>
      </c>
      <c r="G692" s="12">
        <v>0.49895800000000001</v>
      </c>
    </row>
    <row r="693" spans="1:7" ht="15.5">
      <c r="A693" s="9" t="s">
        <v>14</v>
      </c>
      <c r="B693" s="9" t="s">
        <v>15</v>
      </c>
      <c r="C693" s="9" t="s">
        <v>16</v>
      </c>
      <c r="D693" s="9" t="s">
        <v>25</v>
      </c>
      <c r="E693" s="9" t="s">
        <v>11</v>
      </c>
      <c r="F693" t="s">
        <v>62</v>
      </c>
      <c r="G693" s="12">
        <v>0.34895531999999996</v>
      </c>
    </row>
    <row r="694" spans="1:7" ht="15.5">
      <c r="A694" s="9" t="s">
        <v>14</v>
      </c>
      <c r="B694" s="9" t="s">
        <v>15</v>
      </c>
      <c r="C694" s="9" t="s">
        <v>16</v>
      </c>
      <c r="D694" s="9" t="s">
        <v>26</v>
      </c>
      <c r="E694" s="9" t="s">
        <v>11</v>
      </c>
      <c r="F694" t="s">
        <v>62</v>
      </c>
      <c r="G694" s="12">
        <v>9.4166159999999999E-2</v>
      </c>
    </row>
    <row r="695" spans="1:7" ht="15.5">
      <c r="A695" s="9" t="s">
        <v>27</v>
      </c>
      <c r="B695" s="9" t="s">
        <v>27</v>
      </c>
      <c r="C695" s="9" t="s">
        <v>16</v>
      </c>
      <c r="D695" s="9" t="s">
        <v>13</v>
      </c>
      <c r="E695" s="9" t="s">
        <v>11</v>
      </c>
      <c r="F695" t="s">
        <v>62</v>
      </c>
      <c r="G695" s="12">
        <v>53.0555454</v>
      </c>
    </row>
    <row r="696" spans="1:7" ht="15.5">
      <c r="A696" s="9" t="s">
        <v>27</v>
      </c>
      <c r="B696" s="9" t="s">
        <v>27</v>
      </c>
      <c r="C696" s="9" t="s">
        <v>16</v>
      </c>
      <c r="D696" s="9" t="s">
        <v>22</v>
      </c>
      <c r="E696" s="9" t="s">
        <v>11</v>
      </c>
      <c r="F696" t="s">
        <v>62</v>
      </c>
      <c r="G696" s="12">
        <v>34.512707200000001</v>
      </c>
    </row>
    <row r="697" spans="1:7" ht="15.5">
      <c r="A697" s="9" t="s">
        <v>27</v>
      </c>
      <c r="B697" s="9" t="s">
        <v>27</v>
      </c>
      <c r="C697" s="9" t="s">
        <v>16</v>
      </c>
      <c r="D697" s="9" t="s">
        <v>17</v>
      </c>
      <c r="E697" s="9" t="s">
        <v>11</v>
      </c>
      <c r="F697" t="s">
        <v>62</v>
      </c>
      <c r="G697" s="12">
        <v>31.985460645274848</v>
      </c>
    </row>
    <row r="698" spans="1:7" ht="15.5">
      <c r="A698" s="9" t="s">
        <v>27</v>
      </c>
      <c r="B698" s="9" t="s">
        <v>27</v>
      </c>
      <c r="C698" s="9" t="s">
        <v>16</v>
      </c>
      <c r="D698" s="9" t="s">
        <v>10</v>
      </c>
      <c r="E698" s="9" t="s">
        <v>11</v>
      </c>
      <c r="F698" t="s">
        <v>62</v>
      </c>
      <c r="G698" s="12">
        <v>23.263250400000004</v>
      </c>
    </row>
    <row r="699" spans="1:7" ht="15.5">
      <c r="A699" s="9" t="s">
        <v>27</v>
      </c>
      <c r="B699" s="9" t="s">
        <v>27</v>
      </c>
      <c r="C699" s="9" t="s">
        <v>16</v>
      </c>
      <c r="D699" s="9" t="s">
        <v>19</v>
      </c>
      <c r="E699" s="9" t="s">
        <v>11</v>
      </c>
      <c r="F699" t="s">
        <v>62</v>
      </c>
      <c r="G699" s="12">
        <v>15.704820000000002</v>
      </c>
    </row>
    <row r="700" spans="1:7" ht="15.5">
      <c r="A700" s="9" t="s">
        <v>27</v>
      </c>
      <c r="B700" s="9" t="s">
        <v>27</v>
      </c>
      <c r="C700" s="9" t="s">
        <v>16</v>
      </c>
      <c r="D700" s="9" t="s">
        <v>26</v>
      </c>
      <c r="E700" s="9" t="s">
        <v>11</v>
      </c>
      <c r="F700" t="s">
        <v>62</v>
      </c>
      <c r="G700" s="12">
        <v>9.863963</v>
      </c>
    </row>
    <row r="701" spans="1:7" ht="15.5">
      <c r="A701" s="9" t="s">
        <v>27</v>
      </c>
      <c r="B701" s="9" t="s">
        <v>27</v>
      </c>
      <c r="C701" s="9" t="s">
        <v>16</v>
      </c>
      <c r="D701" s="9" t="s">
        <v>18</v>
      </c>
      <c r="E701" s="9" t="s">
        <v>11</v>
      </c>
      <c r="F701" t="s">
        <v>62</v>
      </c>
      <c r="G701" s="12">
        <v>10.713338999999998</v>
      </c>
    </row>
    <row r="702" spans="1:7" ht="15.5">
      <c r="A702" s="9" t="s">
        <v>27</v>
      </c>
      <c r="B702" s="9" t="s">
        <v>27</v>
      </c>
      <c r="C702" s="9" t="s">
        <v>16</v>
      </c>
      <c r="D702" s="9" t="s">
        <v>21</v>
      </c>
      <c r="E702" s="9" t="s">
        <v>11</v>
      </c>
      <c r="F702" t="s">
        <v>62</v>
      </c>
      <c r="G702" s="12">
        <v>10.939145000000002</v>
      </c>
    </row>
    <row r="703" spans="1:7" ht="15.5">
      <c r="A703" s="9" t="s">
        <v>27</v>
      </c>
      <c r="B703" s="9" t="s">
        <v>27</v>
      </c>
      <c r="C703" s="9" t="s">
        <v>16</v>
      </c>
      <c r="D703" s="9" t="s">
        <v>26</v>
      </c>
      <c r="E703" s="9" t="s">
        <v>24</v>
      </c>
      <c r="F703" t="s">
        <v>62</v>
      </c>
      <c r="G703" s="12">
        <v>11.385025129513648</v>
      </c>
    </row>
    <row r="704" spans="1:7" ht="15.5">
      <c r="A704" s="9" t="s">
        <v>27</v>
      </c>
      <c r="B704" s="9" t="s">
        <v>27</v>
      </c>
      <c r="C704" s="9" t="s">
        <v>16</v>
      </c>
      <c r="D704" s="9" t="s">
        <v>20</v>
      </c>
      <c r="E704" s="9" t="s">
        <v>11</v>
      </c>
      <c r="F704" t="s">
        <v>62</v>
      </c>
      <c r="G704" s="12">
        <v>6.5404999999999989</v>
      </c>
    </row>
    <row r="705" spans="1:7" ht="15.5">
      <c r="A705" s="9" t="s">
        <v>27</v>
      </c>
      <c r="B705" s="9" t="s">
        <v>27</v>
      </c>
      <c r="C705" s="9" t="s">
        <v>16</v>
      </c>
      <c r="D705" s="9" t="s">
        <v>25</v>
      </c>
      <c r="E705" s="9" t="s">
        <v>11</v>
      </c>
      <c r="F705" t="s">
        <v>62</v>
      </c>
      <c r="G705" s="12">
        <v>7.2008999999999999</v>
      </c>
    </row>
    <row r="706" spans="1:7" ht="15.5">
      <c r="A706" s="9" t="s">
        <v>27</v>
      </c>
      <c r="B706" s="9" t="s">
        <v>27</v>
      </c>
      <c r="C706" s="9" t="s">
        <v>16</v>
      </c>
      <c r="D706" s="9" t="s">
        <v>23</v>
      </c>
      <c r="E706" s="9" t="s">
        <v>11</v>
      </c>
      <c r="F706" t="s">
        <v>62</v>
      </c>
      <c r="G706" s="12">
        <v>6.5012569999999998</v>
      </c>
    </row>
    <row r="707" spans="1:7" ht="15.5">
      <c r="A707" s="9" t="s">
        <v>27</v>
      </c>
      <c r="B707" s="9" t="s">
        <v>27</v>
      </c>
      <c r="C707" s="9" t="s">
        <v>16</v>
      </c>
      <c r="D707" s="9" t="s">
        <v>13</v>
      </c>
      <c r="E707" s="9" t="s">
        <v>24</v>
      </c>
      <c r="F707" t="s">
        <v>62</v>
      </c>
      <c r="G707" s="12">
        <v>4.8021646200226593</v>
      </c>
    </row>
    <row r="708" spans="1:7" ht="15.5">
      <c r="A708" s="9" t="s">
        <v>27</v>
      </c>
      <c r="B708" s="9" t="s">
        <v>27</v>
      </c>
      <c r="C708" s="9" t="s">
        <v>16</v>
      </c>
      <c r="D708" s="9" t="s">
        <v>10</v>
      </c>
      <c r="E708" s="9" t="s">
        <v>24</v>
      </c>
      <c r="F708" t="s">
        <v>62</v>
      </c>
      <c r="G708" s="12">
        <v>3.348732252593611</v>
      </c>
    </row>
    <row r="709" spans="1:7" ht="15.5">
      <c r="A709" s="9" t="s">
        <v>27</v>
      </c>
      <c r="B709" s="9" t="s">
        <v>27</v>
      </c>
      <c r="C709" s="9" t="s">
        <v>16</v>
      </c>
      <c r="D709" s="9" t="s">
        <v>10</v>
      </c>
      <c r="E709" s="9" t="s">
        <v>28</v>
      </c>
      <c r="F709" t="s">
        <v>62</v>
      </c>
      <c r="G709" s="12">
        <v>2.6945884177498955</v>
      </c>
    </row>
    <row r="710" spans="1:7" ht="15.5">
      <c r="A710" s="9" t="s">
        <v>27</v>
      </c>
      <c r="B710" s="9" t="s">
        <v>27</v>
      </c>
      <c r="C710" s="9" t="s">
        <v>16</v>
      </c>
      <c r="D710" s="9" t="s">
        <v>13</v>
      </c>
      <c r="E710" s="9" t="s">
        <v>28</v>
      </c>
      <c r="F710" t="s">
        <v>62</v>
      </c>
      <c r="G710" s="12">
        <v>1.7909177783771855</v>
      </c>
    </row>
    <row r="711" spans="1:7" ht="15.5">
      <c r="A711" s="9" t="s">
        <v>27</v>
      </c>
      <c r="B711" s="9" t="s">
        <v>27</v>
      </c>
      <c r="C711" s="9" t="s">
        <v>16</v>
      </c>
      <c r="D711" s="9" t="s">
        <v>17</v>
      </c>
      <c r="E711" s="9" t="s">
        <v>24</v>
      </c>
      <c r="F711" t="s">
        <v>62</v>
      </c>
      <c r="G711" s="12">
        <v>2.1281541028513851</v>
      </c>
    </row>
    <row r="712" spans="1:7" ht="15.5">
      <c r="A712" s="9" t="s">
        <v>27</v>
      </c>
      <c r="B712" s="9" t="s">
        <v>27</v>
      </c>
      <c r="C712" s="9" t="s">
        <v>16</v>
      </c>
      <c r="D712" s="9" t="s">
        <v>25</v>
      </c>
      <c r="E712" s="9" t="s">
        <v>24</v>
      </c>
      <c r="F712" t="s">
        <v>62</v>
      </c>
      <c r="G712" s="12">
        <v>0.85500990644620056</v>
      </c>
    </row>
    <row r="713" spans="1:7" ht="15.5">
      <c r="A713" s="9" t="s">
        <v>27</v>
      </c>
      <c r="B713" s="9" t="s">
        <v>27</v>
      </c>
      <c r="C713" s="9" t="s">
        <v>16</v>
      </c>
      <c r="D713" s="9" t="s">
        <v>22</v>
      </c>
      <c r="E713" s="9" t="s">
        <v>24</v>
      </c>
      <c r="F713" t="s">
        <v>62</v>
      </c>
      <c r="G713" s="12">
        <v>0.79430433355182717</v>
      </c>
    </row>
    <row r="714" spans="1:7" ht="15.5">
      <c r="A714" s="9" t="s">
        <v>27</v>
      </c>
      <c r="B714" s="9" t="s">
        <v>27</v>
      </c>
      <c r="C714" s="9" t="s">
        <v>16</v>
      </c>
      <c r="D714" s="9" t="s">
        <v>26</v>
      </c>
      <c r="E714" s="9" t="s">
        <v>28</v>
      </c>
      <c r="F714" t="s">
        <v>62</v>
      </c>
      <c r="G714" s="12">
        <v>0.75355967256752054</v>
      </c>
    </row>
    <row r="715" spans="1:7" ht="15.5">
      <c r="A715" s="9" t="s">
        <v>27</v>
      </c>
      <c r="B715" s="9" t="s">
        <v>27</v>
      </c>
      <c r="C715" s="9" t="s">
        <v>16</v>
      </c>
      <c r="D715" s="9" t="s">
        <v>23</v>
      </c>
      <c r="E715" s="9" t="s">
        <v>24</v>
      </c>
      <c r="F715" t="s">
        <v>62</v>
      </c>
      <c r="G715" s="12">
        <v>0.47189670178316484</v>
      </c>
    </row>
    <row r="716" spans="1:7" ht="15.5">
      <c r="A716" s="9" t="s">
        <v>27</v>
      </c>
      <c r="B716" s="9" t="s">
        <v>27</v>
      </c>
      <c r="C716" s="9" t="s">
        <v>16</v>
      </c>
      <c r="D716" s="9" t="s">
        <v>18</v>
      </c>
      <c r="E716" s="9" t="s">
        <v>24</v>
      </c>
      <c r="F716" t="s">
        <v>62</v>
      </c>
      <c r="G716" s="12">
        <v>0.32262730066128886</v>
      </c>
    </row>
    <row r="717" spans="1:7" ht="15.5">
      <c r="A717" s="9" t="s">
        <v>27</v>
      </c>
      <c r="B717" s="9" t="s">
        <v>27</v>
      </c>
      <c r="C717" s="9" t="s">
        <v>16</v>
      </c>
      <c r="D717" s="9" t="s">
        <v>25</v>
      </c>
      <c r="E717" s="9" t="s">
        <v>28</v>
      </c>
      <c r="F717" t="s">
        <v>62</v>
      </c>
      <c r="G717" s="12">
        <v>0.32878828670172805</v>
      </c>
    </row>
    <row r="718" spans="1:7" ht="15.5">
      <c r="A718" s="9" t="s">
        <v>27</v>
      </c>
      <c r="B718" s="9" t="s">
        <v>27</v>
      </c>
      <c r="C718" s="9" t="s">
        <v>16</v>
      </c>
      <c r="D718" s="9" t="s">
        <v>19</v>
      </c>
      <c r="E718" s="9" t="s">
        <v>24</v>
      </c>
      <c r="F718" t="s">
        <v>62</v>
      </c>
      <c r="G718" s="12">
        <v>0.16230383327934358</v>
      </c>
    </row>
    <row r="719" spans="1:7" ht="15.5">
      <c r="A719" s="9" t="s">
        <v>27</v>
      </c>
      <c r="B719" s="9" t="s">
        <v>27</v>
      </c>
      <c r="C719" s="9" t="s">
        <v>16</v>
      </c>
      <c r="D719" s="9" t="s">
        <v>20</v>
      </c>
      <c r="E719" s="9" t="s">
        <v>28</v>
      </c>
      <c r="F719" t="s">
        <v>62</v>
      </c>
      <c r="G719" s="12">
        <v>0.14537068630433836</v>
      </c>
    </row>
    <row r="720" spans="1:7" ht="15.5">
      <c r="A720" s="9" t="s">
        <v>27</v>
      </c>
      <c r="B720" s="9" t="s">
        <v>27</v>
      </c>
      <c r="C720" s="9" t="s">
        <v>16</v>
      </c>
      <c r="D720" s="9" t="s">
        <v>23</v>
      </c>
      <c r="E720" s="9" t="s">
        <v>28</v>
      </c>
      <c r="F720" t="s">
        <v>62</v>
      </c>
      <c r="G720" s="12">
        <v>0.14537068630433836</v>
      </c>
    </row>
    <row r="721" spans="1:7" ht="15.5">
      <c r="A721" s="9" t="s">
        <v>27</v>
      </c>
      <c r="B721" s="9" t="s">
        <v>27</v>
      </c>
      <c r="C721" s="9" t="s">
        <v>16</v>
      </c>
      <c r="D721" s="9" t="s">
        <v>21</v>
      </c>
      <c r="E721" s="9" t="s">
        <v>28</v>
      </c>
      <c r="F721" t="s">
        <v>62</v>
      </c>
      <c r="G721" s="12">
        <v>0.18489013909135091</v>
      </c>
    </row>
    <row r="722" spans="1:7" ht="15.5">
      <c r="A722" s="9" t="s">
        <v>27</v>
      </c>
      <c r="B722" s="9" t="s">
        <v>27</v>
      </c>
      <c r="C722" s="9" t="s">
        <v>16</v>
      </c>
      <c r="D722" s="9" t="s">
        <v>21</v>
      </c>
      <c r="E722" s="9" t="s">
        <v>24</v>
      </c>
      <c r="F722" t="s">
        <v>62</v>
      </c>
      <c r="G722" s="12">
        <v>0.14109361901151776</v>
      </c>
    </row>
    <row r="723" spans="1:7" ht="15.5">
      <c r="A723" s="9" t="s">
        <v>27</v>
      </c>
      <c r="B723" s="9" t="s">
        <v>27</v>
      </c>
      <c r="C723" s="9" t="s">
        <v>16</v>
      </c>
      <c r="D723" s="9" t="s">
        <v>19</v>
      </c>
      <c r="E723" s="9" t="s">
        <v>28</v>
      </c>
      <c r="F723" t="s">
        <v>62</v>
      </c>
      <c r="G723" s="12">
        <v>9.3546295064344628E-2</v>
      </c>
    </row>
    <row r="724" spans="1:7" ht="15.5">
      <c r="A724" s="9" t="s">
        <v>27</v>
      </c>
      <c r="B724" s="9" t="s">
        <v>27</v>
      </c>
      <c r="C724" s="9" t="s">
        <v>16</v>
      </c>
      <c r="D724" s="9" t="s">
        <v>20</v>
      </c>
      <c r="E724" s="9" t="s">
        <v>24</v>
      </c>
      <c r="F724" t="s">
        <v>62</v>
      </c>
      <c r="G724" s="12">
        <v>4.9027039949410968E-2</v>
      </c>
    </row>
    <row r="725" spans="1:7" ht="15.5">
      <c r="A725" s="9" t="s">
        <v>27</v>
      </c>
      <c r="B725" s="9" t="s">
        <v>27</v>
      </c>
      <c r="C725" s="9" t="s">
        <v>16</v>
      </c>
      <c r="D725" s="9" t="s">
        <v>22</v>
      </c>
      <c r="E725" s="9" t="s">
        <v>28</v>
      </c>
      <c r="F725" t="s">
        <v>62</v>
      </c>
      <c r="G725" s="12">
        <v>5.3504329483833053E-2</v>
      </c>
    </row>
    <row r="726" spans="1:7" ht="15.5">
      <c r="A726" s="9" t="s">
        <v>27</v>
      </c>
      <c r="B726" s="9" t="s">
        <v>27</v>
      </c>
      <c r="C726" s="9" t="s">
        <v>16</v>
      </c>
      <c r="D726" s="9" t="s">
        <v>18</v>
      </c>
      <c r="E726" s="9" t="s">
        <v>28</v>
      </c>
      <c r="F726" t="s">
        <v>62</v>
      </c>
      <c r="G726" s="12">
        <v>1.2699999999999999E-2</v>
      </c>
    </row>
    <row r="727" spans="1:7" ht="15.5">
      <c r="A727" s="9" t="s">
        <v>29</v>
      </c>
      <c r="B727" s="9" t="s">
        <v>30</v>
      </c>
      <c r="C727" s="9" t="s">
        <v>31</v>
      </c>
      <c r="D727" s="9" t="s">
        <v>13</v>
      </c>
      <c r="E727" s="9" t="s">
        <v>32</v>
      </c>
      <c r="F727" t="s">
        <v>62</v>
      </c>
      <c r="G727" s="12">
        <v>26.912811387900355</v>
      </c>
    </row>
    <row r="728" spans="1:7" ht="15.5">
      <c r="A728" s="9" t="s">
        <v>29</v>
      </c>
      <c r="B728" s="9" t="s">
        <v>30</v>
      </c>
      <c r="C728" s="9" t="s">
        <v>31</v>
      </c>
      <c r="D728" s="9" t="s">
        <v>10</v>
      </c>
      <c r="E728" s="9" t="s">
        <v>32</v>
      </c>
      <c r="F728" t="s">
        <v>62</v>
      </c>
      <c r="G728" s="12">
        <v>25.429779411764709</v>
      </c>
    </row>
    <row r="729" spans="1:7" ht="15.5">
      <c r="A729" s="9" t="s">
        <v>29</v>
      </c>
      <c r="B729" s="9" t="s">
        <v>30</v>
      </c>
      <c r="C729" s="9" t="s">
        <v>31</v>
      </c>
      <c r="D729" s="9" t="s">
        <v>26</v>
      </c>
      <c r="E729" s="9" t="s">
        <v>32</v>
      </c>
      <c r="F729" t="s">
        <v>62</v>
      </c>
      <c r="G729" s="12">
        <v>18.038519999999998</v>
      </c>
    </row>
    <row r="730" spans="1:7" ht="15.5">
      <c r="A730" s="9" t="s">
        <v>29</v>
      </c>
      <c r="B730" s="9" t="s">
        <v>30</v>
      </c>
      <c r="C730" s="9" t="s">
        <v>31</v>
      </c>
      <c r="D730" s="9" t="s">
        <v>22</v>
      </c>
      <c r="E730" s="9" t="s">
        <v>32</v>
      </c>
      <c r="F730" t="s">
        <v>62</v>
      </c>
      <c r="G730" s="12">
        <v>11.800833333333335</v>
      </c>
    </row>
    <row r="731" spans="1:7" ht="15.5">
      <c r="A731" s="9" t="s">
        <v>29</v>
      </c>
      <c r="B731" s="9" t="s">
        <v>30</v>
      </c>
      <c r="C731" s="9" t="s">
        <v>31</v>
      </c>
      <c r="D731" s="9" t="s">
        <v>23</v>
      </c>
      <c r="E731" s="9" t="s">
        <v>32</v>
      </c>
      <c r="F731" t="s">
        <v>62</v>
      </c>
      <c r="G731" s="12">
        <v>2.0055555555555555</v>
      </c>
    </row>
    <row r="732" spans="1:7" ht="15.5">
      <c r="A732" s="9" t="s">
        <v>29</v>
      </c>
      <c r="B732" s="9" t="s">
        <v>30</v>
      </c>
      <c r="C732" s="9" t="s">
        <v>31</v>
      </c>
      <c r="D732" s="9" t="s">
        <v>18</v>
      </c>
      <c r="E732" s="9" t="s">
        <v>32</v>
      </c>
      <c r="F732" t="s">
        <v>62</v>
      </c>
      <c r="G732" s="12">
        <v>1.2</v>
      </c>
    </row>
    <row r="733" spans="1:7" ht="15.5">
      <c r="A733" s="9" t="s">
        <v>29</v>
      </c>
      <c r="B733" s="9" t="s">
        <v>30</v>
      </c>
      <c r="C733" s="9" t="s">
        <v>31</v>
      </c>
      <c r="D733" s="9" t="s">
        <v>20</v>
      </c>
      <c r="E733" s="9" t="s">
        <v>32</v>
      </c>
      <c r="F733" t="s">
        <v>62</v>
      </c>
      <c r="G733" s="12">
        <v>1.3090909090909089</v>
      </c>
    </row>
    <row r="734" spans="1:7" ht="15.5">
      <c r="A734" s="9" t="s">
        <v>29</v>
      </c>
      <c r="B734" s="9" t="s">
        <v>30</v>
      </c>
      <c r="C734" s="9" t="s">
        <v>31</v>
      </c>
      <c r="D734" s="9" t="s">
        <v>21</v>
      </c>
      <c r="E734" s="9" t="s">
        <v>32</v>
      </c>
      <c r="F734" t="s">
        <v>62</v>
      </c>
      <c r="G734" s="12">
        <v>1.3090909090909089</v>
      </c>
    </row>
    <row r="735" spans="1:7" ht="15.5">
      <c r="A735" s="9" t="s">
        <v>29</v>
      </c>
      <c r="B735" s="9" t="s">
        <v>30</v>
      </c>
      <c r="C735" s="9" t="s">
        <v>31</v>
      </c>
      <c r="D735" s="9" t="s">
        <v>19</v>
      </c>
      <c r="E735" s="9" t="s">
        <v>32</v>
      </c>
      <c r="F735" t="s">
        <v>62</v>
      </c>
      <c r="G735" s="12">
        <v>0.9</v>
      </c>
    </row>
    <row r="736" spans="1:7" ht="15.5">
      <c r="A736" s="9" t="s">
        <v>29</v>
      </c>
      <c r="B736" s="9" t="s">
        <v>33</v>
      </c>
      <c r="C736" s="9" t="s">
        <v>31</v>
      </c>
      <c r="D736" s="9" t="s">
        <v>13</v>
      </c>
      <c r="E736" s="9" t="s">
        <v>32</v>
      </c>
      <c r="F736" t="s">
        <v>62</v>
      </c>
      <c r="G736" s="12">
        <v>172.15027647999997</v>
      </c>
    </row>
    <row r="737" spans="1:7" ht="15.5">
      <c r="A737" s="9" t="s">
        <v>29</v>
      </c>
      <c r="B737" s="9" t="s">
        <v>33</v>
      </c>
      <c r="C737" s="9" t="s">
        <v>31</v>
      </c>
      <c r="D737" s="9" t="s">
        <v>26</v>
      </c>
      <c r="E737" s="9" t="s">
        <v>32</v>
      </c>
      <c r="F737" t="s">
        <v>62</v>
      </c>
      <c r="G737" s="12">
        <v>43.505882352941178</v>
      </c>
    </row>
    <row r="738" spans="1:7" ht="15.5">
      <c r="A738" s="9" t="s">
        <v>29</v>
      </c>
      <c r="B738" s="9" t="s">
        <v>34</v>
      </c>
      <c r="C738" s="9" t="s">
        <v>31</v>
      </c>
      <c r="D738" s="9" t="s">
        <v>25</v>
      </c>
      <c r="E738" s="9" t="s">
        <v>28</v>
      </c>
      <c r="F738" t="s">
        <v>62</v>
      </c>
      <c r="G738" s="12">
        <v>4.4545063302638583</v>
      </c>
    </row>
    <row r="739" spans="1:7" ht="15.5">
      <c r="A739" s="9" t="s">
        <v>29</v>
      </c>
      <c r="B739" s="9" t="s">
        <v>34</v>
      </c>
      <c r="C739" s="9" t="s">
        <v>31</v>
      </c>
      <c r="D739" s="9" t="s">
        <v>10</v>
      </c>
      <c r="E739" s="9" t="s">
        <v>28</v>
      </c>
      <c r="F739" t="s">
        <v>62</v>
      </c>
      <c r="G739" s="12">
        <v>3.4719805071722494</v>
      </c>
    </row>
    <row r="740" spans="1:7" ht="15.5">
      <c r="A740" s="9" t="s">
        <v>29</v>
      </c>
      <c r="B740" s="9" t="s">
        <v>34</v>
      </c>
      <c r="C740" s="9" t="s">
        <v>31</v>
      </c>
      <c r="D740" s="9" t="s">
        <v>26</v>
      </c>
      <c r="E740" s="9" t="s">
        <v>28</v>
      </c>
      <c r="F740" t="s">
        <v>62</v>
      </c>
      <c r="G740" s="12">
        <v>2.256939114464847</v>
      </c>
    </row>
    <row r="741" spans="1:7" ht="15.5">
      <c r="A741" s="9" t="s">
        <v>29</v>
      </c>
      <c r="B741" s="9" t="s">
        <v>34</v>
      </c>
      <c r="C741" s="9" t="s">
        <v>31</v>
      </c>
      <c r="D741" s="9" t="s">
        <v>23</v>
      </c>
      <c r="E741" s="9" t="s">
        <v>28</v>
      </c>
      <c r="F741" t="s">
        <v>62</v>
      </c>
      <c r="G741" s="12">
        <v>2.1702227758415993</v>
      </c>
    </row>
    <row r="742" spans="1:7" ht="15.5">
      <c r="A742" s="9" t="s">
        <v>29</v>
      </c>
      <c r="B742" s="9" t="s">
        <v>34</v>
      </c>
      <c r="C742" s="9" t="s">
        <v>31</v>
      </c>
      <c r="D742" s="9" t="s">
        <v>22</v>
      </c>
      <c r="E742" s="9" t="s">
        <v>28</v>
      </c>
      <c r="F742" t="s">
        <v>62</v>
      </c>
      <c r="G742" s="12">
        <v>1.5929288342578796</v>
      </c>
    </row>
    <row r="743" spans="1:7" ht="15.5">
      <c r="A743" s="9" t="s">
        <v>29</v>
      </c>
      <c r="B743" s="9" t="s">
        <v>34</v>
      </c>
      <c r="C743" s="9" t="s">
        <v>31</v>
      </c>
      <c r="D743" s="9" t="s">
        <v>13</v>
      </c>
      <c r="E743" s="9" t="s">
        <v>28</v>
      </c>
      <c r="F743" t="s">
        <v>62</v>
      </c>
      <c r="G743" s="12">
        <v>0.73835083423129588</v>
      </c>
    </row>
    <row r="744" spans="1:7" ht="15.5">
      <c r="A744" s="9" t="s">
        <v>29</v>
      </c>
      <c r="B744" s="9" t="s">
        <v>34</v>
      </c>
      <c r="C744" s="9" t="s">
        <v>31</v>
      </c>
      <c r="D744" s="9" t="s">
        <v>18</v>
      </c>
      <c r="E744" s="9" t="s">
        <v>28</v>
      </c>
      <c r="F744" t="s">
        <v>62</v>
      </c>
      <c r="G744" s="12">
        <v>0.66256657030409993</v>
      </c>
    </row>
    <row r="745" spans="1:7" ht="15.5">
      <c r="A745" s="9" t="s">
        <v>29</v>
      </c>
      <c r="B745" s="9" t="s">
        <v>34</v>
      </c>
      <c r="C745" s="9" t="s">
        <v>31</v>
      </c>
      <c r="D745" s="9" t="s">
        <v>13</v>
      </c>
      <c r="E745" s="9" t="s">
        <v>24</v>
      </c>
      <c r="F745" t="s">
        <v>62</v>
      </c>
      <c r="G745" s="12">
        <v>1.8074606050149995E-2</v>
      </c>
    </row>
    <row r="746" spans="1:7" ht="15.5">
      <c r="A746" s="9" t="s">
        <v>29</v>
      </c>
      <c r="B746" s="9" t="s">
        <v>34</v>
      </c>
      <c r="C746" s="9" t="s">
        <v>31</v>
      </c>
      <c r="D746" s="9" t="s">
        <v>13</v>
      </c>
      <c r="E746" s="9" t="s">
        <v>11</v>
      </c>
      <c r="F746" t="s">
        <v>62</v>
      </c>
      <c r="G746" s="12">
        <v>43.268127449064004</v>
      </c>
    </row>
    <row r="747" spans="1:7" ht="15.5">
      <c r="A747" s="9" t="s">
        <v>29</v>
      </c>
      <c r="B747" s="9" t="s">
        <v>35</v>
      </c>
      <c r="C747" s="9" t="s">
        <v>31</v>
      </c>
      <c r="D747" s="9" t="s">
        <v>13</v>
      </c>
      <c r="E747" s="9" t="s">
        <v>11</v>
      </c>
      <c r="F747" t="s">
        <v>62</v>
      </c>
      <c r="G747" s="12">
        <v>58.623776651407866</v>
      </c>
    </row>
    <row r="748" spans="1:7" ht="15.5">
      <c r="A748" s="9" t="s">
        <v>29</v>
      </c>
      <c r="B748" s="9" t="s">
        <v>34</v>
      </c>
      <c r="C748" s="9" t="s">
        <v>31</v>
      </c>
      <c r="D748" s="9" t="s">
        <v>17</v>
      </c>
      <c r="E748" s="9" t="s">
        <v>11</v>
      </c>
      <c r="F748" t="s">
        <v>62</v>
      </c>
      <c r="G748" s="12">
        <v>20.125393287985297</v>
      </c>
    </row>
    <row r="749" spans="1:7" ht="15.5">
      <c r="A749" s="9" t="s">
        <v>29</v>
      </c>
      <c r="B749" s="9" t="s">
        <v>35</v>
      </c>
      <c r="C749" s="9" t="s">
        <v>31</v>
      </c>
      <c r="D749" s="9" t="s">
        <v>17</v>
      </c>
      <c r="E749" s="9" t="s">
        <v>11</v>
      </c>
      <c r="F749" t="s">
        <v>62</v>
      </c>
      <c r="G749" s="12">
        <v>11.002130300676479</v>
      </c>
    </row>
    <row r="750" spans="1:7" ht="15.5">
      <c r="A750" s="9" t="s">
        <v>29</v>
      </c>
      <c r="B750" s="9" t="s">
        <v>34</v>
      </c>
      <c r="C750" s="9" t="s">
        <v>31</v>
      </c>
      <c r="D750" s="9" t="s">
        <v>22</v>
      </c>
      <c r="E750" s="9" t="s">
        <v>11</v>
      </c>
      <c r="F750" t="s">
        <v>62</v>
      </c>
      <c r="G750" s="12">
        <v>9.3230591317342064</v>
      </c>
    </row>
    <row r="751" spans="1:7" ht="15.5">
      <c r="A751" s="9" t="s">
        <v>29</v>
      </c>
      <c r="B751" s="9" t="s">
        <v>34</v>
      </c>
      <c r="C751" s="9" t="s">
        <v>31</v>
      </c>
      <c r="D751" s="9" t="s">
        <v>18</v>
      </c>
      <c r="E751" s="9" t="s">
        <v>11</v>
      </c>
      <c r="F751" t="s">
        <v>62</v>
      </c>
      <c r="G751" s="12">
        <v>10.353830518274522</v>
      </c>
    </row>
    <row r="752" spans="1:7" ht="15.5">
      <c r="A752" s="9" t="s">
        <v>29</v>
      </c>
      <c r="B752" s="9" t="s">
        <v>35</v>
      </c>
      <c r="C752" s="9" t="s">
        <v>31</v>
      </c>
      <c r="D752" s="9" t="s">
        <v>25</v>
      </c>
      <c r="E752" s="9" t="s">
        <v>11</v>
      </c>
      <c r="F752" t="s">
        <v>62</v>
      </c>
      <c r="G752" s="12">
        <v>18.620125154935138</v>
      </c>
    </row>
    <row r="753" spans="1:7" ht="15.5">
      <c r="A753" s="9" t="s">
        <v>29</v>
      </c>
      <c r="B753" s="9" t="s">
        <v>34</v>
      </c>
      <c r="C753" s="9" t="s">
        <v>31</v>
      </c>
      <c r="D753" s="9" t="s">
        <v>10</v>
      </c>
      <c r="E753" s="9" t="s">
        <v>11</v>
      </c>
      <c r="F753" t="s">
        <v>62</v>
      </c>
      <c r="G753" s="12">
        <v>16.262453859166367</v>
      </c>
    </row>
    <row r="754" spans="1:7" ht="15.5">
      <c r="A754" s="9" t="s">
        <v>29</v>
      </c>
      <c r="B754" s="9" t="s">
        <v>35</v>
      </c>
      <c r="C754" s="9" t="s">
        <v>31</v>
      </c>
      <c r="D754" s="9" t="s">
        <v>10</v>
      </c>
      <c r="E754" s="9" t="s">
        <v>11</v>
      </c>
      <c r="F754" t="s">
        <v>62</v>
      </c>
      <c r="G754" s="12">
        <v>28.389065215329385</v>
      </c>
    </row>
    <row r="755" spans="1:7" ht="15.5">
      <c r="A755" s="9" t="s">
        <v>29</v>
      </c>
      <c r="B755" s="9" t="s">
        <v>35</v>
      </c>
      <c r="C755" s="9" t="s">
        <v>31</v>
      </c>
      <c r="D755" s="9" t="s">
        <v>22</v>
      </c>
      <c r="E755" s="9" t="s">
        <v>11</v>
      </c>
      <c r="F755" t="s">
        <v>62</v>
      </c>
      <c r="G755" s="12">
        <v>8.4634917946419073</v>
      </c>
    </row>
    <row r="756" spans="1:7" ht="15.5">
      <c r="A756" s="9" t="s">
        <v>29</v>
      </c>
      <c r="B756" s="9" t="s">
        <v>35</v>
      </c>
      <c r="C756" s="9" t="s">
        <v>31</v>
      </c>
      <c r="D756" s="9" t="s">
        <v>18</v>
      </c>
      <c r="E756" s="9" t="s">
        <v>11</v>
      </c>
      <c r="F756" t="s">
        <v>62</v>
      </c>
      <c r="G756" s="12">
        <v>9.678147511516352</v>
      </c>
    </row>
    <row r="757" spans="1:7" ht="15.5">
      <c r="A757" s="9" t="s">
        <v>29</v>
      </c>
      <c r="B757" s="9" t="s">
        <v>34</v>
      </c>
      <c r="C757" s="9" t="s">
        <v>31</v>
      </c>
      <c r="D757" s="9" t="s">
        <v>25</v>
      </c>
      <c r="E757" s="9" t="s">
        <v>11</v>
      </c>
      <c r="F757" t="s">
        <v>62</v>
      </c>
      <c r="G757" s="12">
        <v>3.6919997318862725</v>
      </c>
    </row>
    <row r="758" spans="1:7" ht="15.5">
      <c r="A758" s="9" t="s">
        <v>29</v>
      </c>
      <c r="B758" s="9" t="s">
        <v>30</v>
      </c>
      <c r="C758" s="9" t="s">
        <v>31</v>
      </c>
      <c r="D758" s="9" t="s">
        <v>13</v>
      </c>
      <c r="E758" s="9" t="s">
        <v>11</v>
      </c>
      <c r="F758" t="s">
        <v>62</v>
      </c>
      <c r="G758" s="12">
        <v>15.407020507672733</v>
      </c>
    </row>
    <row r="759" spans="1:7" ht="15.5">
      <c r="A759" s="9" t="s">
        <v>29</v>
      </c>
      <c r="B759" s="9" t="s">
        <v>30</v>
      </c>
      <c r="C759" s="9" t="s">
        <v>31</v>
      </c>
      <c r="D759" s="9" t="s">
        <v>17</v>
      </c>
      <c r="E759" s="9" t="s">
        <v>11</v>
      </c>
      <c r="F759" t="s">
        <v>62</v>
      </c>
      <c r="G759" s="12">
        <v>5.2052628942129422</v>
      </c>
    </row>
    <row r="760" spans="1:7" ht="15.5">
      <c r="A760" s="9" t="s">
        <v>29</v>
      </c>
      <c r="B760" s="9" t="s">
        <v>34</v>
      </c>
      <c r="C760" s="9" t="s">
        <v>31</v>
      </c>
      <c r="D760" s="9" t="s">
        <v>23</v>
      </c>
      <c r="E760" s="9" t="s">
        <v>11</v>
      </c>
      <c r="F760" t="s">
        <v>62</v>
      </c>
      <c r="G760" s="12">
        <v>1.1451538544291979</v>
      </c>
    </row>
    <row r="761" spans="1:7" ht="15.5">
      <c r="A761" s="9" t="s">
        <v>29</v>
      </c>
      <c r="B761" s="9" t="s">
        <v>35</v>
      </c>
      <c r="C761" s="9" t="s">
        <v>31</v>
      </c>
      <c r="D761" s="9" t="s">
        <v>23</v>
      </c>
      <c r="E761" s="9" t="s">
        <v>11</v>
      </c>
      <c r="F761" t="s">
        <v>62</v>
      </c>
      <c r="G761" s="12">
        <v>1.2786747351188159</v>
      </c>
    </row>
    <row r="762" spans="1:7" ht="15.5">
      <c r="A762" s="9" t="s">
        <v>29</v>
      </c>
      <c r="B762" s="9" t="s">
        <v>34</v>
      </c>
      <c r="C762" s="9" t="s">
        <v>31</v>
      </c>
      <c r="D762" s="9" t="s">
        <v>21</v>
      </c>
      <c r="E762" s="9" t="s">
        <v>11</v>
      </c>
      <c r="F762" t="s">
        <v>62</v>
      </c>
      <c r="G762" s="12">
        <v>0.37479533525728226</v>
      </c>
    </row>
    <row r="763" spans="1:7" ht="15.5">
      <c r="A763" s="9" t="s">
        <v>29</v>
      </c>
      <c r="B763" s="9" t="s">
        <v>34</v>
      </c>
      <c r="C763" s="9" t="s">
        <v>31</v>
      </c>
      <c r="D763" s="9" t="s">
        <v>19</v>
      </c>
      <c r="E763" s="9" t="s">
        <v>11</v>
      </c>
      <c r="F763" t="s">
        <v>62</v>
      </c>
      <c r="G763" s="12">
        <v>0.37654317085191286</v>
      </c>
    </row>
    <row r="764" spans="1:7" ht="15.5">
      <c r="A764" s="9" t="s">
        <v>29</v>
      </c>
      <c r="B764" s="9" t="s">
        <v>33</v>
      </c>
      <c r="C764" s="9" t="s">
        <v>31</v>
      </c>
      <c r="D764" s="9" t="s">
        <v>13</v>
      </c>
      <c r="E764" s="9" t="s">
        <v>11</v>
      </c>
      <c r="F764" t="s">
        <v>62</v>
      </c>
      <c r="G764" s="12">
        <v>2.1405167129927598</v>
      </c>
    </row>
    <row r="765" spans="1:7" ht="15.5">
      <c r="A765" s="9" t="s">
        <v>29</v>
      </c>
      <c r="B765" s="9" t="s">
        <v>35</v>
      </c>
      <c r="C765" s="9" t="s">
        <v>31</v>
      </c>
      <c r="D765" s="9" t="s">
        <v>19</v>
      </c>
      <c r="E765" s="9" t="s">
        <v>11</v>
      </c>
      <c r="F765" t="s">
        <v>62</v>
      </c>
      <c r="G765" s="12">
        <v>0.66866404205807517</v>
      </c>
    </row>
    <row r="766" spans="1:7" ht="15.5">
      <c r="A766" s="9" t="s">
        <v>29</v>
      </c>
      <c r="B766" s="9" t="s">
        <v>35</v>
      </c>
      <c r="C766" s="9" t="s">
        <v>31</v>
      </c>
      <c r="D766" s="9" t="s">
        <v>21</v>
      </c>
      <c r="E766" s="9" t="s">
        <v>11</v>
      </c>
      <c r="F766" t="s">
        <v>62</v>
      </c>
      <c r="G766" s="12">
        <v>0.3786978816737338</v>
      </c>
    </row>
    <row r="767" spans="1:7" ht="15.5">
      <c r="A767" s="9" t="s">
        <v>29</v>
      </c>
      <c r="B767" s="9" t="s">
        <v>34</v>
      </c>
      <c r="C767" s="9" t="s">
        <v>16</v>
      </c>
      <c r="D767" s="9" t="s">
        <v>10</v>
      </c>
      <c r="E767" s="9" t="s">
        <v>11</v>
      </c>
      <c r="F767" t="s">
        <v>62</v>
      </c>
      <c r="G767" s="12">
        <v>22.300632411200002</v>
      </c>
    </row>
    <row r="768" spans="1:7" ht="15.5">
      <c r="A768" s="9" t="s">
        <v>29</v>
      </c>
      <c r="B768" s="9" t="s">
        <v>34</v>
      </c>
      <c r="C768" s="9" t="s">
        <v>16</v>
      </c>
      <c r="D768" s="9" t="s">
        <v>13</v>
      </c>
      <c r="E768" s="9" t="s">
        <v>11</v>
      </c>
      <c r="F768" t="s">
        <v>62</v>
      </c>
      <c r="G768" s="12">
        <v>16.01285759568</v>
      </c>
    </row>
    <row r="769" spans="1:7" ht="15.5">
      <c r="A769" s="9" t="s">
        <v>29</v>
      </c>
      <c r="B769" s="9" t="s">
        <v>34</v>
      </c>
      <c r="C769" s="9" t="s">
        <v>16</v>
      </c>
      <c r="D769" s="9" t="s">
        <v>26</v>
      </c>
      <c r="E769" s="9" t="s">
        <v>11</v>
      </c>
      <c r="F769" t="s">
        <v>62</v>
      </c>
      <c r="G769" s="12">
        <v>8.8000273746000008</v>
      </c>
    </row>
    <row r="770" spans="1:7" ht="15.5">
      <c r="A770" s="9" t="s">
        <v>29</v>
      </c>
      <c r="B770" s="9" t="s">
        <v>34</v>
      </c>
      <c r="C770" s="9" t="s">
        <v>16</v>
      </c>
      <c r="D770" s="9" t="s">
        <v>17</v>
      </c>
      <c r="E770" s="9" t="s">
        <v>11</v>
      </c>
      <c r="F770" t="s">
        <v>62</v>
      </c>
      <c r="G770" s="12">
        <v>7.0182915264000014</v>
      </c>
    </row>
    <row r="771" spans="1:7" ht="15.5">
      <c r="A771" s="9" t="s">
        <v>29</v>
      </c>
      <c r="B771" s="9" t="s">
        <v>34</v>
      </c>
      <c r="C771" s="9" t="s">
        <v>16</v>
      </c>
      <c r="D771" s="9" t="s">
        <v>22</v>
      </c>
      <c r="E771" s="9" t="s">
        <v>11</v>
      </c>
      <c r="F771" t="s">
        <v>62</v>
      </c>
      <c r="G771" s="12">
        <v>5.4368846215200008</v>
      </c>
    </row>
    <row r="772" spans="1:7" ht="15.5">
      <c r="A772" s="9" t="s">
        <v>29</v>
      </c>
      <c r="B772" s="9" t="s">
        <v>35</v>
      </c>
      <c r="C772" s="9" t="s">
        <v>16</v>
      </c>
      <c r="D772" s="9" t="s">
        <v>10</v>
      </c>
      <c r="E772" s="9" t="s">
        <v>11</v>
      </c>
      <c r="F772" t="s">
        <v>62</v>
      </c>
      <c r="G772" s="12">
        <v>13.509563656600003</v>
      </c>
    </row>
    <row r="773" spans="1:7" ht="15.5">
      <c r="A773" s="9" t="s">
        <v>29</v>
      </c>
      <c r="B773" s="9" t="s">
        <v>35</v>
      </c>
      <c r="C773" s="9" t="s">
        <v>16</v>
      </c>
      <c r="D773" s="9" t="s">
        <v>13</v>
      </c>
      <c r="E773" s="9" t="s">
        <v>11</v>
      </c>
      <c r="F773" t="s">
        <v>62</v>
      </c>
      <c r="G773" s="12">
        <v>10.475451927599998</v>
      </c>
    </row>
    <row r="774" spans="1:7" ht="15.5">
      <c r="A774" s="9" t="s">
        <v>29</v>
      </c>
      <c r="B774" s="9" t="s">
        <v>34</v>
      </c>
      <c r="C774" s="9" t="s">
        <v>16</v>
      </c>
      <c r="D774" s="9" t="s">
        <v>20</v>
      </c>
      <c r="E774" s="9" t="s">
        <v>11</v>
      </c>
      <c r="F774" t="s">
        <v>62</v>
      </c>
      <c r="G774" s="12">
        <v>3.0739594507599999</v>
      </c>
    </row>
    <row r="775" spans="1:7" ht="15.5">
      <c r="A775" s="9" t="s">
        <v>29</v>
      </c>
      <c r="B775" s="9" t="s">
        <v>35</v>
      </c>
      <c r="C775" s="9" t="s">
        <v>16</v>
      </c>
      <c r="D775" s="9" t="s">
        <v>26</v>
      </c>
      <c r="E775" s="9" t="s">
        <v>11</v>
      </c>
      <c r="F775" t="s">
        <v>62</v>
      </c>
      <c r="G775" s="12">
        <v>5.613389509184846</v>
      </c>
    </row>
    <row r="776" spans="1:7" ht="15.5">
      <c r="A776" s="9" t="s">
        <v>29</v>
      </c>
      <c r="B776" s="9" t="s">
        <v>30</v>
      </c>
      <c r="C776" s="9" t="s">
        <v>16</v>
      </c>
      <c r="D776" s="9" t="s">
        <v>13</v>
      </c>
      <c r="E776" s="9" t="s">
        <v>11</v>
      </c>
      <c r="F776" t="s">
        <v>62</v>
      </c>
      <c r="G776" s="12">
        <v>21.936811756859999</v>
      </c>
    </row>
    <row r="777" spans="1:7" ht="15.5">
      <c r="A777" s="9" t="s">
        <v>29</v>
      </c>
      <c r="B777" s="9" t="s">
        <v>35</v>
      </c>
      <c r="C777" s="9" t="s">
        <v>16</v>
      </c>
      <c r="D777" s="9" t="s">
        <v>17</v>
      </c>
      <c r="E777" s="9" t="s">
        <v>11</v>
      </c>
      <c r="F777" t="s">
        <v>62</v>
      </c>
      <c r="G777" s="12">
        <v>5.7965632552276025</v>
      </c>
    </row>
    <row r="778" spans="1:7" ht="15.5">
      <c r="A778" s="9" t="s">
        <v>29</v>
      </c>
      <c r="B778" s="9" t="s">
        <v>35</v>
      </c>
      <c r="C778" s="9" t="s">
        <v>16</v>
      </c>
      <c r="D778" s="9" t="s">
        <v>22</v>
      </c>
      <c r="E778" s="9" t="s">
        <v>11</v>
      </c>
      <c r="F778" t="s">
        <v>62</v>
      </c>
      <c r="G778" s="12">
        <v>4.7235328719777012</v>
      </c>
    </row>
    <row r="779" spans="1:7" ht="15.5">
      <c r="A779" s="9" t="s">
        <v>29</v>
      </c>
      <c r="B779" s="9" t="s">
        <v>34</v>
      </c>
      <c r="C779" s="9" t="s">
        <v>16</v>
      </c>
      <c r="D779" s="9" t="s">
        <v>18</v>
      </c>
      <c r="E779" s="9" t="s">
        <v>11</v>
      </c>
      <c r="F779" t="s">
        <v>62</v>
      </c>
      <c r="G779" s="12">
        <v>1.67832176512</v>
      </c>
    </row>
    <row r="780" spans="1:7" ht="15.5">
      <c r="A780" s="9" t="s">
        <v>29</v>
      </c>
      <c r="B780" s="9" t="s">
        <v>34</v>
      </c>
      <c r="C780" s="9" t="s">
        <v>16</v>
      </c>
      <c r="D780" s="9" t="s">
        <v>25</v>
      </c>
      <c r="E780" s="9" t="s">
        <v>11</v>
      </c>
      <c r="F780" t="s">
        <v>62</v>
      </c>
      <c r="G780" s="12">
        <v>0.9550246563</v>
      </c>
    </row>
    <row r="781" spans="1:7" ht="15.5">
      <c r="A781" s="9" t="s">
        <v>29</v>
      </c>
      <c r="B781" s="9" t="s">
        <v>35</v>
      </c>
      <c r="C781" s="9" t="s">
        <v>16</v>
      </c>
      <c r="D781" s="9" t="s">
        <v>20</v>
      </c>
      <c r="E781" s="9" t="s">
        <v>11</v>
      </c>
      <c r="F781" t="s">
        <v>62</v>
      </c>
      <c r="G781" s="12">
        <v>1.57866479936</v>
      </c>
    </row>
    <row r="782" spans="1:7" ht="15.5">
      <c r="A782" s="9" t="s">
        <v>29</v>
      </c>
      <c r="B782" s="9" t="s">
        <v>35</v>
      </c>
      <c r="C782" s="9" t="s">
        <v>16</v>
      </c>
      <c r="D782" s="9" t="s">
        <v>18</v>
      </c>
      <c r="E782" s="9" t="s">
        <v>11</v>
      </c>
      <c r="F782" t="s">
        <v>62</v>
      </c>
      <c r="G782" s="12">
        <v>1.8394328531262143</v>
      </c>
    </row>
    <row r="783" spans="1:7" ht="15.5">
      <c r="A783" s="9" t="s">
        <v>29</v>
      </c>
      <c r="B783" s="9" t="s">
        <v>35</v>
      </c>
      <c r="C783" s="9" t="s">
        <v>16</v>
      </c>
      <c r="D783" s="9" t="s">
        <v>25</v>
      </c>
      <c r="E783" s="9" t="s">
        <v>11</v>
      </c>
      <c r="F783" t="s">
        <v>62</v>
      </c>
      <c r="G783" s="12">
        <v>1.6252319817516936</v>
      </c>
    </row>
    <row r="784" spans="1:7" ht="15.5">
      <c r="A784" s="9" t="s">
        <v>29</v>
      </c>
      <c r="B784" s="9" t="s">
        <v>34</v>
      </c>
      <c r="C784" s="9" t="s">
        <v>16</v>
      </c>
      <c r="D784" s="9" t="s">
        <v>23</v>
      </c>
      <c r="E784" s="9" t="s">
        <v>11</v>
      </c>
      <c r="F784" t="s">
        <v>62</v>
      </c>
      <c r="G784" s="12">
        <v>0.50843486571428576</v>
      </c>
    </row>
    <row r="785" spans="1:7" ht="15.5">
      <c r="A785" s="9" t="s">
        <v>29</v>
      </c>
      <c r="B785" s="9" t="s">
        <v>35</v>
      </c>
      <c r="C785" s="9" t="s">
        <v>16</v>
      </c>
      <c r="D785" s="9" t="s">
        <v>23</v>
      </c>
      <c r="E785" s="9" t="s">
        <v>11</v>
      </c>
      <c r="F785" t="s">
        <v>62</v>
      </c>
      <c r="G785" s="12">
        <v>0.98233183093023269</v>
      </c>
    </row>
    <row r="786" spans="1:7" ht="15.5">
      <c r="A786" s="9" t="s">
        <v>29</v>
      </c>
      <c r="B786" s="9" t="s">
        <v>30</v>
      </c>
      <c r="C786" s="9" t="s">
        <v>16</v>
      </c>
      <c r="D786" s="9" t="s">
        <v>10</v>
      </c>
      <c r="E786" s="9" t="s">
        <v>11</v>
      </c>
      <c r="F786" t="s">
        <v>62</v>
      </c>
      <c r="G786" s="12">
        <v>2.7841401433488375</v>
      </c>
    </row>
    <row r="787" spans="1:7" ht="15.5">
      <c r="A787" s="9" t="s">
        <v>29</v>
      </c>
      <c r="B787" s="9" t="s">
        <v>34</v>
      </c>
      <c r="C787" s="9" t="s">
        <v>16</v>
      </c>
      <c r="D787" s="9" t="s">
        <v>19</v>
      </c>
      <c r="E787" s="9" t="s">
        <v>11</v>
      </c>
      <c r="F787" t="s">
        <v>62</v>
      </c>
      <c r="G787" s="12">
        <v>0.45138137962500002</v>
      </c>
    </row>
    <row r="788" spans="1:7" ht="15.5">
      <c r="A788" s="9" t="s">
        <v>29</v>
      </c>
      <c r="B788" s="9" t="s">
        <v>34</v>
      </c>
      <c r="C788" s="9" t="s">
        <v>16</v>
      </c>
      <c r="D788" s="9" t="s">
        <v>21</v>
      </c>
      <c r="E788" s="9" t="s">
        <v>11</v>
      </c>
      <c r="F788" t="s">
        <v>62</v>
      </c>
      <c r="G788" s="12">
        <v>3.1900382608695661E-2</v>
      </c>
    </row>
    <row r="789" spans="1:7" ht="15.5">
      <c r="A789" s="9" t="s">
        <v>29</v>
      </c>
      <c r="B789" s="9" t="s">
        <v>35</v>
      </c>
      <c r="C789" s="9" t="s">
        <v>16</v>
      </c>
      <c r="D789" s="9" t="s">
        <v>19</v>
      </c>
      <c r="E789" s="9" t="s">
        <v>11</v>
      </c>
      <c r="F789" t="s">
        <v>62</v>
      </c>
      <c r="G789" s="12">
        <v>0.1355690398333334</v>
      </c>
    </row>
    <row r="790" spans="1:7" ht="15.5">
      <c r="A790" s="9" t="s">
        <v>29</v>
      </c>
      <c r="B790" s="9" t="s">
        <v>35</v>
      </c>
      <c r="C790" s="9" t="s">
        <v>16</v>
      </c>
      <c r="D790" s="9" t="s">
        <v>21</v>
      </c>
      <c r="E790" s="9" t="s">
        <v>11</v>
      </c>
      <c r="F790" t="s">
        <v>62</v>
      </c>
      <c r="G790" s="12">
        <v>4.9983049285714308E-2</v>
      </c>
    </row>
    <row r="791" spans="1:7" ht="15.5">
      <c r="A791" s="9" t="s">
        <v>36</v>
      </c>
      <c r="B791" s="9" t="s">
        <v>37</v>
      </c>
      <c r="C791" s="9" t="s">
        <v>16</v>
      </c>
      <c r="D791" s="9" t="s">
        <v>13</v>
      </c>
      <c r="E791" s="9" t="s">
        <v>11</v>
      </c>
      <c r="F791" t="s">
        <v>62</v>
      </c>
      <c r="G791" s="12">
        <v>0.17573390470360165</v>
      </c>
    </row>
    <row r="792" spans="1:7" ht="15.5">
      <c r="A792" s="9" t="s">
        <v>36</v>
      </c>
      <c r="B792" s="9" t="s">
        <v>37</v>
      </c>
      <c r="C792" s="9" t="s">
        <v>16</v>
      </c>
      <c r="D792" s="9" t="s">
        <v>10</v>
      </c>
      <c r="E792" s="9" t="s">
        <v>11</v>
      </c>
      <c r="F792" t="s">
        <v>62</v>
      </c>
      <c r="G792" s="12">
        <v>0.17642929092518536</v>
      </c>
    </row>
    <row r="793" spans="1:7" ht="15.5">
      <c r="A793" s="9" t="s">
        <v>36</v>
      </c>
      <c r="B793" s="9" t="s">
        <v>37</v>
      </c>
      <c r="C793" s="9" t="s">
        <v>16</v>
      </c>
      <c r="D793" s="9" t="s">
        <v>20</v>
      </c>
      <c r="E793" s="9" t="s">
        <v>11</v>
      </c>
      <c r="F793" t="s">
        <v>62</v>
      </c>
      <c r="G793" s="12">
        <v>8.8106439835898984E-2</v>
      </c>
    </row>
    <row r="794" spans="1:7" ht="15.5">
      <c r="A794" s="9" t="s">
        <v>36</v>
      </c>
      <c r="B794" s="9" t="s">
        <v>37</v>
      </c>
      <c r="C794" s="9" t="s">
        <v>16</v>
      </c>
      <c r="D794" s="9" t="s">
        <v>17</v>
      </c>
      <c r="E794" s="9" t="s">
        <v>11</v>
      </c>
      <c r="F794" t="s">
        <v>62</v>
      </c>
      <c r="G794" s="12">
        <v>5.000000000000001E-2</v>
      </c>
    </row>
    <row r="795" spans="1:7" ht="15.5">
      <c r="A795" s="9" t="s">
        <v>38</v>
      </c>
      <c r="B795" s="10" t="s">
        <v>39</v>
      </c>
      <c r="C795" s="10" t="s">
        <v>40</v>
      </c>
      <c r="D795" s="9" t="s">
        <v>13</v>
      </c>
      <c r="E795" s="9" t="s">
        <v>11</v>
      </c>
      <c r="F795" t="s">
        <v>62</v>
      </c>
      <c r="G795" s="12">
        <v>33.467836140000003</v>
      </c>
    </row>
    <row r="796" spans="1:7" ht="15.5">
      <c r="A796" s="9" t="s">
        <v>38</v>
      </c>
      <c r="B796" s="10" t="s">
        <v>39</v>
      </c>
      <c r="C796" s="10" t="s">
        <v>40</v>
      </c>
      <c r="D796" s="9" t="s">
        <v>22</v>
      </c>
      <c r="E796" s="9" t="s">
        <v>11</v>
      </c>
      <c r="F796" t="s">
        <v>62</v>
      </c>
      <c r="G796" s="12">
        <v>8.5405843200000007</v>
      </c>
    </row>
    <row r="797" spans="1:7" ht="15.5">
      <c r="A797" s="9" t="s">
        <v>38</v>
      </c>
      <c r="B797" s="10" t="s">
        <v>39</v>
      </c>
      <c r="C797" s="10" t="s">
        <v>40</v>
      </c>
      <c r="D797" s="9" t="s">
        <v>10</v>
      </c>
      <c r="E797" s="9" t="s">
        <v>11</v>
      </c>
      <c r="F797" t="s">
        <v>62</v>
      </c>
      <c r="G797" s="12">
        <v>13.375325299851845</v>
      </c>
    </row>
    <row r="798" spans="1:7" ht="15.5">
      <c r="A798" s="9" t="s">
        <v>38</v>
      </c>
      <c r="B798" s="10" t="s">
        <v>39</v>
      </c>
      <c r="C798" s="10" t="s">
        <v>40</v>
      </c>
      <c r="D798" s="9" t="s">
        <v>20</v>
      </c>
      <c r="E798" s="9" t="s">
        <v>11</v>
      </c>
      <c r="F798" t="s">
        <v>62</v>
      </c>
      <c r="G798" s="12">
        <v>7.44625512</v>
      </c>
    </row>
    <row r="799" spans="1:7" ht="15.5">
      <c r="A799" s="9" t="s">
        <v>38</v>
      </c>
      <c r="B799" s="10" t="s">
        <v>39</v>
      </c>
      <c r="C799" s="10" t="s">
        <v>40</v>
      </c>
      <c r="D799" s="9" t="s">
        <v>25</v>
      </c>
      <c r="E799" s="9" t="s">
        <v>11</v>
      </c>
      <c r="F799" t="s">
        <v>62</v>
      </c>
      <c r="G799" s="12">
        <v>6.2448361275495534</v>
      </c>
    </row>
    <row r="800" spans="1:7" ht="15.5">
      <c r="A800" s="9" t="s">
        <v>38</v>
      </c>
      <c r="B800" s="10" t="s">
        <v>39</v>
      </c>
      <c r="C800" s="10" t="s">
        <v>40</v>
      </c>
      <c r="D800" s="9" t="s">
        <v>18</v>
      </c>
      <c r="E800" s="9" t="s">
        <v>11</v>
      </c>
      <c r="F800" t="s">
        <v>62</v>
      </c>
      <c r="G800" s="12">
        <v>3.4294422489965215</v>
      </c>
    </row>
    <row r="801" spans="1:7" ht="15.5">
      <c r="A801" s="9" t="s">
        <v>38</v>
      </c>
      <c r="B801" s="10" t="s">
        <v>39</v>
      </c>
      <c r="C801" s="10" t="s">
        <v>40</v>
      </c>
      <c r="D801" s="9" t="s">
        <v>23</v>
      </c>
      <c r="E801" s="9" t="s">
        <v>11</v>
      </c>
      <c r="F801" t="s">
        <v>62</v>
      </c>
      <c r="G801" s="12">
        <v>3.0253698727230689</v>
      </c>
    </row>
    <row r="802" spans="1:7" ht="15.5">
      <c r="A802" s="9" t="s">
        <v>38</v>
      </c>
      <c r="B802" s="10" t="s">
        <v>39</v>
      </c>
      <c r="C802" s="10" t="s">
        <v>40</v>
      </c>
      <c r="D802" s="9" t="s">
        <v>17</v>
      </c>
      <c r="E802" s="9" t="s">
        <v>11</v>
      </c>
      <c r="F802" t="s">
        <v>62</v>
      </c>
      <c r="G802" s="12">
        <v>3.5457393878933434</v>
      </c>
    </row>
    <row r="803" spans="1:7" ht="15.5">
      <c r="A803" s="9" t="s">
        <v>38</v>
      </c>
      <c r="B803" s="10" t="s">
        <v>39</v>
      </c>
      <c r="C803" s="10" t="s">
        <v>40</v>
      </c>
      <c r="D803" s="9" t="s">
        <v>26</v>
      </c>
      <c r="E803" s="9" t="s">
        <v>11</v>
      </c>
      <c r="F803" t="s">
        <v>62</v>
      </c>
      <c r="G803" s="12">
        <v>1.3523667183795676</v>
      </c>
    </row>
    <row r="804" spans="1:7">
      <c r="A804" s="31" t="s">
        <v>38</v>
      </c>
      <c r="B804" s="31" t="s">
        <v>39</v>
      </c>
      <c r="C804" s="31" t="s">
        <v>40</v>
      </c>
      <c r="D804" s="31" t="s">
        <v>19</v>
      </c>
      <c r="E804" s="31" t="s">
        <v>11</v>
      </c>
      <c r="F804" t="s">
        <v>62</v>
      </c>
      <c r="G804" s="12">
        <v>1.7027711744999998</v>
      </c>
    </row>
    <row r="805" spans="1:7" ht="15.5">
      <c r="A805" s="9" t="s">
        <v>41</v>
      </c>
      <c r="B805" s="10" t="s">
        <v>42</v>
      </c>
      <c r="C805" s="10" t="s">
        <v>16</v>
      </c>
      <c r="D805" s="9" t="s">
        <v>13</v>
      </c>
      <c r="E805" s="9" t="s">
        <v>43</v>
      </c>
      <c r="F805" t="s">
        <v>62</v>
      </c>
      <c r="G805" s="12">
        <v>19.160838644356414</v>
      </c>
    </row>
    <row r="806" spans="1:7" ht="15.5">
      <c r="A806" s="9" t="s">
        <v>41</v>
      </c>
      <c r="B806" s="10" t="s">
        <v>42</v>
      </c>
      <c r="C806" s="10" t="s">
        <v>16</v>
      </c>
      <c r="D806" s="9" t="s">
        <v>10</v>
      </c>
      <c r="E806" s="9" t="s">
        <v>43</v>
      </c>
      <c r="F806" t="s">
        <v>62</v>
      </c>
      <c r="G806" s="12">
        <v>3.2223604861325663</v>
      </c>
    </row>
    <row r="807" spans="1:7" ht="15.5">
      <c r="A807" s="9" t="s">
        <v>41</v>
      </c>
      <c r="B807" s="10" t="s">
        <v>42</v>
      </c>
      <c r="C807" s="10" t="s">
        <v>16</v>
      </c>
      <c r="D807" s="9" t="s">
        <v>13</v>
      </c>
      <c r="E807" s="9" t="s">
        <v>24</v>
      </c>
      <c r="F807" t="s">
        <v>62</v>
      </c>
      <c r="G807" s="12">
        <v>0.51508294107686015</v>
      </c>
    </row>
    <row r="808" spans="1:7" ht="15.5">
      <c r="A808" s="9" t="s">
        <v>41</v>
      </c>
      <c r="B808" s="10" t="s">
        <v>42</v>
      </c>
      <c r="C808" s="10" t="s">
        <v>16</v>
      </c>
      <c r="D808" s="9" t="s">
        <v>13</v>
      </c>
      <c r="E808" s="9" t="s">
        <v>11</v>
      </c>
      <c r="F808" t="s">
        <v>62</v>
      </c>
      <c r="G808" s="12">
        <v>0.20653243540848909</v>
      </c>
    </row>
    <row r="809" spans="1:7" ht="15.5">
      <c r="A809" s="9" t="s">
        <v>41</v>
      </c>
      <c r="B809" s="10" t="s">
        <v>42</v>
      </c>
      <c r="C809" s="10" t="s">
        <v>16</v>
      </c>
      <c r="D809" s="9" t="s">
        <v>10</v>
      </c>
      <c r="E809" s="9" t="s">
        <v>24</v>
      </c>
      <c r="F809" t="s">
        <v>62</v>
      </c>
      <c r="G809" s="12">
        <v>0.10052454472928826</v>
      </c>
    </row>
    <row r="810" spans="1:7" ht="15.5">
      <c r="A810" s="9" t="s">
        <v>41</v>
      </c>
      <c r="B810" s="10" t="s">
        <v>42</v>
      </c>
      <c r="C810" s="10" t="s">
        <v>16</v>
      </c>
      <c r="D810" s="9" t="s">
        <v>10</v>
      </c>
      <c r="E810" s="9" t="s">
        <v>11</v>
      </c>
      <c r="F810" t="s">
        <v>62</v>
      </c>
      <c r="G810" s="12">
        <v>4.0261686051132901E-2</v>
      </c>
    </row>
    <row r="811" spans="1:7" ht="15.5">
      <c r="A811" s="9" t="s">
        <v>44</v>
      </c>
      <c r="B811" s="9" t="s">
        <v>34</v>
      </c>
      <c r="C811" s="9" t="s">
        <v>31</v>
      </c>
      <c r="D811" s="9" t="s">
        <v>13</v>
      </c>
      <c r="E811" s="9" t="s">
        <v>11</v>
      </c>
      <c r="F811" t="s">
        <v>62</v>
      </c>
      <c r="G811" s="12">
        <v>6.5205688020683681</v>
      </c>
    </row>
    <row r="812" spans="1:7" ht="15.5">
      <c r="A812" s="9" t="s">
        <v>44</v>
      </c>
      <c r="B812" s="9" t="s">
        <v>34</v>
      </c>
      <c r="C812" s="9" t="s">
        <v>31</v>
      </c>
      <c r="D812" s="9" t="s">
        <v>10</v>
      </c>
      <c r="E812" s="9" t="s">
        <v>11</v>
      </c>
      <c r="F812" t="s">
        <v>62</v>
      </c>
      <c r="G812" s="12">
        <v>2.3733564013840831</v>
      </c>
    </row>
    <row r="813" spans="1:7" ht="15.5">
      <c r="A813" s="9" t="s">
        <v>44</v>
      </c>
      <c r="B813" s="9" t="s">
        <v>34</v>
      </c>
      <c r="C813" s="9" t="s">
        <v>16</v>
      </c>
      <c r="D813" s="9" t="s">
        <v>13</v>
      </c>
      <c r="E813" s="9" t="s">
        <v>11</v>
      </c>
      <c r="F813" t="s">
        <v>62</v>
      </c>
      <c r="G813" s="12">
        <v>2.4691358024691361</v>
      </c>
    </row>
    <row r="814" spans="1:7" ht="15.5">
      <c r="A814" s="9" t="s">
        <v>45</v>
      </c>
      <c r="B814" s="9" t="s">
        <v>46</v>
      </c>
      <c r="C814" s="9" t="s">
        <v>16</v>
      </c>
      <c r="D814" s="9" t="s">
        <v>13</v>
      </c>
      <c r="E814" s="9" t="s">
        <v>11</v>
      </c>
      <c r="F814" t="s">
        <v>62</v>
      </c>
      <c r="G814" s="12">
        <v>0.40000000000000013</v>
      </c>
    </row>
    <row r="815" spans="1:7" ht="15.5">
      <c r="A815" s="9" t="s">
        <v>44</v>
      </c>
      <c r="B815" s="9" t="s">
        <v>34</v>
      </c>
      <c r="C815" s="9" t="s">
        <v>16</v>
      </c>
      <c r="D815" s="9" t="s">
        <v>10</v>
      </c>
      <c r="E815" s="9" t="s">
        <v>11</v>
      </c>
      <c r="F815" t="s">
        <v>62</v>
      </c>
      <c r="G815" s="12">
        <v>0.9527777777777775</v>
      </c>
    </row>
    <row r="816" spans="1:7" ht="15.5">
      <c r="A816" s="9" t="s">
        <v>44</v>
      </c>
      <c r="B816" s="9" t="s">
        <v>47</v>
      </c>
      <c r="C816" s="9" t="s">
        <v>16</v>
      </c>
      <c r="D816" s="9" t="s">
        <v>13</v>
      </c>
      <c r="E816" s="9" t="s">
        <v>11</v>
      </c>
      <c r="F816" t="s">
        <v>62</v>
      </c>
      <c r="G816" s="12">
        <v>0.20000000000000007</v>
      </c>
    </row>
    <row r="817" spans="1:7" ht="15.5">
      <c r="A817" s="9" t="s">
        <v>44</v>
      </c>
      <c r="B817" s="9" t="s">
        <v>47</v>
      </c>
      <c r="C817" s="9" t="s">
        <v>16</v>
      </c>
      <c r="D817" s="9" t="s">
        <v>10</v>
      </c>
      <c r="E817" s="9" t="s">
        <v>24</v>
      </c>
      <c r="F817" t="s">
        <v>62</v>
      </c>
      <c r="G817" s="12">
        <v>0.10000000000000003</v>
      </c>
    </row>
    <row r="818" spans="1:7" ht="15.5">
      <c r="A818" s="9" t="s">
        <v>48</v>
      </c>
      <c r="B818" s="9" t="s">
        <v>49</v>
      </c>
      <c r="C818" s="9" t="s">
        <v>16</v>
      </c>
      <c r="D818" s="9" t="s">
        <v>17</v>
      </c>
      <c r="E818" s="9" t="s">
        <v>11</v>
      </c>
      <c r="F818" t="s">
        <v>62</v>
      </c>
      <c r="G818" s="12">
        <v>1.6839999999999999</v>
      </c>
    </row>
    <row r="819" spans="1:7" ht="15.5">
      <c r="A819" s="9" t="s">
        <v>48</v>
      </c>
      <c r="B819" s="9" t="s">
        <v>49</v>
      </c>
      <c r="C819" s="9" t="s">
        <v>16</v>
      </c>
      <c r="D819" s="9" t="s">
        <v>13</v>
      </c>
      <c r="E819" s="9" t="s">
        <v>11</v>
      </c>
      <c r="F819" t="s">
        <v>62</v>
      </c>
      <c r="G819" s="12">
        <v>10.0177792</v>
      </c>
    </row>
    <row r="820" spans="1:7" ht="15.5">
      <c r="A820" s="9" t="s">
        <v>48</v>
      </c>
      <c r="B820" s="9" t="s">
        <v>49</v>
      </c>
      <c r="C820" s="9" t="s">
        <v>16</v>
      </c>
      <c r="D820" s="9" t="s">
        <v>10</v>
      </c>
      <c r="E820" s="9" t="s">
        <v>11</v>
      </c>
      <c r="F820" t="s">
        <v>62</v>
      </c>
      <c r="G820" s="12">
        <v>2.8260155123199997</v>
      </c>
    </row>
    <row r="821" spans="1:7" ht="15.5">
      <c r="A821" s="9" t="s">
        <v>48</v>
      </c>
      <c r="B821" s="9" t="s">
        <v>49</v>
      </c>
      <c r="C821" s="9" t="s">
        <v>16</v>
      </c>
      <c r="D821" s="9" t="s">
        <v>20</v>
      </c>
      <c r="E821" s="9" t="s">
        <v>11</v>
      </c>
      <c r="F821" t="s">
        <v>62</v>
      </c>
      <c r="G821" s="12">
        <v>2.2523499999999999</v>
      </c>
    </row>
    <row r="822" spans="1:7">
      <c r="A822" s="28" t="s">
        <v>48</v>
      </c>
      <c r="B822" s="28" t="s">
        <v>49</v>
      </c>
      <c r="C822" s="28" t="s">
        <v>16</v>
      </c>
      <c r="D822" s="28" t="s">
        <v>25</v>
      </c>
      <c r="E822" s="28" t="s">
        <v>11</v>
      </c>
      <c r="F822" t="s">
        <v>62</v>
      </c>
      <c r="G822" s="32">
        <v>4.5580895359999998</v>
      </c>
    </row>
    <row r="823" spans="1:7" ht="15.5">
      <c r="A823" s="9" t="s">
        <v>48</v>
      </c>
      <c r="B823" s="9" t="s">
        <v>49</v>
      </c>
      <c r="C823" s="9" t="s">
        <v>16</v>
      </c>
      <c r="D823" s="9" t="s">
        <v>26</v>
      </c>
      <c r="E823" s="9" t="s">
        <v>11</v>
      </c>
      <c r="F823" t="s">
        <v>62</v>
      </c>
      <c r="G823" s="12">
        <v>6.5115564800000003</v>
      </c>
    </row>
    <row r="824" spans="1:7" ht="15.5">
      <c r="A824" s="9" t="s">
        <v>50</v>
      </c>
      <c r="B824" s="9" t="s">
        <v>51</v>
      </c>
      <c r="C824" s="9" t="s">
        <v>16</v>
      </c>
      <c r="D824" s="9" t="s">
        <v>10</v>
      </c>
      <c r="E824" s="9" t="s">
        <v>43</v>
      </c>
      <c r="F824" t="s">
        <v>62</v>
      </c>
      <c r="G824" s="12">
        <v>10.600961538461538</v>
      </c>
    </row>
    <row r="825" spans="1:7" ht="15.5">
      <c r="A825" s="9" t="s">
        <v>50</v>
      </c>
      <c r="B825" s="9" t="s">
        <v>51</v>
      </c>
      <c r="C825" s="9" t="s">
        <v>16</v>
      </c>
      <c r="D825" s="9" t="s">
        <v>13</v>
      </c>
      <c r="E825" s="9" t="s">
        <v>43</v>
      </c>
      <c r="F825" t="s">
        <v>62</v>
      </c>
      <c r="G825" s="12">
        <v>7.0014705882352954</v>
      </c>
    </row>
    <row r="826" spans="1:7" ht="15.5">
      <c r="A826" s="9" t="s">
        <v>50</v>
      </c>
      <c r="B826" s="9" t="s">
        <v>52</v>
      </c>
      <c r="C826" s="9" t="s">
        <v>16</v>
      </c>
      <c r="D826" s="9" t="s">
        <v>13</v>
      </c>
      <c r="E826" s="9" t="s">
        <v>43</v>
      </c>
      <c r="F826" t="s">
        <v>62</v>
      </c>
      <c r="G826" s="12">
        <v>3.6026315789473689</v>
      </c>
    </row>
    <row r="827" spans="1:7" ht="15.5">
      <c r="A827" s="9" t="s">
        <v>50</v>
      </c>
      <c r="B827" s="9" t="s">
        <v>52</v>
      </c>
      <c r="C827" s="9" t="s">
        <v>16</v>
      </c>
      <c r="D827" s="9" t="s">
        <v>13</v>
      </c>
      <c r="E827" s="9" t="s">
        <v>11</v>
      </c>
      <c r="F827" t="s">
        <v>62</v>
      </c>
      <c r="G827" s="12">
        <v>6.6015625</v>
      </c>
    </row>
    <row r="828" spans="1:7" ht="15.5">
      <c r="A828" s="9" t="s">
        <v>50</v>
      </c>
      <c r="B828" s="9" t="s">
        <v>51</v>
      </c>
      <c r="C828" s="9" t="s">
        <v>16</v>
      </c>
      <c r="D828" s="9" t="s">
        <v>10</v>
      </c>
      <c r="E828" s="9" t="s">
        <v>11</v>
      </c>
      <c r="F828" t="s">
        <v>62</v>
      </c>
      <c r="G828" s="12">
        <v>9.7305604395604401</v>
      </c>
    </row>
    <row r="829" spans="1:7" ht="15.5">
      <c r="A829" s="9" t="s">
        <v>50</v>
      </c>
      <c r="B829" s="9" t="s">
        <v>51</v>
      </c>
      <c r="C829" s="9" t="s">
        <v>16</v>
      </c>
      <c r="D829" s="9" t="s">
        <v>22</v>
      </c>
      <c r="E829" s="9" t="s">
        <v>11</v>
      </c>
      <c r="F829" t="s">
        <v>62</v>
      </c>
      <c r="G829" s="12">
        <v>8.2256538461538469</v>
      </c>
    </row>
    <row r="830" spans="1:7" ht="15.5">
      <c r="A830" s="9" t="s">
        <v>50</v>
      </c>
      <c r="B830" s="9" t="s">
        <v>52</v>
      </c>
      <c r="C830" s="9" t="s">
        <v>16</v>
      </c>
      <c r="D830" s="9" t="s">
        <v>25</v>
      </c>
      <c r="E830" s="9" t="s">
        <v>11</v>
      </c>
      <c r="F830" t="s">
        <v>62</v>
      </c>
      <c r="G830" s="12">
        <v>1.3</v>
      </c>
    </row>
    <row r="831" spans="1:7" ht="15.5">
      <c r="A831" s="9" t="s">
        <v>50</v>
      </c>
      <c r="B831" s="9" t="s">
        <v>51</v>
      </c>
      <c r="C831" s="9" t="s">
        <v>16</v>
      </c>
      <c r="D831" s="9" t="s">
        <v>13</v>
      </c>
      <c r="E831" s="9" t="s">
        <v>11</v>
      </c>
      <c r="F831" t="s">
        <v>62</v>
      </c>
      <c r="G831" s="12">
        <v>1.9271176470588236</v>
      </c>
    </row>
    <row r="832" spans="1:7" ht="15.5">
      <c r="A832" s="9" t="s">
        <v>50</v>
      </c>
      <c r="B832" s="9" t="s">
        <v>52</v>
      </c>
      <c r="C832" s="9" t="s">
        <v>16</v>
      </c>
      <c r="D832" s="9" t="s">
        <v>10</v>
      </c>
      <c r="E832" s="9" t="s">
        <v>11</v>
      </c>
      <c r="F832" t="s">
        <v>62</v>
      </c>
      <c r="G832" s="12">
        <v>1.0351250000000001</v>
      </c>
    </row>
    <row r="833" spans="1:7" ht="15.5">
      <c r="A833" s="9" t="s">
        <v>50</v>
      </c>
      <c r="B833" s="9" t="s">
        <v>51</v>
      </c>
      <c r="C833" s="9" t="s">
        <v>16</v>
      </c>
      <c r="D833" s="9" t="s">
        <v>19</v>
      </c>
      <c r="E833" s="9" t="s">
        <v>43</v>
      </c>
      <c r="F833" t="s">
        <v>62</v>
      </c>
      <c r="G833" s="12">
        <v>0.86399999999999999</v>
      </c>
    </row>
    <row r="834" spans="1:7" ht="15.5">
      <c r="A834" s="9" t="s">
        <v>50</v>
      </c>
      <c r="B834" s="9" t="s">
        <v>51</v>
      </c>
      <c r="C834" s="9" t="s">
        <v>16</v>
      </c>
      <c r="D834" s="9" t="s">
        <v>26</v>
      </c>
      <c r="E834" s="9" t="s">
        <v>11</v>
      </c>
      <c r="F834" t="s">
        <v>62</v>
      </c>
      <c r="G834" s="12">
        <v>1.2</v>
      </c>
    </row>
    <row r="835" spans="1:7" ht="15.5">
      <c r="A835" s="9" t="s">
        <v>50</v>
      </c>
      <c r="B835" s="9" t="s">
        <v>51</v>
      </c>
      <c r="C835" s="9" t="s">
        <v>16</v>
      </c>
      <c r="D835" s="9" t="s">
        <v>25</v>
      </c>
      <c r="E835" s="9" t="s">
        <v>43</v>
      </c>
      <c r="F835" t="s">
        <v>62</v>
      </c>
      <c r="G835" s="12">
        <v>0.40000000000000008</v>
      </c>
    </row>
    <row r="836" spans="1:7" ht="15.5">
      <c r="A836" s="9" t="s">
        <v>50</v>
      </c>
      <c r="B836" s="9" t="s">
        <v>51</v>
      </c>
      <c r="C836" s="9" t="s">
        <v>16</v>
      </c>
      <c r="D836" s="9" t="s">
        <v>17</v>
      </c>
      <c r="E836" s="9" t="s">
        <v>43</v>
      </c>
      <c r="F836" t="s">
        <v>62</v>
      </c>
      <c r="G836" s="12">
        <v>0.3</v>
      </c>
    </row>
    <row r="837" spans="1:7" ht="15.5">
      <c r="A837" s="9" t="s">
        <v>50</v>
      </c>
      <c r="B837" s="9" t="s">
        <v>51</v>
      </c>
      <c r="C837" s="9" t="s">
        <v>16</v>
      </c>
      <c r="D837" s="9" t="s">
        <v>10</v>
      </c>
      <c r="E837" s="9" t="s">
        <v>24</v>
      </c>
      <c r="F837" t="s">
        <v>62</v>
      </c>
      <c r="G837" s="12">
        <v>0.80000000000000016</v>
      </c>
    </row>
    <row r="838" spans="1:7" ht="15.5">
      <c r="A838" s="9" t="s">
        <v>50</v>
      </c>
      <c r="B838" s="9" t="s">
        <v>51</v>
      </c>
      <c r="C838" s="9" t="s">
        <v>16</v>
      </c>
      <c r="D838" s="9" t="s">
        <v>23</v>
      </c>
      <c r="E838" s="9" t="s">
        <v>11</v>
      </c>
      <c r="F838" t="s">
        <v>62</v>
      </c>
      <c r="G838" s="12">
        <v>0.80000000000000016</v>
      </c>
    </row>
    <row r="839" spans="1:7" ht="15.5">
      <c r="A839" s="9" t="s">
        <v>50</v>
      </c>
      <c r="B839" s="9" t="s">
        <v>51</v>
      </c>
      <c r="C839" s="9" t="s">
        <v>16</v>
      </c>
      <c r="D839" s="9" t="s">
        <v>17</v>
      </c>
      <c r="E839" s="9" t="s">
        <v>11</v>
      </c>
      <c r="F839" t="s">
        <v>62</v>
      </c>
      <c r="G839" s="12">
        <v>0.7</v>
      </c>
    </row>
    <row r="840" spans="1:7" ht="15.5">
      <c r="A840" s="9" t="s">
        <v>50</v>
      </c>
      <c r="B840" s="9" t="s">
        <v>51</v>
      </c>
      <c r="C840" s="9" t="s">
        <v>16</v>
      </c>
      <c r="D840" s="9" t="s">
        <v>13</v>
      </c>
      <c r="E840" s="9" t="s">
        <v>24</v>
      </c>
      <c r="F840" t="s">
        <v>62</v>
      </c>
      <c r="G840" s="12">
        <v>0.6</v>
      </c>
    </row>
    <row r="841" spans="1:7" ht="15.5">
      <c r="A841" s="9" t="s">
        <v>50</v>
      </c>
      <c r="B841" s="9" t="s">
        <v>52</v>
      </c>
      <c r="C841" s="9" t="s">
        <v>16</v>
      </c>
      <c r="D841" s="9" t="s">
        <v>20</v>
      </c>
      <c r="E841" s="9" t="s">
        <v>11</v>
      </c>
      <c r="F841" t="s">
        <v>62</v>
      </c>
      <c r="G841" s="12">
        <v>0.10000000000000002</v>
      </c>
    </row>
    <row r="842" spans="1:7" ht="15.5">
      <c r="A842" s="9" t="s">
        <v>50</v>
      </c>
      <c r="B842" s="9" t="s">
        <v>52</v>
      </c>
      <c r="C842" s="9" t="s">
        <v>16</v>
      </c>
      <c r="D842" s="9" t="s">
        <v>17</v>
      </c>
      <c r="E842" s="9" t="s">
        <v>11</v>
      </c>
      <c r="F842" t="s">
        <v>62</v>
      </c>
      <c r="G842" s="12">
        <v>0.10000000000000002</v>
      </c>
    </row>
    <row r="843" spans="1:7" ht="15.5">
      <c r="A843" s="9" t="s">
        <v>50</v>
      </c>
      <c r="B843" s="9" t="s">
        <v>51</v>
      </c>
      <c r="C843" s="9" t="s">
        <v>16</v>
      </c>
      <c r="D843" s="9" t="s">
        <v>21</v>
      </c>
      <c r="E843" s="9" t="s">
        <v>11</v>
      </c>
      <c r="F843" t="s">
        <v>62</v>
      </c>
      <c r="G843" s="12">
        <v>0.20000000000000004</v>
      </c>
    </row>
    <row r="844" spans="1:7" ht="15.5">
      <c r="A844" s="9" t="s">
        <v>50</v>
      </c>
      <c r="B844" s="9" t="s">
        <v>51</v>
      </c>
      <c r="C844" s="9" t="s">
        <v>16</v>
      </c>
      <c r="D844" s="9" t="s">
        <v>22</v>
      </c>
      <c r="E844" s="9" t="s">
        <v>24</v>
      </c>
      <c r="F844" t="s">
        <v>62</v>
      </c>
      <c r="G844" s="12">
        <v>0.20000000000000004</v>
      </c>
    </row>
    <row r="845" spans="1:7" ht="15.5">
      <c r="A845" s="9" t="s">
        <v>50</v>
      </c>
      <c r="B845" s="9" t="s">
        <v>51</v>
      </c>
      <c r="C845" s="9" t="s">
        <v>16</v>
      </c>
      <c r="D845" s="9" t="s">
        <v>25</v>
      </c>
      <c r="E845" s="9" t="s">
        <v>11</v>
      </c>
      <c r="F845" t="s">
        <v>62</v>
      </c>
      <c r="G845" s="12">
        <v>0.20000000000000004</v>
      </c>
    </row>
    <row r="846" spans="1:7" ht="15.5">
      <c r="A846" s="9" t="s">
        <v>53</v>
      </c>
      <c r="B846" s="9" t="s">
        <v>54</v>
      </c>
      <c r="C846" s="9" t="s">
        <v>16</v>
      </c>
      <c r="D846" s="9" t="s">
        <v>17</v>
      </c>
      <c r="E846" s="9" t="s">
        <v>55</v>
      </c>
      <c r="F846" t="s">
        <v>62</v>
      </c>
      <c r="G846" s="12">
        <v>44.898967922330101</v>
      </c>
    </row>
    <row r="847" spans="1:7" ht="15.5">
      <c r="A847" s="9" t="s">
        <v>53</v>
      </c>
      <c r="B847" s="9" t="s">
        <v>54</v>
      </c>
      <c r="C847" s="9" t="s">
        <v>16</v>
      </c>
      <c r="D847" s="9" t="s">
        <v>10</v>
      </c>
      <c r="E847" s="9" t="s">
        <v>55</v>
      </c>
      <c r="F847" t="s">
        <v>62</v>
      </c>
      <c r="G847" s="12">
        <v>4.8123488621359218</v>
      </c>
    </row>
    <row r="848" spans="1:7" ht="15.5">
      <c r="A848" s="9" t="s">
        <v>53</v>
      </c>
      <c r="B848" s="9" t="s">
        <v>54</v>
      </c>
      <c r="C848" s="9" t="s">
        <v>16</v>
      </c>
      <c r="D848" s="9" t="s">
        <v>22</v>
      </c>
      <c r="E848" s="9" t="s">
        <v>55</v>
      </c>
      <c r="F848" t="s">
        <v>62</v>
      </c>
      <c r="G848" s="12">
        <v>17.979713615533974</v>
      </c>
    </row>
    <row r="849" spans="1:7" ht="15.5">
      <c r="A849" s="9" t="s">
        <v>53</v>
      </c>
      <c r="B849" s="9" t="s">
        <v>54</v>
      </c>
      <c r="C849" s="9" t="s">
        <v>16</v>
      </c>
      <c r="D849" s="9" t="s">
        <v>13</v>
      </c>
      <c r="E849" s="9" t="s">
        <v>55</v>
      </c>
      <c r="F849" t="s">
        <v>62</v>
      </c>
      <c r="G849" s="12">
        <v>37.219903689320383</v>
      </c>
    </row>
    <row r="850" spans="1:7" ht="15.5">
      <c r="A850" s="9" t="s">
        <v>53</v>
      </c>
      <c r="B850" s="9" t="s">
        <v>54</v>
      </c>
      <c r="C850" s="9" t="s">
        <v>16</v>
      </c>
      <c r="D850" s="9" t="s">
        <v>19</v>
      </c>
      <c r="E850" s="9" t="s">
        <v>55</v>
      </c>
      <c r="F850" t="s">
        <v>62</v>
      </c>
      <c r="G850" s="12">
        <v>1.7720346407766978</v>
      </c>
    </row>
    <row r="851" spans="1:7" ht="15.5">
      <c r="A851" s="9" t="s">
        <v>53</v>
      </c>
      <c r="B851" s="9" t="s">
        <v>54</v>
      </c>
      <c r="C851" s="9" t="s">
        <v>16</v>
      </c>
      <c r="D851" s="9" t="s">
        <v>18</v>
      </c>
      <c r="E851" s="9" t="s">
        <v>55</v>
      </c>
      <c r="F851" t="s">
        <v>62</v>
      </c>
      <c r="G851" s="12">
        <v>0.87071627184466005</v>
      </c>
    </row>
    <row r="852" spans="1:7" ht="15.5">
      <c r="A852" s="9" t="s">
        <v>53</v>
      </c>
      <c r="B852" s="9" t="s">
        <v>54</v>
      </c>
      <c r="C852" s="9" t="s">
        <v>16</v>
      </c>
      <c r="D852" s="9" t="s">
        <v>20</v>
      </c>
      <c r="E852" s="9" t="s">
        <v>55</v>
      </c>
      <c r="F852" t="s">
        <v>62</v>
      </c>
      <c r="G852" s="12">
        <v>0.42467214757281552</v>
      </c>
    </row>
    <row r="853" spans="1:7" ht="15.5">
      <c r="A853" s="9" t="s">
        <v>53</v>
      </c>
      <c r="B853" s="9" t="s">
        <v>54</v>
      </c>
      <c r="C853" s="9" t="s">
        <v>16</v>
      </c>
      <c r="D853" s="9" t="s">
        <v>25</v>
      </c>
      <c r="E853" s="9" t="s">
        <v>55</v>
      </c>
      <c r="F853" t="s">
        <v>62</v>
      </c>
      <c r="G853" s="12">
        <v>0.31407154951456306</v>
      </c>
    </row>
    <row r="854" spans="1:7" ht="15.5">
      <c r="A854" s="9" t="s">
        <v>53</v>
      </c>
      <c r="B854" s="9" t="s">
        <v>54</v>
      </c>
      <c r="C854" s="9" t="s">
        <v>16</v>
      </c>
      <c r="D854" s="9" t="s">
        <v>21</v>
      </c>
      <c r="E854" s="9" t="s">
        <v>55</v>
      </c>
      <c r="F854" t="s">
        <v>62</v>
      </c>
      <c r="G854" s="12">
        <v>0.18585618640776699</v>
      </c>
    </row>
    <row r="855" spans="1:7" ht="15.5">
      <c r="A855" s="9" t="s">
        <v>53</v>
      </c>
      <c r="B855" s="9" t="s">
        <v>54</v>
      </c>
      <c r="C855" s="9" t="s">
        <v>16</v>
      </c>
      <c r="D855" s="9" t="s">
        <v>23</v>
      </c>
      <c r="E855" s="9" t="s">
        <v>55</v>
      </c>
      <c r="F855" t="s">
        <v>62</v>
      </c>
      <c r="G855" s="12">
        <v>0</v>
      </c>
    </row>
    <row r="856" spans="1:7" ht="15.5">
      <c r="A856" s="9" t="s">
        <v>53</v>
      </c>
      <c r="B856" s="9" t="s">
        <v>54</v>
      </c>
      <c r="C856" s="9" t="s">
        <v>16</v>
      </c>
      <c r="D856" s="9" t="s">
        <v>13</v>
      </c>
      <c r="E856" s="9" t="s">
        <v>24</v>
      </c>
      <c r="F856" t="s">
        <v>62</v>
      </c>
      <c r="G856" s="12">
        <v>25.487076194174755</v>
      </c>
    </row>
    <row r="857" spans="1:7" ht="15.5">
      <c r="A857" s="9" t="s">
        <v>53</v>
      </c>
      <c r="B857" s="9" t="s">
        <v>54</v>
      </c>
      <c r="C857" s="9" t="s">
        <v>16</v>
      </c>
      <c r="D857" s="9" t="s">
        <v>10</v>
      </c>
      <c r="E857" s="9" t="s">
        <v>24</v>
      </c>
      <c r="F857" t="s">
        <v>62</v>
      </c>
      <c r="G857" s="12">
        <v>19.233148223300958</v>
      </c>
    </row>
    <row r="858" spans="1:7" ht="15.5">
      <c r="A858" s="9" t="s">
        <v>53</v>
      </c>
      <c r="B858" s="9" t="s">
        <v>54</v>
      </c>
      <c r="C858" s="9" t="s">
        <v>16</v>
      </c>
      <c r="D858" s="9" t="s">
        <v>22</v>
      </c>
      <c r="E858" s="9" t="s">
        <v>24</v>
      </c>
      <c r="F858" t="s">
        <v>62</v>
      </c>
      <c r="G858" s="12">
        <v>13.324202330097085</v>
      </c>
    </row>
    <row r="859" spans="1:7" ht="15.5">
      <c r="A859" s="9" t="s">
        <v>53</v>
      </c>
      <c r="B859" s="9" t="s">
        <v>54</v>
      </c>
      <c r="C859" s="9" t="s">
        <v>16</v>
      </c>
      <c r="D859" s="9" t="s">
        <v>17</v>
      </c>
      <c r="E859" s="9" t="s">
        <v>24</v>
      </c>
      <c r="F859" t="s">
        <v>62</v>
      </c>
      <c r="G859" s="12">
        <v>9.8366291990291259</v>
      </c>
    </row>
    <row r="860" spans="1:7" ht="15.5">
      <c r="A860" s="9" t="s">
        <v>53</v>
      </c>
      <c r="B860" s="9" t="s">
        <v>54</v>
      </c>
      <c r="C860" s="9" t="s">
        <v>16</v>
      </c>
      <c r="D860" s="9" t="s">
        <v>19</v>
      </c>
      <c r="E860" s="9" t="s">
        <v>24</v>
      </c>
      <c r="F860" t="s">
        <v>62</v>
      </c>
      <c r="G860" s="12">
        <v>5.3896201407766968</v>
      </c>
    </row>
    <row r="861" spans="1:7" ht="15.5">
      <c r="A861" s="9" t="s">
        <v>53</v>
      </c>
      <c r="B861" s="9" t="s">
        <v>54</v>
      </c>
      <c r="C861" s="9" t="s">
        <v>16</v>
      </c>
      <c r="D861" s="9" t="s">
        <v>21</v>
      </c>
      <c r="E861" s="9" t="s">
        <v>24</v>
      </c>
      <c r="F861" t="s">
        <v>62</v>
      </c>
      <c r="G861" s="12">
        <v>4.1720409466019426</v>
      </c>
    </row>
    <row r="862" spans="1:7" ht="15.5">
      <c r="A862" s="9" t="s">
        <v>53</v>
      </c>
      <c r="B862" s="9" t="s">
        <v>54</v>
      </c>
      <c r="C862" s="9" t="s">
        <v>16</v>
      </c>
      <c r="D862" s="9" t="s">
        <v>18</v>
      </c>
      <c r="E862" s="9" t="s">
        <v>24</v>
      </c>
      <c r="F862" t="s">
        <v>62</v>
      </c>
      <c r="G862" s="12">
        <v>2.820048971684725</v>
      </c>
    </row>
    <row r="863" spans="1:7" ht="15.5">
      <c r="A863" s="9" t="s">
        <v>53</v>
      </c>
      <c r="B863" s="9" t="s">
        <v>54</v>
      </c>
      <c r="C863" s="9" t="s">
        <v>16</v>
      </c>
      <c r="D863" s="9" t="s">
        <v>25</v>
      </c>
      <c r="E863" s="9" t="s">
        <v>24</v>
      </c>
      <c r="F863" t="s">
        <v>62</v>
      </c>
      <c r="G863" s="12">
        <v>0.98795677153742145</v>
      </c>
    </row>
    <row r="864" spans="1:7" ht="15.5">
      <c r="A864" s="9" t="s">
        <v>53</v>
      </c>
      <c r="B864" s="9" t="s">
        <v>54</v>
      </c>
      <c r="C864" s="9" t="s">
        <v>16</v>
      </c>
      <c r="D864" s="9" t="s">
        <v>26</v>
      </c>
      <c r="E864" s="9" t="s">
        <v>24</v>
      </c>
      <c r="F864" t="s">
        <v>62</v>
      </c>
      <c r="G864" s="12">
        <v>0.71647160579442126</v>
      </c>
    </row>
    <row r="865" spans="1:7" ht="15.5">
      <c r="A865" s="9" t="s">
        <v>53</v>
      </c>
      <c r="B865" s="9" t="s">
        <v>54</v>
      </c>
      <c r="C865" s="9" t="s">
        <v>16</v>
      </c>
      <c r="D865" s="9" t="s">
        <v>20</v>
      </c>
      <c r="E865" s="9" t="s">
        <v>24</v>
      </c>
      <c r="F865" t="s">
        <v>62</v>
      </c>
      <c r="G865" s="12">
        <v>0.73953773880363294</v>
      </c>
    </row>
    <row r="866" spans="1:7" ht="15.5">
      <c r="A866" s="9" t="s">
        <v>53</v>
      </c>
      <c r="B866" s="9" t="s">
        <v>54</v>
      </c>
      <c r="C866" s="9" t="s">
        <v>16</v>
      </c>
      <c r="D866" s="9" t="s">
        <v>23</v>
      </c>
      <c r="E866" s="9" t="s">
        <v>24</v>
      </c>
      <c r="F866" t="s">
        <v>62</v>
      </c>
      <c r="G866" s="12">
        <v>0.20560941044041084</v>
      </c>
    </row>
    <row r="867" spans="1:7" ht="15.5">
      <c r="A867" s="9" t="s">
        <v>53</v>
      </c>
      <c r="B867" s="9" t="s">
        <v>54</v>
      </c>
      <c r="C867" s="9" t="s">
        <v>16</v>
      </c>
      <c r="D867" s="9" t="s">
        <v>10</v>
      </c>
      <c r="E867" s="9" t="s">
        <v>11</v>
      </c>
      <c r="F867" t="s">
        <v>62</v>
      </c>
      <c r="G867" s="12">
        <v>24.486004750954521</v>
      </c>
    </row>
    <row r="868" spans="1:7" ht="15.5">
      <c r="A868" s="9" t="s">
        <v>53</v>
      </c>
      <c r="B868" s="9" t="s">
        <v>54</v>
      </c>
      <c r="C868" s="9" t="s">
        <v>16</v>
      </c>
      <c r="D868" s="9" t="s">
        <v>13</v>
      </c>
      <c r="E868" s="9" t="s">
        <v>11</v>
      </c>
      <c r="F868" t="s">
        <v>62</v>
      </c>
      <c r="G868" s="12">
        <v>44.204064677130013</v>
      </c>
    </row>
    <row r="869" spans="1:7" ht="15.5">
      <c r="A869" s="9" t="s">
        <v>53</v>
      </c>
      <c r="B869" s="9" t="s">
        <v>54</v>
      </c>
      <c r="C869" s="9" t="s">
        <v>16</v>
      </c>
      <c r="D869" s="9" t="s">
        <v>22</v>
      </c>
      <c r="E869" s="9" t="s">
        <v>11</v>
      </c>
      <c r="F869" t="s">
        <v>62</v>
      </c>
      <c r="G869" s="12">
        <v>10.215813345699029</v>
      </c>
    </row>
    <row r="870" spans="1:7" ht="15.5">
      <c r="A870" s="9" t="s">
        <v>53</v>
      </c>
      <c r="B870" s="9" t="s">
        <v>54</v>
      </c>
      <c r="C870" s="9" t="s">
        <v>16</v>
      </c>
      <c r="D870" s="9" t="s">
        <v>17</v>
      </c>
      <c r="E870" s="9" t="s">
        <v>11</v>
      </c>
      <c r="F870" t="s">
        <v>62</v>
      </c>
      <c r="G870" s="12">
        <v>1.9441759200922015</v>
      </c>
    </row>
    <row r="871" spans="1:7" ht="15.5">
      <c r="A871" s="9" t="s">
        <v>53</v>
      </c>
      <c r="B871" s="9" t="s">
        <v>54</v>
      </c>
      <c r="C871" s="9" t="s">
        <v>16</v>
      </c>
      <c r="D871" s="9" t="s">
        <v>25</v>
      </c>
      <c r="E871" s="9" t="s">
        <v>11</v>
      </c>
      <c r="F871" t="s">
        <v>62</v>
      </c>
      <c r="G871" s="12">
        <v>0.65015873015873016</v>
      </c>
    </row>
    <row r="872" spans="1:7" ht="15.5">
      <c r="A872" s="9" t="s">
        <v>53</v>
      </c>
      <c r="B872" s="9" t="s">
        <v>54</v>
      </c>
      <c r="C872" s="9" t="s">
        <v>16</v>
      </c>
      <c r="D872" s="9" t="s">
        <v>26</v>
      </c>
      <c r="E872" s="9" t="s">
        <v>11</v>
      </c>
      <c r="F872" t="s">
        <v>62</v>
      </c>
      <c r="G872" s="12">
        <v>0.13235294117647056</v>
      </c>
    </row>
    <row r="873" spans="1:7" ht="15.5">
      <c r="A873" s="9" t="s">
        <v>53</v>
      </c>
      <c r="B873" s="9" t="s">
        <v>54</v>
      </c>
      <c r="C873" s="9" t="s">
        <v>16</v>
      </c>
      <c r="D873" s="9" t="s">
        <v>18</v>
      </c>
      <c r="E873" s="9" t="s">
        <v>11</v>
      </c>
      <c r="F873" t="s">
        <v>62</v>
      </c>
      <c r="G873" s="12">
        <v>0.17</v>
      </c>
    </row>
    <row r="874" spans="1:7" ht="15.5">
      <c r="A874" s="9" t="s">
        <v>53</v>
      </c>
      <c r="B874" s="9" t="s">
        <v>54</v>
      </c>
      <c r="C874" s="9" t="s">
        <v>16</v>
      </c>
      <c r="D874" s="9" t="s">
        <v>19</v>
      </c>
      <c r="E874" s="9" t="s">
        <v>11</v>
      </c>
      <c r="F874" t="s">
        <v>62</v>
      </c>
      <c r="G874" s="12">
        <v>0.13999999999999996</v>
      </c>
    </row>
    <row r="875" spans="1:7" ht="15.5">
      <c r="A875" s="9" t="s">
        <v>53</v>
      </c>
      <c r="B875" s="9" t="s">
        <v>54</v>
      </c>
      <c r="C875" s="9" t="s">
        <v>16</v>
      </c>
      <c r="D875" s="9" t="s">
        <v>20</v>
      </c>
      <c r="E875" s="9" t="s">
        <v>11</v>
      </c>
      <c r="F875" t="s">
        <v>62</v>
      </c>
      <c r="G875" s="12">
        <v>0.40000000000000019</v>
      </c>
    </row>
    <row r="876" spans="1:7" ht="15.5">
      <c r="A876" s="9" t="s">
        <v>53</v>
      </c>
      <c r="B876" s="9" t="s">
        <v>54</v>
      </c>
      <c r="C876" s="9" t="s">
        <v>16</v>
      </c>
      <c r="D876" s="9" t="s">
        <v>23</v>
      </c>
      <c r="E876" s="9" t="s">
        <v>11</v>
      </c>
      <c r="F876" t="s">
        <v>62</v>
      </c>
      <c r="G876" s="12">
        <v>5.9999999999999991E-2</v>
      </c>
    </row>
    <row r="877" spans="1:7" ht="15.5">
      <c r="A877" s="9" t="s">
        <v>53</v>
      </c>
      <c r="B877" s="9" t="s">
        <v>54</v>
      </c>
      <c r="C877" s="9" t="s">
        <v>16</v>
      </c>
      <c r="D877" s="9" t="s">
        <v>13</v>
      </c>
      <c r="E877" s="9" t="s">
        <v>28</v>
      </c>
      <c r="F877" t="s">
        <v>62</v>
      </c>
      <c r="G877" s="12">
        <v>0.12921055339805829</v>
      </c>
    </row>
    <row r="878" spans="1:7" ht="15.5">
      <c r="A878" s="9" t="s">
        <v>56</v>
      </c>
      <c r="B878" s="9" t="s">
        <v>57</v>
      </c>
      <c r="C878" s="9" t="s">
        <v>16</v>
      </c>
      <c r="D878" s="9" t="s">
        <v>26</v>
      </c>
      <c r="E878" s="9" t="s">
        <v>11</v>
      </c>
      <c r="F878" t="s">
        <v>62</v>
      </c>
      <c r="G878" s="12">
        <v>3.3445909020556988</v>
      </c>
    </row>
    <row r="879" spans="1:7" ht="15.5">
      <c r="A879" s="9" t="s">
        <v>56</v>
      </c>
      <c r="B879" s="9" t="s">
        <v>57</v>
      </c>
      <c r="C879" s="9" t="s">
        <v>16</v>
      </c>
      <c r="D879" s="9" t="s">
        <v>13</v>
      </c>
      <c r="E879" s="9" t="s">
        <v>11</v>
      </c>
      <c r="F879" t="s">
        <v>62</v>
      </c>
      <c r="G879" s="12">
        <v>1.3778871563561457</v>
      </c>
    </row>
    <row r="880" spans="1:7" ht="15.5">
      <c r="A880" s="9" t="s">
        <v>56</v>
      </c>
      <c r="B880" s="9" t="s">
        <v>57</v>
      </c>
      <c r="C880" s="9" t="s">
        <v>16</v>
      </c>
      <c r="D880" s="9" t="s">
        <v>17</v>
      </c>
      <c r="E880" s="9" t="s">
        <v>11</v>
      </c>
      <c r="F880" t="s">
        <v>62</v>
      </c>
      <c r="G880" s="12">
        <v>1.3211589833696782</v>
      </c>
    </row>
    <row r="881" spans="1:7" ht="15.5">
      <c r="A881" s="9" t="s">
        <v>56</v>
      </c>
      <c r="B881" s="9" t="s">
        <v>57</v>
      </c>
      <c r="C881" s="9" t="s">
        <v>16</v>
      </c>
      <c r="D881" s="9" t="s">
        <v>22</v>
      </c>
      <c r="E881" s="9" t="s">
        <v>11</v>
      </c>
      <c r="F881" t="s">
        <v>62</v>
      </c>
      <c r="G881" s="12">
        <v>1.2143324285342212</v>
      </c>
    </row>
    <row r="882" spans="1:7" ht="15.5">
      <c r="A882" s="9" t="s">
        <v>56</v>
      </c>
      <c r="B882" s="9" t="s">
        <v>57</v>
      </c>
      <c r="C882" s="9" t="s">
        <v>16</v>
      </c>
      <c r="D882" s="9" t="s">
        <v>10</v>
      </c>
      <c r="E882" s="9" t="s">
        <v>11</v>
      </c>
      <c r="F882" t="s">
        <v>62</v>
      </c>
      <c r="G882" s="12">
        <v>0.8850945372678114</v>
      </c>
    </row>
    <row r="883" spans="1:7" ht="15.5">
      <c r="A883" s="9" t="s">
        <v>56</v>
      </c>
      <c r="B883" s="9" t="s">
        <v>57</v>
      </c>
      <c r="C883" s="9" t="s">
        <v>16</v>
      </c>
      <c r="D883" s="9" t="s">
        <v>23</v>
      </c>
      <c r="E883" s="9" t="s">
        <v>11</v>
      </c>
      <c r="F883" t="s">
        <v>62</v>
      </c>
      <c r="G883" s="12">
        <v>0.45648729983056896</v>
      </c>
    </row>
    <row r="884" spans="1:7" ht="15.5">
      <c r="A884" s="9" t="s">
        <v>56</v>
      </c>
      <c r="B884" s="9" t="s">
        <v>57</v>
      </c>
      <c r="C884" s="9" t="s">
        <v>16</v>
      </c>
      <c r="D884" s="9" t="s">
        <v>25</v>
      </c>
      <c r="E884" s="9" t="s">
        <v>11</v>
      </c>
      <c r="F884" t="s">
        <v>62</v>
      </c>
      <c r="G884" s="12">
        <v>0.39268598256891207</v>
      </c>
    </row>
    <row r="885" spans="1:7" ht="15.5">
      <c r="A885" s="9" t="s">
        <v>56</v>
      </c>
      <c r="B885" s="9" t="s">
        <v>57</v>
      </c>
      <c r="C885" s="9" t="s">
        <v>16</v>
      </c>
      <c r="D885" s="9" t="s">
        <v>20</v>
      </c>
      <c r="E885" s="9" t="s">
        <v>11</v>
      </c>
      <c r="F885" t="s">
        <v>62</v>
      </c>
      <c r="G885" s="12">
        <v>7.9422609074957295E-2</v>
      </c>
    </row>
    <row r="886" spans="1:7" ht="15.5">
      <c r="A886" s="9" t="s">
        <v>56</v>
      </c>
      <c r="B886" s="9" t="s">
        <v>57</v>
      </c>
      <c r="C886" s="9" t="s">
        <v>16</v>
      </c>
      <c r="D886" s="9" t="s">
        <v>26</v>
      </c>
      <c r="E886" s="9" t="s">
        <v>24</v>
      </c>
      <c r="F886" t="s">
        <v>62</v>
      </c>
      <c r="G886" s="12">
        <v>9.6490636716466049</v>
      </c>
    </row>
    <row r="887" spans="1:7" ht="15.5">
      <c r="A887" s="9" t="s">
        <v>56</v>
      </c>
      <c r="B887" s="9" t="s">
        <v>57</v>
      </c>
      <c r="C887" s="9" t="s">
        <v>16</v>
      </c>
      <c r="D887" s="9" t="s">
        <v>17</v>
      </c>
      <c r="E887" s="9" t="s">
        <v>24</v>
      </c>
      <c r="F887" t="s">
        <v>62</v>
      </c>
      <c r="G887" s="12">
        <v>4.5954283791622812</v>
      </c>
    </row>
    <row r="888" spans="1:7" ht="15.5">
      <c r="A888" s="9" t="s">
        <v>56</v>
      </c>
      <c r="B888" s="9" t="s">
        <v>57</v>
      </c>
      <c r="C888" s="9" t="s">
        <v>16</v>
      </c>
      <c r="D888" s="9" t="s">
        <v>22</v>
      </c>
      <c r="E888" s="9" t="s">
        <v>24</v>
      </c>
      <c r="F888" t="s">
        <v>62</v>
      </c>
      <c r="G888" s="12">
        <v>2.3153367887914329</v>
      </c>
    </row>
    <row r="889" spans="1:7" ht="15.5">
      <c r="A889" s="9" t="s">
        <v>56</v>
      </c>
      <c r="B889" s="9" t="s">
        <v>57</v>
      </c>
      <c r="C889" s="9" t="s">
        <v>16</v>
      </c>
      <c r="D889" s="9" t="s">
        <v>13</v>
      </c>
      <c r="E889" s="9" t="s">
        <v>24</v>
      </c>
      <c r="F889" t="s">
        <v>62</v>
      </c>
      <c r="G889" s="12">
        <v>1.3464380768508286</v>
      </c>
    </row>
    <row r="890" spans="1:7" ht="15.5">
      <c r="A890" s="9" t="s">
        <v>56</v>
      </c>
      <c r="B890" s="9" t="s">
        <v>57</v>
      </c>
      <c r="C890" s="9" t="s">
        <v>16</v>
      </c>
      <c r="D890" s="9" t="s">
        <v>23</v>
      </c>
      <c r="E890" s="9" t="s">
        <v>24</v>
      </c>
      <c r="F890" t="s">
        <v>62</v>
      </c>
      <c r="G890" s="12">
        <v>1.0850247702380758</v>
      </c>
    </row>
    <row r="891" spans="1:7" ht="15.5">
      <c r="A891" s="9" t="s">
        <v>56</v>
      </c>
      <c r="B891" s="9" t="s">
        <v>57</v>
      </c>
      <c r="C891" s="9" t="s">
        <v>16</v>
      </c>
      <c r="D891" s="9" t="s">
        <v>10</v>
      </c>
      <c r="E891" s="9" t="s">
        <v>24</v>
      </c>
      <c r="F891" t="s">
        <v>62</v>
      </c>
      <c r="G891" s="12">
        <v>0.52614871308899913</v>
      </c>
    </row>
    <row r="892" spans="1:7" ht="15.5">
      <c r="A892" s="9" t="s">
        <v>56</v>
      </c>
      <c r="B892" s="9" t="s">
        <v>57</v>
      </c>
      <c r="C892" s="9" t="s">
        <v>16</v>
      </c>
      <c r="D892" s="9" t="s">
        <v>20</v>
      </c>
      <c r="E892" s="9" t="s">
        <v>24</v>
      </c>
      <c r="F892" t="s">
        <v>62</v>
      </c>
      <c r="G892" s="12">
        <v>0.30310938286114725</v>
      </c>
    </row>
    <row r="893" spans="1:7" ht="15.5">
      <c r="A893" s="9" t="s">
        <v>56</v>
      </c>
      <c r="B893" s="9" t="s">
        <v>57</v>
      </c>
      <c r="C893" s="9" t="s">
        <v>16</v>
      </c>
      <c r="D893" s="9" t="s">
        <v>17</v>
      </c>
      <c r="E893" s="9" t="s">
        <v>55</v>
      </c>
      <c r="F893" t="s">
        <v>62</v>
      </c>
      <c r="G893" s="12">
        <v>28.585395733412042</v>
      </c>
    </row>
    <row r="894" spans="1:7" ht="15.5">
      <c r="A894" s="9" t="s">
        <v>56</v>
      </c>
      <c r="B894" s="9" t="s">
        <v>57</v>
      </c>
      <c r="C894" s="9" t="s">
        <v>16</v>
      </c>
      <c r="D894" s="9" t="s">
        <v>22</v>
      </c>
      <c r="E894" s="9" t="s">
        <v>55</v>
      </c>
      <c r="F894" t="s">
        <v>62</v>
      </c>
      <c r="G894" s="12">
        <v>35.747862098176384</v>
      </c>
    </row>
    <row r="895" spans="1:7" ht="15.5">
      <c r="A895" s="9" t="s">
        <v>56</v>
      </c>
      <c r="B895" s="9" t="s">
        <v>57</v>
      </c>
      <c r="C895" s="9" t="s">
        <v>16</v>
      </c>
      <c r="D895" s="9" t="s">
        <v>10</v>
      </c>
      <c r="E895" s="9" t="s">
        <v>55</v>
      </c>
      <c r="F895" t="s">
        <v>62</v>
      </c>
      <c r="G895" s="12">
        <v>24.945886966779668</v>
      </c>
    </row>
    <row r="896" spans="1:7" ht="15.5">
      <c r="A896" s="9" t="s">
        <v>56</v>
      </c>
      <c r="B896" s="9" t="s">
        <v>57</v>
      </c>
      <c r="C896" s="9" t="s">
        <v>16</v>
      </c>
      <c r="D896" s="9" t="s">
        <v>23</v>
      </c>
      <c r="E896" s="9" t="s">
        <v>55</v>
      </c>
      <c r="F896" t="s">
        <v>62</v>
      </c>
      <c r="G896" s="12">
        <v>7.6456708159770379</v>
      </c>
    </row>
    <row r="897" spans="1:7" ht="15.5">
      <c r="A897" s="9" t="s">
        <v>56</v>
      </c>
      <c r="B897" s="9" t="s">
        <v>57</v>
      </c>
      <c r="C897" s="9" t="s">
        <v>16</v>
      </c>
      <c r="D897" s="9" t="s">
        <v>13</v>
      </c>
      <c r="E897" s="9" t="s">
        <v>55</v>
      </c>
      <c r="F897" t="s">
        <v>62</v>
      </c>
      <c r="G897" s="12">
        <v>2.8342793308150065</v>
      </c>
    </row>
    <row r="898" spans="1:7" ht="15.5">
      <c r="A898" s="9" t="s">
        <v>56</v>
      </c>
      <c r="B898" s="9" t="s">
        <v>57</v>
      </c>
      <c r="C898" s="9" t="s">
        <v>16</v>
      </c>
      <c r="D898" s="9" t="s">
        <v>26</v>
      </c>
      <c r="E898" s="9" t="s">
        <v>55</v>
      </c>
      <c r="F898" t="s">
        <v>62</v>
      </c>
      <c r="G898" s="12">
        <v>2.3105055538204025</v>
      </c>
    </row>
    <row r="899" spans="1:7" ht="15.5">
      <c r="A899" s="9" t="s">
        <v>56</v>
      </c>
      <c r="B899" s="9" t="s">
        <v>57</v>
      </c>
      <c r="C899" s="9" t="s">
        <v>16</v>
      </c>
      <c r="D899" s="9" t="s">
        <v>20</v>
      </c>
      <c r="E899" s="9" t="s">
        <v>55</v>
      </c>
      <c r="F899" t="s">
        <v>62</v>
      </c>
      <c r="G899" s="12">
        <v>0.39839001864682377</v>
      </c>
    </row>
    <row r="900" spans="1:7" ht="15.5">
      <c r="A900" s="9" t="s">
        <v>56</v>
      </c>
      <c r="B900" s="9" t="s">
        <v>57</v>
      </c>
      <c r="C900" s="9" t="s">
        <v>16</v>
      </c>
      <c r="D900" s="9" t="s">
        <v>25</v>
      </c>
      <c r="E900" s="9" t="s">
        <v>55</v>
      </c>
      <c r="F900" t="s">
        <v>62</v>
      </c>
      <c r="G900" s="12">
        <v>0.35169306959447977</v>
      </c>
    </row>
    <row r="901" spans="1:7" ht="15.5">
      <c r="A901" s="9" t="s">
        <v>58</v>
      </c>
      <c r="B901" s="9" t="s">
        <v>59</v>
      </c>
      <c r="C901" s="9" t="s">
        <v>16</v>
      </c>
      <c r="D901" s="9" t="s">
        <v>10</v>
      </c>
      <c r="E901" s="9" t="s">
        <v>43</v>
      </c>
      <c r="F901" t="s">
        <v>62</v>
      </c>
      <c r="G901" s="12">
        <v>36.292816798895743</v>
      </c>
    </row>
    <row r="902" spans="1:7" ht="15.5">
      <c r="A902" s="9" t="s">
        <v>58</v>
      </c>
      <c r="B902" s="9" t="s">
        <v>59</v>
      </c>
      <c r="C902" s="9" t="s">
        <v>16</v>
      </c>
      <c r="D902" s="9" t="s">
        <v>13</v>
      </c>
      <c r="E902" s="9" t="s">
        <v>43</v>
      </c>
      <c r="F902" t="s">
        <v>62</v>
      </c>
      <c r="G902" s="12">
        <v>28.55</v>
      </c>
    </row>
    <row r="903" spans="1:7" ht="15.5">
      <c r="A903" s="9" t="s">
        <v>58</v>
      </c>
      <c r="B903" s="9" t="s">
        <v>59</v>
      </c>
      <c r="C903" s="9" t="s">
        <v>16</v>
      </c>
      <c r="D903" s="9" t="s">
        <v>19</v>
      </c>
      <c r="E903" s="9" t="s">
        <v>43</v>
      </c>
      <c r="F903" t="s">
        <v>62</v>
      </c>
      <c r="G903" s="12">
        <v>2.3442691134420155</v>
      </c>
    </row>
    <row r="904" spans="1:7" ht="15.5">
      <c r="A904" s="9" t="s">
        <v>58</v>
      </c>
      <c r="B904" s="9" t="s">
        <v>59</v>
      </c>
      <c r="C904" s="9" t="s">
        <v>16</v>
      </c>
      <c r="D904" s="9" t="s">
        <v>25</v>
      </c>
      <c r="E904" s="9" t="s">
        <v>43</v>
      </c>
      <c r="F904" t="s">
        <v>62</v>
      </c>
      <c r="G904" s="12">
        <v>1.3637384673677846</v>
      </c>
    </row>
    <row r="905" spans="1:7" ht="15.5">
      <c r="A905" s="9" t="s">
        <v>58</v>
      </c>
      <c r="B905" s="9" t="s">
        <v>59</v>
      </c>
      <c r="C905" s="9" t="s">
        <v>16</v>
      </c>
      <c r="D905" s="9" t="s">
        <v>17</v>
      </c>
      <c r="E905" s="9" t="s">
        <v>43</v>
      </c>
      <c r="F905" t="s">
        <v>62</v>
      </c>
      <c r="G905" s="12">
        <v>1.4992398103493827</v>
      </c>
    </row>
    <row r="906" spans="1:7" ht="15.5">
      <c r="A906" t="s">
        <v>27</v>
      </c>
      <c r="B906" t="s">
        <v>27</v>
      </c>
      <c r="C906" t="s">
        <v>16</v>
      </c>
      <c r="D906" t="s">
        <v>13</v>
      </c>
      <c r="E906" t="s">
        <v>11</v>
      </c>
      <c r="F906" t="s">
        <v>63</v>
      </c>
      <c r="G906" s="34">
        <v>95.88</v>
      </c>
    </row>
    <row r="907" spans="1:7" ht="15.5">
      <c r="A907" t="s">
        <v>27</v>
      </c>
      <c r="B907" t="s">
        <v>27</v>
      </c>
      <c r="C907" t="s">
        <v>16</v>
      </c>
      <c r="D907" t="s">
        <v>64</v>
      </c>
      <c r="E907" t="s">
        <v>11</v>
      </c>
      <c r="F907" t="s">
        <v>63</v>
      </c>
      <c r="G907" s="34">
        <v>52.22</v>
      </c>
    </row>
    <row r="908" spans="1:7" ht="15.5">
      <c r="A908" t="s">
        <v>27</v>
      </c>
      <c r="B908" t="s">
        <v>27</v>
      </c>
      <c r="C908" t="s">
        <v>16</v>
      </c>
      <c r="D908" t="s">
        <v>17</v>
      </c>
      <c r="E908" t="s">
        <v>11</v>
      </c>
      <c r="F908" t="s">
        <v>63</v>
      </c>
      <c r="G908" s="34">
        <v>46.58</v>
      </c>
    </row>
    <row r="909" spans="1:7" ht="15.5">
      <c r="A909" t="s">
        <v>27</v>
      </c>
      <c r="B909" t="s">
        <v>27</v>
      </c>
      <c r="C909" t="s">
        <v>16</v>
      </c>
      <c r="D909" t="s">
        <v>10</v>
      </c>
      <c r="E909" t="s">
        <v>11</v>
      </c>
      <c r="F909" t="s">
        <v>63</v>
      </c>
      <c r="G909" s="34">
        <v>31.46</v>
      </c>
    </row>
    <row r="910" spans="1:7" ht="15.5">
      <c r="A910" t="s">
        <v>27</v>
      </c>
      <c r="B910" t="s">
        <v>27</v>
      </c>
      <c r="C910" t="s">
        <v>16</v>
      </c>
      <c r="D910" t="s">
        <v>19</v>
      </c>
      <c r="E910" t="s">
        <v>11</v>
      </c>
      <c r="F910" t="s">
        <v>63</v>
      </c>
      <c r="G910" s="34">
        <v>24.9</v>
      </c>
    </row>
    <row r="911" spans="1:7" ht="15.5">
      <c r="A911" t="s">
        <v>27</v>
      </c>
      <c r="B911" t="s">
        <v>27</v>
      </c>
      <c r="C911" t="s">
        <v>16</v>
      </c>
      <c r="D911" t="s">
        <v>26</v>
      </c>
      <c r="E911" t="s">
        <v>11</v>
      </c>
      <c r="F911" t="s">
        <v>63</v>
      </c>
      <c r="G911" s="34">
        <v>11.88</v>
      </c>
    </row>
    <row r="912" spans="1:7" ht="15.5">
      <c r="A912" t="s">
        <v>27</v>
      </c>
      <c r="B912" t="s">
        <v>27</v>
      </c>
      <c r="C912" t="s">
        <v>16</v>
      </c>
      <c r="D912" t="s">
        <v>18</v>
      </c>
      <c r="E912" t="s">
        <v>11</v>
      </c>
      <c r="F912" t="s">
        <v>63</v>
      </c>
      <c r="G912" s="34">
        <v>17.100000000000001</v>
      </c>
    </row>
    <row r="913" spans="1:7" ht="15.5">
      <c r="A913" t="s">
        <v>27</v>
      </c>
      <c r="B913" t="s">
        <v>27</v>
      </c>
      <c r="C913" t="s">
        <v>16</v>
      </c>
      <c r="D913" t="s">
        <v>21</v>
      </c>
      <c r="E913" t="s">
        <v>11</v>
      </c>
      <c r="F913" t="s">
        <v>63</v>
      </c>
      <c r="G913" s="34">
        <v>17.239999999999998</v>
      </c>
    </row>
    <row r="914" spans="1:7" ht="15.5">
      <c r="A914" t="s">
        <v>27</v>
      </c>
      <c r="B914" t="s">
        <v>27</v>
      </c>
      <c r="C914" t="s">
        <v>16</v>
      </c>
      <c r="D914" t="s">
        <v>20</v>
      </c>
      <c r="E914" t="s">
        <v>11</v>
      </c>
      <c r="F914" t="s">
        <v>63</v>
      </c>
      <c r="G914" s="34">
        <v>10.11</v>
      </c>
    </row>
    <row r="915" spans="1:7" ht="15.5">
      <c r="A915" t="s">
        <v>27</v>
      </c>
      <c r="B915" t="s">
        <v>27</v>
      </c>
      <c r="C915" t="s">
        <v>16</v>
      </c>
      <c r="D915" t="s">
        <v>25</v>
      </c>
      <c r="E915" t="s">
        <v>11</v>
      </c>
      <c r="F915" t="s">
        <v>63</v>
      </c>
      <c r="G915" s="34">
        <v>10.9</v>
      </c>
    </row>
    <row r="916" spans="1:7" ht="15.5">
      <c r="A916" t="s">
        <v>27</v>
      </c>
      <c r="B916" t="s">
        <v>27</v>
      </c>
      <c r="C916" t="s">
        <v>16</v>
      </c>
      <c r="D916" t="s">
        <v>23</v>
      </c>
      <c r="E916" t="s">
        <v>11</v>
      </c>
      <c r="F916" t="s">
        <v>63</v>
      </c>
      <c r="G916" s="34">
        <v>10.199999999999999</v>
      </c>
    </row>
    <row r="917" spans="1:7" ht="15.5">
      <c r="A917" t="s">
        <v>27</v>
      </c>
      <c r="B917" t="s">
        <v>27</v>
      </c>
      <c r="C917" t="s">
        <v>16</v>
      </c>
      <c r="D917" t="s">
        <v>26</v>
      </c>
      <c r="E917" t="s">
        <v>24</v>
      </c>
      <c r="F917" t="s">
        <v>63</v>
      </c>
      <c r="G917" s="34">
        <v>15.06</v>
      </c>
    </row>
    <row r="918" spans="1:7" ht="15.5">
      <c r="A918" t="s">
        <v>27</v>
      </c>
      <c r="B918" t="s">
        <v>27</v>
      </c>
      <c r="C918" t="s">
        <v>16</v>
      </c>
      <c r="D918" t="s">
        <v>13</v>
      </c>
      <c r="E918" t="s">
        <v>24</v>
      </c>
      <c r="F918" t="s">
        <v>63</v>
      </c>
      <c r="G918" s="34">
        <v>9.14</v>
      </c>
    </row>
    <row r="919" spans="1:7" ht="15.5">
      <c r="A919" t="s">
        <v>27</v>
      </c>
      <c r="B919" t="s">
        <v>27</v>
      </c>
      <c r="C919" t="s">
        <v>16</v>
      </c>
      <c r="D919" t="s">
        <v>10</v>
      </c>
      <c r="E919" t="s">
        <v>24</v>
      </c>
      <c r="F919" t="s">
        <v>63</v>
      </c>
      <c r="G919" s="34">
        <v>5.33</v>
      </c>
    </row>
    <row r="920" spans="1:7" ht="15.5">
      <c r="A920" t="s">
        <v>27</v>
      </c>
      <c r="B920" t="s">
        <v>27</v>
      </c>
      <c r="C920" t="s">
        <v>16</v>
      </c>
      <c r="D920" t="s">
        <v>10</v>
      </c>
      <c r="E920" t="s">
        <v>28</v>
      </c>
      <c r="F920" t="s">
        <v>63</v>
      </c>
      <c r="G920" s="34">
        <v>4.18</v>
      </c>
    </row>
    <row r="921" spans="1:7" ht="15.5">
      <c r="A921" t="s">
        <v>27</v>
      </c>
      <c r="B921" t="s">
        <v>27</v>
      </c>
      <c r="C921" t="s">
        <v>16</v>
      </c>
      <c r="D921" t="s">
        <v>13</v>
      </c>
      <c r="E921" t="s">
        <v>28</v>
      </c>
      <c r="F921" t="s">
        <v>63</v>
      </c>
      <c r="G921" s="34">
        <v>3.75</v>
      </c>
    </row>
    <row r="922" spans="1:7" ht="15.5">
      <c r="A922" t="s">
        <v>27</v>
      </c>
      <c r="B922" t="s">
        <v>27</v>
      </c>
      <c r="C922" t="s">
        <v>16</v>
      </c>
      <c r="D922" t="s">
        <v>17</v>
      </c>
      <c r="E922" t="s">
        <v>24</v>
      </c>
      <c r="F922" t="s">
        <v>63</v>
      </c>
      <c r="G922" s="34">
        <v>2.67</v>
      </c>
    </row>
    <row r="923" spans="1:7" ht="15.5">
      <c r="A923" t="s">
        <v>27</v>
      </c>
      <c r="B923" t="s">
        <v>27</v>
      </c>
      <c r="C923" t="s">
        <v>16</v>
      </c>
      <c r="D923" t="s">
        <v>25</v>
      </c>
      <c r="E923" t="s">
        <v>24</v>
      </c>
      <c r="F923" t="s">
        <v>63</v>
      </c>
      <c r="G923" s="34">
        <v>1.94</v>
      </c>
    </row>
    <row r="924" spans="1:7" ht="15.5">
      <c r="A924" t="s">
        <v>27</v>
      </c>
      <c r="B924" t="s">
        <v>27</v>
      </c>
      <c r="C924" t="s">
        <v>16</v>
      </c>
      <c r="D924" t="s">
        <v>64</v>
      </c>
      <c r="E924" t="s">
        <v>24</v>
      </c>
      <c r="F924" t="s">
        <v>63</v>
      </c>
      <c r="G924" s="34">
        <v>1.39</v>
      </c>
    </row>
    <row r="925" spans="1:7" ht="15.5">
      <c r="A925" t="s">
        <v>27</v>
      </c>
      <c r="B925" t="s">
        <v>27</v>
      </c>
      <c r="C925" t="s">
        <v>16</v>
      </c>
      <c r="D925" t="s">
        <v>26</v>
      </c>
      <c r="E925" t="s">
        <v>28</v>
      </c>
      <c r="F925" t="s">
        <v>63</v>
      </c>
      <c r="G925" s="34">
        <v>1</v>
      </c>
    </row>
    <row r="926" spans="1:7" ht="15.5">
      <c r="A926" t="s">
        <v>27</v>
      </c>
      <c r="B926" t="s">
        <v>27</v>
      </c>
      <c r="C926" t="s">
        <v>16</v>
      </c>
      <c r="D926" t="s">
        <v>23</v>
      </c>
      <c r="E926" t="s">
        <v>24</v>
      </c>
      <c r="F926" t="s">
        <v>63</v>
      </c>
      <c r="G926" s="34">
        <v>0.76</v>
      </c>
    </row>
    <row r="927" spans="1:7" ht="15.5">
      <c r="A927" t="s">
        <v>27</v>
      </c>
      <c r="B927" t="s">
        <v>27</v>
      </c>
      <c r="C927" t="s">
        <v>16</v>
      </c>
      <c r="D927" t="s">
        <v>17</v>
      </c>
      <c r="E927" t="s">
        <v>24</v>
      </c>
      <c r="F927" t="s">
        <v>63</v>
      </c>
      <c r="G927" s="34">
        <v>0.5</v>
      </c>
    </row>
    <row r="928" spans="1:7" ht="15.5">
      <c r="A928" t="s">
        <v>27</v>
      </c>
      <c r="B928" t="s">
        <v>27</v>
      </c>
      <c r="C928" t="s">
        <v>16</v>
      </c>
      <c r="D928" t="s">
        <v>18</v>
      </c>
      <c r="E928" t="s">
        <v>24</v>
      </c>
      <c r="F928" t="s">
        <v>63</v>
      </c>
      <c r="G928" s="34">
        <v>0.44</v>
      </c>
    </row>
    <row r="929" spans="1:7" ht="15.5">
      <c r="A929" t="s">
        <v>27</v>
      </c>
      <c r="B929" t="s">
        <v>27</v>
      </c>
      <c r="C929" t="s">
        <v>16</v>
      </c>
      <c r="D929" t="s">
        <v>25</v>
      </c>
      <c r="E929" t="s">
        <v>28</v>
      </c>
      <c r="F929" t="s">
        <v>63</v>
      </c>
      <c r="G929" s="34">
        <v>0.44</v>
      </c>
    </row>
    <row r="930" spans="1:7" ht="15.5">
      <c r="A930" t="s">
        <v>27</v>
      </c>
      <c r="B930" t="s">
        <v>27</v>
      </c>
      <c r="C930" t="s">
        <v>16</v>
      </c>
      <c r="D930" t="s">
        <v>19</v>
      </c>
      <c r="E930" t="s">
        <v>24</v>
      </c>
      <c r="F930" t="s">
        <v>63</v>
      </c>
      <c r="G930" s="34">
        <v>0.22</v>
      </c>
    </row>
    <row r="931" spans="1:7" ht="15.5">
      <c r="A931" t="s">
        <v>27</v>
      </c>
      <c r="B931" t="s">
        <v>27</v>
      </c>
      <c r="C931" t="s">
        <v>16</v>
      </c>
      <c r="D931" t="s">
        <v>20</v>
      </c>
      <c r="E931" t="s">
        <v>28</v>
      </c>
      <c r="F931" t="s">
        <v>63</v>
      </c>
      <c r="G931" s="34">
        <v>0.15</v>
      </c>
    </row>
    <row r="932" spans="1:7" ht="15.5">
      <c r="A932" t="s">
        <v>27</v>
      </c>
      <c r="B932" t="s">
        <v>27</v>
      </c>
      <c r="C932" t="s">
        <v>16</v>
      </c>
      <c r="D932" t="s">
        <v>23</v>
      </c>
      <c r="E932" t="s">
        <v>28</v>
      </c>
      <c r="F932" t="s">
        <v>63</v>
      </c>
      <c r="G932" s="34">
        <v>0.16</v>
      </c>
    </row>
    <row r="933" spans="1:7" ht="15.5">
      <c r="A933" t="s">
        <v>27</v>
      </c>
      <c r="B933" t="s">
        <v>27</v>
      </c>
      <c r="C933" t="s">
        <v>16</v>
      </c>
      <c r="D933" t="s">
        <v>21</v>
      </c>
      <c r="E933" t="s">
        <v>28</v>
      </c>
      <c r="F933" t="s">
        <v>63</v>
      </c>
      <c r="G933" s="34">
        <v>0.2</v>
      </c>
    </row>
    <row r="934" spans="1:7" ht="15.5">
      <c r="A934" t="s">
        <v>27</v>
      </c>
      <c r="B934" t="s">
        <v>27</v>
      </c>
      <c r="C934" t="s">
        <v>16</v>
      </c>
      <c r="D934" t="s">
        <v>21</v>
      </c>
      <c r="E934" t="s">
        <v>24</v>
      </c>
      <c r="F934" t="s">
        <v>63</v>
      </c>
      <c r="G934" s="34">
        <v>0.12</v>
      </c>
    </row>
    <row r="935" spans="1:7" ht="15.5">
      <c r="A935" t="s">
        <v>27</v>
      </c>
      <c r="B935" t="s">
        <v>27</v>
      </c>
      <c r="C935" t="s">
        <v>16</v>
      </c>
      <c r="D935" t="s">
        <v>19</v>
      </c>
      <c r="E935" t="s">
        <v>28</v>
      </c>
      <c r="F935" t="s">
        <v>63</v>
      </c>
      <c r="G935" s="34">
        <v>0.1</v>
      </c>
    </row>
    <row r="936" spans="1:7" ht="15.5">
      <c r="A936" t="s">
        <v>27</v>
      </c>
      <c r="B936" t="s">
        <v>27</v>
      </c>
      <c r="C936" t="s">
        <v>16</v>
      </c>
      <c r="D936" t="s">
        <v>20</v>
      </c>
      <c r="E936" t="s">
        <v>24</v>
      </c>
      <c r="F936" t="s">
        <v>63</v>
      </c>
      <c r="G936" s="34">
        <v>0.06</v>
      </c>
    </row>
    <row r="937" spans="1:7" ht="15.5">
      <c r="A937" t="s">
        <v>27</v>
      </c>
      <c r="B937" t="s">
        <v>27</v>
      </c>
      <c r="C937" t="s">
        <v>16</v>
      </c>
      <c r="D937" t="s">
        <v>64</v>
      </c>
      <c r="E937" t="s">
        <v>28</v>
      </c>
      <c r="F937" t="s">
        <v>63</v>
      </c>
      <c r="G937" s="34">
        <v>7.0000000000000007E-2</v>
      </c>
    </row>
    <row r="938" spans="1:7" ht="15.5">
      <c r="A938" t="s">
        <v>27</v>
      </c>
      <c r="B938" t="s">
        <v>27</v>
      </c>
      <c r="C938" t="s">
        <v>16</v>
      </c>
      <c r="D938" t="s">
        <v>18</v>
      </c>
      <c r="E938" t="s">
        <v>28</v>
      </c>
      <c r="F938" t="s">
        <v>63</v>
      </c>
      <c r="G938" s="34">
        <v>0.02</v>
      </c>
    </row>
    <row r="939" spans="1:7" ht="15.5">
      <c r="A939" t="s">
        <v>38</v>
      </c>
      <c r="B939" t="s">
        <v>39</v>
      </c>
      <c r="C939" t="s">
        <v>40</v>
      </c>
      <c r="D939" t="s">
        <v>13</v>
      </c>
      <c r="E939" t="s">
        <v>11</v>
      </c>
      <c r="F939" t="s">
        <v>63</v>
      </c>
      <c r="G939" s="34">
        <v>36.61</v>
      </c>
    </row>
    <row r="940" spans="1:7" ht="15.5">
      <c r="A940" t="s">
        <v>38</v>
      </c>
      <c r="B940" t="s">
        <v>39</v>
      </c>
      <c r="C940" t="s">
        <v>40</v>
      </c>
      <c r="D940" t="s">
        <v>64</v>
      </c>
      <c r="E940" t="s">
        <v>11</v>
      </c>
      <c r="F940" t="s">
        <v>63</v>
      </c>
      <c r="G940" s="34">
        <v>8.8000000000000007</v>
      </c>
    </row>
    <row r="941" spans="1:7" ht="15.5">
      <c r="A941" t="s">
        <v>38</v>
      </c>
      <c r="B941" t="s">
        <v>39</v>
      </c>
      <c r="C941" t="s">
        <v>40</v>
      </c>
      <c r="D941" t="s">
        <v>10</v>
      </c>
      <c r="E941" t="s">
        <v>11</v>
      </c>
      <c r="F941" t="s">
        <v>63</v>
      </c>
      <c r="G941" s="34">
        <v>13</v>
      </c>
    </row>
    <row r="942" spans="1:7" ht="15.5">
      <c r="A942" t="s">
        <v>38</v>
      </c>
      <c r="B942" t="s">
        <v>39</v>
      </c>
      <c r="C942" t="s">
        <v>40</v>
      </c>
      <c r="D942" t="s">
        <v>20</v>
      </c>
      <c r="E942" t="s">
        <v>11</v>
      </c>
      <c r="F942" t="s">
        <v>63</v>
      </c>
      <c r="G942" s="34">
        <v>7.67</v>
      </c>
    </row>
    <row r="943" spans="1:7" ht="15.5">
      <c r="A943" t="s">
        <v>38</v>
      </c>
      <c r="B943" t="s">
        <v>39</v>
      </c>
      <c r="C943" t="s">
        <v>40</v>
      </c>
      <c r="D943" t="s">
        <v>25</v>
      </c>
      <c r="E943" t="s">
        <v>11</v>
      </c>
      <c r="F943" t="s">
        <v>63</v>
      </c>
      <c r="G943" s="34">
        <v>6.35</v>
      </c>
    </row>
    <row r="944" spans="1:7" ht="15.5">
      <c r="A944" t="s">
        <v>38</v>
      </c>
      <c r="B944" t="s">
        <v>39</v>
      </c>
      <c r="C944" t="s">
        <v>40</v>
      </c>
      <c r="D944" t="s">
        <v>18</v>
      </c>
      <c r="E944" t="s">
        <v>11</v>
      </c>
      <c r="F944" t="s">
        <v>63</v>
      </c>
      <c r="G944" s="34">
        <v>3.47</v>
      </c>
    </row>
    <row r="945" spans="1:7" ht="15.5">
      <c r="A945" t="s">
        <v>38</v>
      </c>
      <c r="B945" t="s">
        <v>39</v>
      </c>
      <c r="C945" t="s">
        <v>40</v>
      </c>
      <c r="D945" t="s">
        <v>23</v>
      </c>
      <c r="E945" t="s">
        <v>11</v>
      </c>
      <c r="F945" t="s">
        <v>63</v>
      </c>
      <c r="G945" s="34">
        <v>3.15</v>
      </c>
    </row>
    <row r="946" spans="1:7" ht="15.5">
      <c r="A946" t="s">
        <v>38</v>
      </c>
      <c r="B946" t="s">
        <v>39</v>
      </c>
      <c r="C946" t="s">
        <v>40</v>
      </c>
      <c r="D946" t="s">
        <v>17</v>
      </c>
      <c r="E946" t="s">
        <v>11</v>
      </c>
      <c r="F946" t="s">
        <v>63</v>
      </c>
      <c r="G946" s="34">
        <v>9.16</v>
      </c>
    </row>
    <row r="947" spans="1:7" ht="15.5">
      <c r="A947" t="s">
        <v>38</v>
      </c>
      <c r="B947" t="s">
        <v>39</v>
      </c>
      <c r="C947" t="s">
        <v>40</v>
      </c>
      <c r="D947" t="s">
        <v>26</v>
      </c>
      <c r="E947" t="s">
        <v>11</v>
      </c>
      <c r="F947" t="s">
        <v>63</v>
      </c>
      <c r="G947" s="34">
        <v>1.39</v>
      </c>
    </row>
    <row r="948" spans="1:7" ht="15.5">
      <c r="A948" t="s">
        <v>38</v>
      </c>
      <c r="B948" t="s">
        <v>39</v>
      </c>
      <c r="C948" t="s">
        <v>40</v>
      </c>
      <c r="D948" t="s">
        <v>19</v>
      </c>
      <c r="E948" t="s">
        <v>11</v>
      </c>
      <c r="F948" t="s">
        <v>63</v>
      </c>
      <c r="G948" s="34">
        <v>0.82</v>
      </c>
    </row>
    <row r="949" spans="1:7" ht="15.5">
      <c r="A949" t="s">
        <v>38</v>
      </c>
      <c r="B949" t="s">
        <v>39</v>
      </c>
      <c r="C949" t="s">
        <v>40</v>
      </c>
      <c r="D949" t="s">
        <v>21</v>
      </c>
      <c r="E949" t="s">
        <v>11</v>
      </c>
      <c r="F949" t="s">
        <v>63</v>
      </c>
      <c r="G949" s="34">
        <v>1.3</v>
      </c>
    </row>
    <row r="950" spans="1:7" ht="15.5">
      <c r="A950" t="s">
        <v>7</v>
      </c>
      <c r="B950" t="s">
        <v>8</v>
      </c>
      <c r="C950" t="s">
        <v>9</v>
      </c>
      <c r="D950" t="s">
        <v>10</v>
      </c>
      <c r="E950" t="s">
        <v>11</v>
      </c>
      <c r="F950" t="s">
        <v>63</v>
      </c>
      <c r="G950" s="34">
        <v>4.62</v>
      </c>
    </row>
    <row r="951" spans="1:7" ht="15.5">
      <c r="A951" t="s">
        <v>7</v>
      </c>
      <c r="B951" t="s">
        <v>8</v>
      </c>
      <c r="C951" t="s">
        <v>9</v>
      </c>
      <c r="D951" t="s">
        <v>13</v>
      </c>
      <c r="E951" t="s">
        <v>11</v>
      </c>
      <c r="F951" t="s">
        <v>63</v>
      </c>
      <c r="G951" s="34">
        <v>3.76</v>
      </c>
    </row>
    <row r="952" spans="1:7" ht="15.5">
      <c r="A952" t="s">
        <v>36</v>
      </c>
      <c r="B952" t="s">
        <v>37</v>
      </c>
      <c r="C952" t="s">
        <v>16</v>
      </c>
      <c r="D952" t="s">
        <v>13</v>
      </c>
      <c r="E952" t="s">
        <v>11</v>
      </c>
      <c r="F952" t="s">
        <v>63</v>
      </c>
      <c r="G952" s="34">
        <v>0.16</v>
      </c>
    </row>
    <row r="953" spans="1:7" ht="15.5">
      <c r="A953" t="s">
        <v>36</v>
      </c>
      <c r="B953" t="s">
        <v>37</v>
      </c>
      <c r="C953" t="s">
        <v>16</v>
      </c>
      <c r="D953" t="s">
        <v>10</v>
      </c>
      <c r="E953" t="s">
        <v>11</v>
      </c>
      <c r="F953" t="s">
        <v>63</v>
      </c>
      <c r="G953" s="34">
        <v>0.17</v>
      </c>
    </row>
    <row r="954" spans="1:7" ht="15.5">
      <c r="A954" t="s">
        <v>36</v>
      </c>
      <c r="B954" t="s">
        <v>37</v>
      </c>
      <c r="C954" t="s">
        <v>16</v>
      </c>
      <c r="D954" t="s">
        <v>20</v>
      </c>
      <c r="E954" t="s">
        <v>11</v>
      </c>
      <c r="F954" t="s">
        <v>63</v>
      </c>
      <c r="G954" s="34">
        <v>0.08</v>
      </c>
    </row>
    <row r="955" spans="1:7" ht="15.5">
      <c r="A955" t="s">
        <v>36</v>
      </c>
      <c r="B955" t="s">
        <v>37</v>
      </c>
      <c r="C955" t="s">
        <v>16</v>
      </c>
      <c r="D955" t="s">
        <v>17</v>
      </c>
      <c r="E955" t="s">
        <v>11</v>
      </c>
      <c r="F955" t="s">
        <v>63</v>
      </c>
      <c r="G955" s="34">
        <v>0.05</v>
      </c>
    </row>
    <row r="956" spans="1:7" ht="15.5">
      <c r="A956" t="s">
        <v>44</v>
      </c>
      <c r="B956" t="s">
        <v>34</v>
      </c>
      <c r="C956" t="s">
        <v>31</v>
      </c>
      <c r="D956" t="s">
        <v>13</v>
      </c>
      <c r="E956" t="s">
        <v>11</v>
      </c>
      <c r="F956" t="s">
        <v>63</v>
      </c>
      <c r="G956" s="34">
        <v>6.74</v>
      </c>
    </row>
    <row r="957" spans="1:7" ht="15.5">
      <c r="A957" t="s">
        <v>44</v>
      </c>
      <c r="B957" t="s">
        <v>34</v>
      </c>
      <c r="C957" t="s">
        <v>31</v>
      </c>
      <c r="D957" t="s">
        <v>10</v>
      </c>
      <c r="E957" t="s">
        <v>11</v>
      </c>
      <c r="F957" t="s">
        <v>63</v>
      </c>
      <c r="G957" s="34">
        <v>2.65</v>
      </c>
    </row>
    <row r="958" spans="1:7" ht="15.5">
      <c r="A958" t="s">
        <v>44</v>
      </c>
      <c r="B958" t="s">
        <v>34</v>
      </c>
      <c r="C958" t="s">
        <v>16</v>
      </c>
      <c r="D958" t="s">
        <v>13</v>
      </c>
      <c r="E958" t="s">
        <v>11</v>
      </c>
      <c r="F958" t="s">
        <v>63</v>
      </c>
      <c r="G958" s="34">
        <v>2.74</v>
      </c>
    </row>
    <row r="959" spans="1:7" ht="15.5">
      <c r="A959" t="s">
        <v>44</v>
      </c>
      <c r="B959" t="s">
        <v>34</v>
      </c>
      <c r="C959" t="s">
        <v>16</v>
      </c>
      <c r="D959" t="s">
        <v>10</v>
      </c>
      <c r="E959" t="s">
        <v>11</v>
      </c>
      <c r="F959" t="s">
        <v>63</v>
      </c>
      <c r="G959" s="34">
        <v>1.1100000000000001</v>
      </c>
    </row>
    <row r="960" spans="1:7" ht="15.5">
      <c r="A960" t="s">
        <v>44</v>
      </c>
      <c r="B960" t="s">
        <v>47</v>
      </c>
      <c r="C960" t="s">
        <v>16</v>
      </c>
      <c r="D960" t="s">
        <v>13</v>
      </c>
      <c r="E960" t="s">
        <v>11</v>
      </c>
      <c r="F960" t="s">
        <v>63</v>
      </c>
      <c r="G960" s="34">
        <v>0.2</v>
      </c>
    </row>
    <row r="961" spans="1:7" ht="15.5">
      <c r="A961" t="s">
        <v>44</v>
      </c>
      <c r="B961" t="s">
        <v>47</v>
      </c>
      <c r="C961" t="s">
        <v>16</v>
      </c>
      <c r="D961" t="s">
        <v>10</v>
      </c>
      <c r="E961" t="s">
        <v>24</v>
      </c>
      <c r="F961" t="s">
        <v>63</v>
      </c>
      <c r="G961" s="34">
        <v>0.1</v>
      </c>
    </row>
    <row r="962" spans="1:7" ht="15.5">
      <c r="A962" t="s">
        <v>45</v>
      </c>
      <c r="B962" t="s">
        <v>46</v>
      </c>
      <c r="C962" t="s">
        <v>16</v>
      </c>
      <c r="D962" t="s">
        <v>13</v>
      </c>
      <c r="E962" t="s">
        <v>11</v>
      </c>
      <c r="F962" t="s">
        <v>63</v>
      </c>
      <c r="G962" s="34">
        <v>0.51</v>
      </c>
    </row>
    <row r="963" spans="1:7" ht="15.5">
      <c r="A963" t="s">
        <v>48</v>
      </c>
      <c r="B963" t="s">
        <v>49</v>
      </c>
      <c r="C963" t="s">
        <v>16</v>
      </c>
      <c r="D963" t="s">
        <v>13</v>
      </c>
      <c r="E963" t="s">
        <v>11</v>
      </c>
      <c r="F963" t="s">
        <v>63</v>
      </c>
      <c r="G963" s="34">
        <v>10.43</v>
      </c>
    </row>
    <row r="964" spans="1:7" ht="15.5">
      <c r="A964" t="s">
        <v>48</v>
      </c>
      <c r="B964" t="s">
        <v>49</v>
      </c>
      <c r="C964" t="s">
        <v>16</v>
      </c>
      <c r="D964" t="s">
        <v>26</v>
      </c>
      <c r="E964" t="s">
        <v>11</v>
      </c>
      <c r="F964" t="s">
        <v>63</v>
      </c>
      <c r="G964" s="34">
        <v>6.71</v>
      </c>
    </row>
    <row r="965" spans="1:7" ht="15.5">
      <c r="A965" t="s">
        <v>48</v>
      </c>
      <c r="B965" t="s">
        <v>49</v>
      </c>
      <c r="C965" t="s">
        <v>16</v>
      </c>
      <c r="D965" t="s">
        <v>64</v>
      </c>
      <c r="E965" t="s">
        <v>11</v>
      </c>
      <c r="F965" t="s">
        <v>63</v>
      </c>
      <c r="G965" s="34">
        <v>4.75</v>
      </c>
    </row>
    <row r="966" spans="1:7" ht="15.5">
      <c r="A966" t="s">
        <v>48</v>
      </c>
      <c r="B966" t="s">
        <v>49</v>
      </c>
      <c r="C966" t="s">
        <v>16</v>
      </c>
      <c r="D966" t="s">
        <v>10</v>
      </c>
      <c r="E966" t="s">
        <v>11</v>
      </c>
      <c r="F966" t="s">
        <v>63</v>
      </c>
      <c r="G966" s="34">
        <v>2.89</v>
      </c>
    </row>
    <row r="967" spans="1:7" ht="15.5">
      <c r="A967" t="s">
        <v>48</v>
      </c>
      <c r="B967" t="s">
        <v>49</v>
      </c>
      <c r="C967" t="s">
        <v>16</v>
      </c>
      <c r="D967" t="s">
        <v>20</v>
      </c>
      <c r="E967" t="s">
        <v>11</v>
      </c>
      <c r="F967" t="s">
        <v>63</v>
      </c>
      <c r="G967" s="34">
        <v>2.31</v>
      </c>
    </row>
    <row r="968" spans="1:7" ht="15.5">
      <c r="A968" t="s">
        <v>48</v>
      </c>
      <c r="B968" t="s">
        <v>49</v>
      </c>
      <c r="C968" t="s">
        <v>16</v>
      </c>
      <c r="D968" t="s">
        <v>17</v>
      </c>
      <c r="E968" t="s">
        <v>11</v>
      </c>
      <c r="F968" t="s">
        <v>63</v>
      </c>
      <c r="G968" s="34">
        <v>1.7</v>
      </c>
    </row>
    <row r="969" spans="1:7" ht="15.5">
      <c r="A969" t="s">
        <v>29</v>
      </c>
      <c r="B969" t="s">
        <v>30</v>
      </c>
      <c r="C969" t="s">
        <v>31</v>
      </c>
      <c r="D969" t="s">
        <v>13</v>
      </c>
      <c r="E969" t="s">
        <v>32</v>
      </c>
      <c r="F969" t="s">
        <v>63</v>
      </c>
      <c r="G969" s="34">
        <v>26.86</v>
      </c>
    </row>
    <row r="970" spans="1:7" ht="15.5">
      <c r="A970" t="s">
        <v>29</v>
      </c>
      <c r="B970" t="s">
        <v>30</v>
      </c>
      <c r="C970" t="s">
        <v>31</v>
      </c>
      <c r="D970" t="s">
        <v>10</v>
      </c>
      <c r="E970" t="s">
        <v>32</v>
      </c>
      <c r="F970" t="s">
        <v>63</v>
      </c>
      <c r="G970" s="34">
        <v>25.1</v>
      </c>
    </row>
    <row r="971" spans="1:7" ht="15.5">
      <c r="A971" t="s">
        <v>29</v>
      </c>
      <c r="B971" t="s">
        <v>30</v>
      </c>
      <c r="C971" t="s">
        <v>31</v>
      </c>
      <c r="D971" t="s">
        <v>26</v>
      </c>
      <c r="E971" t="s">
        <v>32</v>
      </c>
      <c r="F971" t="s">
        <v>63</v>
      </c>
      <c r="G971" s="34">
        <v>18.07</v>
      </c>
    </row>
    <row r="972" spans="1:7" ht="15.5">
      <c r="A972" t="s">
        <v>29</v>
      </c>
      <c r="B972" t="s">
        <v>30</v>
      </c>
      <c r="C972" t="s">
        <v>31</v>
      </c>
      <c r="D972" t="s">
        <v>64</v>
      </c>
      <c r="E972" t="s">
        <v>32</v>
      </c>
      <c r="F972" t="s">
        <v>63</v>
      </c>
      <c r="G972" s="34">
        <v>11.91</v>
      </c>
    </row>
    <row r="973" spans="1:7" ht="15.5">
      <c r="A973" t="s">
        <v>29</v>
      </c>
      <c r="B973" t="s">
        <v>30</v>
      </c>
      <c r="C973" t="s">
        <v>31</v>
      </c>
      <c r="D973" t="s">
        <v>23</v>
      </c>
      <c r="E973" t="s">
        <v>32</v>
      </c>
      <c r="F973" t="s">
        <v>63</v>
      </c>
      <c r="G973" s="34">
        <v>2.11</v>
      </c>
    </row>
    <row r="974" spans="1:7" ht="15.5">
      <c r="A974" t="s">
        <v>29</v>
      </c>
      <c r="B974" t="s">
        <v>30</v>
      </c>
      <c r="C974" t="s">
        <v>31</v>
      </c>
      <c r="D974" t="s">
        <v>18</v>
      </c>
      <c r="E974" t="s">
        <v>32</v>
      </c>
      <c r="F974" t="s">
        <v>63</v>
      </c>
      <c r="G974" s="34">
        <v>1.22</v>
      </c>
    </row>
    <row r="975" spans="1:7" ht="15.5">
      <c r="A975" t="s">
        <v>29</v>
      </c>
      <c r="B975" t="s">
        <v>30</v>
      </c>
      <c r="C975" t="s">
        <v>31</v>
      </c>
      <c r="D975" t="s">
        <v>20</v>
      </c>
      <c r="E975" t="s">
        <v>32</v>
      </c>
      <c r="F975" t="s">
        <v>63</v>
      </c>
      <c r="G975" s="34">
        <v>1.35</v>
      </c>
    </row>
    <row r="976" spans="1:7" ht="15.5">
      <c r="A976" t="s">
        <v>29</v>
      </c>
      <c r="B976" t="s">
        <v>30</v>
      </c>
      <c r="C976" t="s">
        <v>31</v>
      </c>
      <c r="D976" t="s">
        <v>21</v>
      </c>
      <c r="E976" t="s">
        <v>32</v>
      </c>
      <c r="F976" t="s">
        <v>63</v>
      </c>
      <c r="G976" s="34">
        <v>1.43</v>
      </c>
    </row>
    <row r="977" spans="1:7" ht="15.5">
      <c r="A977" t="s">
        <v>29</v>
      </c>
      <c r="B977" t="s">
        <v>30</v>
      </c>
      <c r="C977" t="s">
        <v>31</v>
      </c>
      <c r="D977" t="s">
        <v>19</v>
      </c>
      <c r="E977" t="s">
        <v>32</v>
      </c>
      <c r="F977" t="s">
        <v>63</v>
      </c>
      <c r="G977" s="34">
        <v>2.58</v>
      </c>
    </row>
    <row r="978" spans="1:7" ht="15.5">
      <c r="A978" t="s">
        <v>29</v>
      </c>
      <c r="B978" t="s">
        <v>33</v>
      </c>
      <c r="C978" t="s">
        <v>31</v>
      </c>
      <c r="D978" t="s">
        <v>13</v>
      </c>
      <c r="E978" t="s">
        <v>32</v>
      </c>
      <c r="F978" t="s">
        <v>63</v>
      </c>
      <c r="G978" s="34">
        <v>151.63</v>
      </c>
    </row>
    <row r="979" spans="1:7" ht="15.5">
      <c r="A979" t="s">
        <v>29</v>
      </c>
      <c r="B979" t="s">
        <v>33</v>
      </c>
      <c r="C979" t="s">
        <v>31</v>
      </c>
      <c r="D979" t="s">
        <v>26</v>
      </c>
      <c r="E979" t="s">
        <v>32</v>
      </c>
      <c r="F979" t="s">
        <v>63</v>
      </c>
      <c r="G979" s="34">
        <v>43.32</v>
      </c>
    </row>
    <row r="980" spans="1:7" ht="15.5">
      <c r="A980" t="s">
        <v>29</v>
      </c>
      <c r="B980" t="s">
        <v>33</v>
      </c>
      <c r="C980" t="s">
        <v>31</v>
      </c>
      <c r="D980" t="s">
        <v>10</v>
      </c>
      <c r="E980" t="s">
        <v>32</v>
      </c>
      <c r="F980" t="s">
        <v>63</v>
      </c>
      <c r="G980" s="34">
        <v>3.33</v>
      </c>
    </row>
    <row r="981" spans="1:7" ht="15.5">
      <c r="A981" t="s">
        <v>29</v>
      </c>
      <c r="B981" t="s">
        <v>34</v>
      </c>
      <c r="C981" t="s">
        <v>31</v>
      </c>
      <c r="D981" t="s">
        <v>13</v>
      </c>
      <c r="E981" t="s">
        <v>11</v>
      </c>
      <c r="F981" t="s">
        <v>63</v>
      </c>
      <c r="G981" s="34">
        <v>60.69</v>
      </c>
    </row>
    <row r="982" spans="1:7" ht="15.5">
      <c r="A982" t="s">
        <v>29</v>
      </c>
      <c r="B982" t="s">
        <v>35</v>
      </c>
      <c r="C982" t="s">
        <v>31</v>
      </c>
      <c r="D982" t="s">
        <v>13</v>
      </c>
      <c r="E982" t="s">
        <v>11</v>
      </c>
      <c r="F982" t="s">
        <v>63</v>
      </c>
      <c r="G982" s="34">
        <v>82.17</v>
      </c>
    </row>
    <row r="983" spans="1:7" ht="15.5">
      <c r="A983" t="s">
        <v>29</v>
      </c>
      <c r="B983" t="s">
        <v>34</v>
      </c>
      <c r="C983" t="s">
        <v>31</v>
      </c>
      <c r="D983" t="s">
        <v>17</v>
      </c>
      <c r="E983" t="s">
        <v>11</v>
      </c>
      <c r="F983" t="s">
        <v>63</v>
      </c>
      <c r="G983" s="34">
        <v>24.41</v>
      </c>
    </row>
    <row r="984" spans="1:7" ht="15.5">
      <c r="A984" t="s">
        <v>29</v>
      </c>
      <c r="B984" t="s">
        <v>35</v>
      </c>
      <c r="C984" t="s">
        <v>31</v>
      </c>
      <c r="D984" t="s">
        <v>17</v>
      </c>
      <c r="E984" t="s">
        <v>11</v>
      </c>
      <c r="F984" t="s">
        <v>63</v>
      </c>
      <c r="G984" s="34">
        <v>12.52</v>
      </c>
    </row>
    <row r="985" spans="1:7" ht="15.5">
      <c r="A985" t="s">
        <v>29</v>
      </c>
      <c r="B985" t="s">
        <v>34</v>
      </c>
      <c r="C985" t="s">
        <v>31</v>
      </c>
      <c r="D985" t="s">
        <v>64</v>
      </c>
      <c r="E985" t="s">
        <v>11</v>
      </c>
      <c r="F985" t="s">
        <v>63</v>
      </c>
      <c r="G985" s="34">
        <v>7.97</v>
      </c>
    </row>
    <row r="986" spans="1:7" ht="15.5">
      <c r="A986" t="s">
        <v>29</v>
      </c>
      <c r="B986" t="s">
        <v>34</v>
      </c>
      <c r="C986" t="s">
        <v>31</v>
      </c>
      <c r="D986" t="s">
        <v>18</v>
      </c>
      <c r="E986" t="s">
        <v>11</v>
      </c>
      <c r="F986" t="s">
        <v>63</v>
      </c>
      <c r="G986" s="34">
        <v>14.14</v>
      </c>
    </row>
    <row r="987" spans="1:7" ht="15.5">
      <c r="A987" t="s">
        <v>29</v>
      </c>
      <c r="B987" t="s">
        <v>35</v>
      </c>
      <c r="C987" t="s">
        <v>31</v>
      </c>
      <c r="D987" t="s">
        <v>25</v>
      </c>
      <c r="E987" t="s">
        <v>11</v>
      </c>
      <c r="F987" t="s">
        <v>63</v>
      </c>
      <c r="G987" s="34">
        <v>24.71</v>
      </c>
    </row>
    <row r="988" spans="1:7" ht="15.5">
      <c r="A988" t="s">
        <v>29</v>
      </c>
      <c r="B988" t="s">
        <v>34</v>
      </c>
      <c r="C988" t="s">
        <v>31</v>
      </c>
      <c r="D988" t="s">
        <v>10</v>
      </c>
      <c r="E988" t="s">
        <v>11</v>
      </c>
      <c r="F988" t="s">
        <v>63</v>
      </c>
      <c r="G988" s="34">
        <v>20.420000000000002</v>
      </c>
    </row>
    <row r="989" spans="1:7" ht="15.5">
      <c r="A989" t="s">
        <v>29</v>
      </c>
      <c r="B989" t="s">
        <v>35</v>
      </c>
      <c r="C989" t="s">
        <v>31</v>
      </c>
      <c r="D989" t="s">
        <v>10</v>
      </c>
      <c r="E989" t="s">
        <v>11</v>
      </c>
      <c r="F989" t="s">
        <v>63</v>
      </c>
      <c r="G989" s="34">
        <v>32.03</v>
      </c>
    </row>
    <row r="990" spans="1:7" ht="15.5">
      <c r="A990" t="s">
        <v>29</v>
      </c>
      <c r="B990" t="s">
        <v>35</v>
      </c>
      <c r="C990" t="s">
        <v>31</v>
      </c>
      <c r="D990" t="s">
        <v>64</v>
      </c>
      <c r="E990" t="s">
        <v>11</v>
      </c>
      <c r="F990" t="s">
        <v>63</v>
      </c>
      <c r="G990" s="34">
        <v>7.27</v>
      </c>
    </row>
    <row r="991" spans="1:7" ht="15.5">
      <c r="A991" t="s">
        <v>29</v>
      </c>
      <c r="B991" t="s">
        <v>35</v>
      </c>
      <c r="C991" t="s">
        <v>31</v>
      </c>
      <c r="D991" t="s">
        <v>18</v>
      </c>
      <c r="E991" t="s">
        <v>11</v>
      </c>
      <c r="F991" t="s">
        <v>63</v>
      </c>
      <c r="G991" s="34">
        <v>13.09</v>
      </c>
    </row>
    <row r="992" spans="1:7" ht="15.5">
      <c r="A992" t="s">
        <v>29</v>
      </c>
      <c r="B992" t="s">
        <v>34</v>
      </c>
      <c r="C992" t="s">
        <v>31</v>
      </c>
      <c r="D992" t="s">
        <v>25</v>
      </c>
      <c r="E992" t="s">
        <v>11</v>
      </c>
      <c r="F992" t="s">
        <v>63</v>
      </c>
      <c r="G992" s="34">
        <v>4.8</v>
      </c>
    </row>
    <row r="993" spans="1:7" ht="15.5">
      <c r="A993" t="s">
        <v>29</v>
      </c>
      <c r="B993" t="s">
        <v>30</v>
      </c>
      <c r="C993" t="s">
        <v>31</v>
      </c>
      <c r="D993" t="s">
        <v>13</v>
      </c>
      <c r="E993" t="s">
        <v>11</v>
      </c>
      <c r="F993" t="s">
        <v>63</v>
      </c>
      <c r="G993" s="34">
        <v>21.15</v>
      </c>
    </row>
    <row r="994" spans="1:7" ht="15.5">
      <c r="A994" t="s">
        <v>29</v>
      </c>
      <c r="B994" t="s">
        <v>30</v>
      </c>
      <c r="C994" t="s">
        <v>31</v>
      </c>
      <c r="D994" t="s">
        <v>17</v>
      </c>
      <c r="E994" t="s">
        <v>11</v>
      </c>
      <c r="F994" t="s">
        <v>63</v>
      </c>
      <c r="G994" s="34">
        <v>5.86</v>
      </c>
    </row>
    <row r="995" spans="1:7" ht="15.5">
      <c r="A995" t="s">
        <v>29</v>
      </c>
      <c r="B995" t="s">
        <v>34</v>
      </c>
      <c r="C995" t="s">
        <v>31</v>
      </c>
      <c r="D995" t="s">
        <v>23</v>
      </c>
      <c r="E995" t="s">
        <v>11</v>
      </c>
      <c r="F995" t="s">
        <v>63</v>
      </c>
      <c r="G995" s="34">
        <v>1.59</v>
      </c>
    </row>
    <row r="996" spans="1:7" ht="15.5">
      <c r="A996" t="s">
        <v>29</v>
      </c>
      <c r="B996" t="s">
        <v>35</v>
      </c>
      <c r="C996" t="s">
        <v>31</v>
      </c>
      <c r="D996" t="s">
        <v>23</v>
      </c>
      <c r="E996" t="s">
        <v>11</v>
      </c>
      <c r="F996" t="s">
        <v>63</v>
      </c>
      <c r="G996" s="34">
        <v>1.78</v>
      </c>
    </row>
    <row r="997" spans="1:7" ht="15.5">
      <c r="A997" t="s">
        <v>29</v>
      </c>
      <c r="B997" t="s">
        <v>34</v>
      </c>
      <c r="C997" t="s">
        <v>31</v>
      </c>
      <c r="D997" t="s">
        <v>21</v>
      </c>
      <c r="E997" t="s">
        <v>11</v>
      </c>
      <c r="F997" t="s">
        <v>63</v>
      </c>
      <c r="G997" s="34">
        <v>1.32</v>
      </c>
    </row>
    <row r="998" spans="1:7" ht="15.5">
      <c r="A998" t="s">
        <v>29</v>
      </c>
      <c r="B998" t="s">
        <v>34</v>
      </c>
      <c r="C998" t="s">
        <v>31</v>
      </c>
      <c r="D998" t="s">
        <v>19</v>
      </c>
      <c r="E998" t="s">
        <v>11</v>
      </c>
      <c r="F998" t="s">
        <v>63</v>
      </c>
      <c r="G998" s="34">
        <v>0.65</v>
      </c>
    </row>
    <row r="999" spans="1:7" ht="15.5">
      <c r="A999" t="s">
        <v>29</v>
      </c>
      <c r="B999" t="s">
        <v>33</v>
      </c>
      <c r="C999" t="s">
        <v>31</v>
      </c>
      <c r="D999" t="s">
        <v>13</v>
      </c>
      <c r="E999" t="s">
        <v>11</v>
      </c>
      <c r="F999" t="s">
        <v>63</v>
      </c>
      <c r="G999" s="34">
        <v>2.97</v>
      </c>
    </row>
    <row r="1000" spans="1:7" ht="15.5">
      <c r="A1000" t="s">
        <v>29</v>
      </c>
      <c r="B1000" t="s">
        <v>35</v>
      </c>
      <c r="C1000" t="s">
        <v>31</v>
      </c>
      <c r="D1000" t="s">
        <v>19</v>
      </c>
      <c r="E1000" t="s">
        <v>11</v>
      </c>
      <c r="F1000" t="s">
        <v>63</v>
      </c>
      <c r="G1000" s="34">
        <v>4.7300000000000004</v>
      </c>
    </row>
    <row r="1001" spans="1:7" ht="15.5">
      <c r="A1001" t="s">
        <v>29</v>
      </c>
      <c r="B1001" t="s">
        <v>35</v>
      </c>
      <c r="C1001" t="s">
        <v>31</v>
      </c>
      <c r="D1001" t="s">
        <v>21</v>
      </c>
      <c r="E1001" t="s">
        <v>11</v>
      </c>
      <c r="F1001" t="s">
        <v>63</v>
      </c>
      <c r="G1001" s="34">
        <v>1.82</v>
      </c>
    </row>
    <row r="1002" spans="1:7" ht="15.5">
      <c r="A1002" t="s">
        <v>29</v>
      </c>
      <c r="B1002" t="s">
        <v>34</v>
      </c>
      <c r="C1002" t="s">
        <v>65</v>
      </c>
      <c r="D1002" t="s">
        <v>10</v>
      </c>
      <c r="E1002" t="s">
        <v>11</v>
      </c>
      <c r="F1002" t="s">
        <v>63</v>
      </c>
      <c r="G1002" s="34">
        <v>33.479999999999997</v>
      </c>
    </row>
    <row r="1003" spans="1:7" ht="15.5">
      <c r="A1003" t="s">
        <v>29</v>
      </c>
      <c r="B1003" t="s">
        <v>34</v>
      </c>
      <c r="C1003" t="s">
        <v>65</v>
      </c>
      <c r="D1003" t="s">
        <v>13</v>
      </c>
      <c r="E1003" t="s">
        <v>11</v>
      </c>
      <c r="F1003" t="s">
        <v>63</v>
      </c>
      <c r="G1003" s="34">
        <v>23.54</v>
      </c>
    </row>
    <row r="1004" spans="1:7" ht="15.5">
      <c r="A1004" t="s">
        <v>29</v>
      </c>
      <c r="B1004" t="s">
        <v>34</v>
      </c>
      <c r="C1004" t="s">
        <v>65</v>
      </c>
      <c r="D1004" t="s">
        <v>26</v>
      </c>
      <c r="E1004" t="s">
        <v>11</v>
      </c>
      <c r="F1004" t="s">
        <v>63</v>
      </c>
      <c r="G1004" s="34">
        <v>12.17</v>
      </c>
    </row>
    <row r="1005" spans="1:7" ht="15.5">
      <c r="A1005" t="s">
        <v>29</v>
      </c>
      <c r="B1005" t="s">
        <v>34</v>
      </c>
      <c r="C1005" t="s">
        <v>65</v>
      </c>
      <c r="D1005" t="s">
        <v>17</v>
      </c>
      <c r="E1005" t="s">
        <v>11</v>
      </c>
      <c r="F1005" t="s">
        <v>63</v>
      </c>
      <c r="G1005" s="34">
        <v>8.35</v>
      </c>
    </row>
    <row r="1006" spans="1:7" ht="15.5">
      <c r="A1006" t="s">
        <v>29</v>
      </c>
      <c r="B1006" t="s">
        <v>34</v>
      </c>
      <c r="C1006" t="s">
        <v>65</v>
      </c>
      <c r="D1006" t="s">
        <v>64</v>
      </c>
      <c r="E1006" t="s">
        <v>11</v>
      </c>
      <c r="F1006" t="s">
        <v>63</v>
      </c>
      <c r="G1006" s="34">
        <v>4.82</v>
      </c>
    </row>
    <row r="1007" spans="1:7" ht="15.5">
      <c r="A1007" t="s">
        <v>29</v>
      </c>
      <c r="B1007" t="s">
        <v>35</v>
      </c>
      <c r="C1007" t="s">
        <v>65</v>
      </c>
      <c r="D1007" t="s">
        <v>10</v>
      </c>
      <c r="E1007" t="s">
        <v>11</v>
      </c>
      <c r="F1007" t="s">
        <v>63</v>
      </c>
      <c r="G1007" s="34">
        <v>18.79</v>
      </c>
    </row>
    <row r="1008" spans="1:7" ht="15.5">
      <c r="A1008" t="s">
        <v>29</v>
      </c>
      <c r="B1008" t="s">
        <v>35</v>
      </c>
      <c r="C1008" t="s">
        <v>65</v>
      </c>
      <c r="D1008" t="s">
        <v>13</v>
      </c>
      <c r="E1008" t="s">
        <v>11</v>
      </c>
      <c r="F1008" t="s">
        <v>63</v>
      </c>
      <c r="G1008" s="34">
        <v>15.36</v>
      </c>
    </row>
    <row r="1009" spans="1:7" ht="15.5">
      <c r="A1009" t="s">
        <v>29</v>
      </c>
      <c r="B1009" t="s">
        <v>34</v>
      </c>
      <c r="C1009" t="s">
        <v>65</v>
      </c>
      <c r="D1009" t="s">
        <v>20</v>
      </c>
      <c r="E1009" t="s">
        <v>11</v>
      </c>
      <c r="F1009" t="s">
        <v>63</v>
      </c>
      <c r="G1009" s="34">
        <v>4.29</v>
      </c>
    </row>
    <row r="1010" spans="1:7" ht="15.5">
      <c r="A1010" t="s">
        <v>29</v>
      </c>
      <c r="B1010" t="s">
        <v>35</v>
      </c>
      <c r="C1010" t="s">
        <v>65</v>
      </c>
      <c r="D1010" t="s">
        <v>26</v>
      </c>
      <c r="E1010" t="s">
        <v>11</v>
      </c>
      <c r="F1010" t="s">
        <v>63</v>
      </c>
      <c r="G1010" s="34">
        <v>7.78</v>
      </c>
    </row>
    <row r="1011" spans="1:7" ht="15.5">
      <c r="A1011" t="s">
        <v>29</v>
      </c>
      <c r="B1011" t="s">
        <v>30</v>
      </c>
      <c r="C1011" t="s">
        <v>65</v>
      </c>
      <c r="D1011" t="s">
        <v>13</v>
      </c>
      <c r="E1011" t="s">
        <v>11</v>
      </c>
      <c r="F1011" t="s">
        <v>63</v>
      </c>
      <c r="G1011" s="34">
        <v>29.84</v>
      </c>
    </row>
    <row r="1012" spans="1:7" ht="15.5">
      <c r="A1012" t="s">
        <v>29</v>
      </c>
      <c r="B1012" t="s">
        <v>35</v>
      </c>
      <c r="C1012" t="s">
        <v>65</v>
      </c>
      <c r="D1012" t="s">
        <v>17</v>
      </c>
      <c r="E1012" t="s">
        <v>11</v>
      </c>
      <c r="F1012" t="s">
        <v>63</v>
      </c>
      <c r="G1012" s="34">
        <v>6.84</v>
      </c>
    </row>
    <row r="1013" spans="1:7" ht="15.5">
      <c r="A1013" t="s">
        <v>29</v>
      </c>
      <c r="B1013" t="s">
        <v>33</v>
      </c>
      <c r="C1013" t="s">
        <v>31</v>
      </c>
      <c r="D1013" t="s">
        <v>17</v>
      </c>
      <c r="E1013" t="s">
        <v>11</v>
      </c>
      <c r="F1013" t="s">
        <v>63</v>
      </c>
      <c r="G1013" s="34">
        <v>1.34</v>
      </c>
    </row>
    <row r="1014" spans="1:7" ht="15.5">
      <c r="A1014" t="s">
        <v>29</v>
      </c>
      <c r="B1014" t="s">
        <v>35</v>
      </c>
      <c r="C1014" t="s">
        <v>65</v>
      </c>
      <c r="D1014" t="s">
        <v>64</v>
      </c>
      <c r="E1014" t="s">
        <v>11</v>
      </c>
      <c r="F1014" t="s">
        <v>63</v>
      </c>
      <c r="G1014" s="34">
        <v>4.3099999999999996</v>
      </c>
    </row>
    <row r="1015" spans="1:7" ht="15.5">
      <c r="A1015" t="s">
        <v>29</v>
      </c>
      <c r="B1015" t="s">
        <v>34</v>
      </c>
      <c r="C1015" t="s">
        <v>65</v>
      </c>
      <c r="D1015" t="s">
        <v>18</v>
      </c>
      <c r="E1015" t="s">
        <v>11</v>
      </c>
      <c r="F1015" t="s">
        <v>63</v>
      </c>
      <c r="G1015" s="34">
        <v>2.42</v>
      </c>
    </row>
    <row r="1016" spans="1:7" ht="15.5">
      <c r="A1016" t="s">
        <v>29</v>
      </c>
      <c r="B1016" t="s">
        <v>34</v>
      </c>
      <c r="C1016" t="s">
        <v>65</v>
      </c>
      <c r="D1016" t="s">
        <v>25</v>
      </c>
      <c r="E1016" t="s">
        <v>11</v>
      </c>
      <c r="F1016" t="s">
        <v>63</v>
      </c>
      <c r="G1016" s="34">
        <v>1.33</v>
      </c>
    </row>
    <row r="1017" spans="1:7" ht="15.5">
      <c r="A1017" t="s">
        <v>29</v>
      </c>
      <c r="B1017" t="s">
        <v>35</v>
      </c>
      <c r="C1017" t="s">
        <v>65</v>
      </c>
      <c r="D1017" t="s">
        <v>20</v>
      </c>
      <c r="E1017" t="s">
        <v>11</v>
      </c>
      <c r="F1017" t="s">
        <v>63</v>
      </c>
      <c r="G1017" s="34">
        <v>2.1800000000000002</v>
      </c>
    </row>
    <row r="1018" spans="1:7" ht="15.5">
      <c r="A1018" t="s">
        <v>29</v>
      </c>
      <c r="B1018" t="s">
        <v>35</v>
      </c>
      <c r="C1018" t="s">
        <v>65</v>
      </c>
      <c r="D1018" t="s">
        <v>18</v>
      </c>
      <c r="E1018" t="s">
        <v>11</v>
      </c>
      <c r="F1018" t="s">
        <v>63</v>
      </c>
      <c r="G1018" s="34">
        <v>2.68</v>
      </c>
    </row>
    <row r="1019" spans="1:7" ht="15.5">
      <c r="A1019" t="s">
        <v>29</v>
      </c>
      <c r="B1019" t="s">
        <v>35</v>
      </c>
      <c r="C1019" t="s">
        <v>65</v>
      </c>
      <c r="D1019" t="s">
        <v>25</v>
      </c>
      <c r="E1019" t="s">
        <v>11</v>
      </c>
      <c r="F1019" t="s">
        <v>63</v>
      </c>
      <c r="G1019" s="34">
        <v>2.4</v>
      </c>
    </row>
    <row r="1020" spans="1:7" ht="15.5">
      <c r="A1020" t="s">
        <v>29</v>
      </c>
      <c r="B1020" t="s">
        <v>34</v>
      </c>
      <c r="C1020" t="s">
        <v>65</v>
      </c>
      <c r="D1020" t="s">
        <v>23</v>
      </c>
      <c r="E1020" t="s">
        <v>11</v>
      </c>
      <c r="F1020" t="s">
        <v>63</v>
      </c>
      <c r="G1020" s="34">
        <v>0.73</v>
      </c>
    </row>
    <row r="1021" spans="1:7" ht="15.5">
      <c r="A1021" t="s">
        <v>29</v>
      </c>
      <c r="B1021" t="s">
        <v>35</v>
      </c>
      <c r="C1021" t="s">
        <v>65</v>
      </c>
      <c r="D1021" t="s">
        <v>23</v>
      </c>
      <c r="E1021" t="s">
        <v>11</v>
      </c>
      <c r="F1021" t="s">
        <v>63</v>
      </c>
      <c r="G1021" s="34">
        <v>1.48</v>
      </c>
    </row>
    <row r="1022" spans="1:7" ht="15.5">
      <c r="A1022" t="s">
        <v>29</v>
      </c>
      <c r="B1022" t="s">
        <v>30</v>
      </c>
      <c r="C1022" t="s">
        <v>31</v>
      </c>
      <c r="D1022" t="s">
        <v>10</v>
      </c>
      <c r="E1022" t="s">
        <v>11</v>
      </c>
      <c r="F1022" t="s">
        <v>63</v>
      </c>
      <c r="G1022" s="34">
        <v>2.59</v>
      </c>
    </row>
    <row r="1023" spans="1:7" ht="15.5">
      <c r="A1023" t="s">
        <v>29</v>
      </c>
      <c r="B1023" t="s">
        <v>34</v>
      </c>
      <c r="C1023" t="s">
        <v>65</v>
      </c>
      <c r="D1023" t="s">
        <v>19</v>
      </c>
      <c r="E1023" t="s">
        <v>11</v>
      </c>
      <c r="F1023" t="s">
        <v>63</v>
      </c>
      <c r="G1023" s="34">
        <v>0.63</v>
      </c>
    </row>
    <row r="1024" spans="1:7" ht="15.5">
      <c r="A1024" t="s">
        <v>29</v>
      </c>
      <c r="B1024" t="s">
        <v>34</v>
      </c>
      <c r="C1024" t="s">
        <v>65</v>
      </c>
      <c r="D1024" t="s">
        <v>21</v>
      </c>
      <c r="E1024" t="s">
        <v>11</v>
      </c>
      <c r="F1024" t="s">
        <v>63</v>
      </c>
      <c r="G1024" s="34">
        <v>0.05</v>
      </c>
    </row>
    <row r="1025" spans="1:7" ht="15.5">
      <c r="A1025" t="s">
        <v>29</v>
      </c>
      <c r="B1025" t="s">
        <v>35</v>
      </c>
      <c r="C1025" t="s">
        <v>65</v>
      </c>
      <c r="D1025" t="s">
        <v>19</v>
      </c>
      <c r="E1025" t="s">
        <v>11</v>
      </c>
      <c r="F1025" t="s">
        <v>63</v>
      </c>
      <c r="G1025" s="34">
        <v>0.2</v>
      </c>
    </row>
    <row r="1026" spans="1:7" ht="15.5">
      <c r="A1026" t="s">
        <v>29</v>
      </c>
      <c r="B1026" t="s">
        <v>35</v>
      </c>
      <c r="C1026" t="s">
        <v>65</v>
      </c>
      <c r="D1026" t="s">
        <v>21</v>
      </c>
      <c r="E1026" t="s">
        <v>11</v>
      </c>
      <c r="F1026" t="s">
        <v>63</v>
      </c>
      <c r="G1026" s="34">
        <v>7.0000000000000007E-2</v>
      </c>
    </row>
    <row r="1027" spans="1:7" ht="15.5">
      <c r="A1027" t="s">
        <v>41</v>
      </c>
      <c r="B1027" t="s">
        <v>42</v>
      </c>
      <c r="C1027" t="s">
        <v>16</v>
      </c>
      <c r="D1027" t="s">
        <v>13</v>
      </c>
      <c r="E1027" t="s">
        <v>66</v>
      </c>
      <c r="F1027" t="s">
        <v>63</v>
      </c>
      <c r="G1027" s="34">
        <v>33.85</v>
      </c>
    </row>
    <row r="1028" spans="1:7" ht="15.5">
      <c r="A1028" t="s">
        <v>41</v>
      </c>
      <c r="B1028" t="s">
        <v>42</v>
      </c>
      <c r="C1028" t="s">
        <v>16</v>
      </c>
      <c r="D1028" t="s">
        <v>10</v>
      </c>
      <c r="E1028" t="s">
        <v>66</v>
      </c>
      <c r="F1028" t="s">
        <v>63</v>
      </c>
      <c r="G1028" s="34">
        <v>5.52</v>
      </c>
    </row>
    <row r="1029" spans="1:7" ht="15.5">
      <c r="A1029" t="s">
        <v>41</v>
      </c>
      <c r="B1029" t="s">
        <v>42</v>
      </c>
      <c r="C1029" t="s">
        <v>16</v>
      </c>
      <c r="D1029" t="s">
        <v>13</v>
      </c>
      <c r="E1029" t="s">
        <v>24</v>
      </c>
      <c r="F1029" t="s">
        <v>63</v>
      </c>
      <c r="G1029" s="34">
        <v>0.85</v>
      </c>
    </row>
    <row r="1030" spans="1:7" ht="15.5">
      <c r="A1030" t="s">
        <v>41</v>
      </c>
      <c r="B1030" t="s">
        <v>42</v>
      </c>
      <c r="C1030" t="s">
        <v>16</v>
      </c>
      <c r="D1030" t="s">
        <v>13</v>
      </c>
      <c r="E1030" t="s">
        <v>11</v>
      </c>
      <c r="F1030" t="s">
        <v>63</v>
      </c>
      <c r="G1030" s="34">
        <v>0.34</v>
      </c>
    </row>
    <row r="1031" spans="1:7" ht="15.5">
      <c r="A1031" t="s">
        <v>41</v>
      </c>
      <c r="B1031" t="s">
        <v>42</v>
      </c>
      <c r="C1031" t="s">
        <v>16</v>
      </c>
      <c r="D1031" t="s">
        <v>10</v>
      </c>
      <c r="E1031" t="s">
        <v>24</v>
      </c>
      <c r="F1031" t="s">
        <v>63</v>
      </c>
      <c r="G1031" s="34">
        <v>0.16</v>
      </c>
    </row>
    <row r="1032" spans="1:7" ht="15.5">
      <c r="A1032" t="s">
        <v>41</v>
      </c>
      <c r="B1032" t="s">
        <v>42</v>
      </c>
      <c r="C1032" t="s">
        <v>16</v>
      </c>
      <c r="D1032" t="s">
        <v>10</v>
      </c>
      <c r="E1032" t="s">
        <v>11</v>
      </c>
      <c r="F1032" t="s">
        <v>63</v>
      </c>
      <c r="G1032" s="34">
        <v>0.06</v>
      </c>
    </row>
    <row r="1033" spans="1:7" ht="15.5">
      <c r="A1033" t="s">
        <v>58</v>
      </c>
      <c r="B1033" t="s">
        <v>67</v>
      </c>
      <c r="C1033" t="s">
        <v>16</v>
      </c>
      <c r="D1033" t="s">
        <v>10</v>
      </c>
      <c r="E1033" t="s">
        <v>66</v>
      </c>
      <c r="F1033" t="s">
        <v>63</v>
      </c>
      <c r="G1033" s="34">
        <v>58.86</v>
      </c>
    </row>
    <row r="1034" spans="1:7" ht="15.5">
      <c r="A1034" t="s">
        <v>58</v>
      </c>
      <c r="B1034" t="s">
        <v>67</v>
      </c>
      <c r="C1034" t="s">
        <v>16</v>
      </c>
      <c r="D1034" t="s">
        <v>13</v>
      </c>
      <c r="E1034" t="s">
        <v>66</v>
      </c>
      <c r="F1034" t="s">
        <v>63</v>
      </c>
      <c r="G1034" s="34">
        <v>46.66</v>
      </c>
    </row>
    <row r="1035" spans="1:7" ht="15.5">
      <c r="A1035" t="s">
        <v>58</v>
      </c>
      <c r="B1035" t="s">
        <v>67</v>
      </c>
      <c r="C1035" t="s">
        <v>16</v>
      </c>
      <c r="D1035" t="s">
        <v>19</v>
      </c>
      <c r="E1035" t="s">
        <v>66</v>
      </c>
      <c r="F1035" t="s">
        <v>63</v>
      </c>
      <c r="G1035" s="34">
        <v>3.96</v>
      </c>
    </row>
    <row r="1036" spans="1:7" ht="15.5">
      <c r="A1036" t="s">
        <v>58</v>
      </c>
      <c r="B1036" t="s">
        <v>67</v>
      </c>
      <c r="C1036" t="s">
        <v>16</v>
      </c>
      <c r="D1036" t="s">
        <v>25</v>
      </c>
      <c r="E1036" t="s">
        <v>66</v>
      </c>
      <c r="F1036" t="s">
        <v>63</v>
      </c>
      <c r="G1036" s="34">
        <v>2.27</v>
      </c>
    </row>
    <row r="1037" spans="1:7" ht="15.5">
      <c r="A1037" t="s">
        <v>58</v>
      </c>
      <c r="B1037" t="s">
        <v>67</v>
      </c>
      <c r="C1037" t="s">
        <v>16</v>
      </c>
      <c r="D1037" t="s">
        <v>17</v>
      </c>
      <c r="E1037" t="s">
        <v>66</v>
      </c>
      <c r="F1037" t="s">
        <v>63</v>
      </c>
      <c r="G1037" s="34">
        <v>7.73</v>
      </c>
    </row>
    <row r="1038" spans="1:7" ht="15.5">
      <c r="A1038" t="s">
        <v>50</v>
      </c>
      <c r="B1038" t="s">
        <v>51</v>
      </c>
      <c r="C1038" t="s">
        <v>16</v>
      </c>
      <c r="D1038" t="s">
        <v>10</v>
      </c>
      <c r="E1038" t="s">
        <v>66</v>
      </c>
      <c r="F1038" t="s">
        <v>63</v>
      </c>
      <c r="G1038" s="34">
        <v>16.899999999999999</v>
      </c>
    </row>
    <row r="1039" spans="1:7" ht="15.5">
      <c r="A1039" t="s">
        <v>50</v>
      </c>
      <c r="B1039" t="s">
        <v>51</v>
      </c>
      <c r="C1039" t="s">
        <v>16</v>
      </c>
      <c r="D1039" t="s">
        <v>13</v>
      </c>
      <c r="E1039" t="s">
        <v>66</v>
      </c>
      <c r="F1039" t="s">
        <v>63</v>
      </c>
      <c r="G1039" s="34">
        <v>11.17</v>
      </c>
    </row>
    <row r="1040" spans="1:7" ht="15.5">
      <c r="A1040" t="s">
        <v>50</v>
      </c>
      <c r="B1040" t="s">
        <v>52</v>
      </c>
      <c r="C1040" t="s">
        <v>16</v>
      </c>
      <c r="D1040" t="s">
        <v>13</v>
      </c>
      <c r="E1040" t="s">
        <v>66</v>
      </c>
      <c r="F1040" t="s">
        <v>63</v>
      </c>
      <c r="G1040" s="34">
        <v>5.53</v>
      </c>
    </row>
    <row r="1041" spans="1:7" ht="15.5">
      <c r="A1041" t="s">
        <v>50</v>
      </c>
      <c r="B1041" t="s">
        <v>52</v>
      </c>
      <c r="C1041" t="s">
        <v>16</v>
      </c>
      <c r="D1041" t="s">
        <v>13</v>
      </c>
      <c r="E1041" t="s">
        <v>11</v>
      </c>
      <c r="F1041" t="s">
        <v>63</v>
      </c>
      <c r="G1041" s="34">
        <v>9.02</v>
      </c>
    </row>
    <row r="1042" spans="1:7" ht="15.5">
      <c r="A1042" t="s">
        <v>50</v>
      </c>
      <c r="B1042" t="s">
        <v>51</v>
      </c>
      <c r="C1042" t="s">
        <v>16</v>
      </c>
      <c r="D1042" t="s">
        <v>10</v>
      </c>
      <c r="E1042" t="s">
        <v>11</v>
      </c>
      <c r="F1042" t="s">
        <v>63</v>
      </c>
      <c r="G1042" s="34">
        <v>13.51</v>
      </c>
    </row>
    <row r="1043" spans="1:7" ht="15.5">
      <c r="A1043" t="s">
        <v>50</v>
      </c>
      <c r="B1043" t="s">
        <v>51</v>
      </c>
      <c r="C1043" t="s">
        <v>16</v>
      </c>
      <c r="D1043" t="s">
        <v>64</v>
      </c>
      <c r="E1043" t="s">
        <v>11</v>
      </c>
      <c r="F1043" t="s">
        <v>63</v>
      </c>
      <c r="G1043" s="34">
        <v>11.37</v>
      </c>
    </row>
    <row r="1044" spans="1:7" ht="15.5">
      <c r="A1044" t="s">
        <v>50</v>
      </c>
      <c r="B1044" t="s">
        <v>52</v>
      </c>
      <c r="C1044" t="s">
        <v>16</v>
      </c>
      <c r="D1044" t="s">
        <v>25</v>
      </c>
      <c r="E1044" t="s">
        <v>11</v>
      </c>
      <c r="F1044" t="s">
        <v>63</v>
      </c>
      <c r="G1044" s="34">
        <v>1.77</v>
      </c>
    </row>
    <row r="1045" spans="1:7" ht="15.5">
      <c r="A1045" t="s">
        <v>50</v>
      </c>
      <c r="B1045" t="s">
        <v>51</v>
      </c>
      <c r="C1045" t="s">
        <v>16</v>
      </c>
      <c r="D1045" t="s">
        <v>13</v>
      </c>
      <c r="E1045" t="s">
        <v>11</v>
      </c>
      <c r="F1045" t="s">
        <v>63</v>
      </c>
      <c r="G1045" s="34">
        <v>2.68</v>
      </c>
    </row>
    <row r="1046" spans="1:7" ht="15.5">
      <c r="A1046" t="s">
        <v>50</v>
      </c>
      <c r="B1046" t="s">
        <v>52</v>
      </c>
      <c r="C1046" t="s">
        <v>16</v>
      </c>
      <c r="D1046" t="s">
        <v>10</v>
      </c>
      <c r="E1046" t="s">
        <v>11</v>
      </c>
      <c r="F1046" t="s">
        <v>63</v>
      </c>
      <c r="G1046" s="34">
        <v>1.41</v>
      </c>
    </row>
    <row r="1047" spans="1:7" ht="15.5">
      <c r="A1047" t="s">
        <v>50</v>
      </c>
      <c r="B1047" t="s">
        <v>51</v>
      </c>
      <c r="C1047" t="s">
        <v>16</v>
      </c>
      <c r="D1047" t="s">
        <v>19</v>
      </c>
      <c r="E1047" t="s">
        <v>66</v>
      </c>
      <c r="F1047" t="s">
        <v>63</v>
      </c>
      <c r="G1047" s="34">
        <v>1.49</v>
      </c>
    </row>
    <row r="1048" spans="1:7" ht="15.5">
      <c r="A1048" t="s">
        <v>50</v>
      </c>
      <c r="B1048" t="s">
        <v>51</v>
      </c>
      <c r="C1048" t="s">
        <v>16</v>
      </c>
      <c r="D1048" t="s">
        <v>26</v>
      </c>
      <c r="E1048" t="s">
        <v>11</v>
      </c>
      <c r="F1048" t="s">
        <v>63</v>
      </c>
      <c r="G1048" s="34">
        <v>1.65</v>
      </c>
    </row>
    <row r="1049" spans="1:7" ht="15.5">
      <c r="A1049" t="s">
        <v>50</v>
      </c>
      <c r="B1049" t="s">
        <v>51</v>
      </c>
      <c r="C1049" t="s">
        <v>16</v>
      </c>
      <c r="D1049" t="s">
        <v>25</v>
      </c>
      <c r="E1049" t="s">
        <v>66</v>
      </c>
      <c r="F1049" t="s">
        <v>63</v>
      </c>
      <c r="G1049" s="34">
        <v>0.65</v>
      </c>
    </row>
    <row r="1050" spans="1:7" ht="15.5">
      <c r="A1050" t="s">
        <v>50</v>
      </c>
      <c r="B1050" t="s">
        <v>51</v>
      </c>
      <c r="C1050" t="s">
        <v>16</v>
      </c>
      <c r="D1050" t="s">
        <v>17</v>
      </c>
      <c r="E1050" t="s">
        <v>66</v>
      </c>
      <c r="F1050" t="s">
        <v>63</v>
      </c>
      <c r="G1050" s="34">
        <v>0.46</v>
      </c>
    </row>
    <row r="1051" spans="1:7" ht="15.5">
      <c r="A1051" t="s">
        <v>50</v>
      </c>
      <c r="B1051" t="s">
        <v>51</v>
      </c>
      <c r="C1051" t="s">
        <v>16</v>
      </c>
      <c r="D1051" t="s">
        <v>10</v>
      </c>
      <c r="E1051" t="s">
        <v>24</v>
      </c>
      <c r="F1051" t="s">
        <v>63</v>
      </c>
      <c r="G1051" s="34">
        <v>1.05</v>
      </c>
    </row>
    <row r="1052" spans="1:7" ht="15.5">
      <c r="A1052" t="s">
        <v>50</v>
      </c>
      <c r="B1052" t="s">
        <v>51</v>
      </c>
      <c r="C1052" t="s">
        <v>16</v>
      </c>
      <c r="D1052" t="s">
        <v>23</v>
      </c>
      <c r="E1052" t="s">
        <v>11</v>
      </c>
      <c r="F1052" t="s">
        <v>63</v>
      </c>
      <c r="G1052" s="34">
        <v>1.1000000000000001</v>
      </c>
    </row>
    <row r="1053" spans="1:7" ht="15.5">
      <c r="A1053" t="s">
        <v>50</v>
      </c>
      <c r="B1053" t="s">
        <v>51</v>
      </c>
      <c r="C1053" t="s">
        <v>16</v>
      </c>
      <c r="D1053" t="s">
        <v>17</v>
      </c>
      <c r="E1053" t="s">
        <v>11</v>
      </c>
      <c r="F1053" t="s">
        <v>63</v>
      </c>
      <c r="G1053" s="34">
        <v>0.97</v>
      </c>
    </row>
    <row r="1054" spans="1:7" ht="15.5">
      <c r="A1054" t="s">
        <v>50</v>
      </c>
      <c r="B1054" t="s">
        <v>51</v>
      </c>
      <c r="C1054" t="s">
        <v>16</v>
      </c>
      <c r="D1054" t="s">
        <v>13</v>
      </c>
      <c r="E1054" t="s">
        <v>24</v>
      </c>
      <c r="F1054" t="s">
        <v>63</v>
      </c>
      <c r="G1054" s="34">
        <v>0.85</v>
      </c>
    </row>
    <row r="1055" spans="1:7" ht="15.5">
      <c r="A1055" t="s">
        <v>50</v>
      </c>
      <c r="B1055" t="s">
        <v>52</v>
      </c>
      <c r="C1055" t="s">
        <v>16</v>
      </c>
      <c r="D1055" t="s">
        <v>20</v>
      </c>
      <c r="E1055" t="s">
        <v>11</v>
      </c>
      <c r="F1055" t="s">
        <v>63</v>
      </c>
      <c r="G1055" s="34">
        <v>0.14000000000000001</v>
      </c>
    </row>
    <row r="1056" spans="1:7" ht="15.5">
      <c r="A1056" t="s">
        <v>50</v>
      </c>
      <c r="B1056" t="s">
        <v>52</v>
      </c>
      <c r="C1056" t="s">
        <v>16</v>
      </c>
      <c r="D1056" t="s">
        <v>17</v>
      </c>
      <c r="E1056" t="s">
        <v>11</v>
      </c>
      <c r="F1056" t="s">
        <v>63</v>
      </c>
      <c r="G1056" s="34">
        <v>0.16</v>
      </c>
    </row>
    <row r="1057" spans="1:7" ht="15.5">
      <c r="A1057" t="s">
        <v>50</v>
      </c>
      <c r="B1057" t="s">
        <v>51</v>
      </c>
      <c r="C1057" t="s">
        <v>16</v>
      </c>
      <c r="D1057" t="s">
        <v>21</v>
      </c>
      <c r="E1057" t="s">
        <v>11</v>
      </c>
      <c r="F1057" t="s">
        <v>63</v>
      </c>
      <c r="G1057" s="34">
        <v>0.28000000000000003</v>
      </c>
    </row>
    <row r="1058" spans="1:7" ht="15.5">
      <c r="A1058" t="s">
        <v>50</v>
      </c>
      <c r="B1058" t="s">
        <v>51</v>
      </c>
      <c r="C1058" t="s">
        <v>16</v>
      </c>
      <c r="D1058" t="s">
        <v>64</v>
      </c>
      <c r="E1058" t="s">
        <v>24</v>
      </c>
      <c r="F1058" t="s">
        <v>63</v>
      </c>
      <c r="G1058" s="34">
        <v>0.27</v>
      </c>
    </row>
    <row r="1059" spans="1:7" ht="15.5">
      <c r="A1059" t="s">
        <v>50</v>
      </c>
      <c r="B1059" t="s">
        <v>51</v>
      </c>
      <c r="C1059" t="s">
        <v>16</v>
      </c>
      <c r="D1059" t="s">
        <v>25</v>
      </c>
      <c r="E1059" t="s">
        <v>11</v>
      </c>
      <c r="F1059" t="s">
        <v>63</v>
      </c>
      <c r="G1059" s="34">
        <v>0.3</v>
      </c>
    </row>
    <row r="1060" spans="1:7" ht="15.5">
      <c r="A1060" t="s">
        <v>14</v>
      </c>
      <c r="B1060" t="s">
        <v>15</v>
      </c>
      <c r="C1060" t="s">
        <v>16</v>
      </c>
      <c r="D1060" t="s">
        <v>10</v>
      </c>
      <c r="E1060" t="s">
        <v>11</v>
      </c>
      <c r="F1060" t="s">
        <v>63</v>
      </c>
      <c r="G1060" s="34">
        <v>50.22</v>
      </c>
    </row>
    <row r="1061" spans="1:7" ht="15.5">
      <c r="A1061" t="s">
        <v>14</v>
      </c>
      <c r="B1061" t="s">
        <v>15</v>
      </c>
      <c r="C1061" t="s">
        <v>16</v>
      </c>
      <c r="D1061" t="s">
        <v>13</v>
      </c>
      <c r="E1061" t="s">
        <v>11</v>
      </c>
      <c r="F1061" t="s">
        <v>63</v>
      </c>
      <c r="G1061" s="34">
        <v>9.7899999999999991</v>
      </c>
    </row>
    <row r="1062" spans="1:7" ht="15.5">
      <c r="A1062" t="s">
        <v>14</v>
      </c>
      <c r="B1062" t="s">
        <v>15</v>
      </c>
      <c r="C1062" t="s">
        <v>16</v>
      </c>
      <c r="D1062" t="s">
        <v>17</v>
      </c>
      <c r="E1062" t="s">
        <v>11</v>
      </c>
      <c r="F1062" t="s">
        <v>63</v>
      </c>
      <c r="G1062" s="34">
        <v>2.4700000000000002</v>
      </c>
    </row>
    <row r="1063" spans="1:7" ht="15.5">
      <c r="A1063" t="s">
        <v>14</v>
      </c>
      <c r="B1063" t="s">
        <v>15</v>
      </c>
      <c r="C1063" t="s">
        <v>16</v>
      </c>
      <c r="D1063" t="s">
        <v>18</v>
      </c>
      <c r="E1063" t="s">
        <v>11</v>
      </c>
      <c r="F1063" t="s">
        <v>63</v>
      </c>
      <c r="G1063" s="34">
        <v>3.19</v>
      </c>
    </row>
    <row r="1064" spans="1:7" ht="15.5">
      <c r="A1064" t="s">
        <v>14</v>
      </c>
      <c r="B1064" t="s">
        <v>15</v>
      </c>
      <c r="C1064" t="s">
        <v>16</v>
      </c>
      <c r="D1064" t="s">
        <v>19</v>
      </c>
      <c r="E1064" t="s">
        <v>11</v>
      </c>
      <c r="F1064" t="s">
        <v>63</v>
      </c>
      <c r="G1064" s="34">
        <v>1.05</v>
      </c>
    </row>
    <row r="1065" spans="1:7" ht="15.5">
      <c r="A1065" t="s">
        <v>14</v>
      </c>
      <c r="B1065" t="s">
        <v>15</v>
      </c>
      <c r="C1065" t="s">
        <v>16</v>
      </c>
      <c r="D1065" t="s">
        <v>20</v>
      </c>
      <c r="E1065" t="s">
        <v>11</v>
      </c>
      <c r="F1065" t="s">
        <v>63</v>
      </c>
      <c r="G1065" s="34">
        <v>1.26</v>
      </c>
    </row>
    <row r="1066" spans="1:7" ht="15.5">
      <c r="A1066" t="s">
        <v>14</v>
      </c>
      <c r="B1066" t="s">
        <v>15</v>
      </c>
      <c r="C1066" t="s">
        <v>16</v>
      </c>
      <c r="D1066" t="s">
        <v>21</v>
      </c>
      <c r="E1066" t="s">
        <v>11</v>
      </c>
      <c r="F1066" t="s">
        <v>63</v>
      </c>
      <c r="G1066" s="34">
        <v>1.67</v>
      </c>
    </row>
    <row r="1067" spans="1:7" ht="15.5">
      <c r="A1067" t="s">
        <v>14</v>
      </c>
      <c r="B1067" t="s">
        <v>15</v>
      </c>
      <c r="C1067" t="s">
        <v>16</v>
      </c>
      <c r="D1067" t="s">
        <v>64</v>
      </c>
      <c r="E1067" t="s">
        <v>11</v>
      </c>
      <c r="F1067" t="s">
        <v>63</v>
      </c>
      <c r="G1067" s="34">
        <v>1.58</v>
      </c>
    </row>
    <row r="1068" spans="1:7" ht="15.5">
      <c r="A1068" t="s">
        <v>14</v>
      </c>
      <c r="B1068" t="s">
        <v>15</v>
      </c>
      <c r="C1068" t="s">
        <v>16</v>
      </c>
      <c r="D1068" t="s">
        <v>23</v>
      </c>
      <c r="E1068" t="s">
        <v>11</v>
      </c>
      <c r="F1068" t="s">
        <v>63</v>
      </c>
      <c r="G1068" s="34">
        <v>2.59</v>
      </c>
    </row>
    <row r="1069" spans="1:7" ht="15.5">
      <c r="A1069" t="s">
        <v>14</v>
      </c>
      <c r="B1069" t="s">
        <v>15</v>
      </c>
      <c r="C1069" t="s">
        <v>16</v>
      </c>
      <c r="D1069" t="s">
        <v>13</v>
      </c>
      <c r="E1069" t="s">
        <v>24</v>
      </c>
      <c r="F1069" t="s">
        <v>63</v>
      </c>
      <c r="G1069" s="34">
        <v>1.28</v>
      </c>
    </row>
    <row r="1070" spans="1:7" ht="15.5">
      <c r="A1070" t="s">
        <v>14</v>
      </c>
      <c r="B1070" t="s">
        <v>15</v>
      </c>
      <c r="C1070" t="s">
        <v>16</v>
      </c>
      <c r="D1070" t="s">
        <v>10</v>
      </c>
      <c r="E1070" t="s">
        <v>24</v>
      </c>
      <c r="F1070" t="s">
        <v>63</v>
      </c>
      <c r="G1070" s="34">
        <v>0.88</v>
      </c>
    </row>
    <row r="1071" spans="1:7" ht="15.5">
      <c r="A1071" t="s">
        <v>14</v>
      </c>
      <c r="B1071" t="s">
        <v>15</v>
      </c>
      <c r="C1071" t="s">
        <v>16</v>
      </c>
      <c r="D1071" t="s">
        <v>25</v>
      </c>
      <c r="E1071" t="s">
        <v>11</v>
      </c>
      <c r="F1071" t="s">
        <v>63</v>
      </c>
      <c r="G1071" s="34">
        <v>0.61</v>
      </c>
    </row>
    <row r="1072" spans="1:7" ht="15.5">
      <c r="A1072" t="s">
        <v>14</v>
      </c>
      <c r="B1072" t="s">
        <v>15</v>
      </c>
      <c r="C1072" t="s">
        <v>16</v>
      </c>
      <c r="D1072" t="s">
        <v>26</v>
      </c>
      <c r="E1072" t="s">
        <v>11</v>
      </c>
      <c r="F1072" t="s">
        <v>63</v>
      </c>
      <c r="G1072" s="34">
        <v>0.14000000000000001</v>
      </c>
    </row>
    <row r="1073" spans="1:7" ht="15.5">
      <c r="A1073" t="s">
        <v>68</v>
      </c>
      <c r="B1073" t="s">
        <v>69</v>
      </c>
      <c r="C1073" t="s">
        <v>16</v>
      </c>
      <c r="D1073" t="s">
        <v>17</v>
      </c>
      <c r="E1073" t="s">
        <v>55</v>
      </c>
      <c r="F1073" t="s">
        <v>63</v>
      </c>
      <c r="G1073" s="34">
        <v>46.38</v>
      </c>
    </row>
    <row r="1074" spans="1:7" ht="15.5">
      <c r="A1074" t="s">
        <v>68</v>
      </c>
      <c r="B1074" t="s">
        <v>69</v>
      </c>
      <c r="C1074" t="s">
        <v>16</v>
      </c>
      <c r="D1074" t="s">
        <v>10</v>
      </c>
      <c r="E1074" t="s">
        <v>55</v>
      </c>
      <c r="F1074" t="s">
        <v>63</v>
      </c>
      <c r="G1074" s="34">
        <v>4.72</v>
      </c>
    </row>
    <row r="1075" spans="1:7" ht="15.5">
      <c r="A1075" t="s">
        <v>68</v>
      </c>
      <c r="B1075" t="s">
        <v>69</v>
      </c>
      <c r="C1075" t="s">
        <v>16</v>
      </c>
      <c r="D1075" t="s">
        <v>64</v>
      </c>
      <c r="E1075" t="s">
        <v>55</v>
      </c>
      <c r="F1075" t="s">
        <v>63</v>
      </c>
      <c r="G1075" s="34">
        <v>18.73</v>
      </c>
    </row>
    <row r="1076" spans="1:7" ht="15.5">
      <c r="A1076" t="s">
        <v>68</v>
      </c>
      <c r="B1076" t="s">
        <v>69</v>
      </c>
      <c r="C1076" t="s">
        <v>16</v>
      </c>
      <c r="D1076" t="s">
        <v>13</v>
      </c>
      <c r="E1076" t="s">
        <v>55</v>
      </c>
      <c r="F1076" t="s">
        <v>63</v>
      </c>
      <c r="G1076" s="34">
        <v>36.64</v>
      </c>
    </row>
    <row r="1077" spans="1:7" ht="15.5">
      <c r="A1077" t="s">
        <v>68</v>
      </c>
      <c r="B1077" t="s">
        <v>69</v>
      </c>
      <c r="C1077" t="s">
        <v>16</v>
      </c>
      <c r="D1077" t="s">
        <v>19</v>
      </c>
      <c r="E1077" t="s">
        <v>55</v>
      </c>
      <c r="F1077" t="s">
        <v>63</v>
      </c>
      <c r="G1077" s="34">
        <v>1.76</v>
      </c>
    </row>
    <row r="1078" spans="1:7" ht="15.5">
      <c r="A1078" t="s">
        <v>68</v>
      </c>
      <c r="B1078" t="s">
        <v>69</v>
      </c>
      <c r="C1078" t="s">
        <v>16</v>
      </c>
      <c r="D1078" t="s">
        <v>18</v>
      </c>
      <c r="E1078" t="s">
        <v>55</v>
      </c>
      <c r="F1078" t="s">
        <v>63</v>
      </c>
      <c r="G1078" s="34">
        <v>0.88</v>
      </c>
    </row>
    <row r="1079" spans="1:7" ht="15.5">
      <c r="A1079" t="s">
        <v>68</v>
      </c>
      <c r="B1079" t="s">
        <v>69</v>
      </c>
      <c r="C1079" t="s">
        <v>16</v>
      </c>
      <c r="D1079" t="s">
        <v>20</v>
      </c>
      <c r="E1079" t="s">
        <v>55</v>
      </c>
      <c r="F1079" t="s">
        <v>63</v>
      </c>
      <c r="G1079" s="34">
        <v>0.41</v>
      </c>
    </row>
    <row r="1080" spans="1:7" ht="15.5">
      <c r="A1080" t="s">
        <v>68</v>
      </c>
      <c r="B1080" t="s">
        <v>69</v>
      </c>
      <c r="C1080" t="s">
        <v>16</v>
      </c>
      <c r="D1080" t="s">
        <v>25</v>
      </c>
      <c r="E1080" t="s">
        <v>55</v>
      </c>
      <c r="F1080" t="s">
        <v>63</v>
      </c>
      <c r="G1080" s="34">
        <v>0.3</v>
      </c>
    </row>
    <row r="1081" spans="1:7" ht="15.5">
      <c r="A1081" t="s">
        <v>68</v>
      </c>
      <c r="B1081" t="s">
        <v>69</v>
      </c>
      <c r="C1081" t="s">
        <v>16</v>
      </c>
      <c r="D1081" t="s">
        <v>21</v>
      </c>
      <c r="E1081" t="s">
        <v>55</v>
      </c>
      <c r="F1081" t="s">
        <v>63</v>
      </c>
      <c r="G1081" s="34">
        <v>0.2</v>
      </c>
    </row>
    <row r="1082" spans="1:7" ht="15.5">
      <c r="A1082" t="s">
        <v>68</v>
      </c>
      <c r="B1082" t="s">
        <v>69</v>
      </c>
      <c r="C1082" t="s">
        <v>16</v>
      </c>
      <c r="D1082" t="s">
        <v>13</v>
      </c>
      <c r="E1082" t="s">
        <v>24</v>
      </c>
      <c r="F1082" t="s">
        <v>63</v>
      </c>
      <c r="G1082" s="34">
        <v>23.83</v>
      </c>
    </row>
    <row r="1083" spans="1:7" ht="15.5">
      <c r="A1083" t="s">
        <v>68</v>
      </c>
      <c r="B1083" t="s">
        <v>69</v>
      </c>
      <c r="C1083" t="s">
        <v>16</v>
      </c>
      <c r="D1083" t="s">
        <v>10</v>
      </c>
      <c r="E1083" t="s">
        <v>24</v>
      </c>
      <c r="F1083" t="s">
        <v>63</v>
      </c>
      <c r="G1083" s="34">
        <v>18.260000000000002</v>
      </c>
    </row>
    <row r="1084" spans="1:7" ht="15.5">
      <c r="A1084" t="s">
        <v>68</v>
      </c>
      <c r="B1084" t="s">
        <v>69</v>
      </c>
      <c r="C1084" t="s">
        <v>16</v>
      </c>
      <c r="D1084" t="s">
        <v>64</v>
      </c>
      <c r="E1084" t="s">
        <v>24</v>
      </c>
      <c r="F1084" t="s">
        <v>63</v>
      </c>
      <c r="G1084" s="34">
        <v>13.03</v>
      </c>
    </row>
    <row r="1085" spans="1:7" ht="15.5">
      <c r="A1085" t="s">
        <v>68</v>
      </c>
      <c r="B1085" t="s">
        <v>69</v>
      </c>
      <c r="C1085" t="s">
        <v>16</v>
      </c>
      <c r="D1085" t="s">
        <v>17</v>
      </c>
      <c r="E1085" t="s">
        <v>24</v>
      </c>
      <c r="F1085" t="s">
        <v>63</v>
      </c>
      <c r="G1085" s="34">
        <v>9.4700000000000006</v>
      </c>
    </row>
    <row r="1086" spans="1:7" ht="15.5">
      <c r="A1086" t="s">
        <v>68</v>
      </c>
      <c r="B1086" t="s">
        <v>69</v>
      </c>
      <c r="C1086" t="s">
        <v>16</v>
      </c>
      <c r="D1086" t="s">
        <v>19</v>
      </c>
      <c r="E1086" t="s">
        <v>24</v>
      </c>
      <c r="F1086" t="s">
        <v>63</v>
      </c>
      <c r="G1086" s="34">
        <v>5.44</v>
      </c>
    </row>
    <row r="1087" spans="1:7" ht="15.5">
      <c r="A1087" t="s">
        <v>68</v>
      </c>
      <c r="B1087" t="s">
        <v>69</v>
      </c>
      <c r="C1087" t="s">
        <v>16</v>
      </c>
      <c r="D1087" t="s">
        <v>21</v>
      </c>
      <c r="E1087" t="s">
        <v>24</v>
      </c>
      <c r="F1087" t="s">
        <v>63</v>
      </c>
      <c r="G1087" s="34">
        <v>4.18</v>
      </c>
    </row>
    <row r="1088" spans="1:7" ht="15.5">
      <c r="A1088" t="s">
        <v>68</v>
      </c>
      <c r="B1088" t="s">
        <v>69</v>
      </c>
      <c r="C1088" t="s">
        <v>16</v>
      </c>
      <c r="D1088" t="s">
        <v>18</v>
      </c>
      <c r="E1088" t="s">
        <v>24</v>
      </c>
      <c r="F1088" t="s">
        <v>63</v>
      </c>
      <c r="G1088" s="34">
        <v>2.81</v>
      </c>
    </row>
    <row r="1089" spans="1:7" ht="15.5">
      <c r="A1089" t="s">
        <v>68</v>
      </c>
      <c r="B1089" t="s">
        <v>69</v>
      </c>
      <c r="C1089" t="s">
        <v>16</v>
      </c>
      <c r="D1089" t="s">
        <v>25</v>
      </c>
      <c r="E1089" t="s">
        <v>24</v>
      </c>
      <c r="F1089" t="s">
        <v>63</v>
      </c>
      <c r="G1089" s="34">
        <v>0.97</v>
      </c>
    </row>
    <row r="1090" spans="1:7" ht="15.5">
      <c r="A1090" t="s">
        <v>68</v>
      </c>
      <c r="B1090" t="s">
        <v>69</v>
      </c>
      <c r="C1090" t="s">
        <v>16</v>
      </c>
      <c r="D1090" t="s">
        <v>26</v>
      </c>
      <c r="E1090" t="s">
        <v>24</v>
      </c>
      <c r="F1090" t="s">
        <v>63</v>
      </c>
      <c r="G1090" s="34">
        <v>0.67</v>
      </c>
    </row>
    <row r="1091" spans="1:7" ht="15.5">
      <c r="A1091" t="s">
        <v>68</v>
      </c>
      <c r="B1091" t="s">
        <v>69</v>
      </c>
      <c r="C1091" t="s">
        <v>16</v>
      </c>
      <c r="D1091" t="s">
        <v>20</v>
      </c>
      <c r="E1091" t="s">
        <v>24</v>
      </c>
      <c r="F1091" t="s">
        <v>63</v>
      </c>
      <c r="G1091" s="34">
        <v>0.7</v>
      </c>
    </row>
    <row r="1092" spans="1:7" ht="15.5">
      <c r="A1092" t="s">
        <v>68</v>
      </c>
      <c r="B1092" t="s">
        <v>69</v>
      </c>
      <c r="C1092" t="s">
        <v>16</v>
      </c>
      <c r="D1092" t="s">
        <v>23</v>
      </c>
      <c r="E1092" t="s">
        <v>24</v>
      </c>
      <c r="F1092" t="s">
        <v>63</v>
      </c>
      <c r="G1092" s="34">
        <v>0.2</v>
      </c>
    </row>
    <row r="1093" spans="1:7" ht="15.5">
      <c r="A1093" t="s">
        <v>68</v>
      </c>
      <c r="B1093" t="s">
        <v>69</v>
      </c>
      <c r="C1093" t="s">
        <v>16</v>
      </c>
      <c r="D1093" t="s">
        <v>10</v>
      </c>
      <c r="E1093" t="s">
        <v>11</v>
      </c>
      <c r="F1093" t="s">
        <v>63</v>
      </c>
      <c r="G1093" s="34">
        <v>24.32</v>
      </c>
    </row>
    <row r="1094" spans="1:7" ht="15.5">
      <c r="A1094" t="s">
        <v>68</v>
      </c>
      <c r="B1094" t="s">
        <v>69</v>
      </c>
      <c r="C1094" t="s">
        <v>16</v>
      </c>
      <c r="D1094" t="s">
        <v>13</v>
      </c>
      <c r="E1094" t="s">
        <v>11</v>
      </c>
      <c r="F1094" t="s">
        <v>63</v>
      </c>
      <c r="G1094" s="34">
        <v>44.43</v>
      </c>
    </row>
    <row r="1095" spans="1:7" ht="15.5">
      <c r="A1095" t="s">
        <v>68</v>
      </c>
      <c r="B1095" t="s">
        <v>69</v>
      </c>
      <c r="C1095" t="s">
        <v>16</v>
      </c>
      <c r="D1095" t="s">
        <v>64</v>
      </c>
      <c r="E1095" t="s">
        <v>11</v>
      </c>
      <c r="F1095" t="s">
        <v>63</v>
      </c>
      <c r="G1095" s="34">
        <v>9.49</v>
      </c>
    </row>
    <row r="1096" spans="1:7" ht="15.5">
      <c r="A1096" t="s">
        <v>68</v>
      </c>
      <c r="B1096" t="s">
        <v>69</v>
      </c>
      <c r="C1096" t="s">
        <v>16</v>
      </c>
      <c r="D1096" t="s">
        <v>17</v>
      </c>
      <c r="E1096" t="s">
        <v>11</v>
      </c>
      <c r="F1096" t="s">
        <v>63</v>
      </c>
      <c r="G1096" s="34">
        <v>1.9</v>
      </c>
    </row>
    <row r="1097" spans="1:7" ht="15.5">
      <c r="A1097" t="s">
        <v>68</v>
      </c>
      <c r="B1097" t="s">
        <v>69</v>
      </c>
      <c r="C1097" t="s">
        <v>16</v>
      </c>
      <c r="D1097" t="s">
        <v>25</v>
      </c>
      <c r="E1097" t="s">
        <v>11</v>
      </c>
      <c r="F1097" t="s">
        <v>63</v>
      </c>
      <c r="G1097" s="34">
        <v>0.64</v>
      </c>
    </row>
    <row r="1098" spans="1:7" ht="15.5">
      <c r="A1098" t="s">
        <v>68</v>
      </c>
      <c r="B1098" t="s">
        <v>69</v>
      </c>
      <c r="C1098" t="s">
        <v>16</v>
      </c>
      <c r="D1098" t="s">
        <v>26</v>
      </c>
      <c r="E1098" t="s">
        <v>11</v>
      </c>
      <c r="F1098" t="s">
        <v>63</v>
      </c>
      <c r="G1098" s="34">
        <v>0.11</v>
      </c>
    </row>
    <row r="1099" spans="1:7" ht="15.5">
      <c r="A1099" t="s">
        <v>68</v>
      </c>
      <c r="B1099" t="s">
        <v>69</v>
      </c>
      <c r="C1099" t="s">
        <v>16</v>
      </c>
      <c r="D1099" t="s">
        <v>18</v>
      </c>
      <c r="E1099" t="s">
        <v>11</v>
      </c>
      <c r="F1099" t="s">
        <v>63</v>
      </c>
      <c r="G1099" s="34">
        <v>0.16</v>
      </c>
    </row>
    <row r="1100" spans="1:7" ht="15.5">
      <c r="A1100" t="s">
        <v>68</v>
      </c>
      <c r="B1100" t="s">
        <v>69</v>
      </c>
      <c r="C1100" t="s">
        <v>16</v>
      </c>
      <c r="D1100" t="s">
        <v>19</v>
      </c>
      <c r="E1100" t="s">
        <v>11</v>
      </c>
      <c r="F1100" t="s">
        <v>63</v>
      </c>
      <c r="G1100" s="34">
        <v>0.14000000000000001</v>
      </c>
    </row>
    <row r="1101" spans="1:7" ht="15.5">
      <c r="A1101" t="s">
        <v>68</v>
      </c>
      <c r="B1101" t="s">
        <v>69</v>
      </c>
      <c r="C1101" t="s">
        <v>16</v>
      </c>
      <c r="D1101" t="s">
        <v>20</v>
      </c>
      <c r="E1101" t="s">
        <v>11</v>
      </c>
      <c r="F1101" t="s">
        <v>63</v>
      </c>
      <c r="G1101" s="34">
        <v>0.38</v>
      </c>
    </row>
    <row r="1102" spans="1:7" ht="15.5">
      <c r="A1102" t="s">
        <v>68</v>
      </c>
      <c r="B1102" t="s">
        <v>69</v>
      </c>
      <c r="C1102" t="s">
        <v>16</v>
      </c>
      <c r="D1102" t="s">
        <v>23</v>
      </c>
      <c r="E1102" t="s">
        <v>11</v>
      </c>
      <c r="F1102" t="s">
        <v>63</v>
      </c>
      <c r="G1102" s="34">
        <v>0.06</v>
      </c>
    </row>
    <row r="1103" spans="1:7" ht="15.5">
      <c r="A1103" t="s">
        <v>68</v>
      </c>
      <c r="B1103" t="s">
        <v>69</v>
      </c>
      <c r="C1103" t="s">
        <v>16</v>
      </c>
      <c r="D1103" t="s">
        <v>13</v>
      </c>
      <c r="E1103" t="s">
        <v>28</v>
      </c>
      <c r="F1103" t="s">
        <v>63</v>
      </c>
      <c r="G1103" s="34">
        <v>0.13</v>
      </c>
    </row>
    <row r="1104" spans="1:7" ht="15.5">
      <c r="A1104" t="s">
        <v>56</v>
      </c>
      <c r="B1104" t="s">
        <v>57</v>
      </c>
      <c r="C1104" t="s">
        <v>16</v>
      </c>
      <c r="D1104" t="s">
        <v>26</v>
      </c>
      <c r="E1104" t="s">
        <v>11</v>
      </c>
      <c r="F1104" t="s">
        <v>63</v>
      </c>
      <c r="G1104" s="34">
        <v>3.6</v>
      </c>
    </row>
    <row r="1105" spans="1:7" ht="15.5">
      <c r="A1105" t="s">
        <v>56</v>
      </c>
      <c r="B1105" t="s">
        <v>57</v>
      </c>
      <c r="C1105" t="s">
        <v>16</v>
      </c>
      <c r="D1105" t="s">
        <v>13</v>
      </c>
      <c r="E1105" t="s">
        <v>11</v>
      </c>
      <c r="F1105" t="s">
        <v>63</v>
      </c>
      <c r="G1105" s="34">
        <v>1.42</v>
      </c>
    </row>
    <row r="1106" spans="1:7" ht="15.5">
      <c r="A1106" t="s">
        <v>56</v>
      </c>
      <c r="B1106" t="s">
        <v>57</v>
      </c>
      <c r="C1106" t="s">
        <v>16</v>
      </c>
      <c r="D1106" t="s">
        <v>17</v>
      </c>
      <c r="E1106" t="s">
        <v>11</v>
      </c>
      <c r="F1106" t="s">
        <v>63</v>
      </c>
      <c r="G1106" s="34">
        <v>1.43</v>
      </c>
    </row>
    <row r="1107" spans="1:7" ht="15.5">
      <c r="A1107" t="s">
        <v>56</v>
      </c>
      <c r="B1107" t="s">
        <v>57</v>
      </c>
      <c r="C1107" t="s">
        <v>16</v>
      </c>
      <c r="D1107" t="s">
        <v>64</v>
      </c>
      <c r="E1107" t="s">
        <v>11</v>
      </c>
      <c r="F1107" t="s">
        <v>63</v>
      </c>
      <c r="G1107" s="34">
        <v>1.28</v>
      </c>
    </row>
    <row r="1108" spans="1:7" ht="15.5">
      <c r="A1108" t="s">
        <v>56</v>
      </c>
      <c r="B1108" t="s">
        <v>57</v>
      </c>
      <c r="C1108" t="s">
        <v>16</v>
      </c>
      <c r="D1108" t="s">
        <v>10</v>
      </c>
      <c r="E1108" t="s">
        <v>11</v>
      </c>
      <c r="F1108" t="s">
        <v>63</v>
      </c>
      <c r="G1108" s="34">
        <v>0.93</v>
      </c>
    </row>
    <row r="1109" spans="1:7" ht="15.5">
      <c r="A1109" t="s">
        <v>56</v>
      </c>
      <c r="B1109" t="s">
        <v>57</v>
      </c>
      <c r="C1109" t="s">
        <v>16</v>
      </c>
      <c r="D1109" t="s">
        <v>23</v>
      </c>
      <c r="E1109" t="s">
        <v>11</v>
      </c>
      <c r="F1109" t="s">
        <v>63</v>
      </c>
      <c r="G1109" s="34">
        <v>0.5</v>
      </c>
    </row>
    <row r="1110" spans="1:7" ht="15.5">
      <c r="A1110" t="s">
        <v>56</v>
      </c>
      <c r="B1110" t="s">
        <v>57</v>
      </c>
      <c r="C1110" t="s">
        <v>16</v>
      </c>
      <c r="D1110" t="s">
        <v>25</v>
      </c>
      <c r="E1110" t="s">
        <v>11</v>
      </c>
      <c r="F1110" t="s">
        <v>63</v>
      </c>
      <c r="G1110" s="34">
        <v>0.42</v>
      </c>
    </row>
    <row r="1111" spans="1:7" ht="15.5">
      <c r="A1111" t="s">
        <v>56</v>
      </c>
      <c r="B1111" t="s">
        <v>57</v>
      </c>
      <c r="C1111" t="s">
        <v>16</v>
      </c>
      <c r="D1111" t="s">
        <v>20</v>
      </c>
      <c r="E1111" t="s">
        <v>11</v>
      </c>
      <c r="F1111" t="s">
        <v>63</v>
      </c>
      <c r="G1111" s="34">
        <v>0.08</v>
      </c>
    </row>
    <row r="1112" spans="1:7" ht="15.5">
      <c r="A1112" t="s">
        <v>56</v>
      </c>
      <c r="B1112" t="s">
        <v>57</v>
      </c>
      <c r="C1112" t="s">
        <v>16</v>
      </c>
      <c r="D1112" t="s">
        <v>26</v>
      </c>
      <c r="E1112" t="s">
        <v>24</v>
      </c>
      <c r="F1112" t="s">
        <v>63</v>
      </c>
      <c r="G1112" s="34">
        <v>11</v>
      </c>
    </row>
    <row r="1113" spans="1:7" ht="15.5">
      <c r="A1113" t="s">
        <v>56</v>
      </c>
      <c r="B1113" t="s">
        <v>57</v>
      </c>
      <c r="C1113" t="s">
        <v>16</v>
      </c>
      <c r="D1113" t="s">
        <v>17</v>
      </c>
      <c r="E1113" t="s">
        <v>24</v>
      </c>
      <c r="F1113" t="s">
        <v>63</v>
      </c>
      <c r="G1113" s="34">
        <v>5.09</v>
      </c>
    </row>
    <row r="1114" spans="1:7" ht="15.5">
      <c r="A1114" t="s">
        <v>56</v>
      </c>
      <c r="B1114" t="s">
        <v>57</v>
      </c>
      <c r="C1114" t="s">
        <v>16</v>
      </c>
      <c r="D1114" t="s">
        <v>64</v>
      </c>
      <c r="E1114" t="s">
        <v>24</v>
      </c>
      <c r="F1114" t="s">
        <v>63</v>
      </c>
      <c r="G1114" s="34">
        <v>2.54</v>
      </c>
    </row>
    <row r="1115" spans="1:7" ht="15.5">
      <c r="A1115" t="s">
        <v>56</v>
      </c>
      <c r="B1115" t="s">
        <v>57</v>
      </c>
      <c r="C1115" t="s">
        <v>16</v>
      </c>
      <c r="D1115" t="s">
        <v>13</v>
      </c>
      <c r="E1115" t="s">
        <v>24</v>
      </c>
      <c r="F1115" t="s">
        <v>63</v>
      </c>
      <c r="G1115" s="34">
        <v>1.37</v>
      </c>
    </row>
    <row r="1116" spans="1:7" ht="15.5">
      <c r="A1116" t="s">
        <v>56</v>
      </c>
      <c r="B1116" t="s">
        <v>57</v>
      </c>
      <c r="C1116" t="s">
        <v>16</v>
      </c>
      <c r="D1116" t="s">
        <v>23</v>
      </c>
      <c r="E1116" t="s">
        <v>24</v>
      </c>
      <c r="F1116" t="s">
        <v>63</v>
      </c>
      <c r="G1116" s="34">
        <v>1.18</v>
      </c>
    </row>
    <row r="1117" spans="1:7" ht="15.5">
      <c r="A1117" t="s">
        <v>56</v>
      </c>
      <c r="B1117" t="s">
        <v>57</v>
      </c>
      <c r="C1117" t="s">
        <v>16</v>
      </c>
      <c r="D1117" t="s">
        <v>10</v>
      </c>
      <c r="E1117" t="s">
        <v>24</v>
      </c>
      <c r="F1117" t="s">
        <v>63</v>
      </c>
      <c r="G1117" s="34">
        <v>0.56000000000000005</v>
      </c>
    </row>
    <row r="1118" spans="1:7" ht="15.5">
      <c r="A1118" t="s">
        <v>56</v>
      </c>
      <c r="B1118" t="s">
        <v>57</v>
      </c>
      <c r="C1118" t="s">
        <v>16</v>
      </c>
      <c r="D1118" t="s">
        <v>20</v>
      </c>
      <c r="E1118" t="s">
        <v>24</v>
      </c>
      <c r="F1118" t="s">
        <v>63</v>
      </c>
      <c r="G1118" s="34">
        <v>0.33</v>
      </c>
    </row>
    <row r="1119" spans="1:7" ht="15.5">
      <c r="A1119" t="s">
        <v>56</v>
      </c>
      <c r="B1119" t="s">
        <v>57</v>
      </c>
      <c r="C1119" t="s">
        <v>16</v>
      </c>
      <c r="D1119" t="s">
        <v>17</v>
      </c>
      <c r="E1119" t="s">
        <v>55</v>
      </c>
      <c r="F1119" t="s">
        <v>63</v>
      </c>
      <c r="G1119" s="34">
        <v>30.93</v>
      </c>
    </row>
    <row r="1120" spans="1:7" ht="15.5">
      <c r="A1120" t="s">
        <v>56</v>
      </c>
      <c r="B1120" t="s">
        <v>57</v>
      </c>
      <c r="C1120" t="s">
        <v>16</v>
      </c>
      <c r="D1120" t="s">
        <v>64</v>
      </c>
      <c r="E1120" t="s">
        <v>55</v>
      </c>
      <c r="F1120" t="s">
        <v>63</v>
      </c>
      <c r="G1120" s="34">
        <v>38.94</v>
      </c>
    </row>
    <row r="1121" spans="1:7" ht="15.5">
      <c r="A1121" t="s">
        <v>56</v>
      </c>
      <c r="B1121" t="s">
        <v>57</v>
      </c>
      <c r="C1121" t="s">
        <v>16</v>
      </c>
      <c r="D1121" t="s">
        <v>10</v>
      </c>
      <c r="E1121" t="s">
        <v>55</v>
      </c>
      <c r="F1121" t="s">
        <v>63</v>
      </c>
      <c r="G1121" s="34">
        <v>26.89</v>
      </c>
    </row>
    <row r="1122" spans="1:7" ht="15.5">
      <c r="A1122" t="s">
        <v>56</v>
      </c>
      <c r="B1122" t="s">
        <v>57</v>
      </c>
      <c r="C1122" t="s">
        <v>16</v>
      </c>
      <c r="D1122" t="s">
        <v>23</v>
      </c>
      <c r="E1122" t="s">
        <v>55</v>
      </c>
      <c r="F1122" t="s">
        <v>63</v>
      </c>
      <c r="G1122" s="34">
        <v>8.32</v>
      </c>
    </row>
    <row r="1123" spans="1:7" ht="15.5">
      <c r="A1123" t="s">
        <v>56</v>
      </c>
      <c r="B1123" t="s">
        <v>57</v>
      </c>
      <c r="C1123" t="s">
        <v>16</v>
      </c>
      <c r="D1123" t="s">
        <v>13</v>
      </c>
      <c r="E1123" t="s">
        <v>55</v>
      </c>
      <c r="F1123" t="s">
        <v>63</v>
      </c>
      <c r="G1123" s="34">
        <v>3.02</v>
      </c>
    </row>
    <row r="1124" spans="1:7" ht="15.5">
      <c r="A1124" t="s">
        <v>56</v>
      </c>
      <c r="B1124" t="s">
        <v>57</v>
      </c>
      <c r="C1124" t="s">
        <v>16</v>
      </c>
      <c r="D1124" t="s">
        <v>26</v>
      </c>
      <c r="E1124" t="s">
        <v>55</v>
      </c>
      <c r="F1124" t="s">
        <v>63</v>
      </c>
      <c r="G1124" s="34">
        <v>2.44</v>
      </c>
    </row>
    <row r="1125" spans="1:7" ht="15.5">
      <c r="A1125" t="s">
        <v>56</v>
      </c>
      <c r="B1125" t="s">
        <v>57</v>
      </c>
      <c r="C1125" t="s">
        <v>16</v>
      </c>
      <c r="D1125" t="s">
        <v>20</v>
      </c>
      <c r="E1125" t="s">
        <v>55</v>
      </c>
      <c r="F1125" t="s">
        <v>63</v>
      </c>
      <c r="G1125" s="34">
        <v>0.43</v>
      </c>
    </row>
    <row r="1126" spans="1:7" ht="15.5">
      <c r="A1126" t="s">
        <v>56</v>
      </c>
      <c r="B1126" t="s">
        <v>57</v>
      </c>
      <c r="C1126" t="s">
        <v>16</v>
      </c>
      <c r="D1126" t="s">
        <v>25</v>
      </c>
      <c r="E1126" t="s">
        <v>55</v>
      </c>
      <c r="F1126" t="s">
        <v>63</v>
      </c>
      <c r="G1126" s="34">
        <v>0.38</v>
      </c>
    </row>
    <row r="1127" spans="1:7" ht="15.5">
      <c r="A1127" t="s">
        <v>29</v>
      </c>
      <c r="B1127" t="s">
        <v>34</v>
      </c>
      <c r="C1127" t="s">
        <v>31</v>
      </c>
      <c r="D1127" t="s">
        <v>25</v>
      </c>
      <c r="E1127" t="s">
        <v>28</v>
      </c>
      <c r="F1127" t="s">
        <v>63</v>
      </c>
      <c r="G1127" s="34">
        <v>5.03</v>
      </c>
    </row>
    <row r="1128" spans="1:7" ht="15.5">
      <c r="A1128" t="s">
        <v>29</v>
      </c>
      <c r="B1128" t="s">
        <v>34</v>
      </c>
      <c r="C1128" t="s">
        <v>31</v>
      </c>
      <c r="D1128" t="s">
        <v>10</v>
      </c>
      <c r="E1128" t="s">
        <v>28</v>
      </c>
      <c r="F1128" t="s">
        <v>63</v>
      </c>
      <c r="G1128" s="34">
        <v>3.85</v>
      </c>
    </row>
    <row r="1129" spans="1:7" ht="15.5">
      <c r="A1129" t="s">
        <v>29</v>
      </c>
      <c r="B1129" t="s">
        <v>34</v>
      </c>
      <c r="C1129" t="s">
        <v>31</v>
      </c>
      <c r="D1129" t="s">
        <v>26</v>
      </c>
      <c r="E1129" t="s">
        <v>28</v>
      </c>
      <c r="F1129" t="s">
        <v>63</v>
      </c>
      <c r="G1129" s="34">
        <v>2.6</v>
      </c>
    </row>
    <row r="1130" spans="1:7" ht="15.5">
      <c r="A1130" t="s">
        <v>29</v>
      </c>
      <c r="B1130" t="s">
        <v>34</v>
      </c>
      <c r="C1130" t="s">
        <v>31</v>
      </c>
      <c r="D1130" t="s">
        <v>23</v>
      </c>
      <c r="E1130" t="s">
        <v>28</v>
      </c>
      <c r="F1130" t="s">
        <v>63</v>
      </c>
      <c r="G1130" s="34">
        <v>2.5299999999999998</v>
      </c>
    </row>
    <row r="1131" spans="1:7" ht="15.5">
      <c r="A1131" t="s">
        <v>29</v>
      </c>
      <c r="B1131" t="s">
        <v>34</v>
      </c>
      <c r="C1131" t="s">
        <v>31</v>
      </c>
      <c r="D1131" t="s">
        <v>64</v>
      </c>
      <c r="E1131" t="s">
        <v>28</v>
      </c>
      <c r="F1131" t="s">
        <v>63</v>
      </c>
      <c r="G1131" s="34">
        <v>1.89</v>
      </c>
    </row>
    <row r="1132" spans="1:7" ht="15.5">
      <c r="A1132" t="s">
        <v>29</v>
      </c>
      <c r="B1132" t="s">
        <v>34</v>
      </c>
      <c r="C1132" t="s">
        <v>31</v>
      </c>
      <c r="D1132" t="s">
        <v>13</v>
      </c>
      <c r="E1132" t="s">
        <v>28</v>
      </c>
      <c r="F1132" t="s">
        <v>63</v>
      </c>
      <c r="G1132" s="34">
        <v>0.78</v>
      </c>
    </row>
    <row r="1133" spans="1:7" ht="15.5">
      <c r="A1133" t="s">
        <v>29</v>
      </c>
      <c r="B1133" t="s">
        <v>34</v>
      </c>
      <c r="C1133" t="s">
        <v>31</v>
      </c>
      <c r="D1133" t="s">
        <v>18</v>
      </c>
      <c r="E1133" t="s">
        <v>28</v>
      </c>
      <c r="F1133" t="s">
        <v>63</v>
      </c>
      <c r="G1133" s="34">
        <v>0.79</v>
      </c>
    </row>
    <row r="1134" spans="1:7" ht="15.5">
      <c r="A1134" t="s">
        <v>29</v>
      </c>
      <c r="B1134" t="s">
        <v>34</v>
      </c>
      <c r="C1134" t="s">
        <v>31</v>
      </c>
      <c r="D1134" t="s">
        <v>13</v>
      </c>
      <c r="E1134" t="s">
        <v>24</v>
      </c>
      <c r="F1134" t="s">
        <v>63</v>
      </c>
      <c r="G1134" s="34">
        <v>0.02</v>
      </c>
    </row>
  </sheetData>
  <autoFilter ref="A1:G227" xr:uid="{1096BE36-EAB1-4991-A3CE-44FD4F24281F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1B44-0A1F-41B5-B042-A401C5961291}">
  <dimension ref="A1:A15"/>
  <sheetViews>
    <sheetView workbookViewId="0">
      <selection activeCell="C7" sqref="C7"/>
    </sheetView>
  </sheetViews>
  <sheetFormatPr baseColWidth="10" defaultColWidth="11" defaultRowHeight="15.5"/>
  <cols>
    <col min="1" max="1" width="21.08203125" bestFit="1" customWidth="1"/>
  </cols>
  <sheetData>
    <row r="1" spans="1:1">
      <c r="A1" s="16" t="s">
        <v>0</v>
      </c>
    </row>
    <row r="2" spans="1:1">
      <c r="A2" s="17" t="s">
        <v>7</v>
      </c>
    </row>
    <row r="3" spans="1:1">
      <c r="A3" s="17" t="s">
        <v>14</v>
      </c>
    </row>
    <row r="4" spans="1:1">
      <c r="A4" s="17" t="s">
        <v>27</v>
      </c>
    </row>
    <row r="5" spans="1:1">
      <c r="A5" s="17" t="s">
        <v>29</v>
      </c>
    </row>
    <row r="6" spans="1:1">
      <c r="A6" s="17" t="s">
        <v>36</v>
      </c>
    </row>
    <row r="7" spans="1:1">
      <c r="A7" s="17" t="s">
        <v>38</v>
      </c>
    </row>
    <row r="8" spans="1:1">
      <c r="A8" s="17" t="s">
        <v>41</v>
      </c>
    </row>
    <row r="9" spans="1:1">
      <c r="A9" s="17" t="s">
        <v>44</v>
      </c>
    </row>
    <row r="10" spans="1:1">
      <c r="A10" s="17" t="s">
        <v>45</v>
      </c>
    </row>
    <row r="11" spans="1:1">
      <c r="A11" s="17" t="s">
        <v>48</v>
      </c>
    </row>
    <row r="12" spans="1:1">
      <c r="A12" s="17" t="s">
        <v>50</v>
      </c>
    </row>
    <row r="13" spans="1:1">
      <c r="A13" s="17" t="s">
        <v>53</v>
      </c>
    </row>
    <row r="14" spans="1:1">
      <c r="A14" s="17" t="s">
        <v>56</v>
      </c>
    </row>
    <row r="15" spans="1:1">
      <c r="A15" s="17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D9A-B534-48D3-BF55-4ECEDD8E49F0}">
  <dimension ref="A1:A19"/>
  <sheetViews>
    <sheetView workbookViewId="0">
      <selection activeCell="C7" sqref="C7"/>
    </sheetView>
  </sheetViews>
  <sheetFormatPr baseColWidth="10" defaultColWidth="11" defaultRowHeight="15.5"/>
  <cols>
    <col min="1" max="1" width="23.33203125" bestFit="1" customWidth="1"/>
  </cols>
  <sheetData>
    <row r="1" spans="1:1">
      <c r="A1" s="16" t="s">
        <v>1</v>
      </c>
    </row>
    <row r="2" spans="1:1">
      <c r="A2" s="18" t="s">
        <v>8</v>
      </c>
    </row>
    <row r="3" spans="1:1">
      <c r="A3" s="17" t="s">
        <v>15</v>
      </c>
    </row>
    <row r="4" spans="1:1">
      <c r="A4" s="17" t="s">
        <v>27</v>
      </c>
    </row>
    <row r="5" spans="1:1">
      <c r="A5" s="17" t="s">
        <v>30</v>
      </c>
    </row>
    <row r="6" spans="1:1">
      <c r="A6" s="17" t="s">
        <v>33</v>
      </c>
    </row>
    <row r="7" spans="1:1">
      <c r="A7" s="17" t="s">
        <v>34</v>
      </c>
    </row>
    <row r="8" spans="1:1">
      <c r="A8" s="17" t="s">
        <v>35</v>
      </c>
    </row>
    <row r="9" spans="1:1">
      <c r="A9" s="17" t="s">
        <v>37</v>
      </c>
    </row>
    <row r="10" spans="1:1">
      <c r="A10" s="18" t="s">
        <v>39</v>
      </c>
    </row>
    <row r="11" spans="1:1">
      <c r="A11" s="18" t="s">
        <v>42</v>
      </c>
    </row>
    <row r="12" spans="1:1">
      <c r="A12" s="17" t="s">
        <v>46</v>
      </c>
    </row>
    <row r="13" spans="1:1">
      <c r="A13" s="17" t="s">
        <v>47</v>
      </c>
    </row>
    <row r="14" spans="1:1">
      <c r="A14" s="17" t="s">
        <v>49</v>
      </c>
    </row>
    <row r="15" spans="1:1">
      <c r="A15" s="17" t="s">
        <v>51</v>
      </c>
    </row>
    <row r="16" spans="1:1">
      <c r="A16" s="17" t="s">
        <v>52</v>
      </c>
    </row>
    <row r="17" spans="1:1">
      <c r="A17" s="17" t="s">
        <v>54</v>
      </c>
    </row>
    <row r="18" spans="1:1">
      <c r="A18" s="17" t="s">
        <v>57</v>
      </c>
    </row>
    <row r="19" spans="1:1">
      <c r="A19" s="17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1362-E39F-4E3A-A641-A9C5068693B7}">
  <dimension ref="A1:H1825"/>
  <sheetViews>
    <sheetView showGridLines="0" zoomScale="55" zoomScaleNormal="55" workbookViewId="0"/>
  </sheetViews>
  <sheetFormatPr baseColWidth="10" defaultColWidth="11.08203125" defaultRowHeight="16"/>
  <cols>
    <col min="1" max="1" width="21.08203125" style="5" bestFit="1" customWidth="1"/>
    <col min="2" max="2" width="23.33203125" bestFit="1" customWidth="1"/>
    <col min="3" max="3" width="9.75" bestFit="1" customWidth="1"/>
    <col min="4" max="4" width="15.33203125" bestFit="1" customWidth="1"/>
    <col min="5" max="5" width="30.5" bestFit="1" customWidth="1"/>
    <col min="6" max="6" width="30.5" customWidth="1"/>
    <col min="7" max="7" width="24.33203125" bestFit="1" customWidth="1"/>
  </cols>
  <sheetData>
    <row r="1" spans="1:8" ht="15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70</v>
      </c>
      <c r="G1" s="7" t="s">
        <v>6</v>
      </c>
      <c r="H1" s="26"/>
    </row>
    <row r="2" spans="1:8" ht="17">
      <c r="A2" s="9" t="s">
        <v>7</v>
      </c>
      <c r="B2" s="10" t="s">
        <v>8</v>
      </c>
      <c r="C2" s="10" t="s">
        <v>9</v>
      </c>
      <c r="D2" s="9" t="s">
        <v>10</v>
      </c>
      <c r="E2" s="9" t="s">
        <v>11</v>
      </c>
      <c r="F2" s="9" t="s">
        <v>71</v>
      </c>
      <c r="G2" s="15">
        <v>10.4</v>
      </c>
    </row>
    <row r="3" spans="1:8" ht="17">
      <c r="A3" s="9" t="s">
        <v>7</v>
      </c>
      <c r="B3" s="10" t="s">
        <v>8</v>
      </c>
      <c r="C3" s="10" t="s">
        <v>9</v>
      </c>
      <c r="D3" s="9" t="s">
        <v>13</v>
      </c>
      <c r="E3" s="9" t="s">
        <v>11</v>
      </c>
      <c r="F3" s="9" t="s">
        <v>71</v>
      </c>
      <c r="G3" s="15">
        <v>8.8000000000000007</v>
      </c>
    </row>
    <row r="4" spans="1:8" ht="17">
      <c r="A4" s="9" t="s">
        <v>14</v>
      </c>
      <c r="B4" s="10" t="s">
        <v>15</v>
      </c>
      <c r="C4" s="10" t="s">
        <v>16</v>
      </c>
      <c r="D4" s="9" t="s">
        <v>10</v>
      </c>
      <c r="E4" s="9" t="s">
        <v>11</v>
      </c>
      <c r="F4" s="9" t="s">
        <v>71</v>
      </c>
      <c r="G4" s="15">
        <v>4420.7</v>
      </c>
    </row>
    <row r="5" spans="1:8" ht="17">
      <c r="A5" s="9" t="s">
        <v>14</v>
      </c>
      <c r="B5" s="10" t="s">
        <v>15</v>
      </c>
      <c r="C5" s="10" t="s">
        <v>16</v>
      </c>
      <c r="D5" s="9" t="s">
        <v>13</v>
      </c>
      <c r="E5" s="9" t="s">
        <v>11</v>
      </c>
      <c r="F5" s="9" t="s">
        <v>71</v>
      </c>
      <c r="G5" s="15">
        <v>926.93099999999993</v>
      </c>
    </row>
    <row r="6" spans="1:8" ht="17">
      <c r="A6" s="9" t="s">
        <v>14</v>
      </c>
      <c r="B6" s="10" t="s">
        <v>15</v>
      </c>
      <c r="C6" s="10" t="s">
        <v>16</v>
      </c>
      <c r="D6" s="9" t="s">
        <v>17</v>
      </c>
      <c r="E6" s="9" t="s">
        <v>11</v>
      </c>
      <c r="F6" s="9" t="s">
        <v>71</v>
      </c>
      <c r="G6" s="15">
        <v>522</v>
      </c>
    </row>
    <row r="7" spans="1:8" ht="17">
      <c r="A7" s="9" t="s">
        <v>14</v>
      </c>
      <c r="B7" s="10" t="s">
        <v>15</v>
      </c>
      <c r="C7" s="10" t="s">
        <v>16</v>
      </c>
      <c r="D7" s="9" t="s">
        <v>18</v>
      </c>
      <c r="E7" s="9" t="s">
        <v>11</v>
      </c>
      <c r="F7" s="9" t="s">
        <v>71</v>
      </c>
      <c r="G7" s="15">
        <v>221</v>
      </c>
    </row>
    <row r="8" spans="1:8" ht="17">
      <c r="A8" s="9" t="s">
        <v>14</v>
      </c>
      <c r="B8" s="10" t="s">
        <v>15</v>
      </c>
      <c r="C8" s="10" t="s">
        <v>16</v>
      </c>
      <c r="D8" s="9" t="s">
        <v>19</v>
      </c>
      <c r="E8" s="9" t="s">
        <v>11</v>
      </c>
      <c r="F8" s="9" t="s">
        <v>71</v>
      </c>
      <c r="G8" s="15">
        <v>183.7</v>
      </c>
    </row>
    <row r="9" spans="1:8" ht="17">
      <c r="A9" s="9" t="s">
        <v>14</v>
      </c>
      <c r="B9" s="10" t="s">
        <v>15</v>
      </c>
      <c r="C9" s="10" t="s">
        <v>16</v>
      </c>
      <c r="D9" s="9" t="s">
        <v>20</v>
      </c>
      <c r="E9" s="9" t="s">
        <v>11</v>
      </c>
      <c r="F9" s="9" t="s">
        <v>71</v>
      </c>
      <c r="G9" s="15">
        <v>165</v>
      </c>
    </row>
    <row r="10" spans="1:8" ht="17">
      <c r="A10" s="9" t="s">
        <v>14</v>
      </c>
      <c r="B10" s="10" t="s">
        <v>15</v>
      </c>
      <c r="C10" s="10" t="s">
        <v>16</v>
      </c>
      <c r="D10" s="9" t="s">
        <v>21</v>
      </c>
      <c r="E10" s="9" t="s">
        <v>11</v>
      </c>
      <c r="F10" s="9" t="s">
        <v>71</v>
      </c>
      <c r="G10" s="15">
        <v>105.92104369058758</v>
      </c>
    </row>
    <row r="11" spans="1:8" ht="17">
      <c r="A11" s="9" t="s">
        <v>14</v>
      </c>
      <c r="B11" s="10" t="s">
        <v>15</v>
      </c>
      <c r="C11" s="10" t="s">
        <v>16</v>
      </c>
      <c r="D11" s="9" t="s">
        <v>22</v>
      </c>
      <c r="E11" s="9" t="s">
        <v>11</v>
      </c>
      <c r="F11" s="9" t="s">
        <v>71</v>
      </c>
      <c r="G11" s="15">
        <v>118.4</v>
      </c>
    </row>
    <row r="12" spans="1:8" ht="17">
      <c r="A12" s="9" t="s">
        <v>14</v>
      </c>
      <c r="B12" s="10" t="s">
        <v>15</v>
      </c>
      <c r="C12" s="10" t="s">
        <v>16</v>
      </c>
      <c r="D12" s="9" t="s">
        <v>23</v>
      </c>
      <c r="E12" s="9" t="s">
        <v>11</v>
      </c>
      <c r="F12" s="9" t="s">
        <v>71</v>
      </c>
      <c r="G12" s="15">
        <v>118</v>
      </c>
    </row>
    <row r="13" spans="1:8" ht="17">
      <c r="A13" s="9" t="s">
        <v>14</v>
      </c>
      <c r="B13" s="10" t="s">
        <v>15</v>
      </c>
      <c r="C13" s="10" t="s">
        <v>16</v>
      </c>
      <c r="D13" s="9" t="s">
        <v>13</v>
      </c>
      <c r="E13" s="9" t="s">
        <v>24</v>
      </c>
      <c r="F13" s="9" t="s">
        <v>71</v>
      </c>
      <c r="G13" s="15">
        <v>87.049553615765774</v>
      </c>
    </row>
    <row r="14" spans="1:8" ht="17">
      <c r="A14" s="9" t="s">
        <v>14</v>
      </c>
      <c r="B14" s="10" t="s">
        <v>15</v>
      </c>
      <c r="C14" s="10" t="s">
        <v>16</v>
      </c>
      <c r="D14" s="9" t="s">
        <v>10</v>
      </c>
      <c r="E14" s="9" t="s">
        <v>24</v>
      </c>
      <c r="F14" s="9" t="s">
        <v>71</v>
      </c>
      <c r="G14" s="15">
        <v>71.126333081380693</v>
      </c>
    </row>
    <row r="15" spans="1:8" ht="17">
      <c r="A15" s="9" t="s">
        <v>14</v>
      </c>
      <c r="B15" s="10" t="s">
        <v>15</v>
      </c>
      <c r="C15" s="10" t="s">
        <v>16</v>
      </c>
      <c r="D15" s="9" t="s">
        <v>25</v>
      </c>
      <c r="E15" s="9" t="s">
        <v>11</v>
      </c>
      <c r="F15" s="9" t="s">
        <v>71</v>
      </c>
      <c r="G15" s="15">
        <v>26.1</v>
      </c>
    </row>
    <row r="16" spans="1:8" ht="17">
      <c r="A16" s="9" t="s">
        <v>14</v>
      </c>
      <c r="B16" s="10" t="s">
        <v>15</v>
      </c>
      <c r="C16" s="10" t="s">
        <v>16</v>
      </c>
      <c r="D16" s="9" t="s">
        <v>26</v>
      </c>
      <c r="E16" s="9" t="s">
        <v>11</v>
      </c>
      <c r="F16" s="9" t="s">
        <v>71</v>
      </c>
      <c r="G16" s="15">
        <v>26.9</v>
      </c>
    </row>
    <row r="17" spans="1:7" ht="17">
      <c r="A17" s="9" t="s">
        <v>27</v>
      </c>
      <c r="B17" s="10" t="s">
        <v>27</v>
      </c>
      <c r="C17" s="10" t="s">
        <v>16</v>
      </c>
      <c r="D17" s="9" t="s">
        <v>13</v>
      </c>
      <c r="E17" s="9" t="s">
        <v>11</v>
      </c>
      <c r="F17" s="9" t="s">
        <v>71</v>
      </c>
      <c r="G17" s="15">
        <v>8296.8618733000003</v>
      </c>
    </row>
    <row r="18" spans="1:7" ht="17">
      <c r="A18" s="9" t="s">
        <v>27</v>
      </c>
      <c r="B18" s="10" t="s">
        <v>27</v>
      </c>
      <c r="C18" s="10" t="s">
        <v>16</v>
      </c>
      <c r="D18" s="9" t="s">
        <v>22</v>
      </c>
      <c r="E18" s="9" t="s">
        <v>11</v>
      </c>
      <c r="F18" s="9" t="s">
        <v>71</v>
      </c>
      <c r="G18" s="15">
        <v>5880.5353116890392</v>
      </c>
    </row>
    <row r="19" spans="1:7" ht="17">
      <c r="A19" s="9" t="s">
        <v>27</v>
      </c>
      <c r="B19" s="10" t="s">
        <v>27</v>
      </c>
      <c r="C19" s="10" t="s">
        <v>16</v>
      </c>
      <c r="D19" s="9" t="s">
        <v>17</v>
      </c>
      <c r="E19" s="9" t="s">
        <v>11</v>
      </c>
      <c r="F19" s="9" t="s">
        <v>71</v>
      </c>
      <c r="G19" s="15">
        <v>5503.9445999999989</v>
      </c>
    </row>
    <row r="20" spans="1:7" ht="17">
      <c r="A20" s="9" t="s">
        <v>27</v>
      </c>
      <c r="B20" s="10" t="s">
        <v>27</v>
      </c>
      <c r="C20" s="10" t="s">
        <v>16</v>
      </c>
      <c r="D20" s="9" t="s">
        <v>10</v>
      </c>
      <c r="E20" s="9" t="s">
        <v>11</v>
      </c>
      <c r="F20" s="9" t="s">
        <v>71</v>
      </c>
      <c r="G20" s="15">
        <v>4744.3248160000003</v>
      </c>
    </row>
    <row r="21" spans="1:7" ht="17">
      <c r="A21" s="9" t="s">
        <v>27</v>
      </c>
      <c r="B21" s="10" t="s">
        <v>27</v>
      </c>
      <c r="C21" s="10" t="s">
        <v>16</v>
      </c>
      <c r="D21" s="9" t="s">
        <v>19</v>
      </c>
      <c r="E21" s="9" t="s">
        <v>11</v>
      </c>
      <c r="F21" s="9" t="s">
        <v>71</v>
      </c>
      <c r="G21" s="15">
        <v>2313.1003585546641</v>
      </c>
    </row>
    <row r="22" spans="1:7" ht="17">
      <c r="A22" s="9" t="s">
        <v>27</v>
      </c>
      <c r="B22" s="10" t="s">
        <v>27</v>
      </c>
      <c r="C22" s="10" t="s">
        <v>16</v>
      </c>
      <c r="D22" s="9" t="s">
        <v>26</v>
      </c>
      <c r="E22" s="9" t="s">
        <v>11</v>
      </c>
      <c r="F22" s="9" t="s">
        <v>71</v>
      </c>
      <c r="G22" s="15">
        <v>1737.6911045481395</v>
      </c>
    </row>
    <row r="23" spans="1:7" ht="17">
      <c r="A23" s="9" t="s">
        <v>27</v>
      </c>
      <c r="B23" s="10" t="s">
        <v>27</v>
      </c>
      <c r="C23" s="10" t="s">
        <v>16</v>
      </c>
      <c r="D23" s="9" t="s">
        <v>18</v>
      </c>
      <c r="E23" s="9" t="s">
        <v>11</v>
      </c>
      <c r="F23" s="9" t="s">
        <v>71</v>
      </c>
      <c r="G23" s="15">
        <v>1850.0412661819469</v>
      </c>
    </row>
    <row r="24" spans="1:7" ht="17">
      <c r="A24" s="9" t="s">
        <v>27</v>
      </c>
      <c r="B24" s="10" t="s">
        <v>27</v>
      </c>
      <c r="C24" s="10" t="s">
        <v>16</v>
      </c>
      <c r="D24" s="9" t="s">
        <v>21</v>
      </c>
      <c r="E24" s="9" t="s">
        <v>11</v>
      </c>
      <c r="F24" s="9" t="s">
        <v>71</v>
      </c>
      <c r="G24" s="15">
        <v>1637.5651358901644</v>
      </c>
    </row>
    <row r="25" spans="1:7" ht="17">
      <c r="A25" s="9" t="s">
        <v>27</v>
      </c>
      <c r="B25" s="10" t="s">
        <v>27</v>
      </c>
      <c r="C25" s="10" t="s">
        <v>16</v>
      </c>
      <c r="D25" s="9" t="s">
        <v>26</v>
      </c>
      <c r="E25" s="9" t="s">
        <v>24</v>
      </c>
      <c r="F25" s="9" t="s">
        <v>71</v>
      </c>
      <c r="G25" s="15">
        <v>1402.0734696176087</v>
      </c>
    </row>
    <row r="26" spans="1:7" ht="17">
      <c r="A26" s="9" t="s">
        <v>27</v>
      </c>
      <c r="B26" s="10" t="s">
        <v>27</v>
      </c>
      <c r="C26" s="10" t="s">
        <v>16</v>
      </c>
      <c r="D26" s="9" t="s">
        <v>20</v>
      </c>
      <c r="E26" s="9" t="s">
        <v>11</v>
      </c>
      <c r="F26" s="9" t="s">
        <v>71</v>
      </c>
      <c r="G26" s="15">
        <v>1239.804173449756</v>
      </c>
    </row>
    <row r="27" spans="1:7" ht="17">
      <c r="A27" s="9" t="s">
        <v>27</v>
      </c>
      <c r="B27" s="10" t="s">
        <v>27</v>
      </c>
      <c r="C27" s="10" t="s">
        <v>16</v>
      </c>
      <c r="D27" s="9" t="s">
        <v>25</v>
      </c>
      <c r="E27" s="9" t="s">
        <v>11</v>
      </c>
      <c r="F27" s="9" t="s">
        <v>71</v>
      </c>
      <c r="G27" s="15">
        <v>1146.0854725995887</v>
      </c>
    </row>
    <row r="28" spans="1:7" ht="17">
      <c r="A28" s="9" t="s">
        <v>27</v>
      </c>
      <c r="B28" s="10" t="s">
        <v>27</v>
      </c>
      <c r="C28" s="10" t="s">
        <v>16</v>
      </c>
      <c r="D28" s="9" t="s">
        <v>23</v>
      </c>
      <c r="E28" s="9" t="s">
        <v>11</v>
      </c>
      <c r="F28" s="9" t="s">
        <v>71</v>
      </c>
      <c r="G28" s="15">
        <v>1013.5990820476545</v>
      </c>
    </row>
    <row r="29" spans="1:7" ht="17">
      <c r="A29" s="9" t="s">
        <v>27</v>
      </c>
      <c r="B29" s="10" t="s">
        <v>27</v>
      </c>
      <c r="C29" s="10" t="s">
        <v>16</v>
      </c>
      <c r="D29" s="9" t="s">
        <v>13</v>
      </c>
      <c r="E29" s="9" t="s">
        <v>24</v>
      </c>
      <c r="F29" s="9" t="s">
        <v>71</v>
      </c>
      <c r="G29" s="15">
        <v>815.00262687403085</v>
      </c>
    </row>
    <row r="30" spans="1:7" ht="17">
      <c r="A30" s="9" t="s">
        <v>27</v>
      </c>
      <c r="B30" s="10" t="s">
        <v>27</v>
      </c>
      <c r="C30" s="10" t="s">
        <v>16</v>
      </c>
      <c r="D30" s="9" t="s">
        <v>10</v>
      </c>
      <c r="E30" s="9" t="s">
        <v>24</v>
      </c>
      <c r="F30" s="9" t="s">
        <v>71</v>
      </c>
      <c r="G30" s="15">
        <v>452.52477824296858</v>
      </c>
    </row>
    <row r="31" spans="1:7" ht="17">
      <c r="A31" s="9" t="s">
        <v>27</v>
      </c>
      <c r="B31" s="10" t="s">
        <v>27</v>
      </c>
      <c r="C31" s="10" t="s">
        <v>16</v>
      </c>
      <c r="D31" s="9" t="s">
        <v>10</v>
      </c>
      <c r="E31" s="9" t="s">
        <v>28</v>
      </c>
      <c r="F31" s="9" t="s">
        <v>71</v>
      </c>
      <c r="G31" s="15">
        <v>328.9232129707259</v>
      </c>
    </row>
    <row r="32" spans="1:7" ht="17">
      <c r="A32" s="9" t="s">
        <v>27</v>
      </c>
      <c r="B32" s="10" t="s">
        <v>27</v>
      </c>
      <c r="C32" s="10" t="s">
        <v>16</v>
      </c>
      <c r="D32" s="9" t="s">
        <v>13</v>
      </c>
      <c r="E32" s="9" t="s">
        <v>28</v>
      </c>
      <c r="F32" s="9" t="s">
        <v>71</v>
      </c>
      <c r="G32" s="15">
        <v>225.60093203503098</v>
      </c>
    </row>
    <row r="33" spans="1:7" ht="17">
      <c r="A33" s="9" t="s">
        <v>27</v>
      </c>
      <c r="B33" s="10" t="s">
        <v>27</v>
      </c>
      <c r="C33" s="10" t="s">
        <v>16</v>
      </c>
      <c r="D33" s="9" t="s">
        <v>17</v>
      </c>
      <c r="E33" s="9" t="s">
        <v>24</v>
      </c>
      <c r="F33" s="9" t="s">
        <v>71</v>
      </c>
      <c r="G33" s="15">
        <v>239.60443433903373</v>
      </c>
    </row>
    <row r="34" spans="1:7" ht="17">
      <c r="A34" s="9" t="s">
        <v>27</v>
      </c>
      <c r="B34" s="10" t="s">
        <v>27</v>
      </c>
      <c r="C34" s="10" t="s">
        <v>16</v>
      </c>
      <c r="D34" s="9" t="s">
        <v>25</v>
      </c>
      <c r="E34" s="9" t="s">
        <v>24</v>
      </c>
      <c r="F34" s="9" t="s">
        <v>71</v>
      </c>
      <c r="G34" s="15">
        <v>132.05173314223381</v>
      </c>
    </row>
    <row r="35" spans="1:7" ht="17">
      <c r="A35" s="9" t="s">
        <v>27</v>
      </c>
      <c r="B35" s="10" t="s">
        <v>27</v>
      </c>
      <c r="C35" s="10" t="s">
        <v>16</v>
      </c>
      <c r="D35" s="9" t="s">
        <v>22</v>
      </c>
      <c r="E35" s="9" t="s">
        <v>24</v>
      </c>
      <c r="F35" s="9" t="s">
        <v>71</v>
      </c>
      <c r="G35" s="15">
        <v>105.37121159309262</v>
      </c>
    </row>
    <row r="36" spans="1:7" ht="17">
      <c r="A36" s="9" t="s">
        <v>27</v>
      </c>
      <c r="B36" s="10" t="s">
        <v>27</v>
      </c>
      <c r="C36" s="10" t="s">
        <v>16</v>
      </c>
      <c r="D36" s="9" t="s">
        <v>26</v>
      </c>
      <c r="E36" s="9" t="s">
        <v>28</v>
      </c>
      <c r="F36" s="9" t="s">
        <v>71</v>
      </c>
      <c r="G36" s="15">
        <v>65.899943704259726</v>
      </c>
    </row>
    <row r="37" spans="1:7" ht="17">
      <c r="A37" s="9" t="s">
        <v>27</v>
      </c>
      <c r="B37" s="10" t="s">
        <v>27</v>
      </c>
      <c r="C37" s="10" t="s">
        <v>16</v>
      </c>
      <c r="D37" s="9" t="s">
        <v>23</v>
      </c>
      <c r="E37" s="9" t="s">
        <v>24</v>
      </c>
      <c r="F37" s="9" t="s">
        <v>71</v>
      </c>
      <c r="G37" s="15">
        <v>55.95144000843694</v>
      </c>
    </row>
    <row r="38" spans="1:7" ht="17">
      <c r="A38" s="9" t="s">
        <v>27</v>
      </c>
      <c r="B38" s="10" t="s">
        <v>27</v>
      </c>
      <c r="C38" s="10" t="s">
        <v>16</v>
      </c>
      <c r="D38" s="9" t="s">
        <v>18</v>
      </c>
      <c r="E38" s="9" t="s">
        <v>24</v>
      </c>
      <c r="F38" s="9" t="s">
        <v>71</v>
      </c>
      <c r="G38" s="15">
        <v>32.782594586140831</v>
      </c>
    </row>
    <row r="39" spans="1:7" ht="17">
      <c r="A39" s="9" t="s">
        <v>27</v>
      </c>
      <c r="B39" s="10" t="s">
        <v>27</v>
      </c>
      <c r="C39" s="10" t="s">
        <v>16</v>
      </c>
      <c r="D39" s="9" t="s">
        <v>25</v>
      </c>
      <c r="E39" s="9" t="s">
        <v>28</v>
      </c>
      <c r="F39" s="9" t="s">
        <v>71</v>
      </c>
      <c r="G39" s="15">
        <v>25.586312956555172</v>
      </c>
    </row>
    <row r="40" spans="1:7" ht="17">
      <c r="A40" s="9" t="s">
        <v>27</v>
      </c>
      <c r="B40" s="10" t="s">
        <v>27</v>
      </c>
      <c r="C40" s="10" t="s">
        <v>16</v>
      </c>
      <c r="D40" s="9" t="s">
        <v>19</v>
      </c>
      <c r="E40" s="9" t="s">
        <v>24</v>
      </c>
      <c r="F40" s="9" t="s">
        <v>71</v>
      </c>
      <c r="G40" s="15">
        <v>14.366388968687154</v>
      </c>
    </row>
    <row r="41" spans="1:7" ht="17">
      <c r="A41" s="9" t="s">
        <v>27</v>
      </c>
      <c r="B41" s="10" t="s">
        <v>27</v>
      </c>
      <c r="C41" s="10" t="s">
        <v>16</v>
      </c>
      <c r="D41" s="9" t="s">
        <v>20</v>
      </c>
      <c r="E41" s="9" t="s">
        <v>28</v>
      </c>
      <c r="F41" s="9" t="s">
        <v>71</v>
      </c>
      <c r="G41" s="15">
        <v>13.165584126040427</v>
      </c>
    </row>
    <row r="42" spans="1:7" ht="17">
      <c r="A42" s="9" t="s">
        <v>27</v>
      </c>
      <c r="B42" s="10" t="s">
        <v>27</v>
      </c>
      <c r="C42" s="10" t="s">
        <v>16</v>
      </c>
      <c r="D42" s="9" t="s">
        <v>23</v>
      </c>
      <c r="E42" s="9" t="s">
        <v>28</v>
      </c>
      <c r="F42" s="9" t="s">
        <v>71</v>
      </c>
      <c r="G42" s="15">
        <v>13.165584126040427</v>
      </c>
    </row>
    <row r="43" spans="1:7" ht="17">
      <c r="A43" s="9" t="s">
        <v>27</v>
      </c>
      <c r="B43" s="10" t="s">
        <v>27</v>
      </c>
      <c r="C43" s="10" t="s">
        <v>16</v>
      </c>
      <c r="D43" s="9" t="s">
        <v>21</v>
      </c>
      <c r="E43" s="9" t="s">
        <v>28</v>
      </c>
      <c r="F43" s="9" t="s">
        <v>71</v>
      </c>
      <c r="G43" s="15">
        <v>10.536959999999997</v>
      </c>
    </row>
    <row r="44" spans="1:7" ht="17">
      <c r="A44" s="9" t="s">
        <v>27</v>
      </c>
      <c r="B44" s="10" t="s">
        <v>27</v>
      </c>
      <c r="C44" s="10" t="s">
        <v>16</v>
      </c>
      <c r="D44" s="9" t="s">
        <v>21</v>
      </c>
      <c r="E44" s="9" t="s">
        <v>24</v>
      </c>
      <c r="F44" s="9" t="s">
        <v>71</v>
      </c>
      <c r="G44" s="15">
        <v>9.7032028066998652</v>
      </c>
    </row>
    <row r="45" spans="1:7" ht="17">
      <c r="A45" s="9" t="s">
        <v>27</v>
      </c>
      <c r="B45" s="10" t="s">
        <v>27</v>
      </c>
      <c r="C45" s="10" t="s">
        <v>16</v>
      </c>
      <c r="D45" s="9" t="s">
        <v>19</v>
      </c>
      <c r="E45" s="9" t="s">
        <v>28</v>
      </c>
      <c r="F45" s="9" t="s">
        <v>71</v>
      </c>
      <c r="G45" s="15">
        <v>6.7473543400713432</v>
      </c>
    </row>
    <row r="46" spans="1:7" ht="17">
      <c r="A46" s="9" t="s">
        <v>27</v>
      </c>
      <c r="B46" s="10" t="s">
        <v>27</v>
      </c>
      <c r="C46" s="10" t="s">
        <v>16</v>
      </c>
      <c r="D46" s="9" t="s">
        <v>20</v>
      </c>
      <c r="E46" s="9" t="s">
        <v>24</v>
      </c>
      <c r="F46" s="9" t="s">
        <v>71</v>
      </c>
      <c r="G46" s="15">
        <v>6.7350588642659277</v>
      </c>
    </row>
    <row r="47" spans="1:7" ht="17">
      <c r="A47" s="9" t="s">
        <v>27</v>
      </c>
      <c r="B47" s="10" t="s">
        <v>27</v>
      </c>
      <c r="C47" s="10" t="s">
        <v>16</v>
      </c>
      <c r="D47" s="9" t="s">
        <v>22</v>
      </c>
      <c r="E47" s="9" t="s">
        <v>28</v>
      </c>
      <c r="F47" s="9" t="s">
        <v>71</v>
      </c>
      <c r="G47" s="15">
        <v>5.1270617283950628</v>
      </c>
    </row>
    <row r="48" spans="1:7" ht="17">
      <c r="A48" s="9" t="s">
        <v>27</v>
      </c>
      <c r="B48" s="10" t="s">
        <v>27</v>
      </c>
      <c r="C48" s="10" t="s">
        <v>16</v>
      </c>
      <c r="D48" s="9" t="s">
        <v>18</v>
      </c>
      <c r="E48" s="9" t="s">
        <v>28</v>
      </c>
      <c r="F48" s="9" t="s">
        <v>71</v>
      </c>
      <c r="G48" s="15">
        <v>1.4</v>
      </c>
    </row>
    <row r="49" spans="1:7" ht="17">
      <c r="A49" s="9" t="s">
        <v>29</v>
      </c>
      <c r="B49" s="10" t="s">
        <v>30</v>
      </c>
      <c r="C49" s="10" t="s">
        <v>31</v>
      </c>
      <c r="D49" s="9" t="s">
        <v>13</v>
      </c>
      <c r="E49" s="9" t="s">
        <v>32</v>
      </c>
      <c r="F49" s="9" t="s">
        <v>71</v>
      </c>
      <c r="G49" s="15">
        <v>506.1</v>
      </c>
    </row>
    <row r="50" spans="1:7" ht="17">
      <c r="A50" s="9" t="s">
        <v>29</v>
      </c>
      <c r="B50" s="10" t="s">
        <v>30</v>
      </c>
      <c r="C50" s="10" t="s">
        <v>31</v>
      </c>
      <c r="D50" s="9" t="s">
        <v>10</v>
      </c>
      <c r="E50" s="9" t="s">
        <v>32</v>
      </c>
      <c r="F50" s="9" t="s">
        <v>71</v>
      </c>
      <c r="G50" s="15">
        <v>480.4</v>
      </c>
    </row>
    <row r="51" spans="1:7" ht="17">
      <c r="A51" s="9" t="s">
        <v>29</v>
      </c>
      <c r="B51" s="10" t="s">
        <v>30</v>
      </c>
      <c r="C51" s="10" t="s">
        <v>31</v>
      </c>
      <c r="D51" s="9" t="s">
        <v>26</v>
      </c>
      <c r="E51" s="9" t="s">
        <v>32</v>
      </c>
      <c r="F51" s="9" t="s">
        <v>71</v>
      </c>
      <c r="G51" s="15">
        <v>195.40737215999994</v>
      </c>
    </row>
    <row r="52" spans="1:7" ht="17">
      <c r="A52" s="9" t="s">
        <v>29</v>
      </c>
      <c r="B52" s="10" t="s">
        <v>30</v>
      </c>
      <c r="C52" s="10" t="s">
        <v>31</v>
      </c>
      <c r="D52" s="9" t="s">
        <v>22</v>
      </c>
      <c r="E52" s="9" t="s">
        <v>32</v>
      </c>
      <c r="F52" s="9" t="s">
        <v>71</v>
      </c>
      <c r="G52" s="15">
        <v>185.3</v>
      </c>
    </row>
    <row r="53" spans="1:7" ht="17">
      <c r="A53" s="9" t="s">
        <v>29</v>
      </c>
      <c r="B53" s="10" t="s">
        <v>30</v>
      </c>
      <c r="C53" s="10" t="s">
        <v>31</v>
      </c>
      <c r="D53" s="9" t="s">
        <v>23</v>
      </c>
      <c r="E53" s="9" t="s">
        <v>32</v>
      </c>
      <c r="F53" s="9" t="s">
        <v>71</v>
      </c>
      <c r="G53" s="15">
        <v>28.513173381620643</v>
      </c>
    </row>
    <row r="54" spans="1:7" ht="17">
      <c r="A54" s="9" t="s">
        <v>29</v>
      </c>
      <c r="B54" s="10" t="s">
        <v>30</v>
      </c>
      <c r="C54" s="10" t="s">
        <v>31</v>
      </c>
      <c r="D54" s="9" t="s">
        <v>18</v>
      </c>
      <c r="E54" s="9" t="s">
        <v>32</v>
      </c>
      <c r="F54" s="9" t="s">
        <v>71</v>
      </c>
      <c r="G54" s="15">
        <v>20.613775155247495</v>
      </c>
    </row>
    <row r="55" spans="1:7" ht="17">
      <c r="A55" s="9" t="s">
        <v>29</v>
      </c>
      <c r="B55" s="10" t="s">
        <v>30</v>
      </c>
      <c r="C55" s="10" t="s">
        <v>31</v>
      </c>
      <c r="D55" s="9" t="s">
        <v>20</v>
      </c>
      <c r="E55" s="9" t="s">
        <v>32</v>
      </c>
      <c r="F55" s="9" t="s">
        <v>71</v>
      </c>
      <c r="G55" s="15">
        <v>19.685119999999994</v>
      </c>
    </row>
    <row r="56" spans="1:7" ht="17">
      <c r="A56" s="9" t="s">
        <v>29</v>
      </c>
      <c r="B56" s="10" t="s">
        <v>30</v>
      </c>
      <c r="C56" s="10" t="s">
        <v>31</v>
      </c>
      <c r="D56" s="9" t="s">
        <v>21</v>
      </c>
      <c r="E56" s="9" t="s">
        <v>32</v>
      </c>
      <c r="F56" s="9" t="s">
        <v>71</v>
      </c>
      <c r="G56" s="15">
        <v>17.895022110430439</v>
      </c>
    </row>
    <row r="57" spans="1:7" ht="17">
      <c r="A57" s="9" t="s">
        <v>29</v>
      </c>
      <c r="B57" s="10" t="s">
        <v>30</v>
      </c>
      <c r="C57" s="10" t="s">
        <v>31</v>
      </c>
      <c r="D57" s="9" t="s">
        <v>19</v>
      </c>
      <c r="E57" s="9" t="s">
        <v>32</v>
      </c>
      <c r="F57" s="9" t="s">
        <v>71</v>
      </c>
      <c r="G57" s="15">
        <v>14.458890691665163</v>
      </c>
    </row>
    <row r="58" spans="1:7" ht="17">
      <c r="A58" s="9" t="s">
        <v>29</v>
      </c>
      <c r="B58" s="10" t="s">
        <v>33</v>
      </c>
      <c r="C58" s="10" t="s">
        <v>31</v>
      </c>
      <c r="D58" s="9" t="s">
        <v>13</v>
      </c>
      <c r="E58" s="9" t="s">
        <v>32</v>
      </c>
      <c r="F58" s="9" t="s">
        <v>71</v>
      </c>
      <c r="G58" s="15">
        <v>478.1</v>
      </c>
    </row>
    <row r="59" spans="1:7" ht="17">
      <c r="A59" s="9" t="s">
        <v>29</v>
      </c>
      <c r="B59" s="10" t="s">
        <v>33</v>
      </c>
      <c r="C59" s="10" t="s">
        <v>31</v>
      </c>
      <c r="D59" s="9" t="s">
        <v>26</v>
      </c>
      <c r="E59" s="9" t="s">
        <v>32</v>
      </c>
      <c r="F59" s="9" t="s">
        <v>71</v>
      </c>
      <c r="G59" s="15">
        <v>461.92906764168197</v>
      </c>
    </row>
    <row r="60" spans="1:7" ht="17">
      <c r="A60" s="9" t="s">
        <v>29</v>
      </c>
      <c r="B60" s="10" t="s">
        <v>34</v>
      </c>
      <c r="C60" s="10" t="s">
        <v>31</v>
      </c>
      <c r="D60" s="9" t="s">
        <v>25</v>
      </c>
      <c r="E60" s="9" t="s">
        <v>28</v>
      </c>
      <c r="F60" s="9" t="s">
        <v>71</v>
      </c>
      <c r="G60" s="15">
        <v>269.77349364174302</v>
      </c>
    </row>
    <row r="61" spans="1:7" ht="17">
      <c r="A61" s="9" t="s">
        <v>29</v>
      </c>
      <c r="B61" s="10" t="s">
        <v>34</v>
      </c>
      <c r="C61" s="10" t="s">
        <v>31</v>
      </c>
      <c r="D61" s="9" t="s">
        <v>10</v>
      </c>
      <c r="E61" s="9" t="s">
        <v>28</v>
      </c>
      <c r="F61" s="9" t="s">
        <v>71</v>
      </c>
      <c r="G61" s="15">
        <v>209.76788588207779</v>
      </c>
    </row>
    <row r="62" spans="1:7" ht="17">
      <c r="A62" s="9" t="s">
        <v>29</v>
      </c>
      <c r="B62" s="10" t="s">
        <v>34</v>
      </c>
      <c r="C62" s="10" t="s">
        <v>31</v>
      </c>
      <c r="D62" s="9" t="s">
        <v>26</v>
      </c>
      <c r="E62" s="9" t="s">
        <v>28</v>
      </c>
      <c r="F62" s="9" t="s">
        <v>71</v>
      </c>
      <c r="G62" s="15">
        <v>125.02436733006762</v>
      </c>
    </row>
    <row r="63" spans="1:7" ht="17">
      <c r="A63" s="9" t="s">
        <v>29</v>
      </c>
      <c r="B63" s="10" t="s">
        <v>34</v>
      </c>
      <c r="C63" s="10" t="s">
        <v>31</v>
      </c>
      <c r="D63" s="9" t="s">
        <v>23</v>
      </c>
      <c r="E63" s="9" t="s">
        <v>28</v>
      </c>
      <c r="F63" s="9" t="s">
        <v>71</v>
      </c>
      <c r="G63" s="15">
        <v>96.442635700113357</v>
      </c>
    </row>
    <row r="64" spans="1:7" ht="17">
      <c r="A64" s="9" t="s">
        <v>29</v>
      </c>
      <c r="B64" s="10" t="s">
        <v>34</v>
      </c>
      <c r="C64" s="10" t="s">
        <v>31</v>
      </c>
      <c r="D64" s="9" t="s">
        <v>22</v>
      </c>
      <c r="E64" s="9" t="s">
        <v>28</v>
      </c>
      <c r="F64" s="9" t="s">
        <v>71</v>
      </c>
      <c r="G64" s="15">
        <v>86.370841996951768</v>
      </c>
    </row>
    <row r="65" spans="1:7" ht="17">
      <c r="A65" s="9" t="s">
        <v>29</v>
      </c>
      <c r="B65" s="10" t="s">
        <v>34</v>
      </c>
      <c r="C65" s="10" t="s">
        <v>31</v>
      </c>
      <c r="D65" s="9" t="s">
        <v>13</v>
      </c>
      <c r="E65" s="9" t="s">
        <v>28</v>
      </c>
      <c r="F65" s="9" t="s">
        <v>71</v>
      </c>
      <c r="G65" s="15">
        <v>46.612621746638368</v>
      </c>
    </row>
    <row r="66" spans="1:7" ht="17">
      <c r="A66" s="9" t="s">
        <v>29</v>
      </c>
      <c r="B66" s="10" t="s">
        <v>34</v>
      </c>
      <c r="C66" s="10" t="s">
        <v>31</v>
      </c>
      <c r="D66" s="9" t="s">
        <v>18</v>
      </c>
      <c r="E66" s="9" t="s">
        <v>28</v>
      </c>
      <c r="F66" s="9" t="s">
        <v>71</v>
      </c>
      <c r="G66" s="15">
        <v>28.19838741619591</v>
      </c>
    </row>
    <row r="67" spans="1:7" ht="17">
      <c r="A67" s="9" t="s">
        <v>29</v>
      </c>
      <c r="B67" s="10" t="s">
        <v>34</v>
      </c>
      <c r="C67" s="10" t="s">
        <v>31</v>
      </c>
      <c r="D67" s="9" t="s">
        <v>13</v>
      </c>
      <c r="E67" s="9" t="s">
        <v>24</v>
      </c>
      <c r="F67" s="9" t="s">
        <v>71</v>
      </c>
      <c r="G67" s="15">
        <v>1.4580000000000002</v>
      </c>
    </row>
    <row r="68" spans="1:7" ht="17">
      <c r="A68" s="9" t="s">
        <v>29</v>
      </c>
      <c r="B68" s="10" t="s">
        <v>34</v>
      </c>
      <c r="C68" s="10" t="s">
        <v>31</v>
      </c>
      <c r="D68" s="9" t="s">
        <v>13</v>
      </c>
      <c r="E68" s="9" t="s">
        <v>11</v>
      </c>
      <c r="F68" s="9" t="s">
        <v>71</v>
      </c>
      <c r="G68" s="15">
        <v>3319.1088</v>
      </c>
    </row>
    <row r="69" spans="1:7" ht="17">
      <c r="A69" s="9" t="s">
        <v>29</v>
      </c>
      <c r="B69" s="10" t="s">
        <v>35</v>
      </c>
      <c r="C69" s="10" t="s">
        <v>31</v>
      </c>
      <c r="D69" s="9" t="s">
        <v>13</v>
      </c>
      <c r="E69" s="9" t="s">
        <v>11</v>
      </c>
      <c r="F69" s="9" t="s">
        <v>71</v>
      </c>
      <c r="G69" s="15">
        <v>1998.7876000000003</v>
      </c>
    </row>
    <row r="70" spans="1:7" ht="17">
      <c r="A70" s="9" t="s">
        <v>29</v>
      </c>
      <c r="B70" s="10" t="s">
        <v>34</v>
      </c>
      <c r="C70" s="10" t="s">
        <v>31</v>
      </c>
      <c r="D70" s="9" t="s">
        <v>17</v>
      </c>
      <c r="E70" s="9" t="s">
        <v>11</v>
      </c>
      <c r="F70" s="9" t="s">
        <v>71</v>
      </c>
      <c r="G70" s="15">
        <v>1229.3803854345867</v>
      </c>
    </row>
    <row r="71" spans="1:7" ht="17">
      <c r="A71" s="9" t="s">
        <v>29</v>
      </c>
      <c r="B71" s="10" t="s">
        <v>35</v>
      </c>
      <c r="C71" s="10" t="s">
        <v>31</v>
      </c>
      <c r="D71" s="9" t="s">
        <v>17</v>
      </c>
      <c r="E71" s="9" t="s">
        <v>11</v>
      </c>
      <c r="F71" s="9" t="s">
        <v>71</v>
      </c>
      <c r="G71" s="15">
        <v>905.64646052374451</v>
      </c>
    </row>
    <row r="72" spans="1:7" ht="17">
      <c r="A72" s="9" t="s">
        <v>29</v>
      </c>
      <c r="B72" s="10" t="s">
        <v>34</v>
      </c>
      <c r="C72" s="10" t="s">
        <v>31</v>
      </c>
      <c r="D72" s="9" t="s">
        <v>22</v>
      </c>
      <c r="E72" s="9" t="s">
        <v>11</v>
      </c>
      <c r="F72" s="9" t="s">
        <v>71</v>
      </c>
      <c r="G72" s="15">
        <v>792.61163705778483</v>
      </c>
    </row>
    <row r="73" spans="1:7" ht="17">
      <c r="A73" s="9" t="s">
        <v>29</v>
      </c>
      <c r="B73" s="10" t="s">
        <v>34</v>
      </c>
      <c r="C73" s="10" t="s">
        <v>31</v>
      </c>
      <c r="D73" s="9" t="s">
        <v>18</v>
      </c>
      <c r="E73" s="9" t="s">
        <v>11</v>
      </c>
      <c r="F73" s="9" t="s">
        <v>71</v>
      </c>
      <c r="G73" s="15">
        <v>743.90922363829361</v>
      </c>
    </row>
    <row r="74" spans="1:7" ht="17">
      <c r="A74" s="9" t="s">
        <v>29</v>
      </c>
      <c r="B74" s="10" t="s">
        <v>35</v>
      </c>
      <c r="C74" s="10" t="s">
        <v>31</v>
      </c>
      <c r="D74" s="9" t="s">
        <v>25</v>
      </c>
      <c r="E74" s="9" t="s">
        <v>11</v>
      </c>
      <c r="F74" s="9" t="s">
        <v>71</v>
      </c>
      <c r="G74" s="15">
        <v>699.0132574822735</v>
      </c>
    </row>
    <row r="75" spans="1:7" ht="17">
      <c r="A75" s="9" t="s">
        <v>29</v>
      </c>
      <c r="B75" s="10" t="s">
        <v>34</v>
      </c>
      <c r="C75" s="10" t="s">
        <v>31</v>
      </c>
      <c r="D75" s="9" t="s">
        <v>10</v>
      </c>
      <c r="E75" s="9" t="s">
        <v>11</v>
      </c>
      <c r="F75" s="9" t="s">
        <v>71</v>
      </c>
      <c r="G75" s="15">
        <v>643.29999999999995</v>
      </c>
    </row>
    <row r="76" spans="1:7" ht="17">
      <c r="A76" s="9" t="s">
        <v>29</v>
      </c>
      <c r="B76" s="10" t="s">
        <v>35</v>
      </c>
      <c r="C76" s="10" t="s">
        <v>31</v>
      </c>
      <c r="D76" s="9" t="s">
        <v>10</v>
      </c>
      <c r="E76" s="9" t="s">
        <v>11</v>
      </c>
      <c r="F76" s="9" t="s">
        <v>71</v>
      </c>
      <c r="G76" s="15">
        <v>498.6</v>
      </c>
    </row>
    <row r="77" spans="1:7" ht="17">
      <c r="A77" s="9" t="s">
        <v>29</v>
      </c>
      <c r="B77" s="10" t="s">
        <v>35</v>
      </c>
      <c r="C77" s="10" t="s">
        <v>31</v>
      </c>
      <c r="D77" s="9" t="s">
        <v>22</v>
      </c>
      <c r="E77" s="9" t="s">
        <v>11</v>
      </c>
      <c r="F77" s="9" t="s">
        <v>71</v>
      </c>
      <c r="G77" s="15">
        <v>356.45483318225303</v>
      </c>
    </row>
    <row r="78" spans="1:7" ht="17">
      <c r="A78" s="9" t="s">
        <v>29</v>
      </c>
      <c r="B78" s="10" t="s">
        <v>35</v>
      </c>
      <c r="C78" s="10" t="s">
        <v>31</v>
      </c>
      <c r="D78" s="9" t="s">
        <v>18</v>
      </c>
      <c r="E78" s="9" t="s">
        <v>11</v>
      </c>
      <c r="F78" s="9" t="s">
        <v>71</v>
      </c>
      <c r="G78" s="15">
        <v>330.6417469152214</v>
      </c>
    </row>
    <row r="79" spans="1:7" ht="17">
      <c r="A79" s="9" t="s">
        <v>29</v>
      </c>
      <c r="B79" s="10" t="s">
        <v>34</v>
      </c>
      <c r="C79" s="10" t="s">
        <v>31</v>
      </c>
      <c r="D79" s="9" t="s">
        <v>25</v>
      </c>
      <c r="E79" s="9" t="s">
        <v>11</v>
      </c>
      <c r="F79" s="9" t="s">
        <v>71</v>
      </c>
      <c r="G79" s="15">
        <v>314.84104978017518</v>
      </c>
    </row>
    <row r="80" spans="1:7" ht="17">
      <c r="A80" s="9" t="s">
        <v>29</v>
      </c>
      <c r="B80" s="10" t="s">
        <v>30</v>
      </c>
      <c r="C80" s="10" t="s">
        <v>31</v>
      </c>
      <c r="D80" s="9" t="s">
        <v>13</v>
      </c>
      <c r="E80" s="9" t="s">
        <v>11</v>
      </c>
      <c r="F80" s="9" t="s">
        <v>71</v>
      </c>
      <c r="G80" s="15">
        <v>222.27325174825177</v>
      </c>
    </row>
    <row r="81" spans="1:7" ht="17">
      <c r="A81" s="9" t="s">
        <v>29</v>
      </c>
      <c r="B81" s="10" t="s">
        <v>30</v>
      </c>
      <c r="C81" s="10" t="s">
        <v>31</v>
      </c>
      <c r="D81" s="9" t="s">
        <v>17</v>
      </c>
      <c r="E81" s="9" t="s">
        <v>11</v>
      </c>
      <c r="F81" s="9" t="s">
        <v>71</v>
      </c>
      <c r="G81" s="15">
        <v>191.70270000000002</v>
      </c>
    </row>
    <row r="82" spans="1:7" ht="17">
      <c r="A82" s="9" t="s">
        <v>29</v>
      </c>
      <c r="B82" s="10" t="s">
        <v>34</v>
      </c>
      <c r="C82" s="10" t="s">
        <v>31</v>
      </c>
      <c r="D82" s="9" t="s">
        <v>23</v>
      </c>
      <c r="E82" s="9" t="s">
        <v>11</v>
      </c>
      <c r="F82" s="9" t="s">
        <v>71</v>
      </c>
      <c r="G82" s="15">
        <v>79.296353083109949</v>
      </c>
    </row>
    <row r="83" spans="1:7" ht="17">
      <c r="A83" s="9" t="s">
        <v>29</v>
      </c>
      <c r="B83" s="10" t="s">
        <v>35</v>
      </c>
      <c r="C83" s="10" t="s">
        <v>31</v>
      </c>
      <c r="D83" s="9" t="s">
        <v>23</v>
      </c>
      <c r="E83" s="9" t="s">
        <v>11</v>
      </c>
      <c r="F83" s="9" t="s">
        <v>71</v>
      </c>
      <c r="G83" s="15">
        <v>36.323515476190479</v>
      </c>
    </row>
    <row r="84" spans="1:7" ht="17">
      <c r="A84" s="9" t="s">
        <v>29</v>
      </c>
      <c r="B84" s="10" t="s">
        <v>34</v>
      </c>
      <c r="C84" s="10" t="s">
        <v>31</v>
      </c>
      <c r="D84" s="9" t="s">
        <v>21</v>
      </c>
      <c r="E84" s="9" t="s">
        <v>11</v>
      </c>
      <c r="F84" s="9" t="s">
        <v>71</v>
      </c>
      <c r="G84" s="15">
        <v>25.446750108619142</v>
      </c>
    </row>
    <row r="85" spans="1:7" ht="17">
      <c r="A85" s="9" t="s">
        <v>29</v>
      </c>
      <c r="B85" s="10" t="s">
        <v>34</v>
      </c>
      <c r="C85" s="10" t="s">
        <v>31</v>
      </c>
      <c r="D85" s="9" t="s">
        <v>19</v>
      </c>
      <c r="E85" s="9" t="s">
        <v>11</v>
      </c>
      <c r="F85" s="9" t="s">
        <v>71</v>
      </c>
      <c r="G85" s="15">
        <v>25.178103965048827</v>
      </c>
    </row>
    <row r="86" spans="1:7" ht="17">
      <c r="A86" s="9" t="s">
        <v>29</v>
      </c>
      <c r="B86" s="10" t="s">
        <v>33</v>
      </c>
      <c r="C86" s="10" t="s">
        <v>31</v>
      </c>
      <c r="D86" s="9" t="s">
        <v>13</v>
      </c>
      <c r="E86" s="9" t="s">
        <v>11</v>
      </c>
      <c r="F86" s="9" t="s">
        <v>71</v>
      </c>
      <c r="G86" s="15">
        <v>23.643090000000004</v>
      </c>
    </row>
    <row r="87" spans="1:7" ht="17">
      <c r="A87" s="9" t="s">
        <v>29</v>
      </c>
      <c r="B87" s="10" t="s">
        <v>35</v>
      </c>
      <c r="C87" s="10" t="s">
        <v>31</v>
      </c>
      <c r="D87" s="9" t="s">
        <v>19</v>
      </c>
      <c r="E87" s="9" t="s">
        <v>11</v>
      </c>
      <c r="F87" s="9" t="s">
        <v>71</v>
      </c>
      <c r="G87" s="15">
        <v>17.631250195682366</v>
      </c>
    </row>
    <row r="88" spans="1:7" ht="17">
      <c r="A88" s="9" t="s">
        <v>29</v>
      </c>
      <c r="B88" s="10" t="s">
        <v>35</v>
      </c>
      <c r="C88" s="10" t="s">
        <v>31</v>
      </c>
      <c r="D88" s="9" t="s">
        <v>21</v>
      </c>
      <c r="E88" s="9" t="s">
        <v>11</v>
      </c>
      <c r="F88" s="9" t="s">
        <v>71</v>
      </c>
      <c r="G88" s="15">
        <v>10.55154370102189</v>
      </c>
    </row>
    <row r="89" spans="1:7" ht="17">
      <c r="A89" s="9" t="s">
        <v>29</v>
      </c>
      <c r="B89" s="10" t="s">
        <v>34</v>
      </c>
      <c r="C89" s="10" t="s">
        <v>16</v>
      </c>
      <c r="D89" s="9" t="s">
        <v>10</v>
      </c>
      <c r="E89" s="9" t="s">
        <v>11</v>
      </c>
      <c r="F89" s="9" t="s">
        <v>71</v>
      </c>
      <c r="G89" s="15">
        <v>1111.7523999999999</v>
      </c>
    </row>
    <row r="90" spans="1:7" ht="17">
      <c r="A90" s="9" t="s">
        <v>29</v>
      </c>
      <c r="B90" s="10" t="s">
        <v>34</v>
      </c>
      <c r="C90" s="10" t="s">
        <v>16</v>
      </c>
      <c r="D90" s="9" t="s">
        <v>13</v>
      </c>
      <c r="E90" s="9" t="s">
        <v>11</v>
      </c>
      <c r="F90" s="9" t="s">
        <v>71</v>
      </c>
      <c r="G90" s="15">
        <v>1022.0099999999999</v>
      </c>
    </row>
    <row r="91" spans="1:7" ht="17">
      <c r="A91" s="9" t="s">
        <v>29</v>
      </c>
      <c r="B91" s="10" t="s">
        <v>34</v>
      </c>
      <c r="C91" s="10" t="s">
        <v>16</v>
      </c>
      <c r="D91" s="9" t="s">
        <v>26</v>
      </c>
      <c r="E91" s="9" t="s">
        <v>11</v>
      </c>
      <c r="F91" s="9" t="s">
        <v>71</v>
      </c>
      <c r="G91" s="15">
        <v>643.6810622796861</v>
      </c>
    </row>
    <row r="92" spans="1:7" ht="17">
      <c r="A92" s="9" t="s">
        <v>29</v>
      </c>
      <c r="B92" s="10" t="s">
        <v>34</v>
      </c>
      <c r="C92" s="10" t="s">
        <v>16</v>
      </c>
      <c r="D92" s="9" t="s">
        <v>17</v>
      </c>
      <c r="E92" s="9" t="s">
        <v>11</v>
      </c>
      <c r="F92" s="9" t="s">
        <v>71</v>
      </c>
      <c r="G92" s="15">
        <v>528.20000000000005</v>
      </c>
    </row>
    <row r="93" spans="1:7" ht="17">
      <c r="A93" s="9" t="s">
        <v>29</v>
      </c>
      <c r="B93" s="10" t="s">
        <v>34</v>
      </c>
      <c r="C93" s="10" t="s">
        <v>16</v>
      </c>
      <c r="D93" s="9" t="s">
        <v>22</v>
      </c>
      <c r="E93" s="9" t="s">
        <v>11</v>
      </c>
      <c r="F93" s="9" t="s">
        <v>71</v>
      </c>
      <c r="G93" s="15">
        <v>342.41989392914405</v>
      </c>
    </row>
    <row r="94" spans="1:7" ht="17">
      <c r="A94" s="9" t="s">
        <v>29</v>
      </c>
      <c r="B94" s="10" t="s">
        <v>35</v>
      </c>
      <c r="C94" s="10" t="s">
        <v>16</v>
      </c>
      <c r="D94" s="9" t="s">
        <v>10</v>
      </c>
      <c r="E94" s="9" t="s">
        <v>11</v>
      </c>
      <c r="F94" s="9" t="s">
        <v>71</v>
      </c>
      <c r="G94" s="15">
        <v>329.59109999999998</v>
      </c>
    </row>
    <row r="95" spans="1:7" ht="17">
      <c r="A95" s="9" t="s">
        <v>29</v>
      </c>
      <c r="B95" s="10" t="s">
        <v>35</v>
      </c>
      <c r="C95" s="10" t="s">
        <v>16</v>
      </c>
      <c r="D95" s="9" t="s">
        <v>13</v>
      </c>
      <c r="E95" s="9" t="s">
        <v>11</v>
      </c>
      <c r="F95" s="9" t="s">
        <v>71</v>
      </c>
      <c r="G95" s="15">
        <v>295.17484294154809</v>
      </c>
    </row>
    <row r="96" spans="1:7" ht="17">
      <c r="A96" s="9" t="s">
        <v>29</v>
      </c>
      <c r="B96" s="10" t="s">
        <v>34</v>
      </c>
      <c r="C96" s="10" t="s">
        <v>16</v>
      </c>
      <c r="D96" s="9" t="s">
        <v>20</v>
      </c>
      <c r="E96" s="9" t="s">
        <v>11</v>
      </c>
      <c r="F96" s="9" t="s">
        <v>71</v>
      </c>
      <c r="G96" s="15">
        <v>264.95439417457999</v>
      </c>
    </row>
    <row r="97" spans="1:7" ht="17">
      <c r="A97" s="9" t="s">
        <v>29</v>
      </c>
      <c r="B97" s="10" t="s">
        <v>35</v>
      </c>
      <c r="C97" s="10" t="s">
        <v>16</v>
      </c>
      <c r="D97" s="9" t="s">
        <v>26</v>
      </c>
      <c r="E97" s="9" t="s">
        <v>11</v>
      </c>
      <c r="F97" s="9" t="s">
        <v>71</v>
      </c>
      <c r="G97" s="15">
        <v>169.99178317334844</v>
      </c>
    </row>
    <row r="98" spans="1:7" ht="17">
      <c r="A98" s="9" t="s">
        <v>29</v>
      </c>
      <c r="B98" s="10" t="s">
        <v>30</v>
      </c>
      <c r="C98" s="10" t="s">
        <v>16</v>
      </c>
      <c r="D98" s="9" t="s">
        <v>13</v>
      </c>
      <c r="E98" s="9" t="s">
        <v>11</v>
      </c>
      <c r="F98" s="9" t="s">
        <v>71</v>
      </c>
      <c r="G98" s="15">
        <v>166.58196588139722</v>
      </c>
    </row>
    <row r="99" spans="1:7" ht="17">
      <c r="A99" s="9" t="s">
        <v>29</v>
      </c>
      <c r="B99" s="10" t="s">
        <v>35</v>
      </c>
      <c r="C99" s="10" t="s">
        <v>16</v>
      </c>
      <c r="D99" s="9" t="s">
        <v>17</v>
      </c>
      <c r="E99" s="9" t="s">
        <v>11</v>
      </c>
      <c r="F99" s="9" t="s">
        <v>71</v>
      </c>
      <c r="G99" s="15">
        <v>160.19999999999999</v>
      </c>
    </row>
    <row r="100" spans="1:7" ht="17">
      <c r="A100" s="9" t="s">
        <v>29</v>
      </c>
      <c r="B100" s="10" t="s">
        <v>35</v>
      </c>
      <c r="C100" s="10" t="s">
        <v>16</v>
      </c>
      <c r="D100" s="9" t="s">
        <v>22</v>
      </c>
      <c r="E100" s="9" t="s">
        <v>11</v>
      </c>
      <c r="F100" s="9" t="s">
        <v>71</v>
      </c>
      <c r="G100" s="15">
        <v>144.74893237386897</v>
      </c>
    </row>
    <row r="101" spans="1:7" ht="17">
      <c r="A101" s="9" t="s">
        <v>29</v>
      </c>
      <c r="B101" s="10" t="s">
        <v>34</v>
      </c>
      <c r="C101" s="10" t="s">
        <v>16</v>
      </c>
      <c r="D101" s="9" t="s">
        <v>18</v>
      </c>
      <c r="E101" s="9" t="s">
        <v>11</v>
      </c>
      <c r="F101" s="9" t="s">
        <v>71</v>
      </c>
      <c r="G101" s="15">
        <v>107.30574522148623</v>
      </c>
    </row>
    <row r="102" spans="1:7" ht="17">
      <c r="A102" s="9" t="s">
        <v>29</v>
      </c>
      <c r="B102" s="10" t="s">
        <v>34</v>
      </c>
      <c r="C102" s="10" t="s">
        <v>16</v>
      </c>
      <c r="D102" s="9" t="s">
        <v>25</v>
      </c>
      <c r="E102" s="9" t="s">
        <v>11</v>
      </c>
      <c r="F102" s="9" t="s">
        <v>71</v>
      </c>
      <c r="G102" s="15">
        <v>65.68409381165425</v>
      </c>
    </row>
    <row r="103" spans="1:7" ht="17">
      <c r="A103" s="9" t="s">
        <v>29</v>
      </c>
      <c r="B103" s="10" t="s">
        <v>35</v>
      </c>
      <c r="C103" s="10" t="s">
        <v>16</v>
      </c>
      <c r="D103" s="9" t="s">
        <v>20</v>
      </c>
      <c r="E103" s="9" t="s">
        <v>11</v>
      </c>
      <c r="F103" s="9" t="s">
        <v>71</v>
      </c>
      <c r="G103" s="15">
        <v>55.2</v>
      </c>
    </row>
    <row r="104" spans="1:7" ht="17">
      <c r="A104" s="9" t="s">
        <v>29</v>
      </c>
      <c r="B104" s="10" t="s">
        <v>35</v>
      </c>
      <c r="C104" s="10" t="s">
        <v>16</v>
      </c>
      <c r="D104" s="9" t="s">
        <v>18</v>
      </c>
      <c r="E104" s="9" t="s">
        <v>11</v>
      </c>
      <c r="F104" s="9" t="s">
        <v>71</v>
      </c>
      <c r="G104" s="15">
        <v>45.400701592005134</v>
      </c>
    </row>
    <row r="105" spans="1:7" ht="17">
      <c r="A105" s="9" t="s">
        <v>29</v>
      </c>
      <c r="B105" s="10" t="s">
        <v>35</v>
      </c>
      <c r="C105" s="10" t="s">
        <v>16</v>
      </c>
      <c r="D105" s="9" t="s">
        <v>25</v>
      </c>
      <c r="E105" s="9" t="s">
        <v>11</v>
      </c>
      <c r="F105" s="9" t="s">
        <v>71</v>
      </c>
      <c r="G105" s="15">
        <v>40.571618062739489</v>
      </c>
    </row>
    <row r="106" spans="1:7" ht="17">
      <c r="A106" s="9" t="s">
        <v>29</v>
      </c>
      <c r="B106" s="10" t="s">
        <v>34</v>
      </c>
      <c r="C106" s="10" t="s">
        <v>16</v>
      </c>
      <c r="D106" s="9" t="s">
        <v>23</v>
      </c>
      <c r="E106" s="9" t="s">
        <v>11</v>
      </c>
      <c r="F106" s="9" t="s">
        <v>71</v>
      </c>
      <c r="G106" s="15">
        <v>29.841732289767695</v>
      </c>
    </row>
    <row r="107" spans="1:7" ht="17">
      <c r="A107" s="9" t="s">
        <v>29</v>
      </c>
      <c r="B107" s="10" t="s">
        <v>35</v>
      </c>
      <c r="C107" s="10" t="s">
        <v>16</v>
      </c>
      <c r="D107" s="9" t="s">
        <v>23</v>
      </c>
      <c r="E107" s="9" t="s">
        <v>11</v>
      </c>
      <c r="F107" s="9" t="s">
        <v>71</v>
      </c>
      <c r="G107" s="15">
        <v>22.355237566871413</v>
      </c>
    </row>
    <row r="108" spans="1:7" ht="17">
      <c r="A108" s="9" t="s">
        <v>29</v>
      </c>
      <c r="B108" s="10" t="s">
        <v>30</v>
      </c>
      <c r="C108" s="10" t="s">
        <v>16</v>
      </c>
      <c r="D108" s="9" t="s">
        <v>10</v>
      </c>
      <c r="E108" s="9" t="s">
        <v>11</v>
      </c>
      <c r="F108" s="9" t="s">
        <v>71</v>
      </c>
      <c r="G108" s="15">
        <v>16.232399999999998</v>
      </c>
    </row>
    <row r="109" spans="1:7" ht="17">
      <c r="A109" s="9" t="s">
        <v>29</v>
      </c>
      <c r="B109" s="10" t="s">
        <v>34</v>
      </c>
      <c r="C109" s="10" t="s">
        <v>16</v>
      </c>
      <c r="D109" s="9" t="s">
        <v>19</v>
      </c>
      <c r="E109" s="9" t="s">
        <v>11</v>
      </c>
      <c r="F109" s="9" t="s">
        <v>71</v>
      </c>
      <c r="G109" s="15">
        <v>3.1476724697231835</v>
      </c>
    </row>
    <row r="110" spans="1:7" ht="17">
      <c r="A110" s="9" t="s">
        <v>29</v>
      </c>
      <c r="B110" s="10" t="s">
        <v>34</v>
      </c>
      <c r="C110" s="10" t="s">
        <v>16</v>
      </c>
      <c r="D110" s="9" t="s">
        <v>21</v>
      </c>
      <c r="E110" s="9" t="s">
        <v>11</v>
      </c>
      <c r="F110" s="9" t="s">
        <v>71</v>
      </c>
      <c r="G110" s="15">
        <v>2.2181445312499992</v>
      </c>
    </row>
    <row r="111" spans="1:7" ht="17">
      <c r="A111" s="9" t="s">
        <v>29</v>
      </c>
      <c r="B111" s="10" t="s">
        <v>35</v>
      </c>
      <c r="C111" s="10" t="s">
        <v>16</v>
      </c>
      <c r="D111" s="9" t="s">
        <v>19</v>
      </c>
      <c r="E111" s="9" t="s">
        <v>11</v>
      </c>
      <c r="F111" s="9" t="s">
        <v>71</v>
      </c>
      <c r="G111" s="15">
        <v>2.1878751500600249</v>
      </c>
    </row>
    <row r="112" spans="1:7" ht="17">
      <c r="A112" s="9" t="s">
        <v>29</v>
      </c>
      <c r="B112" s="10" t="s">
        <v>35</v>
      </c>
      <c r="C112" s="10" t="s">
        <v>16</v>
      </c>
      <c r="D112" s="9" t="s">
        <v>21</v>
      </c>
      <c r="E112" s="9" t="s">
        <v>11</v>
      </c>
      <c r="F112" s="9" t="s">
        <v>71</v>
      </c>
      <c r="G112" s="15">
        <v>1.2416326530612252</v>
      </c>
    </row>
    <row r="113" spans="1:7" ht="17">
      <c r="A113" s="9" t="s">
        <v>36</v>
      </c>
      <c r="B113" s="10" t="s">
        <v>37</v>
      </c>
      <c r="C113" s="10" t="s">
        <v>16</v>
      </c>
      <c r="D113" s="9" t="s">
        <v>13</v>
      </c>
      <c r="E113" s="9" t="s">
        <v>11</v>
      </c>
      <c r="F113" s="9" t="s">
        <v>71</v>
      </c>
      <c r="G113" s="15">
        <v>49.5</v>
      </c>
    </row>
    <row r="114" spans="1:7" ht="17">
      <c r="A114" s="9" t="s">
        <v>36</v>
      </c>
      <c r="B114" s="10" t="s">
        <v>37</v>
      </c>
      <c r="C114" s="10" t="s">
        <v>16</v>
      </c>
      <c r="D114" s="9" t="s">
        <v>10</v>
      </c>
      <c r="E114" s="9" t="s">
        <v>11</v>
      </c>
      <c r="F114" s="9" t="s">
        <v>71</v>
      </c>
      <c r="G114" s="15">
        <v>36.200000000000003</v>
      </c>
    </row>
    <row r="115" spans="1:7" ht="17">
      <c r="A115" s="9" t="s">
        <v>36</v>
      </c>
      <c r="B115" s="10" t="s">
        <v>37</v>
      </c>
      <c r="C115" s="10" t="s">
        <v>16</v>
      </c>
      <c r="D115" s="9" t="s">
        <v>20</v>
      </c>
      <c r="E115" s="9" t="s">
        <v>11</v>
      </c>
      <c r="F115" s="9" t="s">
        <v>71</v>
      </c>
      <c r="G115" s="15">
        <v>16.3</v>
      </c>
    </row>
    <row r="116" spans="1:7" ht="17">
      <c r="A116" s="9" t="s">
        <v>36</v>
      </c>
      <c r="B116" s="10" t="s">
        <v>37</v>
      </c>
      <c r="C116" s="10" t="s">
        <v>16</v>
      </c>
      <c r="D116" s="9" t="s">
        <v>17</v>
      </c>
      <c r="E116" s="9" t="s">
        <v>11</v>
      </c>
      <c r="F116" s="9" t="s">
        <v>71</v>
      </c>
      <c r="G116" s="15">
        <v>9.4</v>
      </c>
    </row>
    <row r="117" spans="1:7" ht="17">
      <c r="A117" s="9" t="s">
        <v>38</v>
      </c>
      <c r="B117" s="10" t="s">
        <v>39</v>
      </c>
      <c r="C117" s="10" t="s">
        <v>40</v>
      </c>
      <c r="D117" s="9" t="s">
        <v>13</v>
      </c>
      <c r="E117" s="9" t="s">
        <v>11</v>
      </c>
      <c r="F117" s="9" t="s">
        <v>71</v>
      </c>
      <c r="G117" s="15">
        <v>558.29999999999995</v>
      </c>
    </row>
    <row r="118" spans="1:7" ht="17">
      <c r="A118" s="9" t="s">
        <v>38</v>
      </c>
      <c r="B118" s="10" t="s">
        <v>39</v>
      </c>
      <c r="C118" s="10" t="s">
        <v>40</v>
      </c>
      <c r="D118" s="9" t="s">
        <v>22</v>
      </c>
      <c r="E118" s="9" t="s">
        <v>11</v>
      </c>
      <c r="F118" s="9" t="s">
        <v>71</v>
      </c>
      <c r="G118" s="15">
        <v>305.39999999999998</v>
      </c>
    </row>
    <row r="119" spans="1:7" ht="17">
      <c r="A119" s="9" t="s">
        <v>38</v>
      </c>
      <c r="B119" s="10" t="s">
        <v>39</v>
      </c>
      <c r="C119" s="10" t="s">
        <v>40</v>
      </c>
      <c r="D119" s="9" t="s">
        <v>10</v>
      </c>
      <c r="E119" s="9" t="s">
        <v>11</v>
      </c>
      <c r="F119" s="9" t="s">
        <v>71</v>
      </c>
      <c r="G119" s="15">
        <v>126.2</v>
      </c>
    </row>
    <row r="120" spans="1:7" ht="17">
      <c r="A120" s="9" t="s">
        <v>38</v>
      </c>
      <c r="B120" s="10" t="s">
        <v>39</v>
      </c>
      <c r="C120" s="10" t="s">
        <v>40</v>
      </c>
      <c r="D120" s="9" t="s">
        <v>20</v>
      </c>
      <c r="E120" s="9" t="s">
        <v>11</v>
      </c>
      <c r="F120" s="9" t="s">
        <v>71</v>
      </c>
      <c r="G120" s="15">
        <v>78.400000000000006</v>
      </c>
    </row>
    <row r="121" spans="1:7" ht="17">
      <c r="A121" s="9" t="s">
        <v>38</v>
      </c>
      <c r="B121" s="10" t="s">
        <v>39</v>
      </c>
      <c r="C121" s="10" t="s">
        <v>40</v>
      </c>
      <c r="D121" s="9" t="s">
        <v>25</v>
      </c>
      <c r="E121" s="9" t="s">
        <v>11</v>
      </c>
      <c r="F121" s="9" t="s">
        <v>71</v>
      </c>
      <c r="G121" s="15">
        <v>47.2</v>
      </c>
    </row>
    <row r="122" spans="1:7" ht="17">
      <c r="A122" s="9" t="s">
        <v>38</v>
      </c>
      <c r="B122" s="10" t="s">
        <v>39</v>
      </c>
      <c r="C122" s="10" t="s">
        <v>40</v>
      </c>
      <c r="D122" s="9" t="s">
        <v>18</v>
      </c>
      <c r="E122" s="9" t="s">
        <v>11</v>
      </c>
      <c r="F122" s="9" t="s">
        <v>71</v>
      </c>
      <c r="G122" s="15">
        <v>32.799999999999997</v>
      </c>
    </row>
    <row r="123" spans="1:7" ht="17">
      <c r="A123" s="9" t="s">
        <v>38</v>
      </c>
      <c r="B123" s="10" t="s">
        <v>39</v>
      </c>
      <c r="C123" s="10" t="s">
        <v>40</v>
      </c>
      <c r="D123" s="9" t="s">
        <v>23</v>
      </c>
      <c r="E123" s="9" t="s">
        <v>11</v>
      </c>
      <c r="F123" s="9" t="s">
        <v>71</v>
      </c>
      <c r="G123" s="15">
        <v>24.3</v>
      </c>
    </row>
    <row r="124" spans="1:7" ht="17">
      <c r="A124" s="9" t="s">
        <v>38</v>
      </c>
      <c r="B124" s="10" t="s">
        <v>39</v>
      </c>
      <c r="C124" s="10" t="s">
        <v>40</v>
      </c>
      <c r="D124" s="9" t="s">
        <v>17</v>
      </c>
      <c r="E124" s="9" t="s">
        <v>11</v>
      </c>
      <c r="F124" s="9" t="s">
        <v>71</v>
      </c>
      <c r="G124" s="15">
        <v>20.2</v>
      </c>
    </row>
    <row r="125" spans="1:7" ht="17">
      <c r="A125" s="9" t="s">
        <v>38</v>
      </c>
      <c r="B125" s="10" t="s">
        <v>39</v>
      </c>
      <c r="C125" s="10" t="s">
        <v>40</v>
      </c>
      <c r="D125" s="9" t="s">
        <v>26</v>
      </c>
      <c r="E125" s="9" t="s">
        <v>11</v>
      </c>
      <c r="F125" s="9" t="s">
        <v>71</v>
      </c>
      <c r="G125" s="15">
        <v>12.613559322033895</v>
      </c>
    </row>
    <row r="126" spans="1:7" ht="17">
      <c r="A126" s="9" t="s">
        <v>38</v>
      </c>
      <c r="B126" s="10" t="s">
        <v>39</v>
      </c>
      <c r="C126" s="10" t="s">
        <v>40</v>
      </c>
      <c r="D126" s="9" t="s">
        <v>19</v>
      </c>
      <c r="E126" s="9" t="s">
        <v>11</v>
      </c>
      <c r="F126" s="9" t="s">
        <v>71</v>
      </c>
      <c r="G126" s="15">
        <v>0</v>
      </c>
    </row>
    <row r="127" spans="1:7" ht="17">
      <c r="A127" s="9" t="s">
        <v>41</v>
      </c>
      <c r="B127" s="10" t="s">
        <v>42</v>
      </c>
      <c r="C127" s="10" t="s">
        <v>16</v>
      </c>
      <c r="D127" s="9" t="s">
        <v>13</v>
      </c>
      <c r="E127" s="9" t="s">
        <v>43</v>
      </c>
      <c r="F127" s="9" t="s">
        <v>71</v>
      </c>
      <c r="G127" s="15">
        <v>8095.9918690148907</v>
      </c>
    </row>
    <row r="128" spans="1:7" ht="17">
      <c r="A128" s="9" t="s">
        <v>41</v>
      </c>
      <c r="B128" s="10" t="s">
        <v>42</v>
      </c>
      <c r="C128" s="10" t="s">
        <v>16</v>
      </c>
      <c r="D128" s="9" t="s">
        <v>10</v>
      </c>
      <c r="E128" s="9" t="s">
        <v>43</v>
      </c>
      <c r="F128" s="9" t="s">
        <v>71</v>
      </c>
      <c r="G128" s="15">
        <v>1401.5088180210057</v>
      </c>
    </row>
    <row r="129" spans="1:7" ht="17">
      <c r="A129" s="9" t="s">
        <v>41</v>
      </c>
      <c r="B129" s="10" t="s">
        <v>42</v>
      </c>
      <c r="C129" s="10" t="s">
        <v>16</v>
      </c>
      <c r="D129" s="9" t="s">
        <v>13</v>
      </c>
      <c r="E129" s="9" t="s">
        <v>24</v>
      </c>
      <c r="F129" s="9" t="s">
        <v>71</v>
      </c>
      <c r="G129" s="15">
        <v>164.62604844589399</v>
      </c>
    </row>
    <row r="130" spans="1:7" ht="17">
      <c r="A130" s="9" t="s">
        <v>41</v>
      </c>
      <c r="B130" s="10" t="s">
        <v>42</v>
      </c>
      <c r="C130" s="10" t="s">
        <v>16</v>
      </c>
      <c r="D130" s="9" t="s">
        <v>13</v>
      </c>
      <c r="E130" s="9" t="s">
        <v>11</v>
      </c>
      <c r="F130" s="9" t="s">
        <v>71</v>
      </c>
      <c r="G130" s="15">
        <v>71.548291522491368</v>
      </c>
    </row>
    <row r="131" spans="1:7" ht="17">
      <c r="A131" s="9" t="s">
        <v>41</v>
      </c>
      <c r="B131" s="10" t="s">
        <v>42</v>
      </c>
      <c r="C131" s="10" t="s">
        <v>16</v>
      </c>
      <c r="D131" s="9" t="s">
        <v>10</v>
      </c>
      <c r="E131" s="9" t="s">
        <v>24</v>
      </c>
      <c r="F131" s="9" t="s">
        <v>71</v>
      </c>
      <c r="G131" s="15">
        <v>30.572531390622711</v>
      </c>
    </row>
    <row r="132" spans="1:7" ht="17">
      <c r="A132" s="9" t="s">
        <v>41</v>
      </c>
      <c r="B132" s="10" t="s">
        <v>42</v>
      </c>
      <c r="C132" s="10" t="s">
        <v>16</v>
      </c>
      <c r="D132" s="9" t="s">
        <v>10</v>
      </c>
      <c r="E132" s="9" t="s">
        <v>11</v>
      </c>
      <c r="F132" s="9" t="s">
        <v>71</v>
      </c>
      <c r="G132" s="15">
        <v>13.033485419559614</v>
      </c>
    </row>
    <row r="133" spans="1:7" ht="17">
      <c r="A133" s="9" t="s">
        <v>44</v>
      </c>
      <c r="B133" s="10" t="s">
        <v>34</v>
      </c>
      <c r="C133" s="10" t="s">
        <v>31</v>
      </c>
      <c r="D133" s="9" t="s">
        <v>13</v>
      </c>
      <c r="E133" s="9" t="s">
        <v>11</v>
      </c>
      <c r="F133" s="9" t="s">
        <v>71</v>
      </c>
      <c r="G133" s="15">
        <v>473.43215507411622</v>
      </c>
    </row>
    <row r="134" spans="1:7" ht="17">
      <c r="A134" s="9" t="s">
        <v>44</v>
      </c>
      <c r="B134" s="10" t="s">
        <v>34</v>
      </c>
      <c r="C134" s="10" t="s">
        <v>31</v>
      </c>
      <c r="D134" s="9" t="s">
        <v>10</v>
      </c>
      <c r="E134" s="9" t="s">
        <v>11</v>
      </c>
      <c r="F134" s="9" t="s">
        <v>71</v>
      </c>
      <c r="G134" s="15">
        <v>151.96304849884524</v>
      </c>
    </row>
    <row r="135" spans="1:7" ht="17">
      <c r="A135" s="9" t="s">
        <v>44</v>
      </c>
      <c r="B135" s="10" t="s">
        <v>34</v>
      </c>
      <c r="C135" s="10" t="s">
        <v>16</v>
      </c>
      <c r="D135" s="9" t="s">
        <v>13</v>
      </c>
      <c r="E135" s="9" t="s">
        <v>11</v>
      </c>
      <c r="F135" s="9" t="s">
        <v>71</v>
      </c>
      <c r="G135" s="15">
        <v>105.32276330690827</v>
      </c>
    </row>
    <row r="136" spans="1:7" ht="17">
      <c r="A136" s="9" t="s">
        <v>45</v>
      </c>
      <c r="B136" s="10" t="s">
        <v>46</v>
      </c>
      <c r="C136" s="10" t="s">
        <v>16</v>
      </c>
      <c r="D136" s="9" t="s">
        <v>13</v>
      </c>
      <c r="E136" s="9" t="s">
        <v>11</v>
      </c>
      <c r="F136" s="9" t="s">
        <v>71</v>
      </c>
      <c r="G136" s="15">
        <v>92.940599555372216</v>
      </c>
    </row>
    <row r="137" spans="1:7" ht="17">
      <c r="A137" s="9" t="s">
        <v>44</v>
      </c>
      <c r="B137" s="10" t="s">
        <v>34</v>
      </c>
      <c r="C137" s="10" t="s">
        <v>16</v>
      </c>
      <c r="D137" s="9" t="s">
        <v>10</v>
      </c>
      <c r="E137" s="9" t="s">
        <v>11</v>
      </c>
      <c r="F137" s="9" t="s">
        <v>71</v>
      </c>
      <c r="G137" s="15">
        <v>28.784403669724774</v>
      </c>
    </row>
    <row r="138" spans="1:7" ht="17">
      <c r="A138" s="9" t="s">
        <v>44</v>
      </c>
      <c r="B138" s="10" t="s">
        <v>47</v>
      </c>
      <c r="C138" s="10" t="s">
        <v>16</v>
      </c>
      <c r="D138" s="9" t="s">
        <v>13</v>
      </c>
      <c r="E138" s="9" t="s">
        <v>11</v>
      </c>
      <c r="F138" s="9" t="s">
        <v>71</v>
      </c>
      <c r="G138" s="15">
        <v>21.707655502392349</v>
      </c>
    </row>
    <row r="139" spans="1:7" ht="17">
      <c r="A139" s="9" t="s">
        <v>44</v>
      </c>
      <c r="B139" s="10" t="s">
        <v>47</v>
      </c>
      <c r="C139" s="10" t="s">
        <v>16</v>
      </c>
      <c r="D139" s="9" t="s">
        <v>10</v>
      </c>
      <c r="E139" s="9" t="s">
        <v>24</v>
      </c>
      <c r="F139" s="9" t="s">
        <v>71</v>
      </c>
      <c r="G139" s="15">
        <v>10.803846153846154</v>
      </c>
    </row>
    <row r="140" spans="1:7" ht="17">
      <c r="A140" s="9" t="s">
        <v>48</v>
      </c>
      <c r="B140" s="10" t="s">
        <v>49</v>
      </c>
      <c r="C140" s="10" t="s">
        <v>16</v>
      </c>
      <c r="D140" s="9" t="s">
        <v>17</v>
      </c>
      <c r="E140" s="9" t="s">
        <v>11</v>
      </c>
      <c r="F140" s="9" t="s">
        <v>71</v>
      </c>
      <c r="G140" s="15">
        <v>6.0088888888888894</v>
      </c>
    </row>
    <row r="141" spans="1:7" ht="17">
      <c r="A141" s="9" t="s">
        <v>48</v>
      </c>
      <c r="B141" s="10" t="s">
        <v>49</v>
      </c>
      <c r="C141" s="10" t="s">
        <v>16</v>
      </c>
      <c r="D141" s="9" t="s">
        <v>13</v>
      </c>
      <c r="E141" s="9" t="s">
        <v>11</v>
      </c>
      <c r="F141" s="9" t="s">
        <v>71</v>
      </c>
      <c r="G141" s="15">
        <v>4.9641025641025651</v>
      </c>
    </row>
    <row r="142" spans="1:7" ht="17">
      <c r="A142" s="9" t="s">
        <v>48</v>
      </c>
      <c r="B142" s="10" t="s">
        <v>49</v>
      </c>
      <c r="C142" s="10" t="s">
        <v>16</v>
      </c>
      <c r="D142" s="9" t="s">
        <v>10</v>
      </c>
      <c r="E142" s="9" t="s">
        <v>11</v>
      </c>
      <c r="F142" s="9" t="s">
        <v>71</v>
      </c>
      <c r="G142" s="15">
        <v>1.9191406249999994</v>
      </c>
    </row>
    <row r="143" spans="1:7" ht="17">
      <c r="A143" s="9" t="s">
        <v>48</v>
      </c>
      <c r="B143" s="10" t="s">
        <v>49</v>
      </c>
      <c r="C143" s="10" t="s">
        <v>16</v>
      </c>
      <c r="D143" s="9" t="s">
        <v>20</v>
      </c>
      <c r="E143" s="9" t="s">
        <v>11</v>
      </c>
      <c r="F143" s="9" t="s">
        <v>71</v>
      </c>
      <c r="G143" s="15">
        <v>0.34133333333333338</v>
      </c>
    </row>
    <row r="144" spans="1:7" ht="17">
      <c r="A144" s="9" t="s">
        <v>48</v>
      </c>
      <c r="B144" s="10" t="s">
        <v>49</v>
      </c>
      <c r="C144" s="10" t="s">
        <v>16</v>
      </c>
      <c r="D144" s="9" t="s">
        <v>25</v>
      </c>
      <c r="E144" s="9" t="s">
        <v>11</v>
      </c>
      <c r="F144" s="9" t="s">
        <v>71</v>
      </c>
      <c r="G144" s="15">
        <v>0.3125</v>
      </c>
    </row>
    <row r="145" spans="1:7" ht="17">
      <c r="A145" s="9" t="s">
        <v>48</v>
      </c>
      <c r="B145" s="10" t="s">
        <v>49</v>
      </c>
      <c r="C145" s="10" t="s">
        <v>16</v>
      </c>
      <c r="D145" s="9" t="s">
        <v>26</v>
      </c>
      <c r="E145" s="9" t="s">
        <v>11</v>
      </c>
      <c r="F145" s="9" t="s">
        <v>71</v>
      </c>
      <c r="G145" s="15">
        <v>0.28799999999999998</v>
      </c>
    </row>
    <row r="146" spans="1:7" ht="17">
      <c r="A146" s="9" t="s">
        <v>48</v>
      </c>
      <c r="B146" s="10" t="s">
        <v>49</v>
      </c>
      <c r="C146" s="10" t="s">
        <v>16</v>
      </c>
      <c r="D146" s="9" t="s">
        <v>22</v>
      </c>
      <c r="E146" s="9" t="s">
        <v>11</v>
      </c>
      <c r="F146" s="9" t="s">
        <v>71</v>
      </c>
      <c r="G146" s="15">
        <v>0</v>
      </c>
    </row>
    <row r="147" spans="1:7" ht="17">
      <c r="A147" s="9" t="s">
        <v>50</v>
      </c>
      <c r="B147" s="10" t="s">
        <v>51</v>
      </c>
      <c r="C147" s="10" t="s">
        <v>16</v>
      </c>
      <c r="D147" s="9" t="s">
        <v>10</v>
      </c>
      <c r="E147" s="9" t="s">
        <v>43</v>
      </c>
      <c r="F147" s="9" t="s">
        <v>71</v>
      </c>
      <c r="G147" s="15">
        <v>1510.7</v>
      </c>
    </row>
    <row r="148" spans="1:7" ht="17">
      <c r="A148" s="9" t="s">
        <v>50</v>
      </c>
      <c r="B148" s="10" t="s">
        <v>51</v>
      </c>
      <c r="C148" s="10" t="s">
        <v>16</v>
      </c>
      <c r="D148" s="9" t="s">
        <v>13</v>
      </c>
      <c r="E148" s="9" t="s">
        <v>43</v>
      </c>
      <c r="F148" s="9" t="s">
        <v>71</v>
      </c>
      <c r="G148" s="15">
        <v>990.2</v>
      </c>
    </row>
    <row r="149" spans="1:7" ht="17">
      <c r="A149" s="9" t="s">
        <v>50</v>
      </c>
      <c r="B149" s="10" t="s">
        <v>52</v>
      </c>
      <c r="C149" s="10" t="s">
        <v>16</v>
      </c>
      <c r="D149" s="9" t="s">
        <v>13</v>
      </c>
      <c r="E149" s="9" t="s">
        <v>43</v>
      </c>
      <c r="F149" s="9" t="s">
        <v>71</v>
      </c>
      <c r="G149" s="15">
        <v>565.13922712148053</v>
      </c>
    </row>
    <row r="150" spans="1:7" ht="17">
      <c r="A150" s="9" t="s">
        <v>50</v>
      </c>
      <c r="B150" s="10" t="s">
        <v>52</v>
      </c>
      <c r="C150" s="10" t="s">
        <v>16</v>
      </c>
      <c r="D150" s="9" t="s">
        <v>13</v>
      </c>
      <c r="E150" s="9" t="s">
        <v>11</v>
      </c>
      <c r="F150" s="9" t="s">
        <v>71</v>
      </c>
      <c r="G150" s="15">
        <v>506.67065572400685</v>
      </c>
    </row>
    <row r="151" spans="1:7" ht="17">
      <c r="A151" s="9" t="s">
        <v>50</v>
      </c>
      <c r="B151" s="10" t="s">
        <v>51</v>
      </c>
      <c r="C151" s="10" t="s">
        <v>16</v>
      </c>
      <c r="D151" s="9" t="s">
        <v>10</v>
      </c>
      <c r="E151" s="9" t="s">
        <v>11</v>
      </c>
      <c r="F151" s="9" t="s">
        <v>71</v>
      </c>
      <c r="G151" s="15">
        <v>470.5</v>
      </c>
    </row>
    <row r="152" spans="1:7" ht="17">
      <c r="A152" s="9" t="s">
        <v>50</v>
      </c>
      <c r="B152" s="10" t="s">
        <v>51</v>
      </c>
      <c r="C152" s="10" t="s">
        <v>16</v>
      </c>
      <c r="D152" s="9" t="s">
        <v>22</v>
      </c>
      <c r="E152" s="9" t="s">
        <v>11</v>
      </c>
      <c r="F152" s="9" t="s">
        <v>71</v>
      </c>
      <c r="G152" s="15">
        <v>408.6</v>
      </c>
    </row>
    <row r="153" spans="1:7" ht="17">
      <c r="A153" s="9" t="s">
        <v>50</v>
      </c>
      <c r="B153" s="10" t="s">
        <v>52</v>
      </c>
      <c r="C153" s="10" t="s">
        <v>16</v>
      </c>
      <c r="D153" s="9" t="s">
        <v>25</v>
      </c>
      <c r="E153" s="9" t="s">
        <v>11</v>
      </c>
      <c r="F153" s="9" t="s">
        <v>71</v>
      </c>
      <c r="G153" s="15">
        <v>191.22009594195109</v>
      </c>
    </row>
    <row r="154" spans="1:7" ht="17">
      <c r="A154" s="9" t="s">
        <v>50</v>
      </c>
      <c r="B154" s="10" t="s">
        <v>51</v>
      </c>
      <c r="C154" s="10" t="s">
        <v>16</v>
      </c>
      <c r="D154" s="9" t="s">
        <v>13</v>
      </c>
      <c r="E154" s="9" t="s">
        <v>11</v>
      </c>
      <c r="F154" s="9" t="s">
        <v>71</v>
      </c>
      <c r="G154" s="15">
        <v>85.1</v>
      </c>
    </row>
    <row r="155" spans="1:7" ht="17">
      <c r="A155" s="9" t="s">
        <v>50</v>
      </c>
      <c r="B155" s="10" t="s">
        <v>52</v>
      </c>
      <c r="C155" s="10" t="s">
        <v>16</v>
      </c>
      <c r="D155" s="9" t="s">
        <v>10</v>
      </c>
      <c r="E155" s="9" t="s">
        <v>11</v>
      </c>
      <c r="F155" s="9" t="s">
        <v>71</v>
      </c>
      <c r="G155" s="15">
        <v>83.754201910533183</v>
      </c>
    </row>
    <row r="156" spans="1:7" ht="17">
      <c r="A156" s="9" t="s">
        <v>50</v>
      </c>
      <c r="B156" s="10" t="s">
        <v>51</v>
      </c>
      <c r="C156" s="10" t="s">
        <v>16</v>
      </c>
      <c r="D156" s="9" t="s">
        <v>19</v>
      </c>
      <c r="E156" s="9" t="s">
        <v>43</v>
      </c>
      <c r="F156" s="9" t="s">
        <v>71</v>
      </c>
      <c r="G156" s="15">
        <v>80.3</v>
      </c>
    </row>
    <row r="157" spans="1:7" ht="17">
      <c r="A157" s="9" t="s">
        <v>50</v>
      </c>
      <c r="B157" s="10" t="s">
        <v>51</v>
      </c>
      <c r="C157" s="10" t="s">
        <v>16</v>
      </c>
      <c r="D157" s="9" t="s">
        <v>26</v>
      </c>
      <c r="E157" s="9" t="s">
        <v>11</v>
      </c>
      <c r="F157" s="9" t="s">
        <v>71</v>
      </c>
      <c r="G157" s="15">
        <v>65.900000000000006</v>
      </c>
    </row>
    <row r="158" spans="1:7" ht="17">
      <c r="A158" s="9" t="s">
        <v>50</v>
      </c>
      <c r="B158" s="10" t="s">
        <v>51</v>
      </c>
      <c r="C158" s="10" t="s">
        <v>16</v>
      </c>
      <c r="D158" s="9" t="s">
        <v>25</v>
      </c>
      <c r="E158" s="9" t="s">
        <v>43</v>
      </c>
      <c r="F158" s="9" t="s">
        <v>71</v>
      </c>
      <c r="G158" s="15">
        <v>51.9</v>
      </c>
    </row>
    <row r="159" spans="1:7" ht="17">
      <c r="A159" s="9" t="s">
        <v>50</v>
      </c>
      <c r="B159" s="10" t="s">
        <v>51</v>
      </c>
      <c r="C159" s="10" t="s">
        <v>16</v>
      </c>
      <c r="D159" s="9" t="s">
        <v>17</v>
      </c>
      <c r="E159" s="9" t="s">
        <v>43</v>
      </c>
      <c r="F159" s="9" t="s">
        <v>71</v>
      </c>
      <c r="G159" s="15">
        <v>47</v>
      </c>
    </row>
    <row r="160" spans="1:7" ht="17">
      <c r="A160" s="9" t="s">
        <v>50</v>
      </c>
      <c r="B160" s="10" t="s">
        <v>51</v>
      </c>
      <c r="C160" s="10" t="s">
        <v>16</v>
      </c>
      <c r="D160" s="9" t="s">
        <v>10</v>
      </c>
      <c r="E160" s="9" t="s">
        <v>24</v>
      </c>
      <c r="F160" s="9" t="s">
        <v>71</v>
      </c>
      <c r="G160" s="15">
        <v>44.8</v>
      </c>
    </row>
    <row r="161" spans="1:7" ht="17">
      <c r="A161" s="9" t="s">
        <v>50</v>
      </c>
      <c r="B161" s="10" t="s">
        <v>51</v>
      </c>
      <c r="C161" s="10" t="s">
        <v>16</v>
      </c>
      <c r="D161" s="9" t="s">
        <v>23</v>
      </c>
      <c r="E161" s="9" t="s">
        <v>11</v>
      </c>
      <c r="F161" s="9" t="s">
        <v>71</v>
      </c>
      <c r="G161" s="15">
        <v>43.1</v>
      </c>
    </row>
    <row r="162" spans="1:7" ht="17">
      <c r="A162" s="9" t="s">
        <v>50</v>
      </c>
      <c r="B162" s="10" t="s">
        <v>51</v>
      </c>
      <c r="C162" s="10" t="s">
        <v>16</v>
      </c>
      <c r="D162" s="9" t="s">
        <v>17</v>
      </c>
      <c r="E162" s="9" t="s">
        <v>11</v>
      </c>
      <c r="F162" s="9" t="s">
        <v>71</v>
      </c>
      <c r="G162" s="15">
        <v>35.1</v>
      </c>
    </row>
    <row r="163" spans="1:7" ht="17">
      <c r="A163" s="9" t="s">
        <v>50</v>
      </c>
      <c r="B163" s="10" t="s">
        <v>51</v>
      </c>
      <c r="C163" s="10" t="s">
        <v>16</v>
      </c>
      <c r="D163" s="9" t="s">
        <v>13</v>
      </c>
      <c r="E163" s="9" t="s">
        <v>24</v>
      </c>
      <c r="F163" s="9" t="s">
        <v>71</v>
      </c>
      <c r="G163" s="15">
        <v>31</v>
      </c>
    </row>
    <row r="164" spans="1:7" ht="17">
      <c r="A164" s="9" t="s">
        <v>50</v>
      </c>
      <c r="B164" s="10" t="s">
        <v>52</v>
      </c>
      <c r="C164" s="10" t="s">
        <v>16</v>
      </c>
      <c r="D164" s="9" t="s">
        <v>20</v>
      </c>
      <c r="E164" s="9" t="s">
        <v>11</v>
      </c>
      <c r="F164" s="9" t="s">
        <v>71</v>
      </c>
      <c r="G164" s="15">
        <v>20.805960199980397</v>
      </c>
    </row>
    <row r="165" spans="1:7" ht="17">
      <c r="A165" s="9" t="s">
        <v>50</v>
      </c>
      <c r="B165" s="10" t="s">
        <v>52</v>
      </c>
      <c r="C165" s="10" t="s">
        <v>16</v>
      </c>
      <c r="D165" s="9" t="s">
        <v>17</v>
      </c>
      <c r="E165" s="9" t="s">
        <v>11</v>
      </c>
      <c r="F165" s="9" t="s">
        <v>71</v>
      </c>
      <c r="G165" s="15">
        <v>15.124249134948103</v>
      </c>
    </row>
    <row r="166" spans="1:7" ht="17">
      <c r="A166" s="9" t="s">
        <v>50</v>
      </c>
      <c r="B166" s="10" t="s">
        <v>51</v>
      </c>
      <c r="C166" s="10" t="s">
        <v>16</v>
      </c>
      <c r="D166" s="9" t="s">
        <v>21</v>
      </c>
      <c r="E166" s="9" t="s">
        <v>11</v>
      </c>
      <c r="F166" s="9" t="s">
        <v>71</v>
      </c>
      <c r="G166" s="15">
        <v>10.8</v>
      </c>
    </row>
    <row r="167" spans="1:7" ht="17">
      <c r="A167" s="9" t="s">
        <v>50</v>
      </c>
      <c r="B167" s="10" t="s">
        <v>51</v>
      </c>
      <c r="C167" s="10" t="s">
        <v>16</v>
      </c>
      <c r="D167" s="9" t="s">
        <v>22</v>
      </c>
      <c r="E167" s="9" t="s">
        <v>24</v>
      </c>
      <c r="F167" s="9" t="s">
        <v>71</v>
      </c>
      <c r="G167" s="15">
        <v>9.5</v>
      </c>
    </row>
    <row r="168" spans="1:7" ht="17">
      <c r="A168" s="9" t="s">
        <v>50</v>
      </c>
      <c r="B168" s="10" t="s">
        <v>51</v>
      </c>
      <c r="C168" s="10" t="s">
        <v>16</v>
      </c>
      <c r="D168" s="9" t="s">
        <v>25</v>
      </c>
      <c r="E168" s="9" t="s">
        <v>11</v>
      </c>
      <c r="F168" s="9" t="s">
        <v>71</v>
      </c>
      <c r="G168" s="15">
        <v>8.1999999999999993</v>
      </c>
    </row>
    <row r="169" spans="1:7" ht="17">
      <c r="A169" s="9" t="s">
        <v>53</v>
      </c>
      <c r="B169" s="10" t="s">
        <v>54</v>
      </c>
      <c r="C169" s="10" t="s">
        <v>16</v>
      </c>
      <c r="D169" s="9" t="s">
        <v>17</v>
      </c>
      <c r="E169" s="9" t="s">
        <v>55</v>
      </c>
      <c r="F169" s="9" t="s">
        <v>71</v>
      </c>
      <c r="G169" s="15">
        <v>270.0575815738963</v>
      </c>
    </row>
    <row r="170" spans="1:7" ht="17">
      <c r="A170" s="9" t="s">
        <v>53</v>
      </c>
      <c r="B170" s="10" t="s">
        <v>54</v>
      </c>
      <c r="C170" s="10" t="s">
        <v>16</v>
      </c>
      <c r="D170" s="9" t="s">
        <v>10</v>
      </c>
      <c r="E170" s="9" t="s">
        <v>55</v>
      </c>
      <c r="F170" s="9" t="s">
        <v>71</v>
      </c>
      <c r="G170" s="15">
        <v>225.85784797630802</v>
      </c>
    </row>
    <row r="171" spans="1:7" ht="17">
      <c r="A171" s="9" t="s">
        <v>53</v>
      </c>
      <c r="B171" s="10" t="s">
        <v>54</v>
      </c>
      <c r="C171" s="10" t="s">
        <v>16</v>
      </c>
      <c r="D171" s="9" t="s">
        <v>22</v>
      </c>
      <c r="E171" s="9" t="s">
        <v>55</v>
      </c>
      <c r="F171" s="9" t="s">
        <v>71</v>
      </c>
      <c r="G171" s="15">
        <v>224.8895348837209</v>
      </c>
    </row>
    <row r="172" spans="1:7" ht="17">
      <c r="A172" s="9" t="s">
        <v>53</v>
      </c>
      <c r="B172" s="10" t="s">
        <v>54</v>
      </c>
      <c r="C172" s="10" t="s">
        <v>16</v>
      </c>
      <c r="D172" s="9" t="s">
        <v>13</v>
      </c>
      <c r="E172" s="9" t="s">
        <v>55</v>
      </c>
      <c r="F172" s="9" t="s">
        <v>71</v>
      </c>
      <c r="G172" s="15">
        <v>44.809723404255323</v>
      </c>
    </row>
    <row r="173" spans="1:7" ht="17">
      <c r="A173" s="9" t="s">
        <v>53</v>
      </c>
      <c r="B173" s="10" t="s">
        <v>54</v>
      </c>
      <c r="C173" s="10" t="s">
        <v>16</v>
      </c>
      <c r="D173" s="9" t="s">
        <v>19</v>
      </c>
      <c r="E173" s="9" t="s">
        <v>55</v>
      </c>
      <c r="F173" s="9" t="s">
        <v>71</v>
      </c>
      <c r="G173" s="15">
        <v>22.8830297219559</v>
      </c>
    </row>
    <row r="174" spans="1:7" ht="17">
      <c r="A174" s="9" t="s">
        <v>53</v>
      </c>
      <c r="B174" s="10" t="s">
        <v>54</v>
      </c>
      <c r="C174" s="10" t="s">
        <v>16</v>
      </c>
      <c r="D174" s="9" t="s">
        <v>18</v>
      </c>
      <c r="E174" s="9" t="s">
        <v>55</v>
      </c>
      <c r="F174" s="9" t="s">
        <v>71</v>
      </c>
      <c r="G174" s="15">
        <v>18.900675024108008</v>
      </c>
    </row>
    <row r="175" spans="1:7" ht="17">
      <c r="A175" s="9" t="s">
        <v>53</v>
      </c>
      <c r="B175" s="10" t="s">
        <v>54</v>
      </c>
      <c r="C175" s="10" t="s">
        <v>16</v>
      </c>
      <c r="D175" s="9" t="s">
        <v>20</v>
      </c>
      <c r="E175" s="9" t="s">
        <v>55</v>
      </c>
      <c r="F175" s="9" t="s">
        <v>71</v>
      </c>
      <c r="G175" s="15">
        <v>10.1</v>
      </c>
    </row>
    <row r="176" spans="1:7" ht="17">
      <c r="A176" s="9" t="s">
        <v>53</v>
      </c>
      <c r="B176" s="10" t="s">
        <v>54</v>
      </c>
      <c r="C176" s="10" t="s">
        <v>16</v>
      </c>
      <c r="D176" s="9" t="s">
        <v>25</v>
      </c>
      <c r="E176" s="9" t="s">
        <v>55</v>
      </c>
      <c r="F176" s="9" t="s">
        <v>71</v>
      </c>
      <c r="G176" s="15">
        <v>7.6832691532258064</v>
      </c>
    </row>
    <row r="177" spans="1:7" ht="17">
      <c r="A177" s="9" t="s">
        <v>53</v>
      </c>
      <c r="B177" s="10" t="s">
        <v>54</v>
      </c>
      <c r="C177" s="10" t="s">
        <v>16</v>
      </c>
      <c r="D177" s="9" t="s">
        <v>21</v>
      </c>
      <c r="E177" s="9" t="s">
        <v>55</v>
      </c>
      <c r="F177" s="9" t="s">
        <v>71</v>
      </c>
      <c r="G177" s="15">
        <v>4.1346153846153841</v>
      </c>
    </row>
    <row r="178" spans="1:7" ht="17">
      <c r="A178" s="9" t="s">
        <v>53</v>
      </c>
      <c r="B178" s="10" t="s">
        <v>54</v>
      </c>
      <c r="C178" s="10" t="s">
        <v>16</v>
      </c>
      <c r="D178" s="9" t="s">
        <v>23</v>
      </c>
      <c r="E178" s="9" t="s">
        <v>55</v>
      </c>
      <c r="F178" s="9" t="s">
        <v>71</v>
      </c>
      <c r="G178" s="15">
        <v>0</v>
      </c>
    </row>
    <row r="179" spans="1:7" ht="17">
      <c r="A179" s="9" t="s">
        <v>53</v>
      </c>
      <c r="B179" s="10" t="s">
        <v>54</v>
      </c>
      <c r="C179" s="10" t="s">
        <v>16</v>
      </c>
      <c r="D179" s="9" t="s">
        <v>13</v>
      </c>
      <c r="E179" s="9" t="s">
        <v>24</v>
      </c>
      <c r="F179" s="9" t="s">
        <v>71</v>
      </c>
      <c r="G179" s="15">
        <v>120.75</v>
      </c>
    </row>
    <row r="180" spans="1:7" ht="17">
      <c r="A180" s="9" t="s">
        <v>53</v>
      </c>
      <c r="B180" s="10" t="s">
        <v>54</v>
      </c>
      <c r="C180" s="10" t="s">
        <v>16</v>
      </c>
      <c r="D180" s="9" t="s">
        <v>10</v>
      </c>
      <c r="E180" s="9" t="s">
        <v>24</v>
      </c>
      <c r="F180" s="9" t="s">
        <v>71</v>
      </c>
      <c r="G180" s="15">
        <v>79.631010794896966</v>
      </c>
    </row>
    <row r="181" spans="1:7" ht="17">
      <c r="A181" s="9" t="s">
        <v>53</v>
      </c>
      <c r="B181" s="10" t="s">
        <v>54</v>
      </c>
      <c r="C181" s="10" t="s">
        <v>16</v>
      </c>
      <c r="D181" s="9" t="s">
        <v>22</v>
      </c>
      <c r="E181" s="9" t="s">
        <v>24</v>
      </c>
      <c r="F181" s="9" t="s">
        <v>71</v>
      </c>
      <c r="G181" s="15">
        <v>61.421965317919074</v>
      </c>
    </row>
    <row r="182" spans="1:7" ht="17">
      <c r="A182" s="9" t="s">
        <v>53</v>
      </c>
      <c r="B182" s="10" t="s">
        <v>54</v>
      </c>
      <c r="C182" s="10" t="s">
        <v>16</v>
      </c>
      <c r="D182" s="9" t="s">
        <v>17</v>
      </c>
      <c r="E182" s="9" t="s">
        <v>24</v>
      </c>
      <c r="F182" s="9" t="s">
        <v>71</v>
      </c>
      <c r="G182" s="15">
        <v>49.395973154362423</v>
      </c>
    </row>
    <row r="183" spans="1:7" ht="17">
      <c r="A183" s="9" t="s">
        <v>53</v>
      </c>
      <c r="B183" s="10" t="s">
        <v>54</v>
      </c>
      <c r="C183" s="10" t="s">
        <v>16</v>
      </c>
      <c r="D183" s="9" t="s">
        <v>19</v>
      </c>
      <c r="E183" s="9" t="s">
        <v>24</v>
      </c>
      <c r="F183" s="9" t="s">
        <v>71</v>
      </c>
      <c r="G183" s="15">
        <v>24.38095238095238</v>
      </c>
    </row>
    <row r="184" spans="1:7" ht="17">
      <c r="A184" s="9" t="s">
        <v>53</v>
      </c>
      <c r="B184" s="10" t="s">
        <v>54</v>
      </c>
      <c r="C184" s="10" t="s">
        <v>16</v>
      </c>
      <c r="D184" s="9" t="s">
        <v>21</v>
      </c>
      <c r="E184" s="9" t="s">
        <v>24</v>
      </c>
      <c r="F184" s="9" t="s">
        <v>71</v>
      </c>
      <c r="G184" s="15">
        <v>19.142857142857142</v>
      </c>
    </row>
    <row r="185" spans="1:7" ht="17">
      <c r="A185" s="9" t="s">
        <v>53</v>
      </c>
      <c r="B185" s="10" t="s">
        <v>54</v>
      </c>
      <c r="C185" s="10" t="s">
        <v>16</v>
      </c>
      <c r="D185" s="9" t="s">
        <v>18</v>
      </c>
      <c r="E185" s="9" t="s">
        <v>24</v>
      </c>
      <c r="F185" s="9" t="s">
        <v>71</v>
      </c>
      <c r="G185" s="15">
        <v>13.147792706333972</v>
      </c>
    </row>
    <row r="186" spans="1:7" ht="17">
      <c r="A186" s="9" t="s">
        <v>53</v>
      </c>
      <c r="B186" s="10" t="s">
        <v>54</v>
      </c>
      <c r="C186" s="10" t="s">
        <v>16</v>
      </c>
      <c r="D186" s="9" t="s">
        <v>25</v>
      </c>
      <c r="E186" s="9" t="s">
        <v>24</v>
      </c>
      <c r="F186" s="9" t="s">
        <v>71</v>
      </c>
      <c r="G186" s="15">
        <v>4.9900199600798407</v>
      </c>
    </row>
    <row r="187" spans="1:7" ht="17">
      <c r="A187" s="9" t="s">
        <v>53</v>
      </c>
      <c r="B187" s="10" t="s">
        <v>54</v>
      </c>
      <c r="C187" s="10" t="s">
        <v>16</v>
      </c>
      <c r="D187" s="9" t="s">
        <v>26</v>
      </c>
      <c r="E187" s="9" t="s">
        <v>24</v>
      </c>
      <c r="F187" s="9" t="s">
        <v>71</v>
      </c>
      <c r="G187" s="15">
        <v>4</v>
      </c>
    </row>
    <row r="188" spans="1:7" ht="17">
      <c r="A188" s="9" t="s">
        <v>53</v>
      </c>
      <c r="B188" s="10" t="s">
        <v>54</v>
      </c>
      <c r="C188" s="10" t="s">
        <v>16</v>
      </c>
      <c r="D188" s="9" t="s">
        <v>20</v>
      </c>
      <c r="E188" s="9" t="s">
        <v>24</v>
      </c>
      <c r="F188" s="9" t="s">
        <v>71</v>
      </c>
      <c r="G188" s="15">
        <v>4</v>
      </c>
    </row>
    <row r="189" spans="1:7" ht="17">
      <c r="A189" s="9" t="s">
        <v>53</v>
      </c>
      <c r="B189" s="10" t="s">
        <v>54</v>
      </c>
      <c r="C189" s="10" t="s">
        <v>16</v>
      </c>
      <c r="D189" s="9" t="s">
        <v>23</v>
      </c>
      <c r="E189" s="9" t="s">
        <v>24</v>
      </c>
      <c r="F189" s="9" t="s">
        <v>71</v>
      </c>
      <c r="G189" s="15">
        <v>1.0989010989010992</v>
      </c>
    </row>
    <row r="190" spans="1:7" ht="17">
      <c r="A190" s="9" t="s">
        <v>53</v>
      </c>
      <c r="B190" s="10" t="s">
        <v>54</v>
      </c>
      <c r="C190" s="10" t="s">
        <v>16</v>
      </c>
      <c r="D190" s="9" t="s">
        <v>10</v>
      </c>
      <c r="E190" s="9" t="s">
        <v>11</v>
      </c>
      <c r="F190" s="9" t="s">
        <v>71</v>
      </c>
      <c r="G190" s="15">
        <v>320.75800376647828</v>
      </c>
    </row>
    <row r="191" spans="1:7" ht="17">
      <c r="A191" s="9" t="s">
        <v>53</v>
      </c>
      <c r="B191" s="10" t="s">
        <v>54</v>
      </c>
      <c r="C191" s="10" t="s">
        <v>16</v>
      </c>
      <c r="D191" s="9" t="s">
        <v>13</v>
      </c>
      <c r="E191" s="9" t="s">
        <v>11</v>
      </c>
      <c r="F191" s="9" t="s">
        <v>71</v>
      </c>
      <c r="G191" s="15">
        <v>262.16763005780348</v>
      </c>
    </row>
    <row r="192" spans="1:7" ht="17">
      <c r="A192" s="9" t="s">
        <v>53</v>
      </c>
      <c r="B192" s="10" t="s">
        <v>54</v>
      </c>
      <c r="C192" s="10" t="s">
        <v>16</v>
      </c>
      <c r="D192" s="9" t="s">
        <v>22</v>
      </c>
      <c r="E192" s="9" t="s">
        <v>11</v>
      </c>
      <c r="F192" s="9" t="s">
        <v>71</v>
      </c>
      <c r="G192" s="15">
        <v>253.23336457357081</v>
      </c>
    </row>
    <row r="193" spans="1:7" ht="17">
      <c r="A193" s="9" t="s">
        <v>53</v>
      </c>
      <c r="B193" s="10" t="s">
        <v>54</v>
      </c>
      <c r="C193" s="10" t="s">
        <v>16</v>
      </c>
      <c r="D193" s="9" t="s">
        <v>17</v>
      </c>
      <c r="E193" s="9" t="s">
        <v>11</v>
      </c>
      <c r="F193" s="9" t="s">
        <v>71</v>
      </c>
      <c r="G193" s="15">
        <v>72.329222011385198</v>
      </c>
    </row>
    <row r="194" spans="1:7" ht="17">
      <c r="A194" s="9" t="s">
        <v>53</v>
      </c>
      <c r="B194" s="10" t="s">
        <v>54</v>
      </c>
      <c r="C194" s="10" t="s">
        <v>16</v>
      </c>
      <c r="D194" s="9" t="s">
        <v>25</v>
      </c>
      <c r="E194" s="9" t="s">
        <v>11</v>
      </c>
      <c r="F194" s="9" t="s">
        <v>71</v>
      </c>
      <c r="G194" s="15">
        <v>23.269230769230766</v>
      </c>
    </row>
    <row r="195" spans="1:7" ht="17">
      <c r="A195" s="9" t="s">
        <v>53</v>
      </c>
      <c r="B195" s="10" t="s">
        <v>54</v>
      </c>
      <c r="C195" s="10" t="s">
        <v>16</v>
      </c>
      <c r="D195" s="9" t="s">
        <v>26</v>
      </c>
      <c r="E195" s="9" t="s">
        <v>11</v>
      </c>
      <c r="F195" s="9" t="s">
        <v>71</v>
      </c>
      <c r="G195" s="15">
        <v>6.0636182902584492</v>
      </c>
    </row>
    <row r="196" spans="1:7" ht="17">
      <c r="A196" s="9" t="s">
        <v>53</v>
      </c>
      <c r="B196" s="10" t="s">
        <v>54</v>
      </c>
      <c r="C196" s="10" t="s">
        <v>16</v>
      </c>
      <c r="D196" s="9" t="s">
        <v>18</v>
      </c>
      <c r="E196" s="9" t="s">
        <v>11</v>
      </c>
      <c r="F196" s="9" t="s">
        <v>71</v>
      </c>
      <c r="G196" s="15">
        <v>5.7438794726930311</v>
      </c>
    </row>
    <row r="197" spans="1:7" ht="17">
      <c r="A197" s="9" t="s">
        <v>53</v>
      </c>
      <c r="B197" s="10" t="s">
        <v>54</v>
      </c>
      <c r="C197" s="10" t="s">
        <v>16</v>
      </c>
      <c r="D197" s="9" t="s">
        <v>19</v>
      </c>
      <c r="E197" s="9" t="s">
        <v>11</v>
      </c>
      <c r="F197" s="9" t="s">
        <v>71</v>
      </c>
      <c r="G197" s="15">
        <v>5.4205607476635507</v>
      </c>
    </row>
    <row r="198" spans="1:7" ht="17">
      <c r="A198" s="9" t="s">
        <v>53</v>
      </c>
      <c r="B198" s="10" t="s">
        <v>54</v>
      </c>
      <c r="C198" s="10" t="s">
        <v>16</v>
      </c>
      <c r="D198" s="9" t="s">
        <v>20</v>
      </c>
      <c r="E198" s="9" t="s">
        <v>11</v>
      </c>
      <c r="F198" s="9" t="s">
        <v>71</v>
      </c>
      <c r="G198" s="15">
        <v>4.0816326530612246</v>
      </c>
    </row>
    <row r="199" spans="1:7" ht="17">
      <c r="A199" s="9" t="s">
        <v>53</v>
      </c>
      <c r="B199" s="10" t="s">
        <v>54</v>
      </c>
      <c r="C199" s="10" t="s">
        <v>16</v>
      </c>
      <c r="D199" s="9" t="s">
        <v>23</v>
      </c>
      <c r="E199" s="9" t="s">
        <v>11</v>
      </c>
      <c r="F199" s="9" t="s">
        <v>71</v>
      </c>
      <c r="G199" s="15">
        <v>2.0388349514563107</v>
      </c>
    </row>
    <row r="200" spans="1:7" ht="17">
      <c r="A200" s="9" t="s">
        <v>53</v>
      </c>
      <c r="B200" s="10" t="s">
        <v>54</v>
      </c>
      <c r="C200" s="10" t="s">
        <v>16</v>
      </c>
      <c r="D200" s="9" t="s">
        <v>13</v>
      </c>
      <c r="E200" s="9" t="s">
        <v>28</v>
      </c>
      <c r="F200" s="9" t="s">
        <v>71</v>
      </c>
      <c r="G200" s="15">
        <v>1.7219387755102042</v>
      </c>
    </row>
    <row r="201" spans="1:7" ht="17">
      <c r="A201" s="9" t="s">
        <v>56</v>
      </c>
      <c r="B201" s="10" t="s">
        <v>57</v>
      </c>
      <c r="C201" s="10" t="s">
        <v>16</v>
      </c>
      <c r="D201" s="9" t="s">
        <v>26</v>
      </c>
      <c r="E201" s="9" t="s">
        <v>11</v>
      </c>
      <c r="F201" s="9" t="s">
        <v>71</v>
      </c>
      <c r="G201" s="15">
        <v>213.03222703378563</v>
      </c>
    </row>
    <row r="202" spans="1:7" ht="17">
      <c r="A202" s="9" t="s">
        <v>56</v>
      </c>
      <c r="B202" s="10" t="s">
        <v>57</v>
      </c>
      <c r="C202" s="10" t="s">
        <v>16</v>
      </c>
      <c r="D202" s="9" t="s">
        <v>13</v>
      </c>
      <c r="E202" s="9" t="s">
        <v>11</v>
      </c>
      <c r="F202" s="9" t="s">
        <v>71</v>
      </c>
      <c r="G202" s="15">
        <v>105.49335137859076</v>
      </c>
    </row>
    <row r="203" spans="1:7" ht="17">
      <c r="A203" s="9" t="s">
        <v>56</v>
      </c>
      <c r="B203" s="10" t="s">
        <v>57</v>
      </c>
      <c r="C203" s="10" t="s">
        <v>16</v>
      </c>
      <c r="D203" s="9" t="s">
        <v>17</v>
      </c>
      <c r="E203" s="9" t="s">
        <v>11</v>
      </c>
      <c r="F203" s="9" t="s">
        <v>71</v>
      </c>
      <c r="G203" s="15">
        <v>96.96228435455086</v>
      </c>
    </row>
    <row r="204" spans="1:7" ht="17">
      <c r="A204" s="9" t="s">
        <v>56</v>
      </c>
      <c r="B204" s="10" t="s">
        <v>57</v>
      </c>
      <c r="C204" s="10" t="s">
        <v>16</v>
      </c>
      <c r="D204" s="9" t="s">
        <v>22</v>
      </c>
      <c r="E204" s="9" t="s">
        <v>11</v>
      </c>
      <c r="F204" s="9" t="s">
        <v>71</v>
      </c>
      <c r="G204" s="15">
        <v>86.101607796059625</v>
      </c>
    </row>
    <row r="205" spans="1:7" ht="17">
      <c r="A205" s="9" t="s">
        <v>56</v>
      </c>
      <c r="B205" s="10" t="s">
        <v>57</v>
      </c>
      <c r="C205" s="10" t="s">
        <v>16</v>
      </c>
      <c r="D205" s="9" t="s">
        <v>10</v>
      </c>
      <c r="E205" s="9" t="s">
        <v>11</v>
      </c>
      <c r="F205" s="9" t="s">
        <v>71</v>
      </c>
      <c r="G205" s="15">
        <v>70.926554653109321</v>
      </c>
    </row>
    <row r="206" spans="1:7" ht="17">
      <c r="A206" s="9" t="s">
        <v>56</v>
      </c>
      <c r="B206" s="10" t="s">
        <v>57</v>
      </c>
      <c r="C206" s="10" t="s">
        <v>16</v>
      </c>
      <c r="D206" s="9" t="s">
        <v>23</v>
      </c>
      <c r="E206" s="9" t="s">
        <v>11</v>
      </c>
      <c r="F206" s="9" t="s">
        <v>71</v>
      </c>
      <c r="G206" s="15">
        <v>28.70972800581664</v>
      </c>
    </row>
    <row r="207" spans="1:7" ht="17">
      <c r="A207" s="9" t="s">
        <v>56</v>
      </c>
      <c r="B207" s="10" t="s">
        <v>57</v>
      </c>
      <c r="C207" s="10" t="s">
        <v>16</v>
      </c>
      <c r="D207" s="9" t="s">
        <v>25</v>
      </c>
      <c r="E207" s="9" t="s">
        <v>11</v>
      </c>
      <c r="F207" s="9" t="s">
        <v>71</v>
      </c>
      <c r="G207" s="15">
        <v>26.843545600000009</v>
      </c>
    </row>
    <row r="208" spans="1:7" ht="17">
      <c r="A208" s="9" t="s">
        <v>56</v>
      </c>
      <c r="B208" s="10" t="s">
        <v>57</v>
      </c>
      <c r="C208" s="10" t="s">
        <v>16</v>
      </c>
      <c r="D208" s="9" t="s">
        <v>20</v>
      </c>
      <c r="E208" s="9" t="s">
        <v>11</v>
      </c>
      <c r="F208" s="9" t="s">
        <v>71</v>
      </c>
      <c r="G208" s="15">
        <v>5.5058062130177516</v>
      </c>
    </row>
    <row r="209" spans="1:7" ht="17">
      <c r="A209" s="9" t="s">
        <v>56</v>
      </c>
      <c r="B209" s="10" t="s">
        <v>57</v>
      </c>
      <c r="C209" s="10" t="s">
        <v>16</v>
      </c>
      <c r="D209" s="9" t="s">
        <v>26</v>
      </c>
      <c r="E209" s="9" t="s">
        <v>24</v>
      </c>
      <c r="F209" s="9" t="s">
        <v>71</v>
      </c>
      <c r="G209" s="15">
        <v>165.62881915862377</v>
      </c>
    </row>
    <row r="210" spans="1:7" ht="17">
      <c r="A210" s="9" t="s">
        <v>56</v>
      </c>
      <c r="B210" s="10" t="s">
        <v>57</v>
      </c>
      <c r="C210" s="10" t="s">
        <v>16</v>
      </c>
      <c r="D210" s="9" t="s">
        <v>17</v>
      </c>
      <c r="E210" s="9" t="s">
        <v>24</v>
      </c>
      <c r="F210" s="9" t="s">
        <v>71</v>
      </c>
      <c r="G210" s="15">
        <v>86.041940744973317</v>
      </c>
    </row>
    <row r="211" spans="1:7" ht="17">
      <c r="A211" s="9" t="s">
        <v>56</v>
      </c>
      <c r="B211" s="10" t="s">
        <v>57</v>
      </c>
      <c r="C211" s="10" t="s">
        <v>16</v>
      </c>
      <c r="D211" s="9" t="s">
        <v>22</v>
      </c>
      <c r="E211" s="9" t="s">
        <v>24</v>
      </c>
      <c r="F211" s="9" t="s">
        <v>71</v>
      </c>
      <c r="G211" s="15">
        <v>44.386682807074635</v>
      </c>
    </row>
    <row r="212" spans="1:7" ht="17">
      <c r="A212" s="9" t="s">
        <v>56</v>
      </c>
      <c r="B212" s="10" t="s">
        <v>57</v>
      </c>
      <c r="C212" s="10" t="s">
        <v>16</v>
      </c>
      <c r="D212" s="9" t="s">
        <v>13</v>
      </c>
      <c r="E212" s="9" t="s">
        <v>24</v>
      </c>
      <c r="F212" s="9" t="s">
        <v>71</v>
      </c>
      <c r="G212" s="15">
        <v>32.269028989909771</v>
      </c>
    </row>
    <row r="213" spans="1:7" ht="17">
      <c r="A213" s="9" t="s">
        <v>56</v>
      </c>
      <c r="B213" s="10" t="s">
        <v>57</v>
      </c>
      <c r="C213" s="10" t="s">
        <v>16</v>
      </c>
      <c r="D213" s="9" t="s">
        <v>23</v>
      </c>
      <c r="E213" s="9" t="s">
        <v>24</v>
      </c>
      <c r="F213" s="9" t="s">
        <v>71</v>
      </c>
      <c r="G213" s="15">
        <v>21.204137950756387</v>
      </c>
    </row>
    <row r="214" spans="1:7" ht="17">
      <c r="A214" s="9" t="s">
        <v>56</v>
      </c>
      <c r="B214" s="10" t="s">
        <v>57</v>
      </c>
      <c r="C214" s="10" t="s">
        <v>16</v>
      </c>
      <c r="D214" s="9" t="s">
        <v>10</v>
      </c>
      <c r="E214" s="9" t="s">
        <v>24</v>
      </c>
      <c r="F214" s="9" t="s">
        <v>71</v>
      </c>
      <c r="G214" s="15">
        <v>11.011612426035503</v>
      </c>
    </row>
    <row r="215" spans="1:7" ht="17">
      <c r="A215" s="9" t="s">
        <v>56</v>
      </c>
      <c r="B215" s="10" t="s">
        <v>57</v>
      </c>
      <c r="C215" s="10" t="s">
        <v>16</v>
      </c>
      <c r="D215" s="9" t="s">
        <v>20</v>
      </c>
      <c r="E215" s="9" t="s">
        <v>24</v>
      </c>
      <c r="F215" s="9" t="s">
        <v>71</v>
      </c>
      <c r="G215" s="15">
        <v>6.0224965706447167</v>
      </c>
    </row>
    <row r="216" spans="1:7" ht="17">
      <c r="A216" s="9" t="s">
        <v>56</v>
      </c>
      <c r="B216" s="10" t="s">
        <v>57</v>
      </c>
      <c r="C216" s="10" t="s">
        <v>16</v>
      </c>
      <c r="D216" s="9" t="s">
        <v>17</v>
      </c>
      <c r="E216" s="9" t="s">
        <v>55</v>
      </c>
      <c r="F216" s="9" t="s">
        <v>71</v>
      </c>
      <c r="G216" s="15">
        <v>1193.9597315436242</v>
      </c>
    </row>
    <row r="217" spans="1:7" ht="17">
      <c r="A217" s="9" t="s">
        <v>56</v>
      </c>
      <c r="B217" s="10" t="s">
        <v>57</v>
      </c>
      <c r="C217" s="10" t="s">
        <v>16</v>
      </c>
      <c r="D217" s="9" t="s">
        <v>22</v>
      </c>
      <c r="E217" s="9" t="s">
        <v>55</v>
      </c>
      <c r="F217" s="9" t="s">
        <v>71</v>
      </c>
      <c r="G217" s="15">
        <v>1121.6763005780347</v>
      </c>
    </row>
    <row r="218" spans="1:7" ht="17">
      <c r="A218" s="9" t="s">
        <v>56</v>
      </c>
      <c r="B218" s="10" t="s">
        <v>57</v>
      </c>
      <c r="C218" s="10" t="s">
        <v>16</v>
      </c>
      <c r="D218" s="9" t="s">
        <v>10</v>
      </c>
      <c r="E218" s="9" t="s">
        <v>55</v>
      </c>
      <c r="F218" s="9" t="s">
        <v>71</v>
      </c>
      <c r="G218" s="15">
        <v>803.23809523809518</v>
      </c>
    </row>
    <row r="219" spans="1:7" ht="17">
      <c r="A219" s="9" t="s">
        <v>56</v>
      </c>
      <c r="B219" s="10" t="s">
        <v>57</v>
      </c>
      <c r="C219" s="10" t="s">
        <v>16</v>
      </c>
      <c r="D219" s="9" t="s">
        <v>23</v>
      </c>
      <c r="E219" s="9" t="s">
        <v>55</v>
      </c>
      <c r="F219" s="9" t="s">
        <v>71</v>
      </c>
      <c r="G219" s="15">
        <v>223.56746765249537</v>
      </c>
    </row>
    <row r="220" spans="1:7" ht="17">
      <c r="A220" s="9" t="s">
        <v>56</v>
      </c>
      <c r="B220" s="10" t="s">
        <v>57</v>
      </c>
      <c r="C220" s="10" t="s">
        <v>16</v>
      </c>
      <c r="D220" s="9" t="s">
        <v>13</v>
      </c>
      <c r="E220" s="9" t="s">
        <v>55</v>
      </c>
      <c r="F220" s="9" t="s">
        <v>71</v>
      </c>
      <c r="G220" s="15">
        <v>88.279773156899807</v>
      </c>
    </row>
    <row r="221" spans="1:7" ht="17">
      <c r="A221" s="9" t="s">
        <v>56</v>
      </c>
      <c r="B221" s="10" t="s">
        <v>57</v>
      </c>
      <c r="C221" s="10" t="s">
        <v>16</v>
      </c>
      <c r="D221" s="9" t="s">
        <v>26</v>
      </c>
      <c r="E221" s="9" t="s">
        <v>55</v>
      </c>
      <c r="F221" s="9" t="s">
        <v>71</v>
      </c>
      <c r="G221" s="15">
        <v>76.581027667984188</v>
      </c>
    </row>
    <row r="222" spans="1:7" ht="17">
      <c r="A222" s="9" t="s">
        <v>56</v>
      </c>
      <c r="B222" s="10" t="s">
        <v>57</v>
      </c>
      <c r="C222" s="10" t="s">
        <v>16</v>
      </c>
      <c r="D222" s="9" t="s">
        <v>20</v>
      </c>
      <c r="E222" s="9" t="s">
        <v>55</v>
      </c>
      <c r="F222" s="9" t="s">
        <v>71</v>
      </c>
      <c r="G222" s="15">
        <v>12.524271844660195</v>
      </c>
    </row>
    <row r="223" spans="1:7" ht="17">
      <c r="A223" s="9" t="s">
        <v>56</v>
      </c>
      <c r="B223" s="10" t="s">
        <v>57</v>
      </c>
      <c r="C223" s="10" t="s">
        <v>16</v>
      </c>
      <c r="D223" s="9" t="s">
        <v>25</v>
      </c>
      <c r="E223" s="9" t="s">
        <v>55</v>
      </c>
      <c r="F223" s="9" t="s">
        <v>71</v>
      </c>
      <c r="G223" s="15">
        <v>10.928433268858802</v>
      </c>
    </row>
    <row r="224" spans="1:7" ht="17">
      <c r="A224" s="9" t="s">
        <v>58</v>
      </c>
      <c r="B224" s="10" t="s">
        <v>59</v>
      </c>
      <c r="C224" s="10" t="s">
        <v>16</v>
      </c>
      <c r="D224" s="9" t="s">
        <v>10</v>
      </c>
      <c r="E224" s="9" t="s">
        <v>43</v>
      </c>
      <c r="F224" s="9" t="s">
        <v>71</v>
      </c>
      <c r="G224" s="15">
        <v>10175.185796735615</v>
      </c>
    </row>
    <row r="225" spans="1:7" ht="17">
      <c r="A225" s="9" t="s">
        <v>58</v>
      </c>
      <c r="B225" s="10" t="s">
        <v>59</v>
      </c>
      <c r="C225" s="10" t="s">
        <v>16</v>
      </c>
      <c r="D225" s="9" t="s">
        <v>13</v>
      </c>
      <c r="E225" s="9" t="s">
        <v>43</v>
      </c>
      <c r="F225" s="9" t="s">
        <v>71</v>
      </c>
      <c r="G225" s="15">
        <v>6673.0050280183495</v>
      </c>
    </row>
    <row r="226" spans="1:7" ht="17">
      <c r="A226" s="9" t="s">
        <v>58</v>
      </c>
      <c r="B226" s="10" t="s">
        <v>59</v>
      </c>
      <c r="C226" s="10" t="s">
        <v>16</v>
      </c>
      <c r="D226" s="9" t="s">
        <v>19</v>
      </c>
      <c r="E226" s="9" t="s">
        <v>43</v>
      </c>
      <c r="F226" s="9" t="s">
        <v>71</v>
      </c>
      <c r="G226" s="15">
        <v>584.92927999999984</v>
      </c>
    </row>
    <row r="227" spans="1:7" ht="17">
      <c r="A227" s="9" t="s">
        <v>58</v>
      </c>
      <c r="B227" s="10" t="s">
        <v>59</v>
      </c>
      <c r="C227" s="10" t="s">
        <v>16</v>
      </c>
      <c r="D227" s="9" t="s">
        <v>25</v>
      </c>
      <c r="E227" s="9" t="s">
        <v>43</v>
      </c>
      <c r="F227" s="9" t="s">
        <v>71</v>
      </c>
      <c r="G227" s="15">
        <v>355.50467999999995</v>
      </c>
    </row>
    <row r="228" spans="1:7" ht="17">
      <c r="A228" s="9" t="s">
        <v>58</v>
      </c>
      <c r="B228" s="10" t="s">
        <v>59</v>
      </c>
      <c r="C228" s="10" t="s">
        <v>16</v>
      </c>
      <c r="D228" s="9" t="s">
        <v>17</v>
      </c>
      <c r="E228" s="9" t="s">
        <v>43</v>
      </c>
      <c r="F228" s="9" t="s">
        <v>71</v>
      </c>
      <c r="G228" s="15">
        <v>306.93602971876118</v>
      </c>
    </row>
    <row r="229" spans="1:7" ht="17">
      <c r="A229" s="9" t="s">
        <v>7</v>
      </c>
      <c r="B229" s="10" t="s">
        <v>8</v>
      </c>
      <c r="C229" s="10" t="s">
        <v>9</v>
      </c>
      <c r="D229" s="9" t="s">
        <v>10</v>
      </c>
      <c r="E229" s="9" t="s">
        <v>11</v>
      </c>
      <c r="F229" s="9" t="s">
        <v>72</v>
      </c>
      <c r="G229" s="15">
        <v>11.8</v>
      </c>
    </row>
    <row r="230" spans="1:7" ht="17">
      <c r="A230" s="9" t="s">
        <v>7</v>
      </c>
      <c r="B230" s="10" t="s">
        <v>8</v>
      </c>
      <c r="C230" s="10" t="s">
        <v>9</v>
      </c>
      <c r="D230" s="9" t="s">
        <v>13</v>
      </c>
      <c r="E230" s="9" t="s">
        <v>11</v>
      </c>
      <c r="F230" s="9" t="s">
        <v>72</v>
      </c>
      <c r="G230" s="15">
        <v>9.9</v>
      </c>
    </row>
    <row r="231" spans="1:7" ht="17">
      <c r="A231" s="9" t="s">
        <v>14</v>
      </c>
      <c r="B231" s="10" t="s">
        <v>15</v>
      </c>
      <c r="C231" s="10" t="s">
        <v>16</v>
      </c>
      <c r="D231" s="9" t="s">
        <v>10</v>
      </c>
      <c r="E231" s="9" t="s">
        <v>11</v>
      </c>
      <c r="F231" s="9" t="s">
        <v>72</v>
      </c>
      <c r="G231" s="15">
        <v>5706.7</v>
      </c>
    </row>
    <row r="232" spans="1:7" ht="17">
      <c r="A232" s="9" t="s">
        <v>14</v>
      </c>
      <c r="B232" s="10" t="s">
        <v>15</v>
      </c>
      <c r="C232" s="10" t="s">
        <v>16</v>
      </c>
      <c r="D232" s="9" t="s">
        <v>13</v>
      </c>
      <c r="E232" s="9" t="s">
        <v>11</v>
      </c>
      <c r="F232" s="9" t="s">
        <v>72</v>
      </c>
      <c r="G232" s="15">
        <v>1067.8</v>
      </c>
    </row>
    <row r="233" spans="1:7" ht="17">
      <c r="A233" s="9" t="s">
        <v>14</v>
      </c>
      <c r="B233" s="10" t="s">
        <v>15</v>
      </c>
      <c r="C233" s="10" t="s">
        <v>16</v>
      </c>
      <c r="D233" s="9" t="s">
        <v>17</v>
      </c>
      <c r="E233" s="9" t="s">
        <v>11</v>
      </c>
      <c r="F233" s="9" t="s">
        <v>72</v>
      </c>
      <c r="G233" s="15">
        <v>256</v>
      </c>
    </row>
    <row r="234" spans="1:7" ht="17">
      <c r="A234" s="9" t="s">
        <v>14</v>
      </c>
      <c r="B234" s="10" t="s">
        <v>15</v>
      </c>
      <c r="C234" s="10" t="s">
        <v>16</v>
      </c>
      <c r="D234" s="9" t="s">
        <v>18</v>
      </c>
      <c r="E234" s="9" t="s">
        <v>11</v>
      </c>
      <c r="F234" s="9" t="s">
        <v>72</v>
      </c>
      <c r="G234" s="15">
        <v>166</v>
      </c>
    </row>
    <row r="235" spans="1:7" ht="17">
      <c r="A235" s="9" t="s">
        <v>14</v>
      </c>
      <c r="B235" s="10" t="s">
        <v>15</v>
      </c>
      <c r="C235" s="10" t="s">
        <v>16</v>
      </c>
      <c r="D235" s="9" t="s">
        <v>19</v>
      </c>
      <c r="E235" s="9" t="s">
        <v>11</v>
      </c>
      <c r="F235" s="9" t="s">
        <v>72</v>
      </c>
      <c r="G235" s="15">
        <v>158.19999999999999</v>
      </c>
    </row>
    <row r="236" spans="1:7" ht="17">
      <c r="A236" s="9" t="s">
        <v>14</v>
      </c>
      <c r="B236" s="10" t="s">
        <v>15</v>
      </c>
      <c r="C236" s="10" t="s">
        <v>16</v>
      </c>
      <c r="D236" s="9" t="s">
        <v>20</v>
      </c>
      <c r="E236" s="9" t="s">
        <v>11</v>
      </c>
      <c r="F236" s="9" t="s">
        <v>72</v>
      </c>
      <c r="G236" s="15">
        <v>150.69999999999999</v>
      </c>
    </row>
    <row r="237" spans="1:7" ht="17">
      <c r="A237" s="9" t="s">
        <v>14</v>
      </c>
      <c r="B237" s="10" t="s">
        <v>15</v>
      </c>
      <c r="C237" s="10" t="s">
        <v>16</v>
      </c>
      <c r="D237" s="9" t="s">
        <v>21</v>
      </c>
      <c r="E237" s="9" t="s">
        <v>11</v>
      </c>
      <c r="F237" s="9" t="s">
        <v>72</v>
      </c>
      <c r="G237" s="15">
        <v>119.3</v>
      </c>
    </row>
    <row r="238" spans="1:7" ht="17">
      <c r="A238" s="9" t="s">
        <v>14</v>
      </c>
      <c r="B238" s="10" t="s">
        <v>15</v>
      </c>
      <c r="C238" s="10" t="s">
        <v>16</v>
      </c>
      <c r="D238" s="9" t="s">
        <v>22</v>
      </c>
      <c r="E238" s="9" t="s">
        <v>11</v>
      </c>
      <c r="F238" s="9" t="s">
        <v>72</v>
      </c>
      <c r="G238" s="15">
        <v>107.2</v>
      </c>
    </row>
    <row r="239" spans="1:7" ht="17">
      <c r="A239" s="9" t="s">
        <v>14</v>
      </c>
      <c r="B239" s="10" t="s">
        <v>15</v>
      </c>
      <c r="C239" s="10" t="s">
        <v>16</v>
      </c>
      <c r="D239" s="9" t="s">
        <v>23</v>
      </c>
      <c r="E239" s="9" t="s">
        <v>11</v>
      </c>
      <c r="F239" s="9" t="s">
        <v>72</v>
      </c>
      <c r="G239" s="15">
        <v>107</v>
      </c>
    </row>
    <row r="240" spans="1:7" ht="17">
      <c r="A240" s="9" t="s">
        <v>14</v>
      </c>
      <c r="B240" s="10" t="s">
        <v>15</v>
      </c>
      <c r="C240" s="10" t="s">
        <v>16</v>
      </c>
      <c r="D240" s="9" t="s">
        <v>13</v>
      </c>
      <c r="E240" s="9" t="s">
        <v>24</v>
      </c>
      <c r="F240" s="9" t="s">
        <v>72</v>
      </c>
      <c r="G240" s="15">
        <v>89.2</v>
      </c>
    </row>
    <row r="241" spans="1:7" ht="17">
      <c r="A241" s="9" t="s">
        <v>14</v>
      </c>
      <c r="B241" s="10" t="s">
        <v>15</v>
      </c>
      <c r="C241" s="10" t="s">
        <v>16</v>
      </c>
      <c r="D241" s="9" t="s">
        <v>10</v>
      </c>
      <c r="E241" s="9" t="s">
        <v>24</v>
      </c>
      <c r="F241" s="9" t="s">
        <v>72</v>
      </c>
      <c r="G241" s="15">
        <v>74.099999999999994</v>
      </c>
    </row>
    <row r="242" spans="1:7" ht="17">
      <c r="A242" s="9" t="s">
        <v>14</v>
      </c>
      <c r="B242" s="10" t="s">
        <v>15</v>
      </c>
      <c r="C242" s="10" t="s">
        <v>16</v>
      </c>
      <c r="D242" s="9" t="s">
        <v>25</v>
      </c>
      <c r="E242" s="9" t="s">
        <v>11</v>
      </c>
      <c r="F242" s="9" t="s">
        <v>72</v>
      </c>
      <c r="G242" s="15">
        <v>30.5</v>
      </c>
    </row>
    <row r="243" spans="1:7" ht="17">
      <c r="A243" s="9" t="s">
        <v>14</v>
      </c>
      <c r="B243" s="10" t="s">
        <v>15</v>
      </c>
      <c r="C243" s="10" t="s">
        <v>16</v>
      </c>
      <c r="D243" s="9" t="s">
        <v>26</v>
      </c>
      <c r="E243" s="9" t="s">
        <v>11</v>
      </c>
      <c r="F243" s="9" t="s">
        <v>72</v>
      </c>
      <c r="G243" s="15">
        <v>18.600000000000001</v>
      </c>
    </row>
    <row r="244" spans="1:7" ht="17">
      <c r="A244" s="9" t="s">
        <v>27</v>
      </c>
      <c r="B244" s="10" t="s">
        <v>27</v>
      </c>
      <c r="C244" s="10" t="s">
        <v>16</v>
      </c>
      <c r="D244" s="9" t="s">
        <v>13</v>
      </c>
      <c r="E244" s="9" t="s">
        <v>11</v>
      </c>
      <c r="F244" s="9" t="s">
        <v>72</v>
      </c>
      <c r="G244" s="15">
        <v>7550.1443047030007</v>
      </c>
    </row>
    <row r="245" spans="1:7" ht="17">
      <c r="A245" s="9" t="s">
        <v>27</v>
      </c>
      <c r="B245" s="10" t="s">
        <v>27</v>
      </c>
      <c r="C245" s="10" t="s">
        <v>16</v>
      </c>
      <c r="D245" s="9" t="s">
        <v>22</v>
      </c>
      <c r="E245" s="9" t="s">
        <v>11</v>
      </c>
      <c r="F245" s="9" t="s">
        <v>72</v>
      </c>
      <c r="G245" s="15">
        <v>5657.0749698448553</v>
      </c>
    </row>
    <row r="246" spans="1:7" ht="17">
      <c r="A246" s="9" t="s">
        <v>27</v>
      </c>
      <c r="B246" s="10" t="s">
        <v>27</v>
      </c>
      <c r="C246" s="10" t="s">
        <v>16</v>
      </c>
      <c r="D246" s="9" t="s">
        <v>17</v>
      </c>
      <c r="E246" s="9" t="s">
        <v>11</v>
      </c>
      <c r="F246" s="9" t="s">
        <v>72</v>
      </c>
      <c r="G246" s="15">
        <v>5569.9919351999988</v>
      </c>
    </row>
    <row r="247" spans="1:7" ht="17">
      <c r="A247" s="9" t="s">
        <v>27</v>
      </c>
      <c r="B247" s="10" t="s">
        <v>27</v>
      </c>
      <c r="C247" s="10" t="s">
        <v>16</v>
      </c>
      <c r="D247" s="9" t="s">
        <v>10</v>
      </c>
      <c r="E247" s="9" t="s">
        <v>11</v>
      </c>
      <c r="F247" s="9" t="s">
        <v>72</v>
      </c>
      <c r="G247" s="15">
        <v>4293.6139584800003</v>
      </c>
    </row>
    <row r="248" spans="1:7" ht="17">
      <c r="A248" s="9" t="s">
        <v>27</v>
      </c>
      <c r="B248" s="10" t="s">
        <v>27</v>
      </c>
      <c r="C248" s="10" t="s">
        <v>16</v>
      </c>
      <c r="D248" s="9" t="s">
        <v>19</v>
      </c>
      <c r="E248" s="9" t="s">
        <v>11</v>
      </c>
      <c r="F248" s="9" t="s">
        <v>72</v>
      </c>
      <c r="G248" s="15">
        <v>2366.3016668014211</v>
      </c>
    </row>
    <row r="249" spans="1:7" ht="17">
      <c r="A249" s="9" t="s">
        <v>27</v>
      </c>
      <c r="B249" s="10" t="s">
        <v>27</v>
      </c>
      <c r="C249" s="10" t="s">
        <v>16</v>
      </c>
      <c r="D249" s="9" t="s">
        <v>26</v>
      </c>
      <c r="E249" s="9" t="s">
        <v>11</v>
      </c>
      <c r="F249" s="9" t="s">
        <v>72</v>
      </c>
      <c r="G249" s="15">
        <v>1760.4771308452268</v>
      </c>
    </row>
    <row r="250" spans="1:7" ht="17">
      <c r="A250" s="9" t="s">
        <v>27</v>
      </c>
      <c r="B250" s="10" t="s">
        <v>27</v>
      </c>
      <c r="C250" s="10" t="s">
        <v>16</v>
      </c>
      <c r="D250" s="9" t="s">
        <v>18</v>
      </c>
      <c r="E250" s="9" t="s">
        <v>11</v>
      </c>
      <c r="F250" s="9" t="s">
        <v>72</v>
      </c>
      <c r="G250" s="15">
        <v>1753.8391203404856</v>
      </c>
    </row>
    <row r="251" spans="1:7" ht="17">
      <c r="A251" s="9" t="s">
        <v>27</v>
      </c>
      <c r="B251" s="10" t="s">
        <v>27</v>
      </c>
      <c r="C251" s="10" t="s">
        <v>16</v>
      </c>
      <c r="D251" s="9" t="s">
        <v>21</v>
      </c>
      <c r="E251" s="9" t="s">
        <v>11</v>
      </c>
      <c r="F251" s="9" t="s">
        <v>72</v>
      </c>
      <c r="G251" s="15">
        <v>1604.813833172361</v>
      </c>
    </row>
    <row r="252" spans="1:7" ht="17">
      <c r="A252" s="9" t="s">
        <v>27</v>
      </c>
      <c r="B252" s="10" t="s">
        <v>27</v>
      </c>
      <c r="C252" s="10" t="s">
        <v>16</v>
      </c>
      <c r="D252" s="9" t="s">
        <v>26</v>
      </c>
      <c r="E252" s="9" t="s">
        <v>24</v>
      </c>
      <c r="F252" s="9" t="s">
        <v>72</v>
      </c>
      <c r="G252" s="15">
        <v>1517.0434941262527</v>
      </c>
    </row>
    <row r="253" spans="1:7" ht="17">
      <c r="A253" s="9" t="s">
        <v>27</v>
      </c>
      <c r="B253" s="10" t="s">
        <v>27</v>
      </c>
      <c r="C253" s="10" t="s">
        <v>16</v>
      </c>
      <c r="D253" s="9" t="s">
        <v>20</v>
      </c>
      <c r="E253" s="9" t="s">
        <v>11</v>
      </c>
      <c r="F253" s="9" t="s">
        <v>72</v>
      </c>
      <c r="G253" s="15">
        <v>1144.7</v>
      </c>
    </row>
    <row r="254" spans="1:7" ht="17">
      <c r="A254" s="9" t="s">
        <v>27</v>
      </c>
      <c r="B254" s="10" t="s">
        <v>27</v>
      </c>
      <c r="C254" s="10" t="s">
        <v>16</v>
      </c>
      <c r="D254" s="9" t="s">
        <v>25</v>
      </c>
      <c r="E254" s="9" t="s">
        <v>11</v>
      </c>
      <c r="F254" s="9" t="s">
        <v>72</v>
      </c>
      <c r="G254" s="15">
        <v>1104.8263955860034</v>
      </c>
    </row>
    <row r="255" spans="1:7" ht="17">
      <c r="A255" s="9" t="s">
        <v>27</v>
      </c>
      <c r="B255" s="10" t="s">
        <v>27</v>
      </c>
      <c r="C255" s="10" t="s">
        <v>16</v>
      </c>
      <c r="D255" s="9" t="s">
        <v>23</v>
      </c>
      <c r="E255" s="9" t="s">
        <v>11</v>
      </c>
      <c r="F255" s="9" t="s">
        <v>72</v>
      </c>
      <c r="G255" s="15">
        <v>1033.8710636886076</v>
      </c>
    </row>
    <row r="256" spans="1:7" ht="17">
      <c r="A256" s="9" t="s">
        <v>27</v>
      </c>
      <c r="B256" s="10" t="s">
        <v>27</v>
      </c>
      <c r="C256" s="10" t="s">
        <v>16</v>
      </c>
      <c r="D256" s="9" t="s">
        <v>13</v>
      </c>
      <c r="E256" s="9" t="s">
        <v>24</v>
      </c>
      <c r="F256" s="9" t="s">
        <v>72</v>
      </c>
      <c r="G256" s="15">
        <v>774.3</v>
      </c>
    </row>
    <row r="257" spans="1:7" ht="17">
      <c r="A257" s="9" t="s">
        <v>27</v>
      </c>
      <c r="B257" s="10" t="s">
        <v>27</v>
      </c>
      <c r="C257" s="10" t="s">
        <v>16</v>
      </c>
      <c r="D257" s="9" t="s">
        <v>10</v>
      </c>
      <c r="E257" s="9" t="s">
        <v>24</v>
      </c>
      <c r="F257" s="9" t="s">
        <v>72</v>
      </c>
      <c r="G257" s="15">
        <v>466.1</v>
      </c>
    </row>
    <row r="258" spans="1:7" ht="17">
      <c r="A258" s="9" t="s">
        <v>27</v>
      </c>
      <c r="B258" s="10" t="s">
        <v>27</v>
      </c>
      <c r="C258" s="10" t="s">
        <v>16</v>
      </c>
      <c r="D258" s="9" t="s">
        <v>10</v>
      </c>
      <c r="E258" s="9" t="s">
        <v>28</v>
      </c>
      <c r="F258" s="9" t="s">
        <v>72</v>
      </c>
      <c r="G258" s="15">
        <v>342.1</v>
      </c>
    </row>
    <row r="259" spans="1:7" ht="17">
      <c r="A259" s="9" t="s">
        <v>27</v>
      </c>
      <c r="B259" s="10" t="s">
        <v>27</v>
      </c>
      <c r="C259" s="10" t="s">
        <v>16</v>
      </c>
      <c r="D259" s="9" t="s">
        <v>13</v>
      </c>
      <c r="E259" s="9" t="s">
        <v>28</v>
      </c>
      <c r="F259" s="9" t="s">
        <v>72</v>
      </c>
      <c r="G259" s="15">
        <v>239.2</v>
      </c>
    </row>
    <row r="260" spans="1:7" ht="17">
      <c r="A260" s="9" t="s">
        <v>27</v>
      </c>
      <c r="B260" s="10" t="s">
        <v>27</v>
      </c>
      <c r="C260" s="10" t="s">
        <v>16</v>
      </c>
      <c r="D260" s="9" t="s">
        <v>17</v>
      </c>
      <c r="E260" s="9" t="s">
        <v>24</v>
      </c>
      <c r="F260" s="9" t="s">
        <v>72</v>
      </c>
      <c r="G260" s="15">
        <v>234.8</v>
      </c>
    </row>
    <row r="261" spans="1:7" ht="17">
      <c r="A261" s="9" t="s">
        <v>27</v>
      </c>
      <c r="B261" s="10" t="s">
        <v>27</v>
      </c>
      <c r="C261" s="10" t="s">
        <v>16</v>
      </c>
      <c r="D261" s="9" t="s">
        <v>25</v>
      </c>
      <c r="E261" s="9" t="s">
        <v>24</v>
      </c>
      <c r="F261" s="9" t="s">
        <v>72</v>
      </c>
      <c r="G261" s="15">
        <v>134.69999999999999</v>
      </c>
    </row>
    <row r="262" spans="1:7" ht="17">
      <c r="A262" s="9" t="s">
        <v>27</v>
      </c>
      <c r="B262" s="10" t="s">
        <v>27</v>
      </c>
      <c r="C262" s="10" t="s">
        <v>16</v>
      </c>
      <c r="D262" s="9" t="s">
        <v>22</v>
      </c>
      <c r="E262" s="9" t="s">
        <v>24</v>
      </c>
      <c r="F262" s="9" t="s">
        <v>72</v>
      </c>
      <c r="G262" s="15">
        <v>111.7</v>
      </c>
    </row>
    <row r="263" spans="1:7" ht="17">
      <c r="A263" s="9" t="s">
        <v>27</v>
      </c>
      <c r="B263" s="10" t="s">
        <v>27</v>
      </c>
      <c r="C263" s="10" t="s">
        <v>16</v>
      </c>
      <c r="D263" s="9" t="s">
        <v>26</v>
      </c>
      <c r="E263" s="9" t="s">
        <v>28</v>
      </c>
      <c r="F263" s="9" t="s">
        <v>72</v>
      </c>
      <c r="G263" s="15">
        <v>68.599999999999994</v>
      </c>
    </row>
    <row r="264" spans="1:7" ht="17">
      <c r="A264" s="9" t="s">
        <v>27</v>
      </c>
      <c r="B264" s="10" t="s">
        <v>27</v>
      </c>
      <c r="C264" s="10" t="s">
        <v>16</v>
      </c>
      <c r="D264" s="9" t="s">
        <v>23</v>
      </c>
      <c r="E264" s="9" t="s">
        <v>24</v>
      </c>
      <c r="F264" s="9" t="s">
        <v>72</v>
      </c>
      <c r="G264" s="15">
        <v>59.4</v>
      </c>
    </row>
    <row r="265" spans="1:7" ht="17">
      <c r="A265" s="9" t="s">
        <v>27</v>
      </c>
      <c r="B265" s="10" t="s">
        <v>27</v>
      </c>
      <c r="C265" s="10" t="s">
        <v>16</v>
      </c>
      <c r="D265" s="9" t="s">
        <v>18</v>
      </c>
      <c r="E265" s="9" t="s">
        <v>24</v>
      </c>
      <c r="F265" s="9" t="s">
        <v>72</v>
      </c>
      <c r="G265" s="15">
        <v>34.700000000000003</v>
      </c>
    </row>
    <row r="266" spans="1:7" ht="17">
      <c r="A266" s="9" t="s">
        <v>27</v>
      </c>
      <c r="B266" s="10" t="s">
        <v>27</v>
      </c>
      <c r="C266" s="10" t="s">
        <v>16</v>
      </c>
      <c r="D266" s="9" t="s">
        <v>25</v>
      </c>
      <c r="E266" s="9" t="s">
        <v>28</v>
      </c>
      <c r="F266" s="9" t="s">
        <v>72</v>
      </c>
      <c r="G266" s="15">
        <v>27.6</v>
      </c>
    </row>
    <row r="267" spans="1:7" ht="17">
      <c r="A267" s="9" t="s">
        <v>27</v>
      </c>
      <c r="B267" s="10" t="s">
        <v>27</v>
      </c>
      <c r="C267" s="10" t="s">
        <v>16</v>
      </c>
      <c r="D267" s="9" t="s">
        <v>19</v>
      </c>
      <c r="E267" s="9" t="s">
        <v>24</v>
      </c>
      <c r="F267" s="9" t="s">
        <v>72</v>
      </c>
      <c r="G267" s="15">
        <v>15.3</v>
      </c>
    </row>
    <row r="268" spans="1:7" ht="17">
      <c r="A268" s="9" t="s">
        <v>27</v>
      </c>
      <c r="B268" s="10" t="s">
        <v>27</v>
      </c>
      <c r="C268" s="10" t="s">
        <v>16</v>
      </c>
      <c r="D268" s="9" t="s">
        <v>20</v>
      </c>
      <c r="E268" s="9" t="s">
        <v>28</v>
      </c>
      <c r="F268" s="9" t="s">
        <v>72</v>
      </c>
      <c r="G268" s="15">
        <v>13.7</v>
      </c>
    </row>
    <row r="269" spans="1:7" ht="17">
      <c r="A269" s="9" t="s">
        <v>27</v>
      </c>
      <c r="B269" s="10" t="s">
        <v>27</v>
      </c>
      <c r="C269" s="10" t="s">
        <v>16</v>
      </c>
      <c r="D269" s="9" t="s">
        <v>23</v>
      </c>
      <c r="E269" s="9" t="s">
        <v>28</v>
      </c>
      <c r="F269" s="9" t="s">
        <v>72</v>
      </c>
      <c r="G269" s="15">
        <v>13.7</v>
      </c>
    </row>
    <row r="270" spans="1:7" ht="17">
      <c r="A270" s="9" t="s">
        <v>27</v>
      </c>
      <c r="B270" s="10" t="s">
        <v>27</v>
      </c>
      <c r="C270" s="10" t="s">
        <v>16</v>
      </c>
      <c r="D270" s="9" t="s">
        <v>21</v>
      </c>
      <c r="E270" s="9" t="s">
        <v>28</v>
      </c>
      <c r="F270" s="9" t="s">
        <v>72</v>
      </c>
      <c r="G270" s="15">
        <v>11.8</v>
      </c>
    </row>
    <row r="271" spans="1:7" ht="17">
      <c r="A271" s="9" t="s">
        <v>27</v>
      </c>
      <c r="B271" s="10" t="s">
        <v>27</v>
      </c>
      <c r="C271" s="10" t="s">
        <v>16</v>
      </c>
      <c r="D271" s="9" t="s">
        <v>21</v>
      </c>
      <c r="E271" s="9" t="s">
        <v>24</v>
      </c>
      <c r="F271" s="9" t="s">
        <v>72</v>
      </c>
      <c r="G271" s="15">
        <v>9.8000000000000007</v>
      </c>
    </row>
    <row r="272" spans="1:7" ht="17">
      <c r="A272" s="9" t="s">
        <v>27</v>
      </c>
      <c r="B272" s="10" t="s">
        <v>27</v>
      </c>
      <c r="C272" s="10" t="s">
        <v>16</v>
      </c>
      <c r="D272" s="9" t="s">
        <v>19</v>
      </c>
      <c r="E272" s="9" t="s">
        <v>28</v>
      </c>
      <c r="F272" s="9" t="s">
        <v>72</v>
      </c>
      <c r="G272" s="15">
        <v>7.1</v>
      </c>
    </row>
    <row r="273" spans="1:7" ht="17">
      <c r="A273" s="9" t="s">
        <v>27</v>
      </c>
      <c r="B273" s="10" t="s">
        <v>27</v>
      </c>
      <c r="C273" s="10" t="s">
        <v>16</v>
      </c>
      <c r="D273" s="9" t="s">
        <v>20</v>
      </c>
      <c r="E273" s="9" t="s">
        <v>24</v>
      </c>
      <c r="F273" s="9" t="s">
        <v>72</v>
      </c>
      <c r="G273" s="15">
        <v>6.5</v>
      </c>
    </row>
    <row r="274" spans="1:7" ht="17">
      <c r="A274" s="9" t="s">
        <v>27</v>
      </c>
      <c r="B274" s="10" t="s">
        <v>27</v>
      </c>
      <c r="C274" s="10" t="s">
        <v>16</v>
      </c>
      <c r="D274" s="9" t="s">
        <v>22</v>
      </c>
      <c r="E274" s="9" t="s">
        <v>28</v>
      </c>
      <c r="F274" s="9" t="s">
        <v>72</v>
      </c>
      <c r="G274" s="15">
        <v>5.4</v>
      </c>
    </row>
    <row r="275" spans="1:7" ht="17">
      <c r="A275" s="9" t="s">
        <v>27</v>
      </c>
      <c r="B275" s="10" t="s">
        <v>27</v>
      </c>
      <c r="C275" s="10" t="s">
        <v>16</v>
      </c>
      <c r="D275" s="9" t="s">
        <v>18</v>
      </c>
      <c r="E275" s="9" t="s">
        <v>28</v>
      </c>
      <c r="F275" s="9" t="s">
        <v>72</v>
      </c>
      <c r="G275" s="15">
        <v>1.4</v>
      </c>
    </row>
    <row r="276" spans="1:7" ht="17">
      <c r="A276" s="9" t="s">
        <v>29</v>
      </c>
      <c r="B276" s="10" t="s">
        <v>30</v>
      </c>
      <c r="C276" s="10" t="s">
        <v>31</v>
      </c>
      <c r="D276" s="9" t="s">
        <v>13</v>
      </c>
      <c r="E276" s="9" t="s">
        <v>32</v>
      </c>
      <c r="F276" s="9" t="s">
        <v>72</v>
      </c>
      <c r="G276" s="15">
        <v>485.41242865034064</v>
      </c>
    </row>
    <row r="277" spans="1:7" ht="17">
      <c r="A277" s="9" t="s">
        <v>29</v>
      </c>
      <c r="B277" s="10" t="s">
        <v>30</v>
      </c>
      <c r="C277" s="10" t="s">
        <v>31</v>
      </c>
      <c r="D277" s="9" t="s">
        <v>10</v>
      </c>
      <c r="E277" s="9" t="s">
        <v>32</v>
      </c>
      <c r="F277" s="9" t="s">
        <v>72</v>
      </c>
      <c r="G277" s="15">
        <v>455.41919999999993</v>
      </c>
    </row>
    <row r="278" spans="1:7" ht="17">
      <c r="A278" s="9" t="s">
        <v>29</v>
      </c>
      <c r="B278" s="10" t="s">
        <v>30</v>
      </c>
      <c r="C278" s="10" t="s">
        <v>31</v>
      </c>
      <c r="D278" s="9" t="s">
        <v>26</v>
      </c>
      <c r="E278" s="9" t="s">
        <v>32</v>
      </c>
      <c r="F278" s="9" t="s">
        <v>72</v>
      </c>
      <c r="G278" s="15">
        <v>219.44247893567993</v>
      </c>
    </row>
    <row r="279" spans="1:7" ht="17">
      <c r="A279" s="9" t="s">
        <v>29</v>
      </c>
      <c r="B279" s="10" t="s">
        <v>30</v>
      </c>
      <c r="C279" s="10" t="s">
        <v>31</v>
      </c>
      <c r="D279" s="9" t="s">
        <v>22</v>
      </c>
      <c r="E279" s="9" t="s">
        <v>32</v>
      </c>
      <c r="F279" s="9" t="s">
        <v>72</v>
      </c>
      <c r="G279" s="15">
        <v>192.15610000000001</v>
      </c>
    </row>
    <row r="280" spans="1:7" ht="17">
      <c r="A280" s="9" t="s">
        <v>29</v>
      </c>
      <c r="B280" s="10" t="s">
        <v>30</v>
      </c>
      <c r="C280" s="10" t="s">
        <v>31</v>
      </c>
      <c r="D280" s="9" t="s">
        <v>23</v>
      </c>
      <c r="E280" s="9" t="s">
        <v>32</v>
      </c>
      <c r="F280" s="9" t="s">
        <v>72</v>
      </c>
      <c r="G280" s="15">
        <v>32.7598162256918</v>
      </c>
    </row>
    <row r="281" spans="1:7" ht="17">
      <c r="A281" s="9" t="s">
        <v>29</v>
      </c>
      <c r="B281" s="10" t="s">
        <v>30</v>
      </c>
      <c r="C281" s="10" t="s">
        <v>31</v>
      </c>
      <c r="D281" s="9" t="s">
        <v>18</v>
      </c>
      <c r="E281" s="9" t="s">
        <v>32</v>
      </c>
      <c r="F281" s="9" t="s">
        <v>72</v>
      </c>
      <c r="G281" s="15">
        <v>20.92769051294162</v>
      </c>
    </row>
    <row r="282" spans="1:7" ht="17">
      <c r="A282" s="9" t="s">
        <v>29</v>
      </c>
      <c r="B282" s="10" t="s">
        <v>30</v>
      </c>
      <c r="C282" s="10" t="s">
        <v>31</v>
      </c>
      <c r="D282" s="9" t="s">
        <v>20</v>
      </c>
      <c r="E282" s="9" t="s">
        <v>32</v>
      </c>
      <c r="F282" s="9" t="s">
        <v>72</v>
      </c>
      <c r="G282" s="15">
        <v>20.472524799999992</v>
      </c>
    </row>
    <row r="283" spans="1:7" ht="17">
      <c r="A283" s="9" t="s">
        <v>29</v>
      </c>
      <c r="B283" s="10" t="s">
        <v>30</v>
      </c>
      <c r="C283" s="10" t="s">
        <v>31</v>
      </c>
      <c r="D283" s="9" t="s">
        <v>21</v>
      </c>
      <c r="E283" s="9" t="s">
        <v>32</v>
      </c>
      <c r="F283" s="9" t="s">
        <v>72</v>
      </c>
      <c r="G283" s="15">
        <v>18.692889338284022</v>
      </c>
    </row>
    <row r="284" spans="1:7" ht="17">
      <c r="A284" s="9" t="s">
        <v>29</v>
      </c>
      <c r="B284" s="10" t="s">
        <v>30</v>
      </c>
      <c r="C284" s="10" t="s">
        <v>31</v>
      </c>
      <c r="D284" s="9" t="s">
        <v>19</v>
      </c>
      <c r="E284" s="9" t="s">
        <v>32</v>
      </c>
      <c r="F284" s="9" t="s">
        <v>72</v>
      </c>
      <c r="G284" s="15">
        <v>15.019312811497144</v>
      </c>
    </row>
    <row r="285" spans="1:7" ht="17">
      <c r="A285" s="9" t="s">
        <v>29</v>
      </c>
      <c r="B285" s="10" t="s">
        <v>33</v>
      </c>
      <c r="C285" s="10" t="s">
        <v>31</v>
      </c>
      <c r="D285" s="9" t="s">
        <v>13</v>
      </c>
      <c r="E285" s="9" t="s">
        <v>32</v>
      </c>
      <c r="F285" s="9" t="s">
        <v>72</v>
      </c>
      <c r="G285" s="15">
        <v>669.81810000000007</v>
      </c>
    </row>
    <row r="286" spans="1:7" ht="17">
      <c r="A286" s="9" t="s">
        <v>29</v>
      </c>
      <c r="B286" s="10" t="s">
        <v>33</v>
      </c>
      <c r="C286" s="10" t="s">
        <v>31</v>
      </c>
      <c r="D286" s="9" t="s">
        <v>26</v>
      </c>
      <c r="E286" s="9" t="s">
        <v>32</v>
      </c>
      <c r="F286" s="9" t="s">
        <v>72</v>
      </c>
      <c r="G286" s="15">
        <v>473.93922340036573</v>
      </c>
    </row>
    <row r="287" spans="1:7" ht="17">
      <c r="A287" s="9" t="s">
        <v>29</v>
      </c>
      <c r="B287" s="10" t="s">
        <v>34</v>
      </c>
      <c r="C287" s="10" t="s">
        <v>31</v>
      </c>
      <c r="D287" s="9" t="s">
        <v>25</v>
      </c>
      <c r="E287" s="9" t="s">
        <v>28</v>
      </c>
      <c r="F287" s="9" t="s">
        <v>72</v>
      </c>
      <c r="G287" s="15">
        <v>279</v>
      </c>
    </row>
    <row r="288" spans="1:7" ht="17">
      <c r="A288" s="9" t="s">
        <v>29</v>
      </c>
      <c r="B288" s="10" t="s">
        <v>34</v>
      </c>
      <c r="C288" s="10" t="s">
        <v>31</v>
      </c>
      <c r="D288" s="9" t="s">
        <v>10</v>
      </c>
      <c r="E288" s="9" t="s">
        <v>28</v>
      </c>
      <c r="F288" s="9" t="s">
        <v>72</v>
      </c>
      <c r="G288" s="15">
        <v>212.7</v>
      </c>
    </row>
    <row r="289" spans="1:7" ht="17">
      <c r="A289" s="9" t="s">
        <v>29</v>
      </c>
      <c r="B289" s="10" t="s">
        <v>34</v>
      </c>
      <c r="C289" s="10" t="s">
        <v>31</v>
      </c>
      <c r="D289" s="9" t="s">
        <v>26</v>
      </c>
      <c r="E289" s="9" t="s">
        <v>28</v>
      </c>
      <c r="F289" s="9" t="s">
        <v>72</v>
      </c>
      <c r="G289" s="15">
        <v>131.9</v>
      </c>
    </row>
    <row r="290" spans="1:7" ht="17">
      <c r="A290" s="9" t="s">
        <v>29</v>
      </c>
      <c r="B290" s="10" t="s">
        <v>34</v>
      </c>
      <c r="C290" s="10" t="s">
        <v>31</v>
      </c>
      <c r="D290" s="9" t="s">
        <v>23</v>
      </c>
      <c r="E290" s="9" t="s">
        <v>28</v>
      </c>
      <c r="F290" s="9" t="s">
        <v>72</v>
      </c>
      <c r="G290" s="15">
        <v>108.8</v>
      </c>
    </row>
    <row r="291" spans="1:7" ht="17">
      <c r="A291" s="9" t="s">
        <v>29</v>
      </c>
      <c r="B291" s="10" t="s">
        <v>34</v>
      </c>
      <c r="C291" s="10" t="s">
        <v>31</v>
      </c>
      <c r="D291" s="9" t="s">
        <v>22</v>
      </c>
      <c r="E291" s="9" t="s">
        <v>28</v>
      </c>
      <c r="F291" s="9" t="s">
        <v>72</v>
      </c>
      <c r="G291" s="15">
        <v>97.3</v>
      </c>
    </row>
    <row r="292" spans="1:7" ht="17">
      <c r="A292" s="9" t="s">
        <v>29</v>
      </c>
      <c r="B292" s="10" t="s">
        <v>34</v>
      </c>
      <c r="C292" s="10" t="s">
        <v>31</v>
      </c>
      <c r="D292" s="9" t="s">
        <v>13</v>
      </c>
      <c r="E292" s="9" t="s">
        <v>28</v>
      </c>
      <c r="F292" s="9" t="s">
        <v>72</v>
      </c>
      <c r="G292" s="15">
        <v>41.6</v>
      </c>
    </row>
    <row r="293" spans="1:7" ht="17">
      <c r="A293" s="9" t="s">
        <v>29</v>
      </c>
      <c r="B293" s="10" t="s">
        <v>34</v>
      </c>
      <c r="C293" s="10" t="s">
        <v>31</v>
      </c>
      <c r="D293" s="9" t="s">
        <v>18</v>
      </c>
      <c r="E293" s="9" t="s">
        <v>28</v>
      </c>
      <c r="F293" s="9" t="s">
        <v>72</v>
      </c>
      <c r="G293" s="15">
        <v>33.200000000000003</v>
      </c>
    </row>
    <row r="294" spans="1:7" ht="17">
      <c r="A294" s="9" t="s">
        <v>29</v>
      </c>
      <c r="B294" s="10" t="s">
        <v>34</v>
      </c>
      <c r="C294" s="10" t="s">
        <v>31</v>
      </c>
      <c r="D294" s="9" t="s">
        <v>13</v>
      </c>
      <c r="E294" s="9" t="s">
        <v>24</v>
      </c>
      <c r="F294" s="9" t="s">
        <v>72</v>
      </c>
      <c r="G294" s="15">
        <v>1.3</v>
      </c>
    </row>
    <row r="295" spans="1:7" ht="17">
      <c r="A295" s="9" t="s">
        <v>29</v>
      </c>
      <c r="B295" s="10" t="s">
        <v>34</v>
      </c>
      <c r="C295" s="10" t="s">
        <v>31</v>
      </c>
      <c r="D295" s="9" t="s">
        <v>13</v>
      </c>
      <c r="E295" s="9" t="s">
        <v>11</v>
      </c>
      <c r="F295" s="9" t="s">
        <v>72</v>
      </c>
      <c r="G295" s="15">
        <v>3445.2</v>
      </c>
    </row>
    <row r="296" spans="1:7" ht="17">
      <c r="A296" s="9" t="s">
        <v>29</v>
      </c>
      <c r="B296" s="10" t="s">
        <v>35</v>
      </c>
      <c r="C296" s="10" t="s">
        <v>31</v>
      </c>
      <c r="D296" s="9" t="s">
        <v>13</v>
      </c>
      <c r="E296" s="9" t="s">
        <v>11</v>
      </c>
      <c r="F296" s="9" t="s">
        <v>72</v>
      </c>
      <c r="G296" s="15">
        <v>2166.6999999999998</v>
      </c>
    </row>
    <row r="297" spans="1:7" ht="17">
      <c r="A297" s="9" t="s">
        <v>29</v>
      </c>
      <c r="B297" s="10" t="s">
        <v>34</v>
      </c>
      <c r="C297" s="10" t="s">
        <v>31</v>
      </c>
      <c r="D297" s="9" t="s">
        <v>17</v>
      </c>
      <c r="E297" s="9" t="s">
        <v>11</v>
      </c>
      <c r="F297" s="9" t="s">
        <v>72</v>
      </c>
      <c r="G297" s="15">
        <v>918.2</v>
      </c>
    </row>
    <row r="298" spans="1:7" ht="17">
      <c r="A298" s="9" t="s">
        <v>29</v>
      </c>
      <c r="B298" s="10" t="s">
        <v>35</v>
      </c>
      <c r="C298" s="10" t="s">
        <v>31</v>
      </c>
      <c r="D298" s="9" t="s">
        <v>17</v>
      </c>
      <c r="E298" s="9" t="s">
        <v>11</v>
      </c>
      <c r="F298" s="9" t="s">
        <v>72</v>
      </c>
      <c r="G298" s="15">
        <v>530</v>
      </c>
    </row>
    <row r="299" spans="1:7" ht="17">
      <c r="A299" s="9" t="s">
        <v>29</v>
      </c>
      <c r="B299" s="10" t="s">
        <v>34</v>
      </c>
      <c r="C299" s="10" t="s">
        <v>31</v>
      </c>
      <c r="D299" s="9" t="s">
        <v>22</v>
      </c>
      <c r="E299" s="9" t="s">
        <v>11</v>
      </c>
      <c r="F299" s="9" t="s">
        <v>72</v>
      </c>
      <c r="G299" s="15">
        <v>890.9</v>
      </c>
    </row>
    <row r="300" spans="1:7" ht="17">
      <c r="A300" s="9" t="s">
        <v>29</v>
      </c>
      <c r="B300" s="10" t="s">
        <v>34</v>
      </c>
      <c r="C300" s="10" t="s">
        <v>31</v>
      </c>
      <c r="D300" s="9" t="s">
        <v>18</v>
      </c>
      <c r="E300" s="9" t="s">
        <v>11</v>
      </c>
      <c r="F300" s="9" t="s">
        <v>72</v>
      </c>
      <c r="G300" s="15">
        <v>816.8</v>
      </c>
    </row>
    <row r="301" spans="1:7" ht="17">
      <c r="A301" s="9" t="s">
        <v>29</v>
      </c>
      <c r="B301" s="10" t="s">
        <v>35</v>
      </c>
      <c r="C301" s="10" t="s">
        <v>31</v>
      </c>
      <c r="D301" s="9" t="s">
        <v>25</v>
      </c>
      <c r="E301" s="9" t="s">
        <v>11</v>
      </c>
      <c r="F301" s="9" t="s">
        <v>72</v>
      </c>
      <c r="G301" s="15">
        <v>734.2</v>
      </c>
    </row>
    <row r="302" spans="1:7" ht="17">
      <c r="A302" s="9" t="s">
        <v>29</v>
      </c>
      <c r="B302" s="10" t="s">
        <v>34</v>
      </c>
      <c r="C302" s="10" t="s">
        <v>31</v>
      </c>
      <c r="D302" s="9" t="s">
        <v>10</v>
      </c>
      <c r="E302" s="9" t="s">
        <v>11</v>
      </c>
      <c r="F302" s="9" t="s">
        <v>72</v>
      </c>
      <c r="G302" s="15">
        <v>968.8</v>
      </c>
    </row>
    <row r="303" spans="1:7" ht="17">
      <c r="A303" s="9" t="s">
        <v>29</v>
      </c>
      <c r="B303" s="10" t="s">
        <v>35</v>
      </c>
      <c r="C303" s="10" t="s">
        <v>31</v>
      </c>
      <c r="D303" s="9" t="s">
        <v>10</v>
      </c>
      <c r="E303" s="9" t="s">
        <v>11</v>
      </c>
      <c r="F303" s="9" t="s">
        <v>72</v>
      </c>
      <c r="G303" s="15">
        <v>769.3</v>
      </c>
    </row>
    <row r="304" spans="1:7" ht="17">
      <c r="A304" s="9" t="s">
        <v>29</v>
      </c>
      <c r="B304" s="10" t="s">
        <v>35</v>
      </c>
      <c r="C304" s="10" t="s">
        <v>31</v>
      </c>
      <c r="D304" s="9" t="s">
        <v>22</v>
      </c>
      <c r="E304" s="9" t="s">
        <v>11</v>
      </c>
      <c r="F304" s="9" t="s">
        <v>72</v>
      </c>
      <c r="G304" s="15">
        <v>398.5</v>
      </c>
    </row>
    <row r="305" spans="1:7" ht="17">
      <c r="A305" s="9" t="s">
        <v>29</v>
      </c>
      <c r="B305" s="10" t="s">
        <v>35</v>
      </c>
      <c r="C305" s="10" t="s">
        <v>31</v>
      </c>
      <c r="D305" s="9" t="s">
        <v>18</v>
      </c>
      <c r="E305" s="9" t="s">
        <v>11</v>
      </c>
      <c r="F305" s="9" t="s">
        <v>72</v>
      </c>
      <c r="G305" s="15">
        <v>364.7</v>
      </c>
    </row>
    <row r="306" spans="1:7" ht="17">
      <c r="A306" s="9" t="s">
        <v>29</v>
      </c>
      <c r="B306" s="10" t="s">
        <v>34</v>
      </c>
      <c r="C306" s="10" t="s">
        <v>31</v>
      </c>
      <c r="D306" s="9" t="s">
        <v>25</v>
      </c>
      <c r="E306" s="9" t="s">
        <v>11</v>
      </c>
      <c r="F306" s="9" t="s">
        <v>72</v>
      </c>
      <c r="G306" s="15">
        <v>324</v>
      </c>
    </row>
    <row r="307" spans="1:7" ht="17">
      <c r="A307" s="9" t="s">
        <v>29</v>
      </c>
      <c r="B307" s="10" t="s">
        <v>30</v>
      </c>
      <c r="C307" s="10" t="s">
        <v>31</v>
      </c>
      <c r="D307" s="9" t="s">
        <v>13</v>
      </c>
      <c r="E307" s="9" t="s">
        <v>11</v>
      </c>
      <c r="F307" s="9" t="s">
        <v>72</v>
      </c>
      <c r="G307" s="15">
        <v>253</v>
      </c>
    </row>
    <row r="308" spans="1:7" ht="17">
      <c r="A308" s="9" t="s">
        <v>29</v>
      </c>
      <c r="B308" s="10" t="s">
        <v>30</v>
      </c>
      <c r="C308" s="10" t="s">
        <v>31</v>
      </c>
      <c r="D308" s="9" t="s">
        <v>17</v>
      </c>
      <c r="E308" s="9" t="s">
        <v>11</v>
      </c>
      <c r="F308" s="9" t="s">
        <v>72</v>
      </c>
      <c r="G308" s="15">
        <v>153.4</v>
      </c>
    </row>
    <row r="309" spans="1:7" ht="17">
      <c r="A309" s="9" t="s">
        <v>29</v>
      </c>
      <c r="B309" s="10" t="s">
        <v>34</v>
      </c>
      <c r="C309" s="10" t="s">
        <v>31</v>
      </c>
      <c r="D309" s="9" t="s">
        <v>23</v>
      </c>
      <c r="E309" s="9" t="s">
        <v>11</v>
      </c>
      <c r="F309" s="9" t="s">
        <v>72</v>
      </c>
      <c r="G309" s="15">
        <v>87.1</v>
      </c>
    </row>
    <row r="310" spans="1:7" ht="17">
      <c r="A310" s="9" t="s">
        <v>29</v>
      </c>
      <c r="B310" s="10" t="s">
        <v>35</v>
      </c>
      <c r="C310" s="10" t="s">
        <v>31</v>
      </c>
      <c r="D310" s="9" t="s">
        <v>23</v>
      </c>
      <c r="E310" s="9" t="s">
        <v>11</v>
      </c>
      <c r="F310" s="9" t="s">
        <v>72</v>
      </c>
      <c r="G310" s="15">
        <v>43.8</v>
      </c>
    </row>
    <row r="311" spans="1:7" ht="17">
      <c r="A311" s="9" t="s">
        <v>29</v>
      </c>
      <c r="B311" s="10" t="s">
        <v>34</v>
      </c>
      <c r="C311" s="10" t="s">
        <v>31</v>
      </c>
      <c r="D311" s="9" t="s">
        <v>21</v>
      </c>
      <c r="E311" s="9" t="s">
        <v>11</v>
      </c>
      <c r="F311" s="9" t="s">
        <v>72</v>
      </c>
      <c r="G311" s="15">
        <v>28.4</v>
      </c>
    </row>
    <row r="312" spans="1:7" ht="17">
      <c r="A312" s="9" t="s">
        <v>29</v>
      </c>
      <c r="B312" s="10" t="s">
        <v>34</v>
      </c>
      <c r="C312" s="10" t="s">
        <v>31</v>
      </c>
      <c r="D312" s="9" t="s">
        <v>19</v>
      </c>
      <c r="E312" s="9" t="s">
        <v>11</v>
      </c>
      <c r="F312" s="9" t="s">
        <v>72</v>
      </c>
      <c r="G312" s="15">
        <v>27.9</v>
      </c>
    </row>
    <row r="313" spans="1:7" ht="17">
      <c r="A313" s="9" t="s">
        <v>29</v>
      </c>
      <c r="B313" s="10" t="s">
        <v>33</v>
      </c>
      <c r="C313" s="10" t="s">
        <v>31</v>
      </c>
      <c r="D313" s="9" t="s">
        <v>13</v>
      </c>
      <c r="E313" s="9" t="s">
        <v>11</v>
      </c>
      <c r="F313" s="9" t="s">
        <v>72</v>
      </c>
      <c r="G313" s="15">
        <v>28.7</v>
      </c>
    </row>
    <row r="314" spans="1:7" ht="17">
      <c r="A314" s="9" t="s">
        <v>29</v>
      </c>
      <c r="B314" s="10" t="s">
        <v>35</v>
      </c>
      <c r="C314" s="10" t="s">
        <v>31</v>
      </c>
      <c r="D314" s="9" t="s">
        <v>19</v>
      </c>
      <c r="E314" s="9" t="s">
        <v>11</v>
      </c>
      <c r="F314" s="9" t="s">
        <v>72</v>
      </c>
      <c r="G314" s="15">
        <v>21.4</v>
      </c>
    </row>
    <row r="315" spans="1:7" ht="17">
      <c r="A315" s="9" t="s">
        <v>29</v>
      </c>
      <c r="B315" s="10" t="s">
        <v>35</v>
      </c>
      <c r="C315" s="10" t="s">
        <v>31</v>
      </c>
      <c r="D315" s="9" t="s">
        <v>21</v>
      </c>
      <c r="E315" s="9" t="s">
        <v>11</v>
      </c>
      <c r="F315" s="9" t="s">
        <v>72</v>
      </c>
      <c r="G315" s="15">
        <v>11.6</v>
      </c>
    </row>
    <row r="316" spans="1:7" ht="17">
      <c r="A316" s="9" t="s">
        <v>29</v>
      </c>
      <c r="B316" s="10" t="s">
        <v>34</v>
      </c>
      <c r="C316" s="10" t="s">
        <v>16</v>
      </c>
      <c r="D316" s="9" t="s">
        <v>10</v>
      </c>
      <c r="E316" s="9" t="s">
        <v>11</v>
      </c>
      <c r="F316" s="9" t="s">
        <v>72</v>
      </c>
      <c r="G316" s="15">
        <v>1357.3</v>
      </c>
    </row>
    <row r="317" spans="1:7" ht="17">
      <c r="A317" s="9" t="s">
        <v>29</v>
      </c>
      <c r="B317" s="10" t="s">
        <v>34</v>
      </c>
      <c r="C317" s="10" t="s">
        <v>16</v>
      </c>
      <c r="D317" s="9" t="s">
        <v>13</v>
      </c>
      <c r="E317" s="9" t="s">
        <v>11</v>
      </c>
      <c r="F317" s="9" t="s">
        <v>72</v>
      </c>
      <c r="G317" s="15">
        <v>1046.5</v>
      </c>
    </row>
    <row r="318" spans="1:7" ht="17">
      <c r="A318" s="9" t="s">
        <v>29</v>
      </c>
      <c r="B318" s="10" t="s">
        <v>34</v>
      </c>
      <c r="C318" s="10" t="s">
        <v>16</v>
      </c>
      <c r="D318" s="9" t="s">
        <v>26</v>
      </c>
      <c r="E318" s="9" t="s">
        <v>11</v>
      </c>
      <c r="F318" s="9" t="s">
        <v>72</v>
      </c>
      <c r="G318" s="15">
        <v>658.5</v>
      </c>
    </row>
    <row r="319" spans="1:7" ht="17">
      <c r="A319" s="9" t="s">
        <v>29</v>
      </c>
      <c r="B319" s="10" t="s">
        <v>34</v>
      </c>
      <c r="C319" s="10" t="s">
        <v>16</v>
      </c>
      <c r="D319" s="9" t="s">
        <v>17</v>
      </c>
      <c r="E319" s="9" t="s">
        <v>11</v>
      </c>
      <c r="F319" s="9" t="s">
        <v>72</v>
      </c>
      <c r="G319" s="15">
        <v>471.5</v>
      </c>
    </row>
    <row r="320" spans="1:7" ht="17">
      <c r="A320" s="9" t="s">
        <v>29</v>
      </c>
      <c r="B320" s="10" t="s">
        <v>34</v>
      </c>
      <c r="C320" s="10" t="s">
        <v>16</v>
      </c>
      <c r="D320" s="9" t="s">
        <v>22</v>
      </c>
      <c r="E320" s="9" t="s">
        <v>11</v>
      </c>
      <c r="F320" s="9" t="s">
        <v>72</v>
      </c>
      <c r="G320" s="15">
        <v>383.9</v>
      </c>
    </row>
    <row r="321" spans="1:7" ht="17">
      <c r="A321" s="9" t="s">
        <v>29</v>
      </c>
      <c r="B321" s="10" t="s">
        <v>35</v>
      </c>
      <c r="C321" s="10" t="s">
        <v>16</v>
      </c>
      <c r="D321" s="9" t="s">
        <v>10</v>
      </c>
      <c r="E321" s="9" t="s">
        <v>11</v>
      </c>
      <c r="F321" s="9" t="s">
        <v>72</v>
      </c>
      <c r="G321" s="15">
        <v>397.2</v>
      </c>
    </row>
    <row r="322" spans="1:7" ht="17">
      <c r="A322" s="9" t="s">
        <v>29</v>
      </c>
      <c r="B322" s="10" t="s">
        <v>35</v>
      </c>
      <c r="C322" s="10" t="s">
        <v>16</v>
      </c>
      <c r="D322" s="9" t="s">
        <v>13</v>
      </c>
      <c r="E322" s="9" t="s">
        <v>11</v>
      </c>
      <c r="F322" s="9" t="s">
        <v>72</v>
      </c>
      <c r="G322" s="15">
        <v>310.5</v>
      </c>
    </row>
    <row r="323" spans="1:7" ht="17">
      <c r="A323" s="9" t="s">
        <v>29</v>
      </c>
      <c r="B323" s="10" t="s">
        <v>34</v>
      </c>
      <c r="C323" s="10" t="s">
        <v>16</v>
      </c>
      <c r="D323" s="9" t="s">
        <v>20</v>
      </c>
      <c r="E323" s="9" t="s">
        <v>11</v>
      </c>
      <c r="F323" s="9" t="s">
        <v>72</v>
      </c>
      <c r="G323" s="15">
        <v>248.2</v>
      </c>
    </row>
    <row r="324" spans="1:7" ht="17">
      <c r="A324" s="9" t="s">
        <v>29</v>
      </c>
      <c r="B324" s="10" t="s">
        <v>35</v>
      </c>
      <c r="C324" s="10" t="s">
        <v>16</v>
      </c>
      <c r="D324" s="9" t="s">
        <v>26</v>
      </c>
      <c r="E324" s="9" t="s">
        <v>11</v>
      </c>
      <c r="F324" s="9" t="s">
        <v>72</v>
      </c>
      <c r="G324" s="15">
        <v>174.2</v>
      </c>
    </row>
    <row r="325" spans="1:7" ht="17">
      <c r="A325" s="9" t="s">
        <v>29</v>
      </c>
      <c r="B325" s="10" t="s">
        <v>30</v>
      </c>
      <c r="C325" s="10" t="s">
        <v>16</v>
      </c>
      <c r="D325" s="9" t="s">
        <v>13</v>
      </c>
      <c r="E325" s="9" t="s">
        <v>11</v>
      </c>
      <c r="F325" s="9" t="s">
        <v>72</v>
      </c>
      <c r="G325" s="15">
        <v>196.3</v>
      </c>
    </row>
    <row r="326" spans="1:7" ht="17">
      <c r="A326" s="9" t="s">
        <v>29</v>
      </c>
      <c r="B326" s="10" t="s">
        <v>35</v>
      </c>
      <c r="C326" s="10" t="s">
        <v>16</v>
      </c>
      <c r="D326" s="9" t="s">
        <v>17</v>
      </c>
      <c r="E326" s="9" t="s">
        <v>11</v>
      </c>
      <c r="F326" s="9" t="s">
        <v>72</v>
      </c>
      <c r="G326" s="15">
        <v>165.2</v>
      </c>
    </row>
    <row r="327" spans="1:7" ht="17">
      <c r="A327" s="9" t="s">
        <v>29</v>
      </c>
      <c r="B327" s="10" t="s">
        <v>35</v>
      </c>
      <c r="C327" s="10" t="s">
        <v>16</v>
      </c>
      <c r="D327" s="9" t="s">
        <v>22</v>
      </c>
      <c r="E327" s="9" t="s">
        <v>11</v>
      </c>
      <c r="F327" s="9" t="s">
        <v>72</v>
      </c>
      <c r="G327" s="15">
        <v>162.30000000000001</v>
      </c>
    </row>
    <row r="328" spans="1:7" ht="17">
      <c r="A328" s="9" t="s">
        <v>29</v>
      </c>
      <c r="B328" s="10" t="s">
        <v>34</v>
      </c>
      <c r="C328" s="10" t="s">
        <v>16</v>
      </c>
      <c r="D328" s="9" t="s">
        <v>18</v>
      </c>
      <c r="E328" s="9" t="s">
        <v>11</v>
      </c>
      <c r="F328" s="9" t="s">
        <v>72</v>
      </c>
      <c r="G328" s="15">
        <v>118.3</v>
      </c>
    </row>
    <row r="329" spans="1:7" ht="17">
      <c r="A329" s="9" t="s">
        <v>29</v>
      </c>
      <c r="B329" s="10" t="s">
        <v>34</v>
      </c>
      <c r="C329" s="10" t="s">
        <v>16</v>
      </c>
      <c r="D329" s="9" t="s">
        <v>25</v>
      </c>
      <c r="E329" s="9" t="s">
        <v>11</v>
      </c>
      <c r="F329" s="9" t="s">
        <v>72</v>
      </c>
      <c r="G329" s="15">
        <v>67.2</v>
      </c>
    </row>
    <row r="330" spans="1:7" ht="17">
      <c r="A330" s="9" t="s">
        <v>29</v>
      </c>
      <c r="B330" s="10" t="s">
        <v>35</v>
      </c>
      <c r="C330" s="10" t="s">
        <v>16</v>
      </c>
      <c r="D330" s="9" t="s">
        <v>20</v>
      </c>
      <c r="E330" s="9" t="s">
        <v>11</v>
      </c>
      <c r="F330" s="9" t="s">
        <v>72</v>
      </c>
      <c r="G330" s="15">
        <v>53.7</v>
      </c>
    </row>
    <row r="331" spans="1:7" ht="17">
      <c r="A331" s="9" t="s">
        <v>29</v>
      </c>
      <c r="B331" s="10" t="s">
        <v>35</v>
      </c>
      <c r="C331" s="10" t="s">
        <v>16</v>
      </c>
      <c r="D331" s="9" t="s">
        <v>18</v>
      </c>
      <c r="E331" s="9" t="s">
        <v>11</v>
      </c>
      <c r="F331" s="9" t="s">
        <v>72</v>
      </c>
      <c r="G331" s="15">
        <v>51.5</v>
      </c>
    </row>
    <row r="332" spans="1:7" ht="17">
      <c r="A332" s="9" t="s">
        <v>29</v>
      </c>
      <c r="B332" s="10" t="s">
        <v>35</v>
      </c>
      <c r="C332" s="10" t="s">
        <v>16</v>
      </c>
      <c r="D332" s="9" t="s">
        <v>25</v>
      </c>
      <c r="E332" s="9" t="s">
        <v>11</v>
      </c>
      <c r="F332" s="9" t="s">
        <v>72</v>
      </c>
      <c r="G332" s="15">
        <v>44.3</v>
      </c>
    </row>
    <row r="333" spans="1:7" ht="17">
      <c r="A333" s="9" t="s">
        <v>29</v>
      </c>
      <c r="B333" s="10" t="s">
        <v>34</v>
      </c>
      <c r="C333" s="10" t="s">
        <v>16</v>
      </c>
      <c r="D333" s="9" t="s">
        <v>23</v>
      </c>
      <c r="E333" s="9" t="s">
        <v>11</v>
      </c>
      <c r="F333" s="9" t="s">
        <v>72</v>
      </c>
      <c r="G333" s="15">
        <v>31.5</v>
      </c>
    </row>
    <row r="334" spans="1:7" ht="17">
      <c r="A334" s="9" t="s">
        <v>29</v>
      </c>
      <c r="B334" s="10" t="s">
        <v>35</v>
      </c>
      <c r="C334" s="10" t="s">
        <v>16</v>
      </c>
      <c r="D334" s="9" t="s">
        <v>23</v>
      </c>
      <c r="E334" s="9" t="s">
        <v>11</v>
      </c>
      <c r="F334" s="9" t="s">
        <v>72</v>
      </c>
      <c r="G334" s="15">
        <v>25.8</v>
      </c>
    </row>
    <row r="335" spans="1:7" ht="17">
      <c r="A335" s="9" t="s">
        <v>29</v>
      </c>
      <c r="B335" s="10" t="s">
        <v>30</v>
      </c>
      <c r="C335" s="10" t="s">
        <v>16</v>
      </c>
      <c r="D335" s="9" t="s">
        <v>10</v>
      </c>
      <c r="E335" s="9" t="s">
        <v>11</v>
      </c>
      <c r="F335" s="9" t="s">
        <v>72</v>
      </c>
      <c r="G335" s="15">
        <v>25.8</v>
      </c>
    </row>
    <row r="336" spans="1:7" ht="17">
      <c r="A336" s="9" t="s">
        <v>29</v>
      </c>
      <c r="B336" s="10" t="s">
        <v>34</v>
      </c>
      <c r="C336" s="10" t="s">
        <v>16</v>
      </c>
      <c r="D336" s="9" t="s">
        <v>19</v>
      </c>
      <c r="E336" s="9" t="s">
        <v>11</v>
      </c>
      <c r="F336" s="9" t="s">
        <v>72</v>
      </c>
      <c r="G336" s="15">
        <v>3.2</v>
      </c>
    </row>
    <row r="337" spans="1:7" ht="17">
      <c r="A337" s="9" t="s">
        <v>29</v>
      </c>
      <c r="B337" s="10" t="s">
        <v>34</v>
      </c>
      <c r="C337" s="10" t="s">
        <v>16</v>
      </c>
      <c r="D337" s="9" t="s">
        <v>21</v>
      </c>
      <c r="E337" s="9" t="s">
        <v>11</v>
      </c>
      <c r="F337" s="9" t="s">
        <v>72</v>
      </c>
      <c r="G337" s="15">
        <v>2.2999999999999998</v>
      </c>
    </row>
    <row r="338" spans="1:7" ht="17">
      <c r="A338" s="9" t="s">
        <v>29</v>
      </c>
      <c r="B338" s="10" t="s">
        <v>35</v>
      </c>
      <c r="C338" s="10" t="s">
        <v>16</v>
      </c>
      <c r="D338" s="9" t="s">
        <v>19</v>
      </c>
      <c r="E338" s="9" t="s">
        <v>11</v>
      </c>
      <c r="F338" s="9" t="s">
        <v>72</v>
      </c>
      <c r="G338" s="15">
        <v>2.4</v>
      </c>
    </row>
    <row r="339" spans="1:7" ht="17">
      <c r="A339" s="9" t="s">
        <v>29</v>
      </c>
      <c r="B339" s="10" t="s">
        <v>35</v>
      </c>
      <c r="C339" s="10" t="s">
        <v>16</v>
      </c>
      <c r="D339" s="9" t="s">
        <v>21</v>
      </c>
      <c r="E339" s="9" t="s">
        <v>11</v>
      </c>
      <c r="F339" s="9" t="s">
        <v>72</v>
      </c>
      <c r="G339" s="15">
        <v>1.4</v>
      </c>
    </row>
    <row r="340" spans="1:7" ht="17">
      <c r="A340" s="9" t="s">
        <v>36</v>
      </c>
      <c r="B340" s="10" t="s">
        <v>37</v>
      </c>
      <c r="C340" s="10" t="s">
        <v>16</v>
      </c>
      <c r="D340" s="9" t="s">
        <v>13</v>
      </c>
      <c r="E340" s="9" t="s">
        <v>11</v>
      </c>
      <c r="F340" s="9" t="s">
        <v>72</v>
      </c>
      <c r="G340" s="15">
        <v>46.4</v>
      </c>
    </row>
    <row r="341" spans="1:7" ht="17">
      <c r="A341" s="9" t="s">
        <v>36</v>
      </c>
      <c r="B341" s="10" t="s">
        <v>37</v>
      </c>
      <c r="C341" s="10" t="s">
        <v>16</v>
      </c>
      <c r="D341" s="9" t="s">
        <v>10</v>
      </c>
      <c r="E341" s="9" t="s">
        <v>11</v>
      </c>
      <c r="F341" s="9" t="s">
        <v>72</v>
      </c>
      <c r="G341" s="15">
        <v>34</v>
      </c>
    </row>
    <row r="342" spans="1:7" ht="17">
      <c r="A342" s="9" t="s">
        <v>36</v>
      </c>
      <c r="B342" s="10" t="s">
        <v>37</v>
      </c>
      <c r="C342" s="10" t="s">
        <v>16</v>
      </c>
      <c r="D342" s="9" t="s">
        <v>20</v>
      </c>
      <c r="E342" s="9" t="s">
        <v>11</v>
      </c>
      <c r="F342" s="9" t="s">
        <v>72</v>
      </c>
      <c r="G342" s="15">
        <v>15.3</v>
      </c>
    </row>
    <row r="343" spans="1:7" ht="17">
      <c r="A343" s="9" t="s">
        <v>36</v>
      </c>
      <c r="B343" s="10" t="s">
        <v>37</v>
      </c>
      <c r="C343" s="10" t="s">
        <v>16</v>
      </c>
      <c r="D343" s="9" t="s">
        <v>17</v>
      </c>
      <c r="E343" s="9" t="s">
        <v>11</v>
      </c>
      <c r="F343" s="9" t="s">
        <v>72</v>
      </c>
      <c r="G343" s="15">
        <v>8.8000000000000007</v>
      </c>
    </row>
    <row r="344" spans="1:7" ht="17">
      <c r="A344" s="9" t="s">
        <v>38</v>
      </c>
      <c r="B344" s="10" t="s">
        <v>39</v>
      </c>
      <c r="C344" s="10" t="s">
        <v>40</v>
      </c>
      <c r="D344" s="9" t="s">
        <v>13</v>
      </c>
      <c r="E344" s="9" t="s">
        <v>11</v>
      </c>
      <c r="F344" s="9" t="s">
        <v>72</v>
      </c>
      <c r="G344" s="15">
        <v>390</v>
      </c>
    </row>
    <row r="345" spans="1:7" ht="17">
      <c r="A345" s="9" t="s">
        <v>38</v>
      </c>
      <c r="B345" s="10" t="s">
        <v>39</v>
      </c>
      <c r="C345" s="10" t="s">
        <v>40</v>
      </c>
      <c r="D345" s="9" t="s">
        <v>22</v>
      </c>
      <c r="E345" s="9" t="s">
        <v>11</v>
      </c>
      <c r="F345" s="9" t="s">
        <v>72</v>
      </c>
      <c r="G345" s="15">
        <v>138.4</v>
      </c>
    </row>
    <row r="346" spans="1:7" ht="17">
      <c r="A346" s="9" t="s">
        <v>38</v>
      </c>
      <c r="B346" s="10" t="s">
        <v>39</v>
      </c>
      <c r="C346" s="10" t="s">
        <v>40</v>
      </c>
      <c r="D346" s="9" t="s">
        <v>10</v>
      </c>
      <c r="E346" s="9" t="s">
        <v>11</v>
      </c>
      <c r="F346" s="9" t="s">
        <v>72</v>
      </c>
      <c r="G346" s="15">
        <v>127.84059999999999</v>
      </c>
    </row>
    <row r="347" spans="1:7" ht="17">
      <c r="A347" s="9" t="s">
        <v>38</v>
      </c>
      <c r="B347" s="10" t="s">
        <v>39</v>
      </c>
      <c r="C347" s="10" t="s">
        <v>40</v>
      </c>
      <c r="D347" s="9" t="s">
        <v>20</v>
      </c>
      <c r="E347" s="9" t="s">
        <v>11</v>
      </c>
      <c r="F347" s="9" t="s">
        <v>72</v>
      </c>
      <c r="G347" s="15">
        <v>72.654373522458641</v>
      </c>
    </row>
    <row r="348" spans="1:7" ht="17">
      <c r="A348" s="9" t="s">
        <v>38</v>
      </c>
      <c r="B348" s="10" t="s">
        <v>39</v>
      </c>
      <c r="C348" s="10" t="s">
        <v>40</v>
      </c>
      <c r="D348" s="9" t="s">
        <v>25</v>
      </c>
      <c r="E348" s="9" t="s">
        <v>11</v>
      </c>
      <c r="F348" s="9" t="s">
        <v>72</v>
      </c>
      <c r="G348" s="15">
        <v>48</v>
      </c>
    </row>
    <row r="349" spans="1:7" ht="17">
      <c r="A349" s="9" t="s">
        <v>38</v>
      </c>
      <c r="B349" s="10" t="s">
        <v>39</v>
      </c>
      <c r="C349" s="10" t="s">
        <v>40</v>
      </c>
      <c r="D349" s="9" t="s">
        <v>18</v>
      </c>
      <c r="E349" s="9" t="s">
        <v>11</v>
      </c>
      <c r="F349" s="9" t="s">
        <v>72</v>
      </c>
      <c r="G349" s="15">
        <v>33.204938271604938</v>
      </c>
    </row>
    <row r="350" spans="1:7" ht="17">
      <c r="A350" s="9" t="s">
        <v>38</v>
      </c>
      <c r="B350" s="10" t="s">
        <v>39</v>
      </c>
      <c r="C350" s="10" t="s">
        <v>40</v>
      </c>
      <c r="D350" s="9" t="s">
        <v>23</v>
      </c>
      <c r="E350" s="9" t="s">
        <v>11</v>
      </c>
      <c r="F350" s="9" t="s">
        <v>72</v>
      </c>
      <c r="G350" s="15">
        <v>26.012775330396476</v>
      </c>
    </row>
    <row r="351" spans="1:7" ht="17">
      <c r="A351" s="9" t="s">
        <v>38</v>
      </c>
      <c r="B351" s="10" t="s">
        <v>39</v>
      </c>
      <c r="C351" s="10" t="s">
        <v>40</v>
      </c>
      <c r="D351" s="9" t="s">
        <v>17</v>
      </c>
      <c r="E351" s="9" t="s">
        <v>11</v>
      </c>
      <c r="F351" s="9" t="s">
        <v>72</v>
      </c>
      <c r="G351" s="15">
        <v>21.8</v>
      </c>
    </row>
    <row r="352" spans="1:7" ht="17">
      <c r="A352" s="9" t="s">
        <v>38</v>
      </c>
      <c r="B352" s="10" t="s">
        <v>39</v>
      </c>
      <c r="C352" s="10" t="s">
        <v>40</v>
      </c>
      <c r="D352" s="9" t="s">
        <v>26</v>
      </c>
      <c r="E352" s="9" t="s">
        <v>11</v>
      </c>
      <c r="F352" s="9" t="s">
        <v>72</v>
      </c>
      <c r="G352" s="15">
        <v>12.991966101694912</v>
      </c>
    </row>
    <row r="353" spans="1:7" ht="17">
      <c r="A353" s="9" t="s">
        <v>38</v>
      </c>
      <c r="B353" s="10" t="s">
        <v>39</v>
      </c>
      <c r="C353" s="10" t="s">
        <v>40</v>
      </c>
      <c r="D353" s="9" t="s">
        <v>19</v>
      </c>
      <c r="E353" s="9" t="s">
        <v>11</v>
      </c>
      <c r="F353" s="9" t="s">
        <v>72</v>
      </c>
      <c r="G353" s="15">
        <v>0</v>
      </c>
    </row>
    <row r="354" spans="1:7" ht="17">
      <c r="A354" s="9" t="s">
        <v>41</v>
      </c>
      <c r="B354" s="10" t="s">
        <v>42</v>
      </c>
      <c r="C354" s="10" t="s">
        <v>16</v>
      </c>
      <c r="D354" s="9" t="s">
        <v>13</v>
      </c>
      <c r="E354" s="9" t="s">
        <v>43</v>
      </c>
      <c r="F354" s="9" t="s">
        <v>72</v>
      </c>
      <c r="G354" s="15">
        <v>8096</v>
      </c>
    </row>
    <row r="355" spans="1:7" ht="17">
      <c r="A355" s="9" t="s">
        <v>41</v>
      </c>
      <c r="B355" s="10" t="s">
        <v>42</v>
      </c>
      <c r="C355" s="10" t="s">
        <v>16</v>
      </c>
      <c r="D355" s="9" t="s">
        <v>10</v>
      </c>
      <c r="E355" s="9" t="s">
        <v>43</v>
      </c>
      <c r="F355" s="9" t="s">
        <v>72</v>
      </c>
      <c r="G355" s="15">
        <v>1401.5</v>
      </c>
    </row>
    <row r="356" spans="1:7" ht="17">
      <c r="A356" s="9" t="s">
        <v>41</v>
      </c>
      <c r="B356" s="10" t="s">
        <v>42</v>
      </c>
      <c r="C356" s="10" t="s">
        <v>16</v>
      </c>
      <c r="D356" s="9" t="s">
        <v>13</v>
      </c>
      <c r="E356" s="9" t="s">
        <v>24</v>
      </c>
      <c r="F356" s="9" t="s">
        <v>72</v>
      </c>
      <c r="G356" s="15">
        <v>164.6</v>
      </c>
    </row>
    <row r="357" spans="1:7" ht="17">
      <c r="A357" s="9" t="s">
        <v>41</v>
      </c>
      <c r="B357" s="10" t="s">
        <v>42</v>
      </c>
      <c r="C357" s="10" t="s">
        <v>16</v>
      </c>
      <c r="D357" s="9" t="s">
        <v>13</v>
      </c>
      <c r="E357" s="9" t="s">
        <v>11</v>
      </c>
      <c r="F357" s="9" t="s">
        <v>72</v>
      </c>
      <c r="G357" s="15">
        <v>71.5</v>
      </c>
    </row>
    <row r="358" spans="1:7" ht="17">
      <c r="A358" s="9" t="s">
        <v>41</v>
      </c>
      <c r="B358" s="10" t="s">
        <v>42</v>
      </c>
      <c r="C358" s="10" t="s">
        <v>16</v>
      </c>
      <c r="D358" s="9" t="s">
        <v>10</v>
      </c>
      <c r="E358" s="9" t="s">
        <v>24</v>
      </c>
      <c r="F358" s="9" t="s">
        <v>72</v>
      </c>
      <c r="G358" s="15">
        <v>30.6</v>
      </c>
    </row>
    <row r="359" spans="1:7" ht="17">
      <c r="A359" s="9" t="s">
        <v>41</v>
      </c>
      <c r="B359" s="10" t="s">
        <v>42</v>
      </c>
      <c r="C359" s="10" t="s">
        <v>16</v>
      </c>
      <c r="D359" s="9" t="s">
        <v>10</v>
      </c>
      <c r="E359" s="9" t="s">
        <v>11</v>
      </c>
      <c r="F359" s="9" t="s">
        <v>72</v>
      </c>
      <c r="G359" s="15">
        <v>13</v>
      </c>
    </row>
    <row r="360" spans="1:7" ht="17">
      <c r="A360" s="9" t="s">
        <v>44</v>
      </c>
      <c r="B360" s="10" t="s">
        <v>34</v>
      </c>
      <c r="C360" s="10" t="s">
        <v>31</v>
      </c>
      <c r="D360" s="9" t="s">
        <v>13</v>
      </c>
      <c r="E360" s="9" t="s">
        <v>11</v>
      </c>
      <c r="F360" s="9" t="s">
        <v>72</v>
      </c>
      <c r="G360" s="15">
        <v>495.8</v>
      </c>
    </row>
    <row r="361" spans="1:7" ht="17">
      <c r="A361" s="9" t="s">
        <v>44</v>
      </c>
      <c r="B361" s="10" t="s">
        <v>34</v>
      </c>
      <c r="C361" s="10" t="s">
        <v>31</v>
      </c>
      <c r="D361" s="9" t="s">
        <v>10</v>
      </c>
      <c r="E361" s="9" t="s">
        <v>11</v>
      </c>
      <c r="F361" s="9" t="s">
        <v>72</v>
      </c>
      <c r="G361" s="15">
        <v>175.5</v>
      </c>
    </row>
    <row r="362" spans="1:7" ht="17">
      <c r="A362" s="9" t="s">
        <v>44</v>
      </c>
      <c r="B362" s="10" t="s">
        <v>34</v>
      </c>
      <c r="C362" s="10" t="s">
        <v>16</v>
      </c>
      <c r="D362" s="9" t="s">
        <v>13</v>
      </c>
      <c r="E362" s="9" t="s">
        <v>11</v>
      </c>
      <c r="F362" s="9" t="s">
        <v>72</v>
      </c>
      <c r="G362" s="15">
        <v>119.3</v>
      </c>
    </row>
    <row r="363" spans="1:7" ht="17">
      <c r="A363" s="9" t="s">
        <v>45</v>
      </c>
      <c r="B363" s="10" t="s">
        <v>46</v>
      </c>
      <c r="C363" s="10" t="s">
        <v>16</v>
      </c>
      <c r="D363" s="9" t="s">
        <v>13</v>
      </c>
      <c r="E363" s="9" t="s">
        <v>11</v>
      </c>
      <c r="F363" s="9" t="s">
        <v>72</v>
      </c>
      <c r="G363" s="15">
        <v>95.2</v>
      </c>
    </row>
    <row r="364" spans="1:7" ht="17">
      <c r="A364" s="9" t="s">
        <v>44</v>
      </c>
      <c r="B364" s="10" t="s">
        <v>34</v>
      </c>
      <c r="C364" s="10" t="s">
        <v>16</v>
      </c>
      <c r="D364" s="9" t="s">
        <v>10</v>
      </c>
      <c r="E364" s="9" t="s">
        <v>11</v>
      </c>
      <c r="F364" s="9" t="s">
        <v>72</v>
      </c>
      <c r="G364" s="15">
        <v>33</v>
      </c>
    </row>
    <row r="365" spans="1:7" ht="17">
      <c r="A365" s="9" t="s">
        <v>44</v>
      </c>
      <c r="B365" s="10" t="s">
        <v>47</v>
      </c>
      <c r="C365" s="10" t="s">
        <v>16</v>
      </c>
      <c r="D365" s="9" t="s">
        <v>13</v>
      </c>
      <c r="E365" s="9" t="s">
        <v>11</v>
      </c>
      <c r="F365" s="9" t="s">
        <v>72</v>
      </c>
      <c r="G365" s="15">
        <v>22.1</v>
      </c>
    </row>
    <row r="366" spans="1:7" ht="17">
      <c r="A366" s="9" t="s">
        <v>44</v>
      </c>
      <c r="B366" s="10" t="s">
        <v>47</v>
      </c>
      <c r="C366" s="10" t="s">
        <v>16</v>
      </c>
      <c r="D366" s="9" t="s">
        <v>10</v>
      </c>
      <c r="E366" s="9" t="s">
        <v>24</v>
      </c>
      <c r="F366" s="9" t="s">
        <v>72</v>
      </c>
      <c r="G366" s="15">
        <v>11</v>
      </c>
    </row>
    <row r="367" spans="1:7" ht="17">
      <c r="A367" s="9" t="s">
        <v>48</v>
      </c>
      <c r="B367" s="10" t="s">
        <v>49</v>
      </c>
      <c r="C367" s="10" t="s">
        <v>16</v>
      </c>
      <c r="D367" s="9" t="s">
        <v>17</v>
      </c>
      <c r="E367" s="9" t="s">
        <v>11</v>
      </c>
      <c r="F367" s="9" t="s">
        <v>72</v>
      </c>
      <c r="G367" s="15">
        <v>6.3</v>
      </c>
    </row>
    <row r="368" spans="1:7" ht="17">
      <c r="A368" s="9" t="s">
        <v>48</v>
      </c>
      <c r="B368" s="10" t="s">
        <v>49</v>
      </c>
      <c r="C368" s="10" t="s">
        <v>16</v>
      </c>
      <c r="D368" s="9" t="s">
        <v>13</v>
      </c>
      <c r="E368" s="9" t="s">
        <v>11</v>
      </c>
      <c r="F368" s="9" t="s">
        <v>72</v>
      </c>
      <c r="G368" s="15">
        <v>5.2</v>
      </c>
    </row>
    <row r="369" spans="1:7" ht="17">
      <c r="A369" s="9" t="s">
        <v>48</v>
      </c>
      <c r="B369" s="10" t="s">
        <v>49</v>
      </c>
      <c r="C369" s="10" t="s">
        <v>16</v>
      </c>
      <c r="D369" s="9" t="s">
        <v>10</v>
      </c>
      <c r="E369" s="9" t="s">
        <v>11</v>
      </c>
      <c r="F369" s="9" t="s">
        <v>72</v>
      </c>
      <c r="G369" s="15">
        <v>2</v>
      </c>
    </row>
    <row r="370" spans="1:7" ht="17">
      <c r="A370" s="9" t="s">
        <v>48</v>
      </c>
      <c r="B370" s="10" t="s">
        <v>49</v>
      </c>
      <c r="C370" s="10" t="s">
        <v>16</v>
      </c>
      <c r="D370" s="9" t="s">
        <v>20</v>
      </c>
      <c r="E370" s="9" t="s">
        <v>11</v>
      </c>
      <c r="F370" s="9" t="s">
        <v>72</v>
      </c>
      <c r="G370" s="15">
        <v>0.3</v>
      </c>
    </row>
    <row r="371" spans="1:7" ht="17">
      <c r="A371" s="9" t="s">
        <v>48</v>
      </c>
      <c r="B371" s="10" t="s">
        <v>49</v>
      </c>
      <c r="C371" s="10" t="s">
        <v>16</v>
      </c>
      <c r="D371" s="9" t="s">
        <v>25</v>
      </c>
      <c r="E371" s="9" t="s">
        <v>11</v>
      </c>
      <c r="F371" s="9" t="s">
        <v>72</v>
      </c>
      <c r="G371" s="15">
        <v>0.3</v>
      </c>
    </row>
    <row r="372" spans="1:7" ht="17">
      <c r="A372" s="9" t="s">
        <v>48</v>
      </c>
      <c r="B372" s="10" t="s">
        <v>49</v>
      </c>
      <c r="C372" s="10" t="s">
        <v>16</v>
      </c>
      <c r="D372" s="9" t="s">
        <v>26</v>
      </c>
      <c r="E372" s="9" t="s">
        <v>11</v>
      </c>
      <c r="F372" s="9" t="s">
        <v>72</v>
      </c>
      <c r="G372" s="15">
        <v>0.3</v>
      </c>
    </row>
    <row r="373" spans="1:7" ht="17">
      <c r="A373" s="9" t="s">
        <v>48</v>
      </c>
      <c r="B373" s="10" t="s">
        <v>49</v>
      </c>
      <c r="C373" s="10" t="s">
        <v>16</v>
      </c>
      <c r="D373" s="9" t="s">
        <v>22</v>
      </c>
      <c r="E373" s="9" t="s">
        <v>11</v>
      </c>
      <c r="F373" s="9" t="s">
        <v>72</v>
      </c>
      <c r="G373" s="15">
        <v>0</v>
      </c>
    </row>
    <row r="374" spans="1:7" ht="17">
      <c r="A374" s="9" t="s">
        <v>50</v>
      </c>
      <c r="B374" s="10" t="s">
        <v>51</v>
      </c>
      <c r="C374" s="10" t="s">
        <v>16</v>
      </c>
      <c r="D374" s="9" t="s">
        <v>10</v>
      </c>
      <c r="E374" s="9" t="s">
        <v>43</v>
      </c>
      <c r="F374" s="9" t="s">
        <v>72</v>
      </c>
      <c r="G374" s="15">
        <v>1514.9</v>
      </c>
    </row>
    <row r="375" spans="1:7" ht="17">
      <c r="A375" s="9" t="s">
        <v>50</v>
      </c>
      <c r="B375" s="10" t="s">
        <v>51</v>
      </c>
      <c r="C375" s="10" t="s">
        <v>16</v>
      </c>
      <c r="D375" s="9" t="s">
        <v>13</v>
      </c>
      <c r="E375" s="9" t="s">
        <v>43</v>
      </c>
      <c r="F375" s="9" t="s">
        <v>72</v>
      </c>
      <c r="G375" s="15">
        <v>993.5</v>
      </c>
    </row>
    <row r="376" spans="1:7" ht="17">
      <c r="A376" s="9" t="s">
        <v>50</v>
      </c>
      <c r="B376" s="10" t="s">
        <v>52</v>
      </c>
      <c r="C376" s="10" t="s">
        <v>16</v>
      </c>
      <c r="D376" s="9" t="s">
        <v>13</v>
      </c>
      <c r="E376" s="9" t="s">
        <v>43</v>
      </c>
      <c r="F376" s="9" t="s">
        <v>72</v>
      </c>
      <c r="G376" s="15">
        <v>545.29999999999995</v>
      </c>
    </row>
    <row r="377" spans="1:7" ht="17">
      <c r="A377" s="9" t="s">
        <v>50</v>
      </c>
      <c r="B377" s="10" t="s">
        <v>52</v>
      </c>
      <c r="C377" s="10" t="s">
        <v>16</v>
      </c>
      <c r="D377" s="9" t="s">
        <v>13</v>
      </c>
      <c r="E377" s="9" t="s">
        <v>11</v>
      </c>
      <c r="F377" s="9" t="s">
        <v>72</v>
      </c>
      <c r="G377" s="15">
        <v>516.70000000000005</v>
      </c>
    </row>
    <row r="378" spans="1:7" ht="17">
      <c r="A378" s="9" t="s">
        <v>50</v>
      </c>
      <c r="B378" s="10" t="s">
        <v>51</v>
      </c>
      <c r="C378" s="10" t="s">
        <v>16</v>
      </c>
      <c r="D378" s="9" t="s">
        <v>10</v>
      </c>
      <c r="E378" s="9" t="s">
        <v>11</v>
      </c>
      <c r="F378" s="9" t="s">
        <v>72</v>
      </c>
      <c r="G378" s="15">
        <v>487.5</v>
      </c>
    </row>
    <row r="379" spans="1:7" ht="17">
      <c r="A379" s="9" t="s">
        <v>50</v>
      </c>
      <c r="B379" s="10" t="s">
        <v>51</v>
      </c>
      <c r="C379" s="10" t="s">
        <v>16</v>
      </c>
      <c r="D379" s="9" t="s">
        <v>22</v>
      </c>
      <c r="E379" s="9" t="s">
        <v>11</v>
      </c>
      <c r="F379" s="9" t="s">
        <v>72</v>
      </c>
      <c r="G379" s="15">
        <v>421.6</v>
      </c>
    </row>
    <row r="380" spans="1:7" ht="17">
      <c r="A380" s="9" t="s">
        <v>50</v>
      </c>
      <c r="B380" s="10" t="s">
        <v>52</v>
      </c>
      <c r="C380" s="10" t="s">
        <v>16</v>
      </c>
      <c r="D380" s="9" t="s">
        <v>25</v>
      </c>
      <c r="E380" s="9" t="s">
        <v>11</v>
      </c>
      <c r="F380" s="9" t="s">
        <v>72</v>
      </c>
      <c r="G380" s="15">
        <v>194</v>
      </c>
    </row>
    <row r="381" spans="1:7" ht="17">
      <c r="A381" s="9" t="s">
        <v>50</v>
      </c>
      <c r="B381" s="10" t="s">
        <v>51</v>
      </c>
      <c r="C381" s="10" t="s">
        <v>16</v>
      </c>
      <c r="D381" s="9" t="s">
        <v>13</v>
      </c>
      <c r="E381" s="9" t="s">
        <v>11</v>
      </c>
      <c r="F381" s="9" t="s">
        <v>72</v>
      </c>
      <c r="G381" s="15">
        <v>88.4</v>
      </c>
    </row>
    <row r="382" spans="1:7" ht="17">
      <c r="A382" s="9" t="s">
        <v>50</v>
      </c>
      <c r="B382" s="10" t="s">
        <v>52</v>
      </c>
      <c r="C382" s="10" t="s">
        <v>16</v>
      </c>
      <c r="D382" s="9" t="s">
        <v>10</v>
      </c>
      <c r="E382" s="9" t="s">
        <v>11</v>
      </c>
      <c r="F382" s="9" t="s">
        <v>72</v>
      </c>
      <c r="G382" s="15">
        <v>85</v>
      </c>
    </row>
    <row r="383" spans="1:7" ht="17">
      <c r="A383" s="9" t="s">
        <v>50</v>
      </c>
      <c r="B383" s="10" t="s">
        <v>51</v>
      </c>
      <c r="C383" s="10" t="s">
        <v>16</v>
      </c>
      <c r="D383" s="9" t="s">
        <v>19</v>
      </c>
      <c r="E383" s="9" t="s">
        <v>43</v>
      </c>
      <c r="F383" s="9" t="s">
        <v>72</v>
      </c>
      <c r="G383" s="15">
        <v>87.1</v>
      </c>
    </row>
    <row r="384" spans="1:7" ht="17">
      <c r="A384" s="9" t="s">
        <v>50</v>
      </c>
      <c r="B384" s="10" t="s">
        <v>51</v>
      </c>
      <c r="C384" s="10" t="s">
        <v>16</v>
      </c>
      <c r="D384" s="9" t="s">
        <v>26</v>
      </c>
      <c r="E384" s="9" t="s">
        <v>11</v>
      </c>
      <c r="F384" s="9" t="s">
        <v>72</v>
      </c>
      <c r="G384" s="15">
        <v>67.599999999999994</v>
      </c>
    </row>
    <row r="385" spans="1:7" ht="17">
      <c r="A385" s="9" t="s">
        <v>50</v>
      </c>
      <c r="B385" s="10" t="s">
        <v>51</v>
      </c>
      <c r="C385" s="10" t="s">
        <v>16</v>
      </c>
      <c r="D385" s="9" t="s">
        <v>25</v>
      </c>
      <c r="E385" s="9" t="s">
        <v>43</v>
      </c>
      <c r="F385" s="9" t="s">
        <v>72</v>
      </c>
      <c r="G385" s="15">
        <v>52.9</v>
      </c>
    </row>
    <row r="386" spans="1:7" ht="17">
      <c r="A386" s="9" t="s">
        <v>50</v>
      </c>
      <c r="B386" s="10" t="s">
        <v>51</v>
      </c>
      <c r="C386" s="10" t="s">
        <v>16</v>
      </c>
      <c r="D386" s="9" t="s">
        <v>17</v>
      </c>
      <c r="E386" s="9" t="s">
        <v>43</v>
      </c>
      <c r="F386" s="9" t="s">
        <v>72</v>
      </c>
      <c r="G386" s="15">
        <v>45.7</v>
      </c>
    </row>
    <row r="387" spans="1:7" ht="17">
      <c r="A387" s="9" t="s">
        <v>50</v>
      </c>
      <c r="B387" s="10" t="s">
        <v>51</v>
      </c>
      <c r="C387" s="10" t="s">
        <v>16</v>
      </c>
      <c r="D387" s="9" t="s">
        <v>10</v>
      </c>
      <c r="E387" s="9" t="s">
        <v>24</v>
      </c>
      <c r="F387" s="9" t="s">
        <v>72</v>
      </c>
      <c r="G387" s="15">
        <v>43.9</v>
      </c>
    </row>
    <row r="388" spans="1:7" ht="17">
      <c r="A388" s="9" t="s">
        <v>50</v>
      </c>
      <c r="B388" s="10" t="s">
        <v>51</v>
      </c>
      <c r="C388" s="10" t="s">
        <v>16</v>
      </c>
      <c r="D388" s="9" t="s">
        <v>23</v>
      </c>
      <c r="E388" s="9" t="s">
        <v>11</v>
      </c>
      <c r="F388" s="9" t="s">
        <v>72</v>
      </c>
      <c r="G388" s="15">
        <v>44.4</v>
      </c>
    </row>
    <row r="389" spans="1:7" ht="17">
      <c r="A389" s="9" t="s">
        <v>50</v>
      </c>
      <c r="B389" s="10" t="s">
        <v>51</v>
      </c>
      <c r="C389" s="10" t="s">
        <v>16</v>
      </c>
      <c r="D389" s="9" t="s">
        <v>17</v>
      </c>
      <c r="E389" s="9" t="s">
        <v>11</v>
      </c>
      <c r="F389" s="9" t="s">
        <v>72</v>
      </c>
      <c r="G389" s="15">
        <v>36.4</v>
      </c>
    </row>
    <row r="390" spans="1:7" ht="17">
      <c r="A390" s="9" t="s">
        <v>50</v>
      </c>
      <c r="B390" s="10" t="s">
        <v>51</v>
      </c>
      <c r="C390" s="10" t="s">
        <v>16</v>
      </c>
      <c r="D390" s="9" t="s">
        <v>13</v>
      </c>
      <c r="E390" s="9" t="s">
        <v>24</v>
      </c>
      <c r="F390" s="9" t="s">
        <v>72</v>
      </c>
      <c r="G390" s="15">
        <v>32.9</v>
      </c>
    </row>
    <row r="391" spans="1:7" ht="17">
      <c r="A391" s="9" t="s">
        <v>50</v>
      </c>
      <c r="B391" s="10" t="s">
        <v>52</v>
      </c>
      <c r="C391" s="10" t="s">
        <v>16</v>
      </c>
      <c r="D391" s="9" t="s">
        <v>20</v>
      </c>
      <c r="E391" s="9" t="s">
        <v>11</v>
      </c>
      <c r="F391" s="9" t="s">
        <v>72</v>
      </c>
      <c r="G391" s="15">
        <v>21</v>
      </c>
    </row>
    <row r="392" spans="1:7" ht="17">
      <c r="A392" s="9" t="s">
        <v>50</v>
      </c>
      <c r="B392" s="10" t="s">
        <v>52</v>
      </c>
      <c r="C392" s="10" t="s">
        <v>16</v>
      </c>
      <c r="D392" s="9" t="s">
        <v>17</v>
      </c>
      <c r="E392" s="9" t="s">
        <v>11</v>
      </c>
      <c r="F392" s="9" t="s">
        <v>72</v>
      </c>
      <c r="G392" s="15">
        <v>18.3</v>
      </c>
    </row>
    <row r="393" spans="1:7" ht="17">
      <c r="A393" s="9" t="s">
        <v>50</v>
      </c>
      <c r="B393" s="10" t="s">
        <v>51</v>
      </c>
      <c r="C393" s="10" t="s">
        <v>16</v>
      </c>
      <c r="D393" s="9" t="s">
        <v>21</v>
      </c>
      <c r="E393" s="9" t="s">
        <v>11</v>
      </c>
      <c r="F393" s="9" t="s">
        <v>72</v>
      </c>
      <c r="G393" s="15">
        <v>11.1</v>
      </c>
    </row>
    <row r="394" spans="1:7" ht="17">
      <c r="A394" s="9" t="s">
        <v>50</v>
      </c>
      <c r="B394" s="10" t="s">
        <v>51</v>
      </c>
      <c r="C394" s="10" t="s">
        <v>16</v>
      </c>
      <c r="D394" s="9" t="s">
        <v>22</v>
      </c>
      <c r="E394" s="9" t="s">
        <v>24</v>
      </c>
      <c r="F394" s="9" t="s">
        <v>72</v>
      </c>
      <c r="G394" s="15">
        <v>9.6999999999999993</v>
      </c>
    </row>
    <row r="395" spans="1:7" ht="17">
      <c r="A395" s="9" t="s">
        <v>50</v>
      </c>
      <c r="B395" s="10" t="s">
        <v>51</v>
      </c>
      <c r="C395" s="10" t="s">
        <v>16</v>
      </c>
      <c r="D395" s="9" t="s">
        <v>25</v>
      </c>
      <c r="E395" s="9" t="s">
        <v>11</v>
      </c>
      <c r="F395" s="9" t="s">
        <v>72</v>
      </c>
      <c r="G395" s="15">
        <v>9.1999999999999993</v>
      </c>
    </row>
    <row r="396" spans="1:7" ht="17">
      <c r="A396" s="9" t="s">
        <v>53</v>
      </c>
      <c r="B396" s="10" t="s">
        <v>54</v>
      </c>
      <c r="C396" s="10" t="s">
        <v>16</v>
      </c>
      <c r="D396" s="9" t="s">
        <v>17</v>
      </c>
      <c r="E396" s="9" t="s">
        <v>55</v>
      </c>
      <c r="F396" s="9" t="s">
        <v>72</v>
      </c>
      <c r="G396" s="15">
        <v>1025</v>
      </c>
    </row>
    <row r="397" spans="1:7" ht="17">
      <c r="A397" s="9" t="s">
        <v>53</v>
      </c>
      <c r="B397" s="10" t="s">
        <v>54</v>
      </c>
      <c r="C397" s="10" t="s">
        <v>16</v>
      </c>
      <c r="D397" s="9" t="s">
        <v>10</v>
      </c>
      <c r="E397" s="9" t="s">
        <v>55</v>
      </c>
      <c r="F397" s="9" t="s">
        <v>72</v>
      </c>
      <c r="G397" s="15">
        <v>114</v>
      </c>
    </row>
    <row r="398" spans="1:7" ht="17">
      <c r="A398" s="9" t="s">
        <v>53</v>
      </c>
      <c r="B398" s="10" t="s">
        <v>54</v>
      </c>
      <c r="C398" s="10" t="s">
        <v>16</v>
      </c>
      <c r="D398" s="9" t="s">
        <v>22</v>
      </c>
      <c r="E398" s="9" t="s">
        <v>55</v>
      </c>
      <c r="F398" s="9" t="s">
        <v>72</v>
      </c>
      <c r="G398" s="15">
        <v>393.6</v>
      </c>
    </row>
    <row r="399" spans="1:7" ht="17">
      <c r="A399" s="9" t="s">
        <v>53</v>
      </c>
      <c r="B399" s="10" t="s">
        <v>54</v>
      </c>
      <c r="C399" s="10" t="s">
        <v>16</v>
      </c>
      <c r="D399" s="9" t="s">
        <v>13</v>
      </c>
      <c r="E399" s="9" t="s">
        <v>55</v>
      </c>
      <c r="F399" s="9" t="s">
        <v>72</v>
      </c>
      <c r="G399" s="15">
        <v>877.5</v>
      </c>
    </row>
    <row r="400" spans="1:7" ht="17">
      <c r="A400" s="9" t="s">
        <v>53</v>
      </c>
      <c r="B400" s="10" t="s">
        <v>54</v>
      </c>
      <c r="C400" s="10" t="s">
        <v>16</v>
      </c>
      <c r="D400" s="9" t="s">
        <v>19</v>
      </c>
      <c r="E400" s="9" t="s">
        <v>55</v>
      </c>
      <c r="F400" s="9" t="s">
        <v>72</v>
      </c>
      <c r="G400" s="15">
        <v>41.1</v>
      </c>
    </row>
    <row r="401" spans="1:7" ht="17">
      <c r="A401" s="9" t="s">
        <v>53</v>
      </c>
      <c r="B401" s="10" t="s">
        <v>54</v>
      </c>
      <c r="C401" s="10" t="s">
        <v>16</v>
      </c>
      <c r="D401" s="9" t="s">
        <v>18</v>
      </c>
      <c r="E401" s="9" t="s">
        <v>55</v>
      </c>
      <c r="F401" s="9" t="s">
        <v>72</v>
      </c>
      <c r="G401" s="15">
        <v>19.5</v>
      </c>
    </row>
    <row r="402" spans="1:7" ht="17">
      <c r="A402" s="9" t="s">
        <v>53</v>
      </c>
      <c r="B402" s="10" t="s">
        <v>54</v>
      </c>
      <c r="C402" s="10" t="s">
        <v>16</v>
      </c>
      <c r="D402" s="9" t="s">
        <v>20</v>
      </c>
      <c r="E402" s="9" t="s">
        <v>55</v>
      </c>
      <c r="F402" s="9" t="s">
        <v>72</v>
      </c>
      <c r="G402" s="15">
        <v>10.1</v>
      </c>
    </row>
    <row r="403" spans="1:7" ht="17">
      <c r="A403" s="9" t="s">
        <v>53</v>
      </c>
      <c r="B403" s="10" t="s">
        <v>54</v>
      </c>
      <c r="C403" s="10" t="s">
        <v>16</v>
      </c>
      <c r="D403" s="9" t="s">
        <v>25</v>
      </c>
      <c r="E403" s="9" t="s">
        <v>55</v>
      </c>
      <c r="F403" s="9" t="s">
        <v>72</v>
      </c>
      <c r="G403" s="15">
        <v>7.7</v>
      </c>
    </row>
    <row r="404" spans="1:7" ht="17">
      <c r="A404" s="9" t="s">
        <v>53</v>
      </c>
      <c r="B404" s="10" t="s">
        <v>54</v>
      </c>
      <c r="C404" s="10" t="s">
        <v>16</v>
      </c>
      <c r="D404" s="9" t="s">
        <v>21</v>
      </c>
      <c r="E404" s="9" t="s">
        <v>55</v>
      </c>
      <c r="F404" s="9" t="s">
        <v>72</v>
      </c>
      <c r="G404" s="15">
        <v>4.0999999999999996</v>
      </c>
    </row>
    <row r="405" spans="1:7" ht="17">
      <c r="A405" s="9" t="s">
        <v>53</v>
      </c>
      <c r="B405" s="10" t="s">
        <v>54</v>
      </c>
      <c r="C405" s="10" t="s">
        <v>16</v>
      </c>
      <c r="D405" s="9" t="s">
        <v>23</v>
      </c>
      <c r="E405" s="9" t="s">
        <v>55</v>
      </c>
      <c r="F405" s="9" t="s">
        <v>72</v>
      </c>
      <c r="G405" s="15">
        <v>0</v>
      </c>
    </row>
    <row r="406" spans="1:7" ht="17">
      <c r="A406" s="9" t="s">
        <v>53</v>
      </c>
      <c r="B406" s="10" t="s">
        <v>54</v>
      </c>
      <c r="C406" s="10" t="s">
        <v>16</v>
      </c>
      <c r="D406" s="9" t="s">
        <v>13</v>
      </c>
      <c r="E406" s="9" t="s">
        <v>24</v>
      </c>
      <c r="F406" s="9" t="s">
        <v>72</v>
      </c>
      <c r="G406" s="15">
        <v>391.8</v>
      </c>
    </row>
    <row r="407" spans="1:7" ht="17">
      <c r="A407" s="9" t="s">
        <v>53</v>
      </c>
      <c r="B407" s="10" t="s">
        <v>54</v>
      </c>
      <c r="C407" s="10" t="s">
        <v>16</v>
      </c>
      <c r="D407" s="9" t="s">
        <v>10</v>
      </c>
      <c r="E407" s="9" t="s">
        <v>24</v>
      </c>
      <c r="F407" s="9" t="s">
        <v>72</v>
      </c>
      <c r="G407" s="15">
        <v>255.3</v>
      </c>
    </row>
    <row r="408" spans="1:7" ht="17">
      <c r="A408" s="9" t="s">
        <v>53</v>
      </c>
      <c r="B408" s="10" t="s">
        <v>54</v>
      </c>
      <c r="C408" s="10" t="s">
        <v>16</v>
      </c>
      <c r="D408" s="9" t="s">
        <v>22</v>
      </c>
      <c r="E408" s="9" t="s">
        <v>24</v>
      </c>
      <c r="F408" s="9" t="s">
        <v>72</v>
      </c>
      <c r="G408" s="15">
        <v>200.6</v>
      </c>
    </row>
    <row r="409" spans="1:7" ht="17">
      <c r="A409" s="9" t="s">
        <v>53</v>
      </c>
      <c r="B409" s="10" t="s">
        <v>54</v>
      </c>
      <c r="C409" s="10" t="s">
        <v>16</v>
      </c>
      <c r="D409" s="9" t="s">
        <v>17</v>
      </c>
      <c r="E409" s="9" t="s">
        <v>24</v>
      </c>
      <c r="F409" s="9" t="s">
        <v>72</v>
      </c>
      <c r="G409" s="15">
        <v>161.80000000000001</v>
      </c>
    </row>
    <row r="410" spans="1:7" ht="17">
      <c r="A410" s="9" t="s">
        <v>53</v>
      </c>
      <c r="B410" s="10" t="s">
        <v>54</v>
      </c>
      <c r="C410" s="10" t="s">
        <v>16</v>
      </c>
      <c r="D410" s="9" t="s">
        <v>19</v>
      </c>
      <c r="E410" s="9" t="s">
        <v>24</v>
      </c>
      <c r="F410" s="9" t="s">
        <v>72</v>
      </c>
      <c r="G410" s="15">
        <v>80.5</v>
      </c>
    </row>
    <row r="411" spans="1:7" ht="17">
      <c r="A411" s="9" t="s">
        <v>53</v>
      </c>
      <c r="B411" s="10" t="s">
        <v>54</v>
      </c>
      <c r="C411" s="10" t="s">
        <v>16</v>
      </c>
      <c r="D411" s="9" t="s">
        <v>21</v>
      </c>
      <c r="E411" s="9" t="s">
        <v>24</v>
      </c>
      <c r="F411" s="9" t="s">
        <v>72</v>
      </c>
      <c r="G411" s="15">
        <v>63.2</v>
      </c>
    </row>
    <row r="412" spans="1:7" ht="17">
      <c r="A412" s="9" t="s">
        <v>53</v>
      </c>
      <c r="B412" s="10" t="s">
        <v>54</v>
      </c>
      <c r="C412" s="10" t="s">
        <v>16</v>
      </c>
      <c r="D412" s="9" t="s">
        <v>18</v>
      </c>
      <c r="E412" s="9" t="s">
        <v>24</v>
      </c>
      <c r="F412" s="9" t="s">
        <v>72</v>
      </c>
      <c r="G412" s="15">
        <v>43.1</v>
      </c>
    </row>
    <row r="413" spans="1:7" ht="17">
      <c r="A413" s="9" t="s">
        <v>53</v>
      </c>
      <c r="B413" s="10" t="s">
        <v>54</v>
      </c>
      <c r="C413" s="10" t="s">
        <v>16</v>
      </c>
      <c r="D413" s="9" t="s">
        <v>25</v>
      </c>
      <c r="E413" s="9" t="s">
        <v>24</v>
      </c>
      <c r="F413" s="9" t="s">
        <v>72</v>
      </c>
      <c r="G413" s="15">
        <v>15.8</v>
      </c>
    </row>
    <row r="414" spans="1:7" ht="17">
      <c r="A414" s="9" t="s">
        <v>53</v>
      </c>
      <c r="B414" s="10" t="s">
        <v>54</v>
      </c>
      <c r="C414" s="10" t="s">
        <v>16</v>
      </c>
      <c r="D414" s="9" t="s">
        <v>26</v>
      </c>
      <c r="E414" s="9" t="s">
        <v>24</v>
      </c>
      <c r="F414" s="9" t="s">
        <v>72</v>
      </c>
      <c r="G414" s="15">
        <v>12.6</v>
      </c>
    </row>
    <row r="415" spans="1:7" ht="17">
      <c r="A415" s="9" t="s">
        <v>53</v>
      </c>
      <c r="B415" s="10" t="s">
        <v>54</v>
      </c>
      <c r="C415" s="10" t="s">
        <v>16</v>
      </c>
      <c r="D415" s="9" t="s">
        <v>20</v>
      </c>
      <c r="E415" s="9" t="s">
        <v>24</v>
      </c>
      <c r="F415" s="9" t="s">
        <v>72</v>
      </c>
      <c r="G415" s="15">
        <v>12.4</v>
      </c>
    </row>
    <row r="416" spans="1:7" ht="17">
      <c r="A416" s="9" t="s">
        <v>53</v>
      </c>
      <c r="B416" s="10" t="s">
        <v>54</v>
      </c>
      <c r="C416" s="10" t="s">
        <v>16</v>
      </c>
      <c r="D416" s="9" t="s">
        <v>23</v>
      </c>
      <c r="E416" s="9" t="s">
        <v>24</v>
      </c>
      <c r="F416" s="9" t="s">
        <v>72</v>
      </c>
      <c r="G416" s="15">
        <v>3.45</v>
      </c>
    </row>
    <row r="417" spans="1:7" ht="17">
      <c r="A417" s="9" t="s">
        <v>53</v>
      </c>
      <c r="B417" s="10" t="s">
        <v>54</v>
      </c>
      <c r="C417" s="10" t="s">
        <v>16</v>
      </c>
      <c r="D417" s="9" t="s">
        <v>10</v>
      </c>
      <c r="E417" s="9" t="s">
        <v>11</v>
      </c>
      <c r="F417" s="9" t="s">
        <v>72</v>
      </c>
      <c r="G417" s="15">
        <v>114.6</v>
      </c>
    </row>
    <row r="418" spans="1:7" ht="17">
      <c r="A418" s="9" t="s">
        <v>53</v>
      </c>
      <c r="B418" s="10" t="s">
        <v>54</v>
      </c>
      <c r="C418" s="10" t="s">
        <v>16</v>
      </c>
      <c r="D418" s="9" t="s">
        <v>13</v>
      </c>
      <c r="E418" s="9" t="s">
        <v>11</v>
      </c>
      <c r="F418" s="9" t="s">
        <v>72</v>
      </c>
      <c r="G418" s="15">
        <v>89.8</v>
      </c>
    </row>
    <row r="419" spans="1:7" ht="17">
      <c r="A419" s="9" t="s">
        <v>53</v>
      </c>
      <c r="B419" s="10" t="s">
        <v>54</v>
      </c>
      <c r="C419" s="10" t="s">
        <v>16</v>
      </c>
      <c r="D419" s="9" t="s">
        <v>22</v>
      </c>
      <c r="E419" s="9" t="s">
        <v>11</v>
      </c>
      <c r="F419" s="9" t="s">
        <v>72</v>
      </c>
      <c r="G419" s="15">
        <v>89.3</v>
      </c>
    </row>
    <row r="420" spans="1:7" ht="17">
      <c r="A420" s="9" t="s">
        <v>53</v>
      </c>
      <c r="B420" s="10" t="s">
        <v>54</v>
      </c>
      <c r="C420" s="10" t="s">
        <v>16</v>
      </c>
      <c r="D420" s="9" t="s">
        <v>17</v>
      </c>
      <c r="E420" s="9" t="s">
        <v>11</v>
      </c>
      <c r="F420" s="9" t="s">
        <v>72</v>
      </c>
      <c r="G420" s="15">
        <v>25.2</v>
      </c>
    </row>
    <row r="421" spans="1:7" ht="17">
      <c r="A421" s="9" t="s">
        <v>53</v>
      </c>
      <c r="B421" s="10" t="s">
        <v>54</v>
      </c>
      <c r="C421" s="10" t="s">
        <v>16</v>
      </c>
      <c r="D421" s="9" t="s">
        <v>25</v>
      </c>
      <c r="E421" s="9" t="s">
        <v>11</v>
      </c>
      <c r="F421" s="9" t="s">
        <v>72</v>
      </c>
      <c r="G421" s="15">
        <v>8.1</v>
      </c>
    </row>
    <row r="422" spans="1:7" ht="17">
      <c r="A422" s="9" t="s">
        <v>53</v>
      </c>
      <c r="B422" s="10" t="s">
        <v>54</v>
      </c>
      <c r="C422" s="10" t="s">
        <v>16</v>
      </c>
      <c r="D422" s="9" t="s">
        <v>26</v>
      </c>
      <c r="E422" s="9" t="s">
        <v>11</v>
      </c>
      <c r="F422" s="9" t="s">
        <v>72</v>
      </c>
      <c r="G422" s="15">
        <v>2.02</v>
      </c>
    </row>
    <row r="423" spans="1:7" ht="17">
      <c r="A423" s="9" t="s">
        <v>53</v>
      </c>
      <c r="B423" s="10" t="s">
        <v>54</v>
      </c>
      <c r="C423" s="10" t="s">
        <v>16</v>
      </c>
      <c r="D423" s="9" t="s">
        <v>18</v>
      </c>
      <c r="E423" s="9" t="s">
        <v>11</v>
      </c>
      <c r="F423" s="9" t="s">
        <v>72</v>
      </c>
      <c r="G423" s="15">
        <v>2.2999999999999998</v>
      </c>
    </row>
    <row r="424" spans="1:7" ht="17">
      <c r="A424" s="9" t="s">
        <v>53</v>
      </c>
      <c r="B424" s="10" t="s">
        <v>54</v>
      </c>
      <c r="C424" s="10" t="s">
        <v>16</v>
      </c>
      <c r="D424" s="9" t="s">
        <v>19</v>
      </c>
      <c r="E424" s="9" t="s">
        <v>11</v>
      </c>
      <c r="F424" s="9" t="s">
        <v>72</v>
      </c>
      <c r="G424" s="15">
        <v>1.92</v>
      </c>
    </row>
    <row r="425" spans="1:7" ht="17">
      <c r="A425" s="9" t="s">
        <v>53</v>
      </c>
      <c r="B425" s="10" t="s">
        <v>54</v>
      </c>
      <c r="C425" s="10" t="s">
        <v>16</v>
      </c>
      <c r="D425" s="9" t="s">
        <v>20</v>
      </c>
      <c r="E425" s="9" t="s">
        <v>11</v>
      </c>
      <c r="F425" s="9" t="s">
        <v>72</v>
      </c>
      <c r="G425" s="15">
        <v>1.39</v>
      </c>
    </row>
    <row r="426" spans="1:7" ht="17">
      <c r="A426" s="9" t="s">
        <v>53</v>
      </c>
      <c r="B426" s="10" t="s">
        <v>54</v>
      </c>
      <c r="C426" s="10" t="s">
        <v>16</v>
      </c>
      <c r="D426" s="9" t="s">
        <v>23</v>
      </c>
      <c r="E426" s="9" t="s">
        <v>11</v>
      </c>
      <c r="F426" s="9" t="s">
        <v>72</v>
      </c>
      <c r="G426" s="15">
        <v>0.69</v>
      </c>
    </row>
    <row r="427" spans="1:7" ht="17">
      <c r="A427" s="9" t="s">
        <v>53</v>
      </c>
      <c r="B427" s="10" t="s">
        <v>54</v>
      </c>
      <c r="C427" s="10" t="s">
        <v>16</v>
      </c>
      <c r="D427" s="9" t="s">
        <v>13</v>
      </c>
      <c r="E427" s="9" t="s">
        <v>28</v>
      </c>
      <c r="F427" s="9" t="s">
        <v>72</v>
      </c>
      <c r="G427" s="15">
        <v>1.7</v>
      </c>
    </row>
    <row r="428" spans="1:7" ht="17">
      <c r="A428" s="9" t="s">
        <v>56</v>
      </c>
      <c r="B428" s="10" t="s">
        <v>57</v>
      </c>
      <c r="C428" s="10" t="s">
        <v>16</v>
      </c>
      <c r="D428" s="9" t="s">
        <v>26</v>
      </c>
      <c r="E428" s="9" t="s">
        <v>11</v>
      </c>
      <c r="F428" s="9" t="s">
        <v>72</v>
      </c>
      <c r="G428" s="15">
        <v>229.6</v>
      </c>
    </row>
    <row r="429" spans="1:7" ht="17">
      <c r="A429" s="9" t="s">
        <v>56</v>
      </c>
      <c r="B429" s="10" t="s">
        <v>57</v>
      </c>
      <c r="C429" s="10" t="s">
        <v>16</v>
      </c>
      <c r="D429" s="9" t="s">
        <v>13</v>
      </c>
      <c r="E429" s="9" t="s">
        <v>11</v>
      </c>
      <c r="F429" s="9" t="s">
        <v>72</v>
      </c>
      <c r="G429" s="15">
        <v>103.19</v>
      </c>
    </row>
    <row r="430" spans="1:7" ht="17">
      <c r="A430" s="9" t="s">
        <v>56</v>
      </c>
      <c r="B430" s="10" t="s">
        <v>57</v>
      </c>
      <c r="C430" s="10" t="s">
        <v>16</v>
      </c>
      <c r="D430" s="9" t="s">
        <v>17</v>
      </c>
      <c r="E430" s="9" t="s">
        <v>11</v>
      </c>
      <c r="F430" s="9" t="s">
        <v>72</v>
      </c>
      <c r="G430" s="15">
        <v>92.3</v>
      </c>
    </row>
    <row r="431" spans="1:7" ht="17">
      <c r="A431" s="9" t="s">
        <v>56</v>
      </c>
      <c r="B431" s="10" t="s">
        <v>57</v>
      </c>
      <c r="C431" s="10" t="s">
        <v>16</v>
      </c>
      <c r="D431" s="9" t="s">
        <v>22</v>
      </c>
      <c r="E431" s="9" t="s">
        <v>11</v>
      </c>
      <c r="F431" s="9" t="s">
        <v>72</v>
      </c>
      <c r="G431" s="15">
        <v>87.1</v>
      </c>
    </row>
    <row r="432" spans="1:7" ht="17">
      <c r="A432" s="9" t="s">
        <v>56</v>
      </c>
      <c r="B432" s="10" t="s">
        <v>57</v>
      </c>
      <c r="C432" s="10" t="s">
        <v>16</v>
      </c>
      <c r="D432" s="9" t="s">
        <v>10</v>
      </c>
      <c r="E432" s="9" t="s">
        <v>11</v>
      </c>
      <c r="F432" s="9" t="s">
        <v>72</v>
      </c>
      <c r="G432" s="15">
        <v>68.2</v>
      </c>
    </row>
    <row r="433" spans="1:7" ht="17">
      <c r="A433" s="9" t="s">
        <v>56</v>
      </c>
      <c r="B433" s="10" t="s">
        <v>57</v>
      </c>
      <c r="C433" s="10" t="s">
        <v>16</v>
      </c>
      <c r="D433" s="9" t="s">
        <v>23</v>
      </c>
      <c r="E433" s="9" t="s">
        <v>11</v>
      </c>
      <c r="F433" s="9" t="s">
        <v>72</v>
      </c>
      <c r="G433" s="15">
        <v>30.2269087540915</v>
      </c>
    </row>
    <row r="434" spans="1:7" ht="17">
      <c r="A434" s="9" t="s">
        <v>56</v>
      </c>
      <c r="B434" s="10" t="s">
        <v>57</v>
      </c>
      <c r="C434" s="10" t="s">
        <v>16</v>
      </c>
      <c r="D434" s="9" t="s">
        <v>25</v>
      </c>
      <c r="E434" s="9" t="s">
        <v>11</v>
      </c>
      <c r="F434" s="9" t="s">
        <v>72</v>
      </c>
      <c r="G434" s="15">
        <v>27.487790694400012</v>
      </c>
    </row>
    <row r="435" spans="1:7" ht="17">
      <c r="A435" s="9" t="s">
        <v>56</v>
      </c>
      <c r="B435" s="10" t="s">
        <v>57</v>
      </c>
      <c r="C435" s="10" t="s">
        <v>16</v>
      </c>
      <c r="D435" s="9" t="s">
        <v>20</v>
      </c>
      <c r="E435" s="9" t="s">
        <v>11</v>
      </c>
      <c r="F435" s="9" t="s">
        <v>72</v>
      </c>
      <c r="G435" s="15">
        <v>5.6116871017296317</v>
      </c>
    </row>
    <row r="436" spans="1:7" ht="17">
      <c r="A436" s="9" t="s">
        <v>56</v>
      </c>
      <c r="B436" s="10" t="s">
        <v>57</v>
      </c>
      <c r="C436" s="10" t="s">
        <v>16</v>
      </c>
      <c r="D436" s="9" t="s">
        <v>26</v>
      </c>
      <c r="E436" s="9" t="s">
        <v>24</v>
      </c>
      <c r="F436" s="9" t="s">
        <v>72</v>
      </c>
      <c r="G436" s="15">
        <v>180.34564330833777</v>
      </c>
    </row>
    <row r="437" spans="1:7" ht="17">
      <c r="A437" s="9" t="s">
        <v>56</v>
      </c>
      <c r="B437" s="10" t="s">
        <v>57</v>
      </c>
      <c r="C437" s="10" t="s">
        <v>16</v>
      </c>
      <c r="D437" s="9" t="s">
        <v>17</v>
      </c>
      <c r="E437" s="9" t="s">
        <v>24</v>
      </c>
      <c r="F437" s="9" t="s">
        <v>72</v>
      </c>
      <c r="G437" s="15">
        <v>91.012726867791585</v>
      </c>
    </row>
    <row r="438" spans="1:7" ht="17">
      <c r="A438" s="9" t="s">
        <v>56</v>
      </c>
      <c r="B438" s="10" t="s">
        <v>57</v>
      </c>
      <c r="C438" s="10" t="s">
        <v>16</v>
      </c>
      <c r="D438" s="9" t="s">
        <v>22</v>
      </c>
      <c r="E438" s="9" t="s">
        <v>24</v>
      </c>
      <c r="F438" s="9" t="s">
        <v>72</v>
      </c>
      <c r="G438" s="15">
        <v>46.582898883466335</v>
      </c>
    </row>
    <row r="439" spans="1:7" ht="17">
      <c r="A439" s="9" t="s">
        <v>56</v>
      </c>
      <c r="B439" s="10" t="s">
        <v>57</v>
      </c>
      <c r="C439" s="10" t="s">
        <v>16</v>
      </c>
      <c r="D439" s="9" t="s">
        <v>13</v>
      </c>
      <c r="E439" s="9" t="s">
        <v>24</v>
      </c>
      <c r="F439" s="9" t="s">
        <v>72</v>
      </c>
      <c r="G439" s="15">
        <v>31.436876379854791</v>
      </c>
    </row>
    <row r="440" spans="1:7" ht="17">
      <c r="A440" s="9" t="s">
        <v>56</v>
      </c>
      <c r="B440" s="10" t="s">
        <v>57</v>
      </c>
      <c r="C440" s="10" t="s">
        <v>16</v>
      </c>
      <c r="D440" s="9" t="s">
        <v>23</v>
      </c>
      <c r="E440" s="9" t="s">
        <v>24</v>
      </c>
      <c r="F440" s="9" t="s">
        <v>72</v>
      </c>
      <c r="G440" s="15">
        <v>22.111266847045432</v>
      </c>
    </row>
    <row r="441" spans="1:7" ht="17">
      <c r="A441" s="9" t="s">
        <v>56</v>
      </c>
      <c r="B441" s="10" t="s">
        <v>57</v>
      </c>
      <c r="C441" s="10" t="s">
        <v>16</v>
      </c>
      <c r="D441" s="9" t="s">
        <v>10</v>
      </c>
      <c r="E441" s="9" t="s">
        <v>24</v>
      </c>
      <c r="F441" s="9" t="s">
        <v>72</v>
      </c>
      <c r="G441" s="15">
        <v>11.223374203459263</v>
      </c>
    </row>
    <row r="442" spans="1:7" ht="17">
      <c r="A442" s="9" t="s">
        <v>56</v>
      </c>
      <c r="B442" s="10" t="s">
        <v>57</v>
      </c>
      <c r="C442" s="10" t="s">
        <v>16</v>
      </c>
      <c r="D442" s="9" t="s">
        <v>20</v>
      </c>
      <c r="E442" s="9" t="s">
        <v>24</v>
      </c>
      <c r="F442" s="9" t="s">
        <v>72</v>
      </c>
      <c r="G442" s="15">
        <v>6.2455519991871125</v>
      </c>
    </row>
    <row r="443" spans="1:7" ht="17">
      <c r="A443" s="9" t="s">
        <v>56</v>
      </c>
      <c r="B443" s="10" t="s">
        <v>57</v>
      </c>
      <c r="C443" s="10" t="s">
        <v>16</v>
      </c>
      <c r="D443" s="9" t="s">
        <v>17</v>
      </c>
      <c r="E443" s="9" t="s">
        <v>55</v>
      </c>
      <c r="F443" s="9" t="s">
        <v>72</v>
      </c>
      <c r="G443" s="15">
        <v>1245.3</v>
      </c>
    </row>
    <row r="444" spans="1:7" ht="17">
      <c r="A444" s="9" t="s">
        <v>56</v>
      </c>
      <c r="B444" s="10" t="s">
        <v>57</v>
      </c>
      <c r="C444" s="10" t="s">
        <v>16</v>
      </c>
      <c r="D444" s="9" t="s">
        <v>22</v>
      </c>
      <c r="E444" s="9" t="s">
        <v>55</v>
      </c>
      <c r="F444" s="9" t="s">
        <v>72</v>
      </c>
      <c r="G444" s="15">
        <v>1164.3</v>
      </c>
    </row>
    <row r="445" spans="1:7" ht="17">
      <c r="A445" s="9" t="s">
        <v>56</v>
      </c>
      <c r="B445" s="10" t="s">
        <v>57</v>
      </c>
      <c r="C445" s="10" t="s">
        <v>16</v>
      </c>
      <c r="D445" s="9" t="s">
        <v>10</v>
      </c>
      <c r="E445" s="9" t="s">
        <v>55</v>
      </c>
      <c r="F445" s="9" t="s">
        <v>72</v>
      </c>
      <c r="G445" s="15">
        <v>843.4</v>
      </c>
    </row>
    <row r="446" spans="1:7" ht="17">
      <c r="A446" s="9" t="s">
        <v>56</v>
      </c>
      <c r="B446" s="10" t="s">
        <v>57</v>
      </c>
      <c r="C446" s="10" t="s">
        <v>16</v>
      </c>
      <c r="D446" s="9" t="s">
        <v>23</v>
      </c>
      <c r="E446" s="9" t="s">
        <v>55</v>
      </c>
      <c r="F446" s="9" t="s">
        <v>72</v>
      </c>
      <c r="G446" s="15">
        <v>241.9</v>
      </c>
    </row>
    <row r="447" spans="1:7" ht="17">
      <c r="A447" s="9" t="s">
        <v>56</v>
      </c>
      <c r="B447" s="10" t="s">
        <v>57</v>
      </c>
      <c r="C447" s="10" t="s">
        <v>16</v>
      </c>
      <c r="D447" s="9" t="s">
        <v>13</v>
      </c>
      <c r="E447" s="9" t="s">
        <v>55</v>
      </c>
      <c r="F447" s="9" t="s">
        <v>72</v>
      </c>
      <c r="G447" s="15">
        <v>93.4</v>
      </c>
    </row>
    <row r="448" spans="1:7" ht="17">
      <c r="A448" s="9" t="s">
        <v>56</v>
      </c>
      <c r="B448" s="10" t="s">
        <v>57</v>
      </c>
      <c r="C448" s="10" t="s">
        <v>16</v>
      </c>
      <c r="D448" s="9" t="s">
        <v>26</v>
      </c>
      <c r="E448" s="9" t="s">
        <v>55</v>
      </c>
      <c r="F448" s="9" t="s">
        <v>72</v>
      </c>
      <c r="G448" s="15">
        <v>77.5</v>
      </c>
    </row>
    <row r="449" spans="1:7" ht="17">
      <c r="A449" s="9" t="s">
        <v>56</v>
      </c>
      <c r="B449" s="10" t="s">
        <v>57</v>
      </c>
      <c r="C449" s="10" t="s">
        <v>16</v>
      </c>
      <c r="D449" s="9" t="s">
        <v>20</v>
      </c>
      <c r="E449" s="9" t="s">
        <v>55</v>
      </c>
      <c r="F449" s="9" t="s">
        <v>72</v>
      </c>
      <c r="G449" s="15">
        <v>12.9</v>
      </c>
    </row>
    <row r="450" spans="1:7" ht="17">
      <c r="A450" s="9" t="s">
        <v>56</v>
      </c>
      <c r="B450" s="10" t="s">
        <v>57</v>
      </c>
      <c r="C450" s="10" t="s">
        <v>16</v>
      </c>
      <c r="D450" s="9" t="s">
        <v>25</v>
      </c>
      <c r="E450" s="9" t="s">
        <v>55</v>
      </c>
      <c r="F450" s="9" t="s">
        <v>72</v>
      </c>
      <c r="G450" s="15">
        <v>11.3</v>
      </c>
    </row>
    <row r="451" spans="1:7" ht="17">
      <c r="A451" s="9" t="s">
        <v>58</v>
      </c>
      <c r="B451" s="10" t="s">
        <v>59</v>
      </c>
      <c r="C451" s="10" t="s">
        <v>16</v>
      </c>
      <c r="D451" s="9" t="s">
        <v>10</v>
      </c>
      <c r="E451" s="9" t="s">
        <v>43</v>
      </c>
      <c r="F451" s="9" t="s">
        <v>72</v>
      </c>
      <c r="G451" s="15">
        <v>10200.4</v>
      </c>
    </row>
    <row r="452" spans="1:7" ht="17">
      <c r="A452" s="9" t="s">
        <v>58</v>
      </c>
      <c r="B452" s="10" t="s">
        <v>59</v>
      </c>
      <c r="C452" s="10" t="s">
        <v>16</v>
      </c>
      <c r="D452" s="9" t="s">
        <v>13</v>
      </c>
      <c r="E452" s="9" t="s">
        <v>43</v>
      </c>
      <c r="F452" s="9" t="s">
        <v>72</v>
      </c>
      <c r="G452" s="15">
        <v>6795.3</v>
      </c>
    </row>
    <row r="453" spans="1:7" ht="17">
      <c r="A453" s="9" t="s">
        <v>58</v>
      </c>
      <c r="B453" s="10" t="s">
        <v>59</v>
      </c>
      <c r="C453" s="10" t="s">
        <v>16</v>
      </c>
      <c r="D453" s="9" t="s">
        <v>19</v>
      </c>
      <c r="E453" s="9" t="s">
        <v>43</v>
      </c>
      <c r="F453" s="9" t="s">
        <v>72</v>
      </c>
      <c r="G453" s="15">
        <v>608.29999999999995</v>
      </c>
    </row>
    <row r="454" spans="1:7" ht="17">
      <c r="A454" s="9" t="s">
        <v>58</v>
      </c>
      <c r="B454" s="10" t="s">
        <v>59</v>
      </c>
      <c r="C454" s="10" t="s">
        <v>16</v>
      </c>
      <c r="D454" s="9" t="s">
        <v>25</v>
      </c>
      <c r="E454" s="9" t="s">
        <v>43</v>
      </c>
      <c r="F454" s="9" t="s">
        <v>72</v>
      </c>
      <c r="G454" s="15">
        <v>362.6</v>
      </c>
    </row>
    <row r="455" spans="1:7" ht="17">
      <c r="A455" s="9" t="s">
        <v>58</v>
      </c>
      <c r="B455" s="10" t="s">
        <v>59</v>
      </c>
      <c r="C455" s="10" t="s">
        <v>16</v>
      </c>
      <c r="D455" s="9" t="s">
        <v>17</v>
      </c>
      <c r="E455" s="9" t="s">
        <v>43</v>
      </c>
      <c r="F455" s="9" t="s">
        <v>72</v>
      </c>
      <c r="G455" s="15">
        <v>322.3</v>
      </c>
    </row>
    <row r="456" spans="1:7" ht="17">
      <c r="A456" s="9" t="s">
        <v>7</v>
      </c>
      <c r="B456" s="10" t="s">
        <v>8</v>
      </c>
      <c r="C456" s="10" t="s">
        <v>9</v>
      </c>
      <c r="D456" s="9" t="s">
        <v>10</v>
      </c>
      <c r="E456" s="9" t="s">
        <v>11</v>
      </c>
      <c r="F456" s="9" t="s">
        <v>73</v>
      </c>
      <c r="G456" s="15">
        <v>13.3</v>
      </c>
    </row>
    <row r="457" spans="1:7" ht="17">
      <c r="A457" s="9" t="s">
        <v>7</v>
      </c>
      <c r="B457" s="10" t="s">
        <v>8</v>
      </c>
      <c r="C457" s="10" t="s">
        <v>9</v>
      </c>
      <c r="D457" s="9" t="s">
        <v>13</v>
      </c>
      <c r="E457" s="9" t="s">
        <v>11</v>
      </c>
      <c r="F457" s="9" t="s">
        <v>73</v>
      </c>
      <c r="G457" s="15">
        <v>11.1</v>
      </c>
    </row>
    <row r="458" spans="1:7" ht="17">
      <c r="A458" s="9" t="s">
        <v>14</v>
      </c>
      <c r="B458" s="10" t="s">
        <v>15</v>
      </c>
      <c r="C458" s="10" t="s">
        <v>16</v>
      </c>
      <c r="D458" s="9" t="s">
        <v>10</v>
      </c>
      <c r="E458" s="9" t="s">
        <v>11</v>
      </c>
      <c r="F458" s="9" t="s">
        <v>73</v>
      </c>
      <c r="G458" s="15">
        <v>4915.2778470000003</v>
      </c>
    </row>
    <row r="459" spans="1:7" ht="17">
      <c r="A459" s="9" t="s">
        <v>14</v>
      </c>
      <c r="B459" s="10" t="s">
        <v>15</v>
      </c>
      <c r="C459" s="10" t="s">
        <v>16</v>
      </c>
      <c r="D459" s="9" t="s">
        <v>13</v>
      </c>
      <c r="E459" s="9" t="s">
        <v>11</v>
      </c>
      <c r="F459" s="9" t="s">
        <v>73</v>
      </c>
      <c r="G459" s="15">
        <v>955.00115800000003</v>
      </c>
    </row>
    <row r="460" spans="1:7" ht="17">
      <c r="A460" s="9" t="s">
        <v>14</v>
      </c>
      <c r="B460" s="10" t="s">
        <v>15</v>
      </c>
      <c r="C460" s="10" t="s">
        <v>16</v>
      </c>
      <c r="D460" s="9" t="s">
        <v>17</v>
      </c>
      <c r="E460" s="9" t="s">
        <v>11</v>
      </c>
      <c r="F460" s="9" t="s">
        <v>73</v>
      </c>
      <c r="G460" s="15">
        <v>245.2</v>
      </c>
    </row>
    <row r="461" spans="1:7" ht="17">
      <c r="A461" s="9" t="s">
        <v>14</v>
      </c>
      <c r="B461" s="10" t="s">
        <v>15</v>
      </c>
      <c r="C461" s="10" t="s">
        <v>16</v>
      </c>
      <c r="D461" s="9" t="s">
        <v>18</v>
      </c>
      <c r="E461" s="9" t="s">
        <v>11</v>
      </c>
      <c r="F461" s="9" t="s">
        <v>73</v>
      </c>
      <c r="G461" s="15">
        <v>185.84797900000001</v>
      </c>
    </row>
    <row r="462" spans="1:7" ht="17">
      <c r="A462" s="9" t="s">
        <v>14</v>
      </c>
      <c r="B462" s="10" t="s">
        <v>15</v>
      </c>
      <c r="C462" s="10" t="s">
        <v>16</v>
      </c>
      <c r="D462" s="9" t="s">
        <v>19</v>
      </c>
      <c r="E462" s="9" t="s">
        <v>11</v>
      </c>
      <c r="F462" s="9" t="s">
        <v>73</v>
      </c>
      <c r="G462" s="15">
        <v>180.895475</v>
      </c>
    </row>
    <row r="463" spans="1:7" ht="17">
      <c r="A463" s="9" t="s">
        <v>14</v>
      </c>
      <c r="B463" s="10" t="s">
        <v>15</v>
      </c>
      <c r="C463" s="10" t="s">
        <v>16</v>
      </c>
      <c r="D463" s="9" t="s">
        <v>20</v>
      </c>
      <c r="E463" s="9" t="s">
        <v>11</v>
      </c>
      <c r="F463" s="9" t="s">
        <v>73</v>
      </c>
      <c r="G463" s="15">
        <v>98.7</v>
      </c>
    </row>
    <row r="464" spans="1:7" ht="17">
      <c r="A464" s="9" t="s">
        <v>14</v>
      </c>
      <c r="B464" s="10" t="s">
        <v>15</v>
      </c>
      <c r="C464" s="10" t="s">
        <v>16</v>
      </c>
      <c r="D464" s="9" t="s">
        <v>21</v>
      </c>
      <c r="E464" s="9" t="s">
        <v>11</v>
      </c>
      <c r="F464" s="9" t="s">
        <v>73</v>
      </c>
      <c r="G464" s="15">
        <v>126.713797</v>
      </c>
    </row>
    <row r="465" spans="1:7" ht="17">
      <c r="A465" s="9" t="s">
        <v>14</v>
      </c>
      <c r="B465" s="10" t="s">
        <v>15</v>
      </c>
      <c r="C465" s="10" t="s">
        <v>16</v>
      </c>
      <c r="D465" s="9" t="s">
        <v>22</v>
      </c>
      <c r="E465" s="9" t="s">
        <v>11</v>
      </c>
      <c r="F465" s="9" t="s">
        <v>73</v>
      </c>
      <c r="G465" s="15">
        <v>109.88</v>
      </c>
    </row>
    <row r="466" spans="1:7" ht="17">
      <c r="A466" s="9" t="s">
        <v>14</v>
      </c>
      <c r="B466" s="10" t="s">
        <v>15</v>
      </c>
      <c r="C466" s="10" t="s">
        <v>16</v>
      </c>
      <c r="D466" s="9" t="s">
        <v>23</v>
      </c>
      <c r="E466" s="9" t="s">
        <v>11</v>
      </c>
      <c r="F466" s="9" t="s">
        <v>73</v>
      </c>
      <c r="G466" s="15">
        <v>155.25950700000001</v>
      </c>
    </row>
    <row r="467" spans="1:7" ht="17">
      <c r="A467" s="9" t="s">
        <v>14</v>
      </c>
      <c r="B467" s="10" t="s">
        <v>15</v>
      </c>
      <c r="C467" s="10" t="s">
        <v>16</v>
      </c>
      <c r="D467" s="9" t="s">
        <v>13</v>
      </c>
      <c r="E467" s="9" t="s">
        <v>24</v>
      </c>
      <c r="F467" s="9" t="s">
        <v>73</v>
      </c>
      <c r="G467" s="15">
        <v>91.40357037464409</v>
      </c>
    </row>
    <row r="468" spans="1:7" ht="17">
      <c r="A468" s="9" t="s">
        <v>14</v>
      </c>
      <c r="B468" s="10" t="s">
        <v>15</v>
      </c>
      <c r="C468" s="10" t="s">
        <v>16</v>
      </c>
      <c r="D468" s="9" t="s">
        <v>10</v>
      </c>
      <c r="E468" s="9" t="s">
        <v>24</v>
      </c>
      <c r="F468" s="9" t="s">
        <v>73</v>
      </c>
      <c r="G468" s="15">
        <v>77.197990703633948</v>
      </c>
    </row>
    <row r="469" spans="1:7" ht="17">
      <c r="A469" s="9" t="s">
        <v>14</v>
      </c>
      <c r="B469" s="10" t="s">
        <v>15</v>
      </c>
      <c r="C469" s="10" t="s">
        <v>16</v>
      </c>
      <c r="D469" s="9" t="s">
        <v>25</v>
      </c>
      <c r="E469" s="9" t="s">
        <v>11</v>
      </c>
      <c r="F469" s="9" t="s">
        <v>73</v>
      </c>
      <c r="G469" s="15">
        <v>56.779889500000003</v>
      </c>
    </row>
    <row r="470" spans="1:7" ht="17">
      <c r="A470" s="9" t="s">
        <v>14</v>
      </c>
      <c r="B470" s="10" t="s">
        <v>15</v>
      </c>
      <c r="C470" s="10" t="s">
        <v>16</v>
      </c>
      <c r="D470" s="9" t="s">
        <v>26</v>
      </c>
      <c r="E470" s="9" t="s">
        <v>11</v>
      </c>
      <c r="F470" s="9" t="s">
        <v>73</v>
      </c>
      <c r="G470" s="15">
        <v>12.111008500000001</v>
      </c>
    </row>
    <row r="471" spans="1:7" ht="17">
      <c r="A471" s="9" t="s">
        <v>27</v>
      </c>
      <c r="B471" s="10" t="s">
        <v>27</v>
      </c>
      <c r="C471" s="10" t="s">
        <v>16</v>
      </c>
      <c r="D471" s="9" t="s">
        <v>13</v>
      </c>
      <c r="E471" s="9" t="s">
        <v>11</v>
      </c>
      <c r="F471" s="9" t="s">
        <v>73</v>
      </c>
      <c r="G471" s="15">
        <v>8335.3593123921128</v>
      </c>
    </row>
    <row r="472" spans="1:7" ht="17">
      <c r="A472" s="9" t="s">
        <v>27</v>
      </c>
      <c r="B472" s="10" t="s">
        <v>27</v>
      </c>
      <c r="C472" s="10" t="s">
        <v>16</v>
      </c>
      <c r="D472" s="9" t="s">
        <v>22</v>
      </c>
      <c r="E472" s="9" t="s">
        <v>11</v>
      </c>
      <c r="F472" s="9" t="s">
        <v>73</v>
      </c>
      <c r="G472" s="15">
        <v>5889.0150436084941</v>
      </c>
    </row>
    <row r="473" spans="1:7" ht="17">
      <c r="A473" s="9" t="s">
        <v>27</v>
      </c>
      <c r="B473" s="10" t="s">
        <v>27</v>
      </c>
      <c r="C473" s="10" t="s">
        <v>16</v>
      </c>
      <c r="D473" s="9" t="s">
        <v>17</v>
      </c>
      <c r="E473" s="9" t="s">
        <v>11</v>
      </c>
      <c r="F473" s="9" t="s">
        <v>73</v>
      </c>
      <c r="G473" s="15">
        <v>5018.2152713891446</v>
      </c>
    </row>
    <row r="474" spans="1:7" ht="17">
      <c r="A474" s="9" t="s">
        <v>27</v>
      </c>
      <c r="B474" s="10" t="s">
        <v>27</v>
      </c>
      <c r="C474" s="10" t="s">
        <v>16</v>
      </c>
      <c r="D474" s="9" t="s">
        <v>10</v>
      </c>
      <c r="E474" s="9" t="s">
        <v>11</v>
      </c>
      <c r="F474" s="9" t="s">
        <v>73</v>
      </c>
      <c r="G474" s="15">
        <v>4212.0352932688802</v>
      </c>
    </row>
    <row r="475" spans="1:7" ht="17">
      <c r="A475" s="9" t="s">
        <v>27</v>
      </c>
      <c r="B475" s="10" t="s">
        <v>27</v>
      </c>
      <c r="C475" s="10" t="s">
        <v>16</v>
      </c>
      <c r="D475" s="9" t="s">
        <v>19</v>
      </c>
      <c r="E475" s="9" t="s">
        <v>11</v>
      </c>
      <c r="F475" s="9" t="s">
        <v>73</v>
      </c>
      <c r="G475" s="15">
        <v>2548.5068951451303</v>
      </c>
    </row>
    <row r="476" spans="1:7" ht="17">
      <c r="A476" s="9" t="s">
        <v>27</v>
      </c>
      <c r="B476" s="10" t="s">
        <v>27</v>
      </c>
      <c r="C476" s="10" t="s">
        <v>16</v>
      </c>
      <c r="D476" s="9" t="s">
        <v>26</v>
      </c>
      <c r="E476" s="9" t="s">
        <v>11</v>
      </c>
      <c r="F476" s="9" t="s">
        <v>73</v>
      </c>
      <c r="G476" s="15">
        <v>1783.561946146328</v>
      </c>
    </row>
    <row r="477" spans="1:7" ht="17">
      <c r="A477" s="9" t="s">
        <v>27</v>
      </c>
      <c r="B477" s="10" t="s">
        <v>27</v>
      </c>
      <c r="C477" s="10" t="s">
        <v>16</v>
      </c>
      <c r="D477" s="9" t="s">
        <v>18</v>
      </c>
      <c r="E477" s="9" t="s">
        <v>11</v>
      </c>
      <c r="F477" s="9" t="s">
        <v>73</v>
      </c>
      <c r="G477" s="15">
        <v>1808.2081330710405</v>
      </c>
    </row>
    <row r="478" spans="1:7" ht="17">
      <c r="A478" s="9" t="s">
        <v>27</v>
      </c>
      <c r="B478" s="10" t="s">
        <v>27</v>
      </c>
      <c r="C478" s="10" t="s">
        <v>16</v>
      </c>
      <c r="D478" s="9" t="s">
        <v>21</v>
      </c>
      <c r="E478" s="9" t="s">
        <v>11</v>
      </c>
      <c r="F478" s="9" t="s">
        <v>73</v>
      </c>
      <c r="G478" s="15">
        <v>1720.360429160771</v>
      </c>
    </row>
    <row r="479" spans="1:7" ht="17">
      <c r="A479" s="9" t="s">
        <v>27</v>
      </c>
      <c r="B479" s="10" t="s">
        <v>27</v>
      </c>
      <c r="C479" s="10" t="s">
        <v>16</v>
      </c>
      <c r="D479" s="9" t="s">
        <v>26</v>
      </c>
      <c r="E479" s="9" t="s">
        <v>24</v>
      </c>
      <c r="F479" s="9" t="s">
        <v>73</v>
      </c>
      <c r="G479" s="15">
        <v>1577.6876978271166</v>
      </c>
    </row>
    <row r="480" spans="1:7" ht="17">
      <c r="A480" s="9" t="s">
        <v>27</v>
      </c>
      <c r="B480" s="10" t="s">
        <v>27</v>
      </c>
      <c r="C480" s="10" t="s">
        <v>16</v>
      </c>
      <c r="D480" s="9" t="s">
        <v>20</v>
      </c>
      <c r="E480" s="9" t="s">
        <v>11</v>
      </c>
      <c r="F480" s="9" t="s">
        <v>73</v>
      </c>
      <c r="G480" s="15">
        <v>1147.5583487037343</v>
      </c>
    </row>
    <row r="481" spans="1:7" ht="17">
      <c r="A481" s="9" t="s">
        <v>27</v>
      </c>
      <c r="B481" s="10" t="s">
        <v>27</v>
      </c>
      <c r="C481" s="10" t="s">
        <v>16</v>
      </c>
      <c r="D481" s="9" t="s">
        <v>25</v>
      </c>
      <c r="E481" s="9" t="s">
        <v>11</v>
      </c>
      <c r="F481" s="9" t="s">
        <v>73</v>
      </c>
      <c r="G481" s="15">
        <v>1194.3173336284697</v>
      </c>
    </row>
    <row r="482" spans="1:7" ht="17">
      <c r="A482" s="9" t="s">
        <v>27</v>
      </c>
      <c r="B482" s="10" t="s">
        <v>27</v>
      </c>
      <c r="C482" s="10" t="s">
        <v>16</v>
      </c>
      <c r="D482" s="9" t="s">
        <v>23</v>
      </c>
      <c r="E482" s="9" t="s">
        <v>11</v>
      </c>
      <c r="F482" s="9" t="s">
        <v>73</v>
      </c>
      <c r="G482" s="15">
        <v>1066.954937726643</v>
      </c>
    </row>
    <row r="483" spans="1:7" ht="17">
      <c r="A483" s="9" t="s">
        <v>27</v>
      </c>
      <c r="B483" s="10" t="s">
        <v>27</v>
      </c>
      <c r="C483" s="10" t="s">
        <v>16</v>
      </c>
      <c r="D483" s="9" t="s">
        <v>13</v>
      </c>
      <c r="E483" s="9" t="s">
        <v>24</v>
      </c>
      <c r="F483" s="9" t="s">
        <v>73</v>
      </c>
      <c r="G483" s="15">
        <v>735.6301320151041</v>
      </c>
    </row>
    <row r="484" spans="1:7" ht="17">
      <c r="A484" s="9" t="s">
        <v>27</v>
      </c>
      <c r="B484" s="10" t="s">
        <v>27</v>
      </c>
      <c r="C484" s="10" t="s">
        <v>16</v>
      </c>
      <c r="D484" s="9" t="s">
        <v>10</v>
      </c>
      <c r="E484" s="9" t="s">
        <v>24</v>
      </c>
      <c r="F484" s="9" t="s">
        <v>73</v>
      </c>
      <c r="G484" s="15">
        <v>480.08246276263588</v>
      </c>
    </row>
    <row r="485" spans="1:7" ht="17">
      <c r="A485" s="9" t="s">
        <v>27</v>
      </c>
      <c r="B485" s="10" t="s">
        <v>27</v>
      </c>
      <c r="C485" s="10" t="s">
        <v>16</v>
      </c>
      <c r="D485" s="9" t="s">
        <v>10</v>
      </c>
      <c r="E485" s="9" t="s">
        <v>28</v>
      </c>
      <c r="F485" s="9" t="s">
        <v>73</v>
      </c>
      <c r="G485" s="15">
        <v>355.80465404980674</v>
      </c>
    </row>
    <row r="486" spans="1:7" ht="17">
      <c r="A486" s="9" t="s">
        <v>27</v>
      </c>
      <c r="B486" s="10" t="s">
        <v>27</v>
      </c>
      <c r="C486" s="10" t="s">
        <v>16</v>
      </c>
      <c r="D486" s="9" t="s">
        <v>13</v>
      </c>
      <c r="E486" s="9" t="s">
        <v>28</v>
      </c>
      <c r="F486" s="9" t="s">
        <v>73</v>
      </c>
      <c r="G486" s="15">
        <v>253.61881036517829</v>
      </c>
    </row>
    <row r="487" spans="1:7" ht="17">
      <c r="A487" s="9" t="s">
        <v>27</v>
      </c>
      <c r="B487" s="10" t="s">
        <v>27</v>
      </c>
      <c r="C487" s="10" t="s">
        <v>16</v>
      </c>
      <c r="D487" s="9" t="s">
        <v>17</v>
      </c>
      <c r="E487" s="9" t="s">
        <v>24</v>
      </c>
      <c r="F487" s="9" t="s">
        <v>73</v>
      </c>
      <c r="G487" s="15">
        <v>230.09190189690349</v>
      </c>
    </row>
    <row r="488" spans="1:7" ht="17">
      <c r="A488" s="9" t="s">
        <v>27</v>
      </c>
      <c r="B488" s="10" t="s">
        <v>27</v>
      </c>
      <c r="C488" s="10" t="s">
        <v>16</v>
      </c>
      <c r="D488" s="9" t="s">
        <v>25</v>
      </c>
      <c r="E488" s="9" t="s">
        <v>24</v>
      </c>
      <c r="F488" s="9" t="s">
        <v>73</v>
      </c>
      <c r="G488" s="15">
        <v>137.40137723491196</v>
      </c>
    </row>
    <row r="489" spans="1:7" ht="17">
      <c r="A489" s="9" t="s">
        <v>27</v>
      </c>
      <c r="B489" s="10" t="s">
        <v>27</v>
      </c>
      <c r="C489" s="10" t="s">
        <v>16</v>
      </c>
      <c r="D489" s="9" t="s">
        <v>22</v>
      </c>
      <c r="E489" s="9" t="s">
        <v>24</v>
      </c>
      <c r="F489" s="9" t="s">
        <v>73</v>
      </c>
      <c r="G489" s="15">
        <v>118.40890705690524</v>
      </c>
    </row>
    <row r="490" spans="1:7" ht="17">
      <c r="A490" s="9" t="s">
        <v>27</v>
      </c>
      <c r="B490" s="10" t="s">
        <v>27</v>
      </c>
      <c r="C490" s="10" t="s">
        <v>16</v>
      </c>
      <c r="D490" s="9" t="s">
        <v>26</v>
      </c>
      <c r="E490" s="9" t="s">
        <v>28</v>
      </c>
      <c r="F490" s="9" t="s">
        <v>73</v>
      </c>
      <c r="G490" s="15">
        <v>71.410683158076949</v>
      </c>
    </row>
    <row r="491" spans="1:7" ht="17">
      <c r="A491" s="9" t="s">
        <v>27</v>
      </c>
      <c r="B491" s="10" t="s">
        <v>27</v>
      </c>
      <c r="C491" s="10" t="s">
        <v>16</v>
      </c>
      <c r="D491" s="9" t="s">
        <v>23</v>
      </c>
      <c r="E491" s="9" t="s">
        <v>24</v>
      </c>
      <c r="F491" s="9" t="s">
        <v>73</v>
      </c>
      <c r="G491" s="15">
        <v>63.061111554375671</v>
      </c>
    </row>
    <row r="492" spans="1:7" ht="17">
      <c r="A492" s="9" t="s">
        <v>27</v>
      </c>
      <c r="B492" s="10" t="s">
        <v>27</v>
      </c>
      <c r="C492" s="10" t="s">
        <v>16</v>
      </c>
      <c r="D492" s="9" t="s">
        <v>18</v>
      </c>
      <c r="E492" s="9" t="s">
        <v>24</v>
      </c>
      <c r="F492" s="9" t="s">
        <v>73</v>
      </c>
      <c r="G492" s="15">
        <v>36.729551617279284</v>
      </c>
    </row>
    <row r="493" spans="1:7" ht="17">
      <c r="A493" s="9" t="s">
        <v>27</v>
      </c>
      <c r="B493" s="10" t="s">
        <v>27</v>
      </c>
      <c r="C493" s="10" t="s">
        <v>16</v>
      </c>
      <c r="D493" s="9" t="s">
        <v>25</v>
      </c>
      <c r="E493" s="9" t="s">
        <v>28</v>
      </c>
      <c r="F493" s="9" t="s">
        <v>73</v>
      </c>
      <c r="G493" s="15">
        <v>29.772167693463562</v>
      </c>
    </row>
    <row r="494" spans="1:7" ht="17">
      <c r="A494" s="9" t="s">
        <v>27</v>
      </c>
      <c r="B494" s="10" t="s">
        <v>27</v>
      </c>
      <c r="C494" s="10" t="s">
        <v>16</v>
      </c>
      <c r="D494" s="9" t="s">
        <v>19</v>
      </c>
      <c r="E494" s="9" t="s">
        <v>24</v>
      </c>
      <c r="F494" s="9" t="s">
        <v>73</v>
      </c>
      <c r="G494" s="15">
        <v>16.294282474894729</v>
      </c>
    </row>
    <row r="495" spans="1:7" ht="17">
      <c r="A495" s="9" t="s">
        <v>27</v>
      </c>
      <c r="B495" s="10" t="s">
        <v>27</v>
      </c>
      <c r="C495" s="10" t="s">
        <v>16</v>
      </c>
      <c r="D495" s="9" t="s">
        <v>20</v>
      </c>
      <c r="E495" s="9" t="s">
        <v>28</v>
      </c>
      <c r="F495" s="9" t="s">
        <v>73</v>
      </c>
      <c r="G495" s="15">
        <v>14.25610882154213</v>
      </c>
    </row>
    <row r="496" spans="1:7" ht="17">
      <c r="A496" s="9" t="s">
        <v>27</v>
      </c>
      <c r="B496" s="10" t="s">
        <v>27</v>
      </c>
      <c r="C496" s="10" t="s">
        <v>16</v>
      </c>
      <c r="D496" s="9" t="s">
        <v>23</v>
      </c>
      <c r="E496" s="9" t="s">
        <v>28</v>
      </c>
      <c r="F496" s="9" t="s">
        <v>73</v>
      </c>
      <c r="G496" s="15">
        <v>14.25610882154213</v>
      </c>
    </row>
    <row r="497" spans="1:7" ht="17">
      <c r="A497" s="9" t="s">
        <v>27</v>
      </c>
      <c r="B497" s="10" t="s">
        <v>27</v>
      </c>
      <c r="C497" s="10" t="s">
        <v>16</v>
      </c>
      <c r="D497" s="9" t="s">
        <v>21</v>
      </c>
      <c r="E497" s="9" t="s">
        <v>28</v>
      </c>
      <c r="F497" s="9" t="s">
        <v>73</v>
      </c>
      <c r="G497" s="15">
        <v>13.214437560738586</v>
      </c>
    </row>
    <row r="498" spans="1:7" ht="17">
      <c r="A498" s="9" t="s">
        <v>27</v>
      </c>
      <c r="B498" s="10" t="s">
        <v>27</v>
      </c>
      <c r="C498" s="10" t="s">
        <v>16</v>
      </c>
      <c r="D498" s="9" t="s">
        <v>21</v>
      </c>
      <c r="E498" s="9" t="s">
        <v>24</v>
      </c>
      <c r="F498" s="9" t="s">
        <v>73</v>
      </c>
      <c r="G498" s="15">
        <v>9.8977628225688896</v>
      </c>
    </row>
    <row r="499" spans="1:7" ht="17">
      <c r="A499" s="9" t="s">
        <v>27</v>
      </c>
      <c r="B499" s="10" t="s">
        <v>27</v>
      </c>
      <c r="C499" s="10" t="s">
        <v>16</v>
      </c>
      <c r="D499" s="9" t="s">
        <v>19</v>
      </c>
      <c r="E499" s="9" t="s">
        <v>28</v>
      </c>
      <c r="F499" s="9" t="s">
        <v>73</v>
      </c>
      <c r="G499" s="15">
        <v>7.4710764337103113</v>
      </c>
    </row>
    <row r="500" spans="1:7" ht="17">
      <c r="A500" s="9" t="s">
        <v>27</v>
      </c>
      <c r="B500" s="10" t="s">
        <v>27</v>
      </c>
      <c r="C500" s="10" t="s">
        <v>16</v>
      </c>
      <c r="D500" s="9" t="s">
        <v>20</v>
      </c>
      <c r="E500" s="9" t="s">
        <v>24</v>
      </c>
      <c r="F500" s="9" t="s">
        <v>73</v>
      </c>
      <c r="G500" s="15">
        <v>6.2731448754167562</v>
      </c>
    </row>
    <row r="501" spans="1:7" ht="17">
      <c r="A501" s="9" t="s">
        <v>27</v>
      </c>
      <c r="B501" s="10" t="s">
        <v>27</v>
      </c>
      <c r="C501" s="10" t="s">
        <v>16</v>
      </c>
      <c r="D501" s="9" t="s">
        <v>22</v>
      </c>
      <c r="E501" s="9" t="s">
        <v>28</v>
      </c>
      <c r="F501" s="9" t="s">
        <v>73</v>
      </c>
      <c r="G501" s="15">
        <v>5.6874680947381604</v>
      </c>
    </row>
    <row r="502" spans="1:7" ht="17">
      <c r="A502" s="9" t="s">
        <v>27</v>
      </c>
      <c r="B502" s="10" t="s">
        <v>27</v>
      </c>
      <c r="C502" s="10" t="s">
        <v>16</v>
      </c>
      <c r="D502" s="9" t="s">
        <v>18</v>
      </c>
      <c r="E502" s="9" t="s">
        <v>28</v>
      </c>
      <c r="F502" s="9" t="s">
        <v>73</v>
      </c>
      <c r="G502" s="15">
        <v>1.4</v>
      </c>
    </row>
    <row r="503" spans="1:7" ht="17">
      <c r="A503" s="9" t="s">
        <v>29</v>
      </c>
      <c r="B503" s="10" t="s">
        <v>30</v>
      </c>
      <c r="C503" s="10" t="s">
        <v>31</v>
      </c>
      <c r="D503" s="9" t="s">
        <v>13</v>
      </c>
      <c r="E503" s="9" t="s">
        <v>32</v>
      </c>
      <c r="F503" s="9" t="s">
        <v>73</v>
      </c>
      <c r="G503" s="15">
        <v>484.4</v>
      </c>
    </row>
    <row r="504" spans="1:7" ht="17">
      <c r="A504" s="9" t="s">
        <v>29</v>
      </c>
      <c r="B504" s="10" t="s">
        <v>30</v>
      </c>
      <c r="C504" s="10" t="s">
        <v>31</v>
      </c>
      <c r="D504" s="9" t="s">
        <v>10</v>
      </c>
      <c r="E504" s="9" t="s">
        <v>32</v>
      </c>
      <c r="F504" s="9" t="s">
        <v>73</v>
      </c>
      <c r="G504" s="15">
        <v>449.5</v>
      </c>
    </row>
    <row r="505" spans="1:7" ht="17">
      <c r="A505" s="9" t="s">
        <v>29</v>
      </c>
      <c r="B505" s="10" t="s">
        <v>30</v>
      </c>
      <c r="C505" s="10" t="s">
        <v>31</v>
      </c>
      <c r="D505" s="9" t="s">
        <v>26</v>
      </c>
      <c r="E505" s="9" t="s">
        <v>32</v>
      </c>
      <c r="F505" s="9" t="s">
        <v>73</v>
      </c>
      <c r="G505" s="15">
        <v>308.67052023121386</v>
      </c>
    </row>
    <row r="506" spans="1:7" ht="17">
      <c r="A506" s="9" t="s">
        <v>29</v>
      </c>
      <c r="B506" s="10" t="s">
        <v>30</v>
      </c>
      <c r="C506" s="10" t="s">
        <v>31</v>
      </c>
      <c r="D506" s="9" t="s">
        <v>22</v>
      </c>
      <c r="E506" s="9" t="s">
        <v>32</v>
      </c>
      <c r="F506" s="9" t="s">
        <v>73</v>
      </c>
      <c r="G506" s="15">
        <v>193.9</v>
      </c>
    </row>
    <row r="507" spans="1:7" ht="17">
      <c r="A507" s="9" t="s">
        <v>29</v>
      </c>
      <c r="B507" s="10" t="s">
        <v>30</v>
      </c>
      <c r="C507" s="10" t="s">
        <v>31</v>
      </c>
      <c r="D507" s="9" t="s">
        <v>23</v>
      </c>
      <c r="E507" s="9" t="s">
        <v>32</v>
      </c>
      <c r="F507" s="9" t="s">
        <v>73</v>
      </c>
      <c r="G507" s="15">
        <v>34.5</v>
      </c>
    </row>
    <row r="508" spans="1:7" ht="17">
      <c r="A508" s="9" t="s">
        <v>29</v>
      </c>
      <c r="B508" s="10" t="s">
        <v>30</v>
      </c>
      <c r="C508" s="10" t="s">
        <v>31</v>
      </c>
      <c r="D508" s="9" t="s">
        <v>18</v>
      </c>
      <c r="E508" s="9" t="s">
        <v>32</v>
      </c>
      <c r="F508" s="9" t="s">
        <v>73</v>
      </c>
      <c r="G508" s="15">
        <v>21.2</v>
      </c>
    </row>
    <row r="509" spans="1:7" ht="17">
      <c r="A509" s="9" t="s">
        <v>29</v>
      </c>
      <c r="B509" s="10" t="s">
        <v>30</v>
      </c>
      <c r="C509" s="10" t="s">
        <v>31</v>
      </c>
      <c r="D509" s="9" t="s">
        <v>20</v>
      </c>
      <c r="E509" s="9" t="s">
        <v>32</v>
      </c>
      <c r="F509" s="9" t="s">
        <v>73</v>
      </c>
      <c r="G509" s="15">
        <v>21.1</v>
      </c>
    </row>
    <row r="510" spans="1:7" ht="17">
      <c r="A510" s="9" t="s">
        <v>29</v>
      </c>
      <c r="B510" s="10" t="s">
        <v>30</v>
      </c>
      <c r="C510" s="10" t="s">
        <v>31</v>
      </c>
      <c r="D510" s="9" t="s">
        <v>21</v>
      </c>
      <c r="E510" s="9" t="s">
        <v>32</v>
      </c>
      <c r="F510" s="9" t="s">
        <v>73</v>
      </c>
      <c r="G510" s="15">
        <v>19.3</v>
      </c>
    </row>
    <row r="511" spans="1:7" ht="17">
      <c r="A511" s="9" t="s">
        <v>29</v>
      </c>
      <c r="B511" s="10" t="s">
        <v>30</v>
      </c>
      <c r="C511" s="10" t="s">
        <v>31</v>
      </c>
      <c r="D511" s="9" t="s">
        <v>19</v>
      </c>
      <c r="E511" s="9" t="s">
        <v>32</v>
      </c>
      <c r="F511" s="9" t="s">
        <v>73</v>
      </c>
      <c r="G511" s="15">
        <v>15.6</v>
      </c>
    </row>
    <row r="512" spans="1:7" ht="17">
      <c r="A512" s="9" t="s">
        <v>29</v>
      </c>
      <c r="B512" s="10" t="s">
        <v>33</v>
      </c>
      <c r="C512" s="10" t="s">
        <v>31</v>
      </c>
      <c r="D512" s="9" t="s">
        <v>13</v>
      </c>
      <c r="E512" s="9" t="s">
        <v>32</v>
      </c>
      <c r="F512" s="9" t="s">
        <v>73</v>
      </c>
      <c r="G512" s="15">
        <v>855.4</v>
      </c>
    </row>
    <row r="513" spans="1:7" ht="17">
      <c r="A513" s="9" t="s">
        <v>29</v>
      </c>
      <c r="B513" s="10" t="s">
        <v>33</v>
      </c>
      <c r="C513" s="10" t="s">
        <v>31</v>
      </c>
      <c r="D513" s="9" t="s">
        <v>26</v>
      </c>
      <c r="E513" s="9" t="s">
        <v>32</v>
      </c>
      <c r="F513" s="9" t="s">
        <v>73</v>
      </c>
      <c r="G513" s="15">
        <v>479.6</v>
      </c>
    </row>
    <row r="514" spans="1:7" ht="17">
      <c r="A514" s="9" t="s">
        <v>29</v>
      </c>
      <c r="B514" s="10" t="s">
        <v>34</v>
      </c>
      <c r="C514" s="10" t="s">
        <v>31</v>
      </c>
      <c r="D514" s="9" t="s">
        <v>25</v>
      </c>
      <c r="E514" s="9" t="s">
        <v>28</v>
      </c>
      <c r="F514" s="9" t="s">
        <v>73</v>
      </c>
      <c r="G514" s="15">
        <v>288.5</v>
      </c>
    </row>
    <row r="515" spans="1:7" ht="17">
      <c r="A515" s="9" t="s">
        <v>29</v>
      </c>
      <c r="B515" s="10" t="s">
        <v>34</v>
      </c>
      <c r="C515" s="10" t="s">
        <v>31</v>
      </c>
      <c r="D515" s="9" t="s">
        <v>10</v>
      </c>
      <c r="E515" s="9" t="s">
        <v>28</v>
      </c>
      <c r="F515" s="9" t="s">
        <v>73</v>
      </c>
      <c r="G515" s="15">
        <v>215.6</v>
      </c>
    </row>
    <row r="516" spans="1:7" ht="17">
      <c r="A516" s="9" t="s">
        <v>29</v>
      </c>
      <c r="B516" s="10" t="s">
        <v>34</v>
      </c>
      <c r="C516" s="10" t="s">
        <v>31</v>
      </c>
      <c r="D516" s="9" t="s">
        <v>26</v>
      </c>
      <c r="E516" s="9" t="s">
        <v>28</v>
      </c>
      <c r="F516" s="9" t="s">
        <v>73</v>
      </c>
      <c r="G516" s="15">
        <v>139.19999999999999</v>
      </c>
    </row>
    <row r="517" spans="1:7" ht="17">
      <c r="A517" s="9" t="s">
        <v>29</v>
      </c>
      <c r="B517" s="10" t="s">
        <v>34</v>
      </c>
      <c r="C517" s="10" t="s">
        <v>31</v>
      </c>
      <c r="D517" s="9" t="s">
        <v>23</v>
      </c>
      <c r="E517" s="9" t="s">
        <v>28</v>
      </c>
      <c r="F517" s="9" t="s">
        <v>73</v>
      </c>
      <c r="G517" s="15">
        <v>115.9</v>
      </c>
    </row>
    <row r="518" spans="1:7" ht="17">
      <c r="A518" s="9" t="s">
        <v>29</v>
      </c>
      <c r="B518" s="10" t="s">
        <v>34</v>
      </c>
      <c r="C518" s="10" t="s">
        <v>31</v>
      </c>
      <c r="D518" s="9" t="s">
        <v>22</v>
      </c>
      <c r="E518" s="9" t="s">
        <v>28</v>
      </c>
      <c r="F518" s="9" t="s">
        <v>73</v>
      </c>
      <c r="G518" s="15">
        <v>105.7</v>
      </c>
    </row>
    <row r="519" spans="1:7" ht="17">
      <c r="A519" s="9" t="s">
        <v>29</v>
      </c>
      <c r="B519" s="10" t="s">
        <v>34</v>
      </c>
      <c r="C519" s="10" t="s">
        <v>31</v>
      </c>
      <c r="D519" s="9" t="s">
        <v>13</v>
      </c>
      <c r="E519" s="9" t="s">
        <v>28</v>
      </c>
      <c r="F519" s="9" t="s">
        <v>73</v>
      </c>
      <c r="G519" s="15">
        <v>40.299999999999997</v>
      </c>
    </row>
    <row r="520" spans="1:7" ht="17">
      <c r="A520" s="9" t="s">
        <v>29</v>
      </c>
      <c r="B520" s="10" t="s">
        <v>34</v>
      </c>
      <c r="C520" s="10" t="s">
        <v>31</v>
      </c>
      <c r="D520" s="9" t="s">
        <v>18</v>
      </c>
      <c r="E520" s="9" t="s">
        <v>28</v>
      </c>
      <c r="F520" s="9" t="s">
        <v>73</v>
      </c>
      <c r="G520" s="15">
        <v>36</v>
      </c>
    </row>
    <row r="521" spans="1:7" ht="17">
      <c r="A521" s="9" t="s">
        <v>29</v>
      </c>
      <c r="B521" s="10" t="s">
        <v>34</v>
      </c>
      <c r="C521" s="10" t="s">
        <v>31</v>
      </c>
      <c r="D521" s="9" t="s">
        <v>13</v>
      </c>
      <c r="E521" s="9" t="s">
        <v>24</v>
      </c>
      <c r="F521" s="9" t="s">
        <v>73</v>
      </c>
      <c r="G521" s="15">
        <v>1.3</v>
      </c>
    </row>
    <row r="522" spans="1:7" ht="17">
      <c r="A522" s="9" t="s">
        <v>29</v>
      </c>
      <c r="B522" s="10" t="s">
        <v>34</v>
      </c>
      <c r="C522" s="10" t="s">
        <v>31</v>
      </c>
      <c r="D522" s="9" t="s">
        <v>13</v>
      </c>
      <c r="E522" s="9" t="s">
        <v>11</v>
      </c>
      <c r="F522" s="9" t="s">
        <v>73</v>
      </c>
      <c r="G522" s="15">
        <v>3576.12</v>
      </c>
    </row>
    <row r="523" spans="1:7" ht="17">
      <c r="A523" s="9" t="s">
        <v>29</v>
      </c>
      <c r="B523" s="10" t="s">
        <v>35</v>
      </c>
      <c r="C523" s="10" t="s">
        <v>31</v>
      </c>
      <c r="D523" s="9" t="s">
        <v>13</v>
      </c>
      <c r="E523" s="9" t="s">
        <v>11</v>
      </c>
      <c r="F523" s="9" t="s">
        <v>73</v>
      </c>
      <c r="G523" s="15">
        <v>2348.6999999999998</v>
      </c>
    </row>
    <row r="524" spans="1:7" ht="17">
      <c r="A524" s="9" t="s">
        <v>29</v>
      </c>
      <c r="B524" s="10" t="s">
        <v>34</v>
      </c>
      <c r="C524" s="10" t="s">
        <v>31</v>
      </c>
      <c r="D524" s="9" t="s">
        <v>17</v>
      </c>
      <c r="E524" s="9" t="s">
        <v>11</v>
      </c>
      <c r="F524" s="9" t="s">
        <v>73</v>
      </c>
      <c r="G524" s="15">
        <v>1566.5908999999999</v>
      </c>
    </row>
    <row r="525" spans="1:7" ht="17">
      <c r="A525" s="9" t="s">
        <v>29</v>
      </c>
      <c r="B525" s="10" t="s">
        <v>35</v>
      </c>
      <c r="C525" s="10" t="s">
        <v>31</v>
      </c>
      <c r="D525" s="9" t="s">
        <v>17</v>
      </c>
      <c r="E525" s="9" t="s">
        <v>11</v>
      </c>
      <c r="F525" s="9" t="s">
        <v>73</v>
      </c>
      <c r="G525" s="15">
        <v>451.05919999999998</v>
      </c>
    </row>
    <row r="526" spans="1:7" ht="17">
      <c r="A526" s="9" t="s">
        <v>29</v>
      </c>
      <c r="B526" s="10" t="s">
        <v>34</v>
      </c>
      <c r="C526" s="10" t="s">
        <v>31</v>
      </c>
      <c r="D526" s="9" t="s">
        <v>22</v>
      </c>
      <c r="E526" s="9" t="s">
        <v>11</v>
      </c>
      <c r="F526" s="9" t="s">
        <v>73</v>
      </c>
      <c r="G526" s="15">
        <v>758.30175999999994</v>
      </c>
    </row>
    <row r="527" spans="1:7" ht="17">
      <c r="A527" s="9" t="s">
        <v>29</v>
      </c>
      <c r="B527" s="10" t="s">
        <v>34</v>
      </c>
      <c r="C527" s="10" t="s">
        <v>31</v>
      </c>
      <c r="D527" s="9" t="s">
        <v>18</v>
      </c>
      <c r="E527" s="9" t="s">
        <v>11</v>
      </c>
      <c r="F527" s="9" t="s">
        <v>73</v>
      </c>
      <c r="G527" s="15">
        <v>882.96</v>
      </c>
    </row>
    <row r="528" spans="1:7" ht="17">
      <c r="A528" s="9" t="s">
        <v>29</v>
      </c>
      <c r="B528" s="10" t="s">
        <v>35</v>
      </c>
      <c r="C528" s="10" t="s">
        <v>31</v>
      </c>
      <c r="D528" s="9" t="s">
        <v>25</v>
      </c>
      <c r="E528" s="9" t="s">
        <v>11</v>
      </c>
      <c r="F528" s="9" t="s">
        <v>73</v>
      </c>
      <c r="G528" s="15">
        <v>771.2</v>
      </c>
    </row>
    <row r="529" spans="1:7" ht="17">
      <c r="A529" s="9" t="s">
        <v>29</v>
      </c>
      <c r="B529" s="10" t="s">
        <v>34</v>
      </c>
      <c r="C529" s="10" t="s">
        <v>31</v>
      </c>
      <c r="D529" s="9" t="s">
        <v>10</v>
      </c>
      <c r="E529" s="9" t="s">
        <v>11</v>
      </c>
      <c r="F529" s="9" t="s">
        <v>73</v>
      </c>
      <c r="G529" s="15">
        <v>1039.52</v>
      </c>
    </row>
    <row r="530" spans="1:7" ht="17">
      <c r="A530" s="9" t="s">
        <v>29</v>
      </c>
      <c r="B530" s="10" t="s">
        <v>35</v>
      </c>
      <c r="C530" s="10" t="s">
        <v>31</v>
      </c>
      <c r="D530" s="9" t="s">
        <v>10</v>
      </c>
      <c r="E530" s="9" t="s">
        <v>11</v>
      </c>
      <c r="F530" s="9" t="s">
        <v>73</v>
      </c>
      <c r="G530" s="15">
        <v>822.38</v>
      </c>
    </row>
    <row r="531" spans="1:7" ht="17">
      <c r="A531" s="9" t="s">
        <v>29</v>
      </c>
      <c r="B531" s="10" t="s">
        <v>35</v>
      </c>
      <c r="C531" s="10" t="s">
        <v>31</v>
      </c>
      <c r="D531" s="9" t="s">
        <v>22</v>
      </c>
      <c r="E531" s="9" t="s">
        <v>11</v>
      </c>
      <c r="F531" s="9" t="s">
        <v>73</v>
      </c>
      <c r="G531" s="15">
        <v>325.464</v>
      </c>
    </row>
    <row r="532" spans="1:7" ht="17">
      <c r="A532" s="9" t="s">
        <v>29</v>
      </c>
      <c r="B532" s="10" t="s">
        <v>35</v>
      </c>
      <c r="C532" s="10" t="s">
        <v>31</v>
      </c>
      <c r="D532" s="9" t="s">
        <v>18</v>
      </c>
      <c r="E532" s="9" t="s">
        <v>11</v>
      </c>
      <c r="F532" s="9" t="s">
        <v>73</v>
      </c>
      <c r="G532" s="15">
        <v>390.59</v>
      </c>
    </row>
    <row r="533" spans="1:7" ht="17">
      <c r="A533" s="9" t="s">
        <v>29</v>
      </c>
      <c r="B533" s="10" t="s">
        <v>34</v>
      </c>
      <c r="C533" s="10" t="s">
        <v>31</v>
      </c>
      <c r="D533" s="9" t="s">
        <v>25</v>
      </c>
      <c r="E533" s="9" t="s">
        <v>11</v>
      </c>
      <c r="F533" s="9" t="s">
        <v>73</v>
      </c>
      <c r="G533" s="15">
        <v>333.46</v>
      </c>
    </row>
    <row r="534" spans="1:7" ht="17">
      <c r="A534" s="9" t="s">
        <v>29</v>
      </c>
      <c r="B534" s="10" t="s">
        <v>30</v>
      </c>
      <c r="C534" s="10" t="s">
        <v>31</v>
      </c>
      <c r="D534" s="9" t="s">
        <v>13</v>
      </c>
      <c r="E534" s="9" t="s">
        <v>11</v>
      </c>
      <c r="F534" s="9" t="s">
        <v>73</v>
      </c>
      <c r="G534" s="15">
        <v>265.14</v>
      </c>
    </row>
    <row r="535" spans="1:7" ht="17">
      <c r="A535" s="9" t="s">
        <v>29</v>
      </c>
      <c r="B535" s="10" t="s">
        <v>30</v>
      </c>
      <c r="C535" s="10" t="s">
        <v>31</v>
      </c>
      <c r="D535" s="9" t="s">
        <v>17</v>
      </c>
      <c r="E535" s="9" t="s">
        <v>11</v>
      </c>
      <c r="F535" s="9" t="s">
        <v>73</v>
      </c>
      <c r="G535" s="15">
        <v>85.284537157757512</v>
      </c>
    </row>
    <row r="536" spans="1:7" ht="17">
      <c r="A536" s="9" t="s">
        <v>29</v>
      </c>
      <c r="B536" s="10" t="s">
        <v>34</v>
      </c>
      <c r="C536" s="10" t="s">
        <v>31</v>
      </c>
      <c r="D536" s="9" t="s">
        <v>23</v>
      </c>
      <c r="E536" s="9" t="s">
        <v>11</v>
      </c>
      <c r="F536" s="9" t="s">
        <v>73</v>
      </c>
      <c r="G536" s="15">
        <v>95.67</v>
      </c>
    </row>
    <row r="537" spans="1:7" ht="17">
      <c r="A537" s="9" t="s">
        <v>29</v>
      </c>
      <c r="B537" s="10" t="s">
        <v>35</v>
      </c>
      <c r="C537" s="10" t="s">
        <v>31</v>
      </c>
      <c r="D537" s="9" t="s">
        <v>23</v>
      </c>
      <c r="E537" s="9" t="s">
        <v>11</v>
      </c>
      <c r="F537" s="9" t="s">
        <v>73</v>
      </c>
      <c r="G537" s="15">
        <v>48.22</v>
      </c>
    </row>
    <row r="538" spans="1:7" ht="17">
      <c r="A538" s="9" t="s">
        <v>29</v>
      </c>
      <c r="B538" s="10" t="s">
        <v>34</v>
      </c>
      <c r="C538" s="10" t="s">
        <v>31</v>
      </c>
      <c r="D538" s="9" t="s">
        <v>21</v>
      </c>
      <c r="E538" s="9" t="s">
        <v>11</v>
      </c>
      <c r="F538" s="9" t="s">
        <v>73</v>
      </c>
      <c r="G538" s="15">
        <v>30.9</v>
      </c>
    </row>
    <row r="539" spans="1:7" ht="17">
      <c r="A539" s="9" t="s">
        <v>29</v>
      </c>
      <c r="B539" s="10" t="s">
        <v>34</v>
      </c>
      <c r="C539" s="10" t="s">
        <v>31</v>
      </c>
      <c r="D539" s="9" t="s">
        <v>19</v>
      </c>
      <c r="E539" s="9" t="s">
        <v>11</v>
      </c>
      <c r="F539" s="9" t="s">
        <v>73</v>
      </c>
      <c r="G539" s="15">
        <v>30.44</v>
      </c>
    </row>
    <row r="540" spans="1:7" ht="17">
      <c r="A540" s="9" t="s">
        <v>29</v>
      </c>
      <c r="B540" s="10" t="s">
        <v>33</v>
      </c>
      <c r="C540" s="10" t="s">
        <v>31</v>
      </c>
      <c r="D540" s="9" t="s">
        <v>13</v>
      </c>
      <c r="E540" s="9" t="s">
        <v>11</v>
      </c>
      <c r="F540" s="9" t="s">
        <v>73</v>
      </c>
      <c r="G540" s="15">
        <v>32.32</v>
      </c>
    </row>
    <row r="541" spans="1:7" ht="17">
      <c r="A541" s="9" t="s">
        <v>29</v>
      </c>
      <c r="B541" s="10" t="s">
        <v>35</v>
      </c>
      <c r="C541" s="10" t="s">
        <v>31</v>
      </c>
      <c r="D541" s="9" t="s">
        <v>19</v>
      </c>
      <c r="E541" s="9" t="s">
        <v>11</v>
      </c>
      <c r="F541" s="9" t="s">
        <v>73</v>
      </c>
      <c r="G541" s="15">
        <v>24.1</v>
      </c>
    </row>
    <row r="542" spans="1:7" ht="17">
      <c r="A542" s="9" t="s">
        <v>29</v>
      </c>
      <c r="B542" s="10" t="s">
        <v>35</v>
      </c>
      <c r="C542" s="10" t="s">
        <v>31</v>
      </c>
      <c r="D542" s="9" t="s">
        <v>21</v>
      </c>
      <c r="E542" s="9" t="s">
        <v>11</v>
      </c>
      <c r="F542" s="9" t="s">
        <v>73</v>
      </c>
      <c r="G542" s="15">
        <v>12.69</v>
      </c>
    </row>
    <row r="543" spans="1:7" ht="17">
      <c r="A543" s="9" t="s">
        <v>29</v>
      </c>
      <c r="B543" s="10" t="s">
        <v>34</v>
      </c>
      <c r="C543" s="10" t="s">
        <v>16</v>
      </c>
      <c r="D543" s="9" t="s">
        <v>10</v>
      </c>
      <c r="E543" s="9" t="s">
        <v>11</v>
      </c>
      <c r="F543" s="9" t="s">
        <v>73</v>
      </c>
      <c r="G543" s="15">
        <v>1453.4</v>
      </c>
    </row>
    <row r="544" spans="1:7" ht="17">
      <c r="A544" s="9" t="s">
        <v>29</v>
      </c>
      <c r="B544" s="10" t="s">
        <v>34</v>
      </c>
      <c r="C544" s="10" t="s">
        <v>16</v>
      </c>
      <c r="D544" s="9" t="s">
        <v>13</v>
      </c>
      <c r="E544" s="9" t="s">
        <v>11</v>
      </c>
      <c r="F544" s="9" t="s">
        <v>73</v>
      </c>
      <c r="G544" s="15">
        <v>1071.6199999999999</v>
      </c>
    </row>
    <row r="545" spans="1:7" ht="17">
      <c r="A545" s="9" t="s">
        <v>29</v>
      </c>
      <c r="B545" s="10" t="s">
        <v>34</v>
      </c>
      <c r="C545" s="10" t="s">
        <v>16</v>
      </c>
      <c r="D545" s="9" t="s">
        <v>26</v>
      </c>
      <c r="E545" s="9" t="s">
        <v>11</v>
      </c>
      <c r="F545" s="9" t="s">
        <v>73</v>
      </c>
      <c r="G545" s="15">
        <v>673.65</v>
      </c>
    </row>
    <row r="546" spans="1:7" ht="17">
      <c r="A546" s="9" t="s">
        <v>29</v>
      </c>
      <c r="B546" s="10" t="s">
        <v>34</v>
      </c>
      <c r="C546" s="10" t="s">
        <v>16</v>
      </c>
      <c r="D546" s="9" t="s">
        <v>17</v>
      </c>
      <c r="E546" s="9" t="s">
        <v>11</v>
      </c>
      <c r="F546" s="9" t="s">
        <v>73</v>
      </c>
      <c r="G546" s="15">
        <v>510.16</v>
      </c>
    </row>
    <row r="547" spans="1:7" ht="17">
      <c r="A547" s="9" t="s">
        <v>29</v>
      </c>
      <c r="B547" s="10" t="s">
        <v>34</v>
      </c>
      <c r="C547" s="10" t="s">
        <v>16</v>
      </c>
      <c r="D547" s="9" t="s">
        <v>22</v>
      </c>
      <c r="E547" s="9" t="s">
        <v>11</v>
      </c>
      <c r="F547" s="9" t="s">
        <v>73</v>
      </c>
      <c r="G547" s="15">
        <v>409.62</v>
      </c>
    </row>
    <row r="548" spans="1:7" ht="17">
      <c r="A548" s="9" t="s">
        <v>29</v>
      </c>
      <c r="B548" s="10" t="s">
        <v>35</v>
      </c>
      <c r="C548" s="10" t="s">
        <v>16</v>
      </c>
      <c r="D548" s="9" t="s">
        <v>10</v>
      </c>
      <c r="E548" s="9" t="s">
        <v>11</v>
      </c>
      <c r="F548" s="9" t="s">
        <v>73</v>
      </c>
      <c r="G548" s="15">
        <v>422.3</v>
      </c>
    </row>
    <row r="549" spans="1:7" ht="17">
      <c r="A549" s="9" t="s">
        <v>29</v>
      </c>
      <c r="B549" s="10" t="s">
        <v>35</v>
      </c>
      <c r="C549" s="10" t="s">
        <v>16</v>
      </c>
      <c r="D549" s="9" t="s">
        <v>13</v>
      </c>
      <c r="E549" s="9" t="s">
        <v>11</v>
      </c>
      <c r="F549" s="9" t="s">
        <v>73</v>
      </c>
      <c r="G549" s="15">
        <v>326.58</v>
      </c>
    </row>
    <row r="550" spans="1:7" ht="17">
      <c r="A550" s="9" t="s">
        <v>29</v>
      </c>
      <c r="B550" s="10" t="s">
        <v>34</v>
      </c>
      <c r="C550" s="10" t="s">
        <v>16</v>
      </c>
      <c r="D550" s="9" t="s">
        <v>20</v>
      </c>
      <c r="E550" s="9" t="s">
        <v>11</v>
      </c>
      <c r="F550" s="9" t="s">
        <v>73</v>
      </c>
      <c r="G550" s="15">
        <v>232.46</v>
      </c>
    </row>
    <row r="551" spans="1:7" ht="17">
      <c r="A551" s="9" t="s">
        <v>29</v>
      </c>
      <c r="B551" s="10" t="s">
        <v>35</v>
      </c>
      <c r="C551" s="10" t="s">
        <v>16</v>
      </c>
      <c r="D551" s="9" t="s">
        <v>26</v>
      </c>
      <c r="E551" s="9" t="s">
        <v>11</v>
      </c>
      <c r="F551" s="9" t="s">
        <v>73</v>
      </c>
      <c r="G551" s="15">
        <v>178.5</v>
      </c>
    </row>
    <row r="552" spans="1:7" ht="17">
      <c r="A552" s="9" t="s">
        <v>29</v>
      </c>
      <c r="B552" s="10" t="s">
        <v>30</v>
      </c>
      <c r="C552" s="10" t="s">
        <v>16</v>
      </c>
      <c r="D552" s="9" t="s">
        <v>13</v>
      </c>
      <c r="E552" s="9" t="s">
        <v>11</v>
      </c>
      <c r="F552" s="9" t="s">
        <v>73</v>
      </c>
      <c r="G552" s="15">
        <v>215.53999999999996</v>
      </c>
    </row>
    <row r="553" spans="1:7" ht="17">
      <c r="A553" s="9" t="s">
        <v>29</v>
      </c>
      <c r="B553" s="10" t="s">
        <v>35</v>
      </c>
      <c r="C553" s="10" t="s">
        <v>16</v>
      </c>
      <c r="D553" s="9" t="s">
        <v>17</v>
      </c>
      <c r="E553" s="9" t="s">
        <v>11</v>
      </c>
      <c r="F553" s="9" t="s">
        <v>73</v>
      </c>
      <c r="G553" s="15">
        <v>177.47</v>
      </c>
    </row>
    <row r="554" spans="1:7" ht="17">
      <c r="A554" s="9" t="s">
        <v>29</v>
      </c>
      <c r="B554" s="10" t="s">
        <v>35</v>
      </c>
      <c r="C554" s="10" t="s">
        <v>16</v>
      </c>
      <c r="D554" s="9" t="s">
        <v>22</v>
      </c>
      <c r="E554" s="9" t="s">
        <v>11</v>
      </c>
      <c r="F554" s="9" t="s">
        <v>73</v>
      </c>
      <c r="G554" s="15">
        <v>146.46015</v>
      </c>
    </row>
    <row r="555" spans="1:7" ht="17">
      <c r="A555" s="9" t="s">
        <v>29</v>
      </c>
      <c r="B555" s="10" t="s">
        <v>34</v>
      </c>
      <c r="C555" s="10" t="s">
        <v>16</v>
      </c>
      <c r="D555" s="9" t="s">
        <v>18</v>
      </c>
      <c r="E555" s="9" t="s">
        <v>11</v>
      </c>
      <c r="F555" s="9" t="s">
        <v>73</v>
      </c>
      <c r="G555" s="15">
        <v>126.22999999999999</v>
      </c>
    </row>
    <row r="556" spans="1:7" ht="17">
      <c r="A556" s="9" t="s">
        <v>29</v>
      </c>
      <c r="B556" s="10" t="s">
        <v>34</v>
      </c>
      <c r="C556" s="10" t="s">
        <v>16</v>
      </c>
      <c r="D556" s="9" t="s">
        <v>25</v>
      </c>
      <c r="E556" s="9" t="s">
        <v>11</v>
      </c>
      <c r="F556" s="9" t="s">
        <v>73</v>
      </c>
      <c r="G556" s="15">
        <v>68.73</v>
      </c>
    </row>
    <row r="557" spans="1:7" ht="17">
      <c r="A557" s="9" t="s">
        <v>29</v>
      </c>
      <c r="B557" s="10" t="s">
        <v>35</v>
      </c>
      <c r="C557" s="10" t="s">
        <v>16</v>
      </c>
      <c r="D557" s="9" t="s">
        <v>20</v>
      </c>
      <c r="E557" s="9" t="s">
        <v>11</v>
      </c>
      <c r="F557" s="9" t="s">
        <v>73</v>
      </c>
      <c r="G557" s="15">
        <v>52.24</v>
      </c>
    </row>
    <row r="558" spans="1:7" ht="17">
      <c r="A558" s="9" t="s">
        <v>29</v>
      </c>
      <c r="B558" s="10" t="s">
        <v>35</v>
      </c>
      <c r="C558" s="10" t="s">
        <v>16</v>
      </c>
      <c r="D558" s="9" t="s">
        <v>18</v>
      </c>
      <c r="E558" s="9" t="s">
        <v>11</v>
      </c>
      <c r="F558" s="9" t="s">
        <v>73</v>
      </c>
      <c r="G558" s="15">
        <v>55.360000000000007</v>
      </c>
    </row>
    <row r="559" spans="1:7" ht="17">
      <c r="A559" s="9" t="s">
        <v>29</v>
      </c>
      <c r="B559" s="10" t="s">
        <v>35</v>
      </c>
      <c r="C559" s="10" t="s">
        <v>16</v>
      </c>
      <c r="D559" s="9" t="s">
        <v>25</v>
      </c>
      <c r="E559" s="9" t="s">
        <v>11</v>
      </c>
      <c r="F559" s="9" t="s">
        <v>73</v>
      </c>
      <c r="G559" s="15">
        <v>48.34</v>
      </c>
    </row>
    <row r="560" spans="1:7" ht="17">
      <c r="A560" s="9" t="s">
        <v>29</v>
      </c>
      <c r="B560" s="10" t="s">
        <v>34</v>
      </c>
      <c r="C560" s="10" t="s">
        <v>16</v>
      </c>
      <c r="D560" s="9" t="s">
        <v>23</v>
      </c>
      <c r="E560" s="9" t="s">
        <v>11</v>
      </c>
      <c r="F560" s="9" t="s">
        <v>73</v>
      </c>
      <c r="G560" s="15">
        <v>33.299999999999997</v>
      </c>
    </row>
    <row r="561" spans="1:7" ht="17">
      <c r="A561" s="9" t="s">
        <v>29</v>
      </c>
      <c r="B561" s="10" t="s">
        <v>35</v>
      </c>
      <c r="C561" s="10" t="s">
        <v>16</v>
      </c>
      <c r="D561" s="9" t="s">
        <v>23</v>
      </c>
      <c r="E561" s="9" t="s">
        <v>11</v>
      </c>
      <c r="F561" s="9" t="s">
        <v>73</v>
      </c>
      <c r="G561" s="15">
        <v>28.66</v>
      </c>
    </row>
    <row r="562" spans="1:7" ht="17">
      <c r="A562" s="9" t="s">
        <v>29</v>
      </c>
      <c r="B562" s="10" t="s">
        <v>30</v>
      </c>
      <c r="C562" s="10" t="s">
        <v>16</v>
      </c>
      <c r="D562" s="9" t="s">
        <v>10</v>
      </c>
      <c r="E562" s="9" t="s">
        <v>11</v>
      </c>
      <c r="F562" s="9" t="s">
        <v>73</v>
      </c>
      <c r="G562" s="15">
        <v>27.53</v>
      </c>
    </row>
    <row r="563" spans="1:7" ht="17">
      <c r="A563" s="9" t="s">
        <v>29</v>
      </c>
      <c r="B563" s="10" t="s">
        <v>34</v>
      </c>
      <c r="C563" s="10" t="s">
        <v>16</v>
      </c>
      <c r="D563" s="9" t="s">
        <v>19</v>
      </c>
      <c r="E563" s="9" t="s">
        <v>11</v>
      </c>
      <c r="F563" s="9" t="s">
        <v>73</v>
      </c>
      <c r="G563" s="15">
        <v>34.237499999999997</v>
      </c>
    </row>
    <row r="564" spans="1:7" ht="17">
      <c r="A564" s="9" t="s">
        <v>29</v>
      </c>
      <c r="B564" s="10" t="s">
        <v>34</v>
      </c>
      <c r="C564" s="10" t="s">
        <v>16</v>
      </c>
      <c r="D564" s="9" t="s">
        <v>21</v>
      </c>
      <c r="E564" s="9" t="s">
        <v>11</v>
      </c>
      <c r="F564" s="9" t="s">
        <v>73</v>
      </c>
      <c r="G564" s="15">
        <v>2.4</v>
      </c>
    </row>
    <row r="565" spans="1:7" ht="17">
      <c r="A565" s="9" t="s">
        <v>29</v>
      </c>
      <c r="B565" s="10" t="s">
        <v>35</v>
      </c>
      <c r="C565" s="10" t="s">
        <v>16</v>
      </c>
      <c r="D565" s="9" t="s">
        <v>19</v>
      </c>
      <c r="E565" s="9" t="s">
        <v>11</v>
      </c>
      <c r="F565" s="9" t="s">
        <v>73</v>
      </c>
      <c r="G565" s="15">
        <v>2.62</v>
      </c>
    </row>
    <row r="566" spans="1:7" ht="17">
      <c r="A566" s="9" t="s">
        <v>29</v>
      </c>
      <c r="B566" s="10" t="s">
        <v>35</v>
      </c>
      <c r="C566" s="10" t="s">
        <v>16</v>
      </c>
      <c r="D566" s="9" t="s">
        <v>21</v>
      </c>
      <c r="E566" s="9" t="s">
        <v>11</v>
      </c>
      <c r="F566" s="9" t="s">
        <v>73</v>
      </c>
      <c r="G566" s="15">
        <v>1.5100000000000002</v>
      </c>
    </row>
    <row r="567" spans="1:7" ht="17">
      <c r="A567" s="9" t="s">
        <v>36</v>
      </c>
      <c r="B567" s="10" t="s">
        <v>37</v>
      </c>
      <c r="C567" s="10" t="s">
        <v>16</v>
      </c>
      <c r="D567" s="9" t="s">
        <v>13</v>
      </c>
      <c r="E567" s="9" t="s">
        <v>11</v>
      </c>
      <c r="F567" s="9" t="s">
        <v>73</v>
      </c>
      <c r="G567" s="15">
        <v>43.49414141414141</v>
      </c>
    </row>
    <row r="568" spans="1:7" ht="17">
      <c r="A568" s="9" t="s">
        <v>36</v>
      </c>
      <c r="B568" s="10" t="s">
        <v>37</v>
      </c>
      <c r="C568" s="10" t="s">
        <v>16</v>
      </c>
      <c r="D568" s="9" t="s">
        <v>10</v>
      </c>
      <c r="E568" s="9" t="s">
        <v>11</v>
      </c>
      <c r="F568" s="9" t="s">
        <v>73</v>
      </c>
      <c r="G568" s="15">
        <v>31.93370165745856</v>
      </c>
    </row>
    <row r="569" spans="1:7" ht="17">
      <c r="A569" s="9" t="s">
        <v>36</v>
      </c>
      <c r="B569" s="10" t="s">
        <v>37</v>
      </c>
      <c r="C569" s="10" t="s">
        <v>16</v>
      </c>
      <c r="D569" s="9" t="s">
        <v>20</v>
      </c>
      <c r="E569" s="9" t="s">
        <v>11</v>
      </c>
      <c r="F569" s="9" t="s">
        <v>73</v>
      </c>
      <c r="G569" s="15">
        <v>14.361349693251535</v>
      </c>
    </row>
    <row r="570" spans="1:7" ht="17">
      <c r="A570" s="9" t="s">
        <v>36</v>
      </c>
      <c r="B570" s="10" t="s">
        <v>37</v>
      </c>
      <c r="C570" s="10" t="s">
        <v>16</v>
      </c>
      <c r="D570" s="9" t="s">
        <v>17</v>
      </c>
      <c r="E570" s="9" t="s">
        <v>11</v>
      </c>
      <c r="F570" s="9" t="s">
        <v>73</v>
      </c>
      <c r="G570" s="15">
        <v>8.2382978723404268</v>
      </c>
    </row>
    <row r="571" spans="1:7" ht="17">
      <c r="A571" s="9" t="s">
        <v>38</v>
      </c>
      <c r="B571" s="10" t="s">
        <v>39</v>
      </c>
      <c r="C571" s="10" t="s">
        <v>40</v>
      </c>
      <c r="D571" s="9" t="s">
        <v>13</v>
      </c>
      <c r="E571" s="9" t="s">
        <v>11</v>
      </c>
      <c r="F571" s="9" t="s">
        <v>73</v>
      </c>
      <c r="G571" s="15">
        <v>326.5</v>
      </c>
    </row>
    <row r="572" spans="1:7" ht="17">
      <c r="A572" s="9" t="s">
        <v>38</v>
      </c>
      <c r="B572" s="10" t="s">
        <v>39</v>
      </c>
      <c r="C572" s="10" t="s">
        <v>40</v>
      </c>
      <c r="D572" s="9" t="s">
        <v>22</v>
      </c>
      <c r="E572" s="9" t="s">
        <v>11</v>
      </c>
      <c r="F572" s="9" t="s">
        <v>73</v>
      </c>
      <c r="G572" s="15">
        <v>82.7</v>
      </c>
    </row>
    <row r="573" spans="1:7" ht="17">
      <c r="A573" s="9" t="s">
        <v>38</v>
      </c>
      <c r="B573" s="10" t="s">
        <v>39</v>
      </c>
      <c r="C573" s="10" t="s">
        <v>40</v>
      </c>
      <c r="D573" s="9" t="s">
        <v>10</v>
      </c>
      <c r="E573" s="9" t="s">
        <v>11</v>
      </c>
      <c r="F573" s="9" t="s">
        <v>73</v>
      </c>
      <c r="G573" s="15">
        <v>131.03661499999998</v>
      </c>
    </row>
    <row r="574" spans="1:7" ht="17">
      <c r="A574" s="9" t="s">
        <v>38</v>
      </c>
      <c r="B574" s="10" t="s">
        <v>39</v>
      </c>
      <c r="C574" s="10" t="s">
        <v>40</v>
      </c>
      <c r="D574" s="9" t="s">
        <v>20</v>
      </c>
      <c r="E574" s="9" t="s">
        <v>11</v>
      </c>
      <c r="F574" s="9" t="s">
        <v>73</v>
      </c>
      <c r="G574" s="15">
        <v>72.900000000000006</v>
      </c>
    </row>
    <row r="575" spans="1:7" ht="17">
      <c r="A575" s="9" t="s">
        <v>38</v>
      </c>
      <c r="B575" s="10" t="s">
        <v>39</v>
      </c>
      <c r="C575" s="10" t="s">
        <v>40</v>
      </c>
      <c r="D575" s="9" t="s">
        <v>25</v>
      </c>
      <c r="E575" s="9" t="s">
        <v>11</v>
      </c>
      <c r="F575" s="9" t="s">
        <v>73</v>
      </c>
      <c r="G575" s="15">
        <v>48.813559322033896</v>
      </c>
    </row>
    <row r="576" spans="1:7" ht="17">
      <c r="A576" s="9" t="s">
        <v>38</v>
      </c>
      <c r="B576" s="10" t="s">
        <v>39</v>
      </c>
      <c r="C576" s="10" t="s">
        <v>40</v>
      </c>
      <c r="D576" s="9" t="s">
        <v>18</v>
      </c>
      <c r="E576" s="9" t="s">
        <v>11</v>
      </c>
      <c r="F576" s="9" t="s">
        <v>73</v>
      </c>
      <c r="G576" s="15">
        <v>33.614875781130927</v>
      </c>
    </row>
    <row r="577" spans="1:7" ht="17">
      <c r="A577" s="9" t="s">
        <v>38</v>
      </c>
      <c r="B577" s="10" t="s">
        <v>39</v>
      </c>
      <c r="C577" s="10" t="s">
        <v>40</v>
      </c>
      <c r="D577" s="9" t="s">
        <v>23</v>
      </c>
      <c r="E577" s="9" t="s">
        <v>11</v>
      </c>
      <c r="F577" s="9" t="s">
        <v>73</v>
      </c>
      <c r="G577" s="15">
        <v>27.846274913155696</v>
      </c>
    </row>
    <row r="578" spans="1:7" ht="17">
      <c r="A578" s="9" t="s">
        <v>38</v>
      </c>
      <c r="B578" s="10" t="s">
        <v>39</v>
      </c>
      <c r="C578" s="10" t="s">
        <v>40</v>
      </c>
      <c r="D578" s="9" t="s">
        <v>17</v>
      </c>
      <c r="E578" s="9" t="s">
        <v>11</v>
      </c>
      <c r="F578" s="9" t="s">
        <v>73</v>
      </c>
      <c r="G578" s="15">
        <v>49.967326732673264</v>
      </c>
    </row>
    <row r="579" spans="1:7" ht="17">
      <c r="A579" s="9" t="s">
        <v>38</v>
      </c>
      <c r="B579" s="10" t="s">
        <v>39</v>
      </c>
      <c r="C579" s="10" t="s">
        <v>40</v>
      </c>
      <c r="D579" s="9" t="s">
        <v>26</v>
      </c>
      <c r="E579" s="9" t="s">
        <v>11</v>
      </c>
      <c r="F579" s="9" t="s">
        <v>73</v>
      </c>
      <c r="G579" s="15">
        <v>13.38172508474576</v>
      </c>
    </row>
    <row r="580" spans="1:7" ht="17">
      <c r="A580" s="9" t="s">
        <v>38</v>
      </c>
      <c r="B580" s="10" t="s">
        <v>39</v>
      </c>
      <c r="C580" s="10" t="s">
        <v>40</v>
      </c>
      <c r="D580" s="9" t="s">
        <v>19</v>
      </c>
      <c r="E580" s="9" t="s">
        <v>11</v>
      </c>
      <c r="F580" s="9" t="s">
        <v>73</v>
      </c>
      <c r="G580" s="15">
        <v>16.510999999999999</v>
      </c>
    </row>
    <row r="581" spans="1:7" ht="17">
      <c r="A581" s="9" t="s">
        <v>41</v>
      </c>
      <c r="B581" s="10" t="s">
        <v>42</v>
      </c>
      <c r="C581" s="10" t="s">
        <v>16</v>
      </c>
      <c r="D581" s="9" t="s">
        <v>13</v>
      </c>
      <c r="E581" s="9" t="s">
        <v>43</v>
      </c>
      <c r="F581" s="9" t="s">
        <v>73</v>
      </c>
      <c r="G581" s="15">
        <v>8436.0320000000011</v>
      </c>
    </row>
    <row r="582" spans="1:7" ht="17">
      <c r="A582" s="9" t="s">
        <v>41</v>
      </c>
      <c r="B582" s="10" t="s">
        <v>42</v>
      </c>
      <c r="C582" s="10" t="s">
        <v>16</v>
      </c>
      <c r="D582" s="9" t="s">
        <v>10</v>
      </c>
      <c r="E582" s="9" t="s">
        <v>43</v>
      </c>
      <c r="F582" s="9" t="s">
        <v>73</v>
      </c>
      <c r="G582" s="15">
        <v>1422.5224999999998</v>
      </c>
    </row>
    <row r="583" spans="1:7" ht="17">
      <c r="A583" s="9" t="s">
        <v>41</v>
      </c>
      <c r="B583" s="10" t="s">
        <v>42</v>
      </c>
      <c r="C583" s="10" t="s">
        <v>16</v>
      </c>
      <c r="D583" s="9" t="s">
        <v>13</v>
      </c>
      <c r="E583" s="9" t="s">
        <v>24</v>
      </c>
      <c r="F583" s="9" t="s">
        <v>73</v>
      </c>
      <c r="G583" s="15">
        <v>159.51580828081123</v>
      </c>
    </row>
    <row r="584" spans="1:7" ht="17">
      <c r="A584" s="9" t="s">
        <v>41</v>
      </c>
      <c r="B584" s="10" t="s">
        <v>42</v>
      </c>
      <c r="C584" s="10" t="s">
        <v>16</v>
      </c>
      <c r="D584" s="9" t="s">
        <v>13</v>
      </c>
      <c r="E584" s="9" t="s">
        <v>11</v>
      </c>
      <c r="F584" s="9" t="s">
        <v>73</v>
      </c>
      <c r="G584" s="15">
        <v>69.459403253560524</v>
      </c>
    </row>
    <row r="585" spans="1:7" ht="17">
      <c r="A585" s="9" t="s">
        <v>41</v>
      </c>
      <c r="B585" s="10" t="s">
        <v>42</v>
      </c>
      <c r="C585" s="10" t="s">
        <v>16</v>
      </c>
      <c r="D585" s="9" t="s">
        <v>10</v>
      </c>
      <c r="E585" s="9" t="s">
        <v>24</v>
      </c>
      <c r="F585" s="9" t="s">
        <v>73</v>
      </c>
      <c r="G585" s="15">
        <v>28.937451257913654</v>
      </c>
    </row>
    <row r="586" spans="1:7" ht="17">
      <c r="A586" s="9" t="s">
        <v>41</v>
      </c>
      <c r="B586" s="10" t="s">
        <v>42</v>
      </c>
      <c r="C586" s="10" t="s">
        <v>16</v>
      </c>
      <c r="D586" s="9" t="s">
        <v>10</v>
      </c>
      <c r="E586" s="9" t="s">
        <v>11</v>
      </c>
      <c r="F586" s="9" t="s">
        <v>73</v>
      </c>
      <c r="G586" s="15">
        <v>12.309546534918336</v>
      </c>
    </row>
    <row r="587" spans="1:7" ht="17">
      <c r="A587" s="9" t="s">
        <v>44</v>
      </c>
      <c r="B587" s="10" t="s">
        <v>34</v>
      </c>
      <c r="C587" s="10" t="s">
        <v>31</v>
      </c>
      <c r="D587" s="9" t="s">
        <v>13</v>
      </c>
      <c r="E587" s="9" t="s">
        <v>11</v>
      </c>
      <c r="F587" s="9" t="s">
        <v>73</v>
      </c>
      <c r="G587" s="15">
        <v>519.25990705534434</v>
      </c>
    </row>
    <row r="588" spans="1:7" ht="17">
      <c r="A588" s="9" t="s">
        <v>44</v>
      </c>
      <c r="B588" s="10" t="s">
        <v>34</v>
      </c>
      <c r="C588" s="10" t="s">
        <v>31</v>
      </c>
      <c r="D588" s="9" t="s">
        <v>10</v>
      </c>
      <c r="E588" s="9" t="s">
        <v>11</v>
      </c>
      <c r="F588" s="9" t="s">
        <v>73</v>
      </c>
      <c r="G588" s="15">
        <v>202.63322368421052</v>
      </c>
    </row>
    <row r="589" spans="1:7" ht="17">
      <c r="A589" s="9" t="s">
        <v>44</v>
      </c>
      <c r="B589" s="10" t="s">
        <v>34</v>
      </c>
      <c r="C589" s="10" t="s">
        <v>16</v>
      </c>
      <c r="D589" s="9" t="s">
        <v>13</v>
      </c>
      <c r="E589" s="9" t="s">
        <v>11</v>
      </c>
      <c r="F589" s="9" t="s">
        <v>73</v>
      </c>
      <c r="G589" s="15">
        <v>135.1613485280152</v>
      </c>
    </row>
    <row r="590" spans="1:7" ht="17">
      <c r="A590" s="9" t="s">
        <v>45</v>
      </c>
      <c r="B590" s="10" t="s">
        <v>46</v>
      </c>
      <c r="C590" s="10" t="s">
        <v>16</v>
      </c>
      <c r="D590" s="9" t="s">
        <v>13</v>
      </c>
      <c r="E590" s="9" t="s">
        <v>11</v>
      </c>
      <c r="F590" s="9" t="s">
        <v>73</v>
      </c>
      <c r="G590" s="15">
        <v>97.556942949407969</v>
      </c>
    </row>
    <row r="591" spans="1:7" ht="17">
      <c r="A591" s="9" t="s">
        <v>44</v>
      </c>
      <c r="B591" s="10" t="s">
        <v>34</v>
      </c>
      <c r="C591" s="10" t="s">
        <v>16</v>
      </c>
      <c r="D591" s="9" t="s">
        <v>10</v>
      </c>
      <c r="E591" s="9" t="s">
        <v>11</v>
      </c>
      <c r="F591" s="9" t="s">
        <v>73</v>
      </c>
      <c r="G591" s="15">
        <v>37.8125</v>
      </c>
    </row>
    <row r="592" spans="1:7" ht="17">
      <c r="A592" s="9" t="s">
        <v>44</v>
      </c>
      <c r="B592" s="10" t="s">
        <v>47</v>
      </c>
      <c r="C592" s="10" t="s">
        <v>16</v>
      </c>
      <c r="D592" s="9" t="s">
        <v>13</v>
      </c>
      <c r="E592" s="9" t="s">
        <v>11</v>
      </c>
      <c r="F592" s="9" t="s">
        <v>73</v>
      </c>
      <c r="G592" s="15">
        <v>22.507373271889406</v>
      </c>
    </row>
    <row r="593" spans="1:7" ht="17">
      <c r="A593" s="9" t="s">
        <v>44</v>
      </c>
      <c r="B593" s="10" t="s">
        <v>47</v>
      </c>
      <c r="C593" s="10" t="s">
        <v>16</v>
      </c>
      <c r="D593" s="9" t="s">
        <v>10</v>
      </c>
      <c r="E593" s="9" t="s">
        <v>24</v>
      </c>
      <c r="F593" s="9" t="s">
        <v>73</v>
      </c>
      <c r="G593" s="15">
        <v>11.203703703703702</v>
      </c>
    </row>
    <row r="594" spans="1:7" ht="17">
      <c r="A594" s="9" t="s">
        <v>48</v>
      </c>
      <c r="B594" s="10" t="s">
        <v>49</v>
      </c>
      <c r="C594" s="10" t="s">
        <v>16</v>
      </c>
      <c r="D594" s="9" t="s">
        <v>17</v>
      </c>
      <c r="E594" s="9" t="s">
        <v>11</v>
      </c>
      <c r="F594" s="9" t="s">
        <v>73</v>
      </c>
      <c r="G594" s="15">
        <v>0.78431372549019607</v>
      </c>
    </row>
    <row r="595" spans="1:7" ht="17">
      <c r="A595" s="9" t="s">
        <v>48</v>
      </c>
      <c r="B595" s="10" t="s">
        <v>49</v>
      </c>
      <c r="C595" s="10" t="s">
        <v>16</v>
      </c>
      <c r="D595" s="9" t="s">
        <v>13</v>
      </c>
      <c r="E595" s="9" t="s">
        <v>11</v>
      </c>
      <c r="F595" s="9" t="s">
        <v>73</v>
      </c>
      <c r="G595" s="15">
        <v>4.5324190476190473</v>
      </c>
    </row>
    <row r="596" spans="1:7" ht="17">
      <c r="A596" s="9" t="s">
        <v>48</v>
      </c>
      <c r="B596" s="10" t="s">
        <v>49</v>
      </c>
      <c r="C596" s="10" t="s">
        <v>16</v>
      </c>
      <c r="D596" s="9" t="s">
        <v>10</v>
      </c>
      <c r="E596" s="9" t="s">
        <v>11</v>
      </c>
      <c r="F596" s="9" t="s">
        <v>73</v>
      </c>
      <c r="G596" s="15">
        <v>1.3034225087378639</v>
      </c>
    </row>
    <row r="597" spans="1:7" ht="17">
      <c r="A597" s="9" t="s">
        <v>48</v>
      </c>
      <c r="B597" s="10" t="s">
        <v>49</v>
      </c>
      <c r="C597" s="10" t="s">
        <v>16</v>
      </c>
      <c r="D597" s="9" t="s">
        <v>20</v>
      </c>
      <c r="E597" s="9" t="s">
        <v>11</v>
      </c>
      <c r="F597" s="9" t="s">
        <v>73</v>
      </c>
      <c r="G597" s="15">
        <v>1.0338164251207731</v>
      </c>
    </row>
    <row r="598" spans="1:7" ht="17">
      <c r="A598" s="9" t="s">
        <v>48</v>
      </c>
      <c r="B598" s="10" t="s">
        <v>49</v>
      </c>
      <c r="C598" s="10" t="s">
        <v>16</v>
      </c>
      <c r="D598" s="9" t="s">
        <v>25</v>
      </c>
      <c r="E598" s="9" t="s">
        <v>11</v>
      </c>
      <c r="F598" s="9" t="s">
        <v>73</v>
      </c>
      <c r="G598" s="15">
        <v>0</v>
      </c>
    </row>
    <row r="599" spans="1:7" ht="17">
      <c r="A599" s="9" t="s">
        <v>48</v>
      </c>
      <c r="B599" s="10" t="s">
        <v>49</v>
      </c>
      <c r="C599" s="10" t="s">
        <v>16</v>
      </c>
      <c r="D599" s="9" t="s">
        <v>26</v>
      </c>
      <c r="E599" s="9" t="s">
        <v>11</v>
      </c>
      <c r="F599" s="9" t="s">
        <v>73</v>
      </c>
      <c r="G599" s="15">
        <v>2.9744000000000002</v>
      </c>
    </row>
    <row r="600" spans="1:7" ht="17">
      <c r="A600" s="9" t="s">
        <v>48</v>
      </c>
      <c r="B600" s="10" t="s">
        <v>49</v>
      </c>
      <c r="C600" s="10" t="s">
        <v>16</v>
      </c>
      <c r="D600" s="9" t="s">
        <v>22</v>
      </c>
      <c r="E600" s="9" t="s">
        <v>11</v>
      </c>
      <c r="F600" s="9" t="s">
        <v>73</v>
      </c>
      <c r="G600" s="15">
        <v>2.0622506666666665</v>
      </c>
    </row>
    <row r="601" spans="1:7" ht="17">
      <c r="A601" s="9" t="s">
        <v>50</v>
      </c>
      <c r="B601" s="10" t="s">
        <v>51</v>
      </c>
      <c r="C601" s="10" t="s">
        <v>16</v>
      </c>
      <c r="D601" s="9" t="s">
        <v>10</v>
      </c>
      <c r="E601" s="9" t="s">
        <v>43</v>
      </c>
      <c r="F601" s="9" t="s">
        <v>73</v>
      </c>
      <c r="G601" s="15">
        <v>1519.11</v>
      </c>
    </row>
    <row r="602" spans="1:7" ht="17">
      <c r="A602" s="9" t="s">
        <v>50</v>
      </c>
      <c r="B602" s="10" t="s">
        <v>51</v>
      </c>
      <c r="C602" s="10" t="s">
        <v>16</v>
      </c>
      <c r="D602" s="9" t="s">
        <v>13</v>
      </c>
      <c r="E602" s="9" t="s">
        <v>43</v>
      </c>
      <c r="F602" s="9" t="s">
        <v>73</v>
      </c>
      <c r="G602" s="15">
        <v>996.81</v>
      </c>
    </row>
    <row r="603" spans="1:7" ht="17">
      <c r="A603" s="9" t="s">
        <v>50</v>
      </c>
      <c r="B603" s="10" t="s">
        <v>52</v>
      </c>
      <c r="C603" s="10" t="s">
        <v>16</v>
      </c>
      <c r="D603" s="9" t="s">
        <v>13</v>
      </c>
      <c r="E603" s="9" t="s">
        <v>43</v>
      </c>
      <c r="F603" s="9" t="s">
        <v>73</v>
      </c>
      <c r="G603" s="15">
        <v>526.19000000000005</v>
      </c>
    </row>
    <row r="604" spans="1:7" ht="17">
      <c r="A604" s="9" t="s">
        <v>50</v>
      </c>
      <c r="B604" s="10" t="s">
        <v>52</v>
      </c>
      <c r="C604" s="10" t="s">
        <v>16</v>
      </c>
      <c r="D604" s="9" t="s">
        <v>13</v>
      </c>
      <c r="E604" s="9" t="s">
        <v>11</v>
      </c>
      <c r="F604" s="9" t="s">
        <v>73</v>
      </c>
      <c r="G604" s="15">
        <v>526.9</v>
      </c>
    </row>
    <row r="605" spans="1:7" ht="17">
      <c r="A605" s="9" t="s">
        <v>50</v>
      </c>
      <c r="B605" s="10" t="s">
        <v>51</v>
      </c>
      <c r="C605" s="10" t="s">
        <v>16</v>
      </c>
      <c r="D605" s="9" t="s">
        <v>10</v>
      </c>
      <c r="E605" s="9" t="s">
        <v>11</v>
      </c>
      <c r="F605" s="9" t="s">
        <v>73</v>
      </c>
      <c r="G605" s="15">
        <v>505.11</v>
      </c>
    </row>
    <row r="606" spans="1:7" ht="17">
      <c r="A606" s="9" t="s">
        <v>50</v>
      </c>
      <c r="B606" s="10" t="s">
        <v>51</v>
      </c>
      <c r="C606" s="10" t="s">
        <v>16</v>
      </c>
      <c r="D606" s="9" t="s">
        <v>22</v>
      </c>
      <c r="E606" s="9" t="s">
        <v>11</v>
      </c>
      <c r="F606" s="9" t="s">
        <v>73</v>
      </c>
      <c r="G606" s="15">
        <v>435.01</v>
      </c>
    </row>
    <row r="607" spans="1:7" ht="17">
      <c r="A607" s="9" t="s">
        <v>50</v>
      </c>
      <c r="B607" s="10" t="s">
        <v>52</v>
      </c>
      <c r="C607" s="10" t="s">
        <v>16</v>
      </c>
      <c r="D607" s="9" t="s">
        <v>25</v>
      </c>
      <c r="E607" s="9" t="s">
        <v>11</v>
      </c>
      <c r="F607" s="9" t="s">
        <v>73</v>
      </c>
      <c r="G607" s="15">
        <v>196.84</v>
      </c>
    </row>
    <row r="608" spans="1:7" ht="17">
      <c r="A608" s="9" t="s">
        <v>50</v>
      </c>
      <c r="B608" s="10" t="s">
        <v>51</v>
      </c>
      <c r="C608" s="10" t="s">
        <v>16</v>
      </c>
      <c r="D608" s="9" t="s">
        <v>13</v>
      </c>
      <c r="E608" s="9" t="s">
        <v>11</v>
      </c>
      <c r="F608" s="9" t="s">
        <v>73</v>
      </c>
      <c r="G608" s="15">
        <v>91.83</v>
      </c>
    </row>
    <row r="609" spans="1:7" ht="17">
      <c r="A609" s="9" t="s">
        <v>50</v>
      </c>
      <c r="B609" s="10" t="s">
        <v>52</v>
      </c>
      <c r="C609" s="10" t="s">
        <v>16</v>
      </c>
      <c r="D609" s="9" t="s">
        <v>10</v>
      </c>
      <c r="E609" s="9" t="s">
        <v>11</v>
      </c>
      <c r="F609" s="9" t="s">
        <v>73</v>
      </c>
      <c r="G609" s="15">
        <v>86.22</v>
      </c>
    </row>
    <row r="610" spans="1:7" ht="17">
      <c r="A610" s="9" t="s">
        <v>50</v>
      </c>
      <c r="B610" s="10" t="s">
        <v>51</v>
      </c>
      <c r="C610" s="10" t="s">
        <v>16</v>
      </c>
      <c r="D610" s="9" t="s">
        <v>19</v>
      </c>
      <c r="E610" s="9" t="s">
        <v>43</v>
      </c>
      <c r="F610" s="9" t="s">
        <v>73</v>
      </c>
      <c r="G610" s="15">
        <v>94.48</v>
      </c>
    </row>
    <row r="611" spans="1:7" ht="17">
      <c r="A611" s="9" t="s">
        <v>50</v>
      </c>
      <c r="B611" s="10" t="s">
        <v>51</v>
      </c>
      <c r="C611" s="10" t="s">
        <v>16</v>
      </c>
      <c r="D611" s="9" t="s">
        <v>26</v>
      </c>
      <c r="E611" s="9" t="s">
        <v>11</v>
      </c>
      <c r="F611" s="9" t="s">
        <v>73</v>
      </c>
      <c r="G611" s="15">
        <v>69.34</v>
      </c>
    </row>
    <row r="612" spans="1:7" ht="17">
      <c r="A612" s="9" t="s">
        <v>50</v>
      </c>
      <c r="B612" s="10" t="s">
        <v>51</v>
      </c>
      <c r="C612" s="10" t="s">
        <v>16</v>
      </c>
      <c r="D612" s="9" t="s">
        <v>25</v>
      </c>
      <c r="E612" s="9" t="s">
        <v>43</v>
      </c>
      <c r="F612" s="9" t="s">
        <v>73</v>
      </c>
      <c r="G612" s="15">
        <v>53.92</v>
      </c>
    </row>
    <row r="613" spans="1:7" ht="17">
      <c r="A613" s="9" t="s">
        <v>50</v>
      </c>
      <c r="B613" s="10" t="s">
        <v>51</v>
      </c>
      <c r="C613" s="10" t="s">
        <v>16</v>
      </c>
      <c r="D613" s="9" t="s">
        <v>17</v>
      </c>
      <c r="E613" s="9" t="s">
        <v>43</v>
      </c>
      <c r="F613" s="9" t="s">
        <v>73</v>
      </c>
      <c r="G613" s="15">
        <v>44.44</v>
      </c>
    </row>
    <row r="614" spans="1:7" ht="17">
      <c r="A614" s="9" t="s">
        <v>50</v>
      </c>
      <c r="B614" s="10" t="s">
        <v>51</v>
      </c>
      <c r="C614" s="10" t="s">
        <v>16</v>
      </c>
      <c r="D614" s="9" t="s">
        <v>10</v>
      </c>
      <c r="E614" s="9" t="s">
        <v>24</v>
      </c>
      <c r="F614" s="9" t="s">
        <v>73</v>
      </c>
      <c r="G614" s="15">
        <v>43.02</v>
      </c>
    </row>
    <row r="615" spans="1:7" ht="17">
      <c r="A615" s="9" t="s">
        <v>50</v>
      </c>
      <c r="B615" s="10" t="s">
        <v>51</v>
      </c>
      <c r="C615" s="10" t="s">
        <v>16</v>
      </c>
      <c r="D615" s="9" t="s">
        <v>23</v>
      </c>
      <c r="E615" s="9" t="s">
        <v>11</v>
      </c>
      <c r="F615" s="9" t="s">
        <v>73</v>
      </c>
      <c r="G615" s="15">
        <v>45.74</v>
      </c>
    </row>
    <row r="616" spans="1:7" ht="17">
      <c r="A616" s="9" t="s">
        <v>50</v>
      </c>
      <c r="B616" s="10" t="s">
        <v>51</v>
      </c>
      <c r="C616" s="10" t="s">
        <v>16</v>
      </c>
      <c r="D616" s="9" t="s">
        <v>17</v>
      </c>
      <c r="E616" s="9" t="s">
        <v>11</v>
      </c>
      <c r="F616" s="9" t="s">
        <v>73</v>
      </c>
      <c r="G616" s="15">
        <v>37.75</v>
      </c>
    </row>
    <row r="617" spans="1:7" ht="17">
      <c r="A617" s="9" t="s">
        <v>50</v>
      </c>
      <c r="B617" s="10" t="s">
        <v>51</v>
      </c>
      <c r="C617" s="10" t="s">
        <v>16</v>
      </c>
      <c r="D617" s="9" t="s">
        <v>13</v>
      </c>
      <c r="E617" s="9" t="s">
        <v>24</v>
      </c>
      <c r="F617" s="9" t="s">
        <v>73</v>
      </c>
      <c r="G617" s="15">
        <v>34.92</v>
      </c>
    </row>
    <row r="618" spans="1:7" ht="17">
      <c r="A618" s="9" t="s">
        <v>50</v>
      </c>
      <c r="B618" s="10" t="s">
        <v>52</v>
      </c>
      <c r="C618" s="10" t="s">
        <v>16</v>
      </c>
      <c r="D618" s="9" t="s">
        <v>20</v>
      </c>
      <c r="E618" s="9" t="s">
        <v>11</v>
      </c>
      <c r="F618" s="9" t="s">
        <v>73</v>
      </c>
      <c r="G618" s="15">
        <v>21.2</v>
      </c>
    </row>
    <row r="619" spans="1:7" ht="17">
      <c r="A619" s="9" t="s">
        <v>50</v>
      </c>
      <c r="B619" s="10" t="s">
        <v>52</v>
      </c>
      <c r="C619" s="10" t="s">
        <v>16</v>
      </c>
      <c r="D619" s="9" t="s">
        <v>17</v>
      </c>
      <c r="E619" s="9" t="s">
        <v>11</v>
      </c>
      <c r="F619" s="9" t="s">
        <v>73</v>
      </c>
      <c r="G619" s="15">
        <v>22.18</v>
      </c>
    </row>
    <row r="620" spans="1:7" ht="17">
      <c r="A620" s="9" t="s">
        <v>50</v>
      </c>
      <c r="B620" s="10" t="s">
        <v>51</v>
      </c>
      <c r="C620" s="10" t="s">
        <v>16</v>
      </c>
      <c r="D620" s="9" t="s">
        <v>21</v>
      </c>
      <c r="E620" s="9" t="s">
        <v>11</v>
      </c>
      <c r="F620" s="9" t="s">
        <v>73</v>
      </c>
      <c r="G620" s="15">
        <v>11.41</v>
      </c>
    </row>
    <row r="621" spans="1:7" ht="17">
      <c r="A621" s="9" t="s">
        <v>50</v>
      </c>
      <c r="B621" s="10" t="s">
        <v>51</v>
      </c>
      <c r="C621" s="10" t="s">
        <v>16</v>
      </c>
      <c r="D621" s="9" t="s">
        <v>22</v>
      </c>
      <c r="E621" s="9" t="s">
        <v>24</v>
      </c>
      <c r="F621" s="9" t="s">
        <v>73</v>
      </c>
      <c r="G621" s="15">
        <v>9.9</v>
      </c>
    </row>
    <row r="622" spans="1:7" ht="17">
      <c r="A622" s="9" t="s">
        <v>50</v>
      </c>
      <c r="B622" s="10" t="s">
        <v>51</v>
      </c>
      <c r="C622" s="10" t="s">
        <v>16</v>
      </c>
      <c r="D622" s="9" t="s">
        <v>25</v>
      </c>
      <c r="E622" s="9" t="s">
        <v>11</v>
      </c>
      <c r="F622" s="9" t="s">
        <v>73</v>
      </c>
      <c r="G622" s="15">
        <v>10.32</v>
      </c>
    </row>
    <row r="623" spans="1:7" ht="17">
      <c r="A623" s="9" t="s">
        <v>53</v>
      </c>
      <c r="B623" s="10" t="s">
        <v>54</v>
      </c>
      <c r="C623" s="10" t="s">
        <v>16</v>
      </c>
      <c r="D623" s="9" t="s">
        <v>17</v>
      </c>
      <c r="E623" s="9" t="s">
        <v>55</v>
      </c>
      <c r="F623" s="9" t="s">
        <v>73</v>
      </c>
      <c r="G623" s="15">
        <v>1059</v>
      </c>
    </row>
    <row r="624" spans="1:7" ht="17">
      <c r="A624" s="9" t="s">
        <v>53</v>
      </c>
      <c r="B624" s="10" t="s">
        <v>54</v>
      </c>
      <c r="C624" s="10" t="s">
        <v>16</v>
      </c>
      <c r="D624" s="9" t="s">
        <v>10</v>
      </c>
      <c r="E624" s="9" t="s">
        <v>55</v>
      </c>
      <c r="F624" s="9" t="s">
        <v>73</v>
      </c>
      <c r="G624" s="15">
        <v>115.3</v>
      </c>
    </row>
    <row r="625" spans="1:7" ht="17">
      <c r="A625" s="9" t="s">
        <v>53</v>
      </c>
      <c r="B625" s="10" t="s">
        <v>54</v>
      </c>
      <c r="C625" s="10" t="s">
        <v>16</v>
      </c>
      <c r="D625" s="9" t="s">
        <v>22</v>
      </c>
      <c r="E625" s="9" t="s">
        <v>55</v>
      </c>
      <c r="F625" s="9" t="s">
        <v>73</v>
      </c>
      <c r="G625" s="15">
        <v>414.4</v>
      </c>
    </row>
    <row r="626" spans="1:7" ht="17">
      <c r="A626" s="9" t="s">
        <v>53</v>
      </c>
      <c r="B626" s="10" t="s">
        <v>54</v>
      </c>
      <c r="C626" s="10" t="s">
        <v>16</v>
      </c>
      <c r="D626" s="9" t="s">
        <v>13</v>
      </c>
      <c r="E626" s="9" t="s">
        <v>55</v>
      </c>
      <c r="F626" s="9" t="s">
        <v>73</v>
      </c>
      <c r="G626" s="15">
        <v>890.00000000000011</v>
      </c>
    </row>
    <row r="627" spans="1:7" ht="17">
      <c r="A627" s="9" t="s">
        <v>53</v>
      </c>
      <c r="B627" s="10" t="s">
        <v>54</v>
      </c>
      <c r="C627" s="10" t="s">
        <v>16</v>
      </c>
      <c r="D627" s="9" t="s">
        <v>19</v>
      </c>
      <c r="E627" s="9" t="s">
        <v>55</v>
      </c>
      <c r="F627" s="9" t="s">
        <v>73</v>
      </c>
      <c r="G627" s="15">
        <v>41.999999999999993</v>
      </c>
    </row>
    <row r="628" spans="1:7" ht="17">
      <c r="A628" s="9" t="s">
        <v>53</v>
      </c>
      <c r="B628" s="10" t="s">
        <v>54</v>
      </c>
      <c r="C628" s="10" t="s">
        <v>16</v>
      </c>
      <c r="D628" s="9" t="s">
        <v>18</v>
      </c>
      <c r="E628" s="9" t="s">
        <v>55</v>
      </c>
      <c r="F628" s="9" t="s">
        <v>73</v>
      </c>
      <c r="G628" s="15">
        <v>20.3</v>
      </c>
    </row>
    <row r="629" spans="1:7" ht="17">
      <c r="A629" s="9" t="s">
        <v>53</v>
      </c>
      <c r="B629" s="10" t="s">
        <v>54</v>
      </c>
      <c r="C629" s="10" t="s">
        <v>16</v>
      </c>
      <c r="D629" s="9" t="s">
        <v>20</v>
      </c>
      <c r="E629" s="9" t="s">
        <v>55</v>
      </c>
      <c r="F629" s="9" t="s">
        <v>73</v>
      </c>
      <c r="G629" s="15">
        <v>10.199999999999999</v>
      </c>
    </row>
    <row r="630" spans="1:7" ht="17">
      <c r="A630" s="9" t="s">
        <v>53</v>
      </c>
      <c r="B630" s="10" t="s">
        <v>54</v>
      </c>
      <c r="C630" s="10" t="s">
        <v>16</v>
      </c>
      <c r="D630" s="9" t="s">
        <v>25</v>
      </c>
      <c r="E630" s="9" t="s">
        <v>55</v>
      </c>
      <c r="F630" s="9" t="s">
        <v>73</v>
      </c>
      <c r="G630" s="15">
        <v>7.6</v>
      </c>
    </row>
    <row r="631" spans="1:7" ht="17">
      <c r="A631" s="9" t="s">
        <v>53</v>
      </c>
      <c r="B631" s="10" t="s">
        <v>54</v>
      </c>
      <c r="C631" s="10" t="s">
        <v>16</v>
      </c>
      <c r="D631" s="9" t="s">
        <v>21</v>
      </c>
      <c r="E631" s="9" t="s">
        <v>55</v>
      </c>
      <c r="F631" s="9" t="s">
        <v>73</v>
      </c>
      <c r="G631" s="15">
        <v>4.3</v>
      </c>
    </row>
    <row r="632" spans="1:7" ht="17">
      <c r="A632" s="9" t="s">
        <v>53</v>
      </c>
      <c r="B632" s="10" t="s">
        <v>54</v>
      </c>
      <c r="C632" s="10" t="s">
        <v>16</v>
      </c>
      <c r="D632" s="9" t="s">
        <v>23</v>
      </c>
      <c r="E632" s="9" t="s">
        <v>55</v>
      </c>
      <c r="F632" s="9" t="s">
        <v>73</v>
      </c>
      <c r="G632" s="15">
        <v>0</v>
      </c>
    </row>
    <row r="633" spans="1:7" ht="17">
      <c r="A633" s="9" t="s">
        <v>53</v>
      </c>
      <c r="B633" s="10" t="s">
        <v>54</v>
      </c>
      <c r="C633" s="10" t="s">
        <v>16</v>
      </c>
      <c r="D633" s="9" t="s">
        <v>13</v>
      </c>
      <c r="E633" s="9" t="s">
        <v>24</v>
      </c>
      <c r="F633" s="9" t="s">
        <v>73</v>
      </c>
      <c r="G633" s="15">
        <v>423.2</v>
      </c>
    </row>
    <row r="634" spans="1:7" ht="17">
      <c r="A634" s="9" t="s">
        <v>53</v>
      </c>
      <c r="B634" s="10" t="s">
        <v>54</v>
      </c>
      <c r="C634" s="10" t="s">
        <v>16</v>
      </c>
      <c r="D634" s="9" t="s">
        <v>10</v>
      </c>
      <c r="E634" s="9" t="s">
        <v>24</v>
      </c>
      <c r="F634" s="9" t="s">
        <v>73</v>
      </c>
      <c r="G634" s="15">
        <v>300.89999999999998</v>
      </c>
    </row>
    <row r="635" spans="1:7" ht="17">
      <c r="A635" s="9" t="s">
        <v>53</v>
      </c>
      <c r="B635" s="10" t="s">
        <v>54</v>
      </c>
      <c r="C635" s="10" t="s">
        <v>16</v>
      </c>
      <c r="D635" s="9" t="s">
        <v>22</v>
      </c>
      <c r="E635" s="9" t="s">
        <v>24</v>
      </c>
      <c r="F635" s="9" t="s">
        <v>73</v>
      </c>
      <c r="G635" s="15">
        <v>218.39999999999998</v>
      </c>
    </row>
    <row r="636" spans="1:7" ht="17">
      <c r="A636" s="9" t="s">
        <v>53</v>
      </c>
      <c r="B636" s="10" t="s">
        <v>54</v>
      </c>
      <c r="C636" s="10" t="s">
        <v>16</v>
      </c>
      <c r="D636" s="9" t="s">
        <v>17</v>
      </c>
      <c r="E636" s="9" t="s">
        <v>24</v>
      </c>
      <c r="F636" s="9" t="s">
        <v>73</v>
      </c>
      <c r="G636" s="15">
        <v>168.5</v>
      </c>
    </row>
    <row r="637" spans="1:7" ht="17">
      <c r="A637" s="9" t="s">
        <v>53</v>
      </c>
      <c r="B637" s="10" t="s">
        <v>54</v>
      </c>
      <c r="C637" s="10" t="s">
        <v>16</v>
      </c>
      <c r="D637" s="9" t="s">
        <v>19</v>
      </c>
      <c r="E637" s="9" t="s">
        <v>24</v>
      </c>
      <c r="F637" s="9" t="s">
        <v>73</v>
      </c>
      <c r="G637" s="15">
        <v>88.1</v>
      </c>
    </row>
    <row r="638" spans="1:7" ht="17">
      <c r="A638" s="9" t="s">
        <v>53</v>
      </c>
      <c r="B638" s="10" t="s">
        <v>54</v>
      </c>
      <c r="C638" s="10" t="s">
        <v>16</v>
      </c>
      <c r="D638" s="9" t="s">
        <v>21</v>
      </c>
      <c r="E638" s="9" t="s">
        <v>24</v>
      </c>
      <c r="F638" s="9" t="s">
        <v>73</v>
      </c>
      <c r="G638" s="15">
        <v>68.7</v>
      </c>
    </row>
    <row r="639" spans="1:7" ht="17">
      <c r="A639" s="9" t="s">
        <v>53</v>
      </c>
      <c r="B639" s="10" t="s">
        <v>54</v>
      </c>
      <c r="C639" s="10" t="s">
        <v>16</v>
      </c>
      <c r="D639" s="9" t="s">
        <v>18</v>
      </c>
      <c r="E639" s="9" t="s">
        <v>24</v>
      </c>
      <c r="F639" s="9" t="s">
        <v>73</v>
      </c>
      <c r="G639" s="15">
        <v>46.600000000000009</v>
      </c>
    </row>
    <row r="640" spans="1:7" ht="17">
      <c r="A640" s="9" t="s">
        <v>53</v>
      </c>
      <c r="B640" s="10" t="s">
        <v>54</v>
      </c>
      <c r="C640" s="10" t="s">
        <v>16</v>
      </c>
      <c r="D640" s="9" t="s">
        <v>25</v>
      </c>
      <c r="E640" s="9" t="s">
        <v>24</v>
      </c>
      <c r="F640" s="9" t="s">
        <v>73</v>
      </c>
      <c r="G640" s="15">
        <v>16.7</v>
      </c>
    </row>
    <row r="641" spans="1:7" ht="17">
      <c r="A641" s="9" t="s">
        <v>53</v>
      </c>
      <c r="B641" s="10" t="s">
        <v>54</v>
      </c>
      <c r="C641" s="10" t="s">
        <v>16</v>
      </c>
      <c r="D641" s="9" t="s">
        <v>26</v>
      </c>
      <c r="E641" s="9" t="s">
        <v>24</v>
      </c>
      <c r="F641" s="9" t="s">
        <v>73</v>
      </c>
      <c r="G641" s="15">
        <v>12.7</v>
      </c>
    </row>
    <row r="642" spans="1:7" ht="17">
      <c r="A642" s="9" t="s">
        <v>53</v>
      </c>
      <c r="B642" s="10" t="s">
        <v>54</v>
      </c>
      <c r="C642" s="10" t="s">
        <v>16</v>
      </c>
      <c r="D642" s="9" t="s">
        <v>20</v>
      </c>
      <c r="E642" s="9" t="s">
        <v>24</v>
      </c>
      <c r="F642" s="9" t="s">
        <v>73</v>
      </c>
      <c r="G642" s="15">
        <v>12.8</v>
      </c>
    </row>
    <row r="643" spans="1:7" ht="17">
      <c r="A643" s="9" t="s">
        <v>53</v>
      </c>
      <c r="B643" s="10" t="s">
        <v>54</v>
      </c>
      <c r="C643" s="10" t="s">
        <v>16</v>
      </c>
      <c r="D643" s="9" t="s">
        <v>23</v>
      </c>
      <c r="E643" s="9" t="s">
        <v>24</v>
      </c>
      <c r="F643" s="9" t="s">
        <v>73</v>
      </c>
      <c r="G643" s="15">
        <v>3.56</v>
      </c>
    </row>
    <row r="644" spans="1:7" ht="17">
      <c r="A644" s="9" t="s">
        <v>53</v>
      </c>
      <c r="B644" s="10" t="s">
        <v>54</v>
      </c>
      <c r="C644" s="10" t="s">
        <v>16</v>
      </c>
      <c r="D644" s="9" t="s">
        <v>10</v>
      </c>
      <c r="E644" s="9" t="s">
        <v>11</v>
      </c>
      <c r="F644" s="9" t="s">
        <v>73</v>
      </c>
      <c r="G644" s="15">
        <v>321.60000000000002</v>
      </c>
    </row>
    <row r="645" spans="1:7" ht="17">
      <c r="A645" s="9" t="s">
        <v>53</v>
      </c>
      <c r="B645" s="10" t="s">
        <v>54</v>
      </c>
      <c r="C645" s="10" t="s">
        <v>16</v>
      </c>
      <c r="D645" s="9" t="s">
        <v>13</v>
      </c>
      <c r="E645" s="9" t="s">
        <v>11</v>
      </c>
      <c r="F645" s="9" t="s">
        <v>73</v>
      </c>
      <c r="G645" s="15">
        <v>593.79999999999995</v>
      </c>
    </row>
    <row r="646" spans="1:7" ht="17">
      <c r="A646" s="9" t="s">
        <v>53</v>
      </c>
      <c r="B646" s="10" t="s">
        <v>54</v>
      </c>
      <c r="C646" s="10" t="s">
        <v>16</v>
      </c>
      <c r="D646" s="9" t="s">
        <v>22</v>
      </c>
      <c r="E646" s="9" t="s">
        <v>11</v>
      </c>
      <c r="F646" s="9" t="s">
        <v>73</v>
      </c>
      <c r="G646" s="15">
        <v>138.80000000000001</v>
      </c>
    </row>
    <row r="647" spans="1:7" ht="17">
      <c r="A647" s="9" t="s">
        <v>53</v>
      </c>
      <c r="B647" s="10" t="s">
        <v>54</v>
      </c>
      <c r="C647" s="10" t="s">
        <v>16</v>
      </c>
      <c r="D647" s="9" t="s">
        <v>17</v>
      </c>
      <c r="E647" s="9" t="s">
        <v>11</v>
      </c>
      <c r="F647" s="9" t="s">
        <v>73</v>
      </c>
      <c r="G647" s="15">
        <v>27.4</v>
      </c>
    </row>
    <row r="648" spans="1:7" ht="17">
      <c r="A648" s="9" t="s">
        <v>53</v>
      </c>
      <c r="B648" s="10" t="s">
        <v>54</v>
      </c>
      <c r="C648" s="10" t="s">
        <v>16</v>
      </c>
      <c r="D648" s="9" t="s">
        <v>25</v>
      </c>
      <c r="E648" s="9" t="s">
        <v>11</v>
      </c>
      <c r="F648" s="9" t="s">
        <v>73</v>
      </c>
      <c r="G648" s="15">
        <v>9.1999999999999993</v>
      </c>
    </row>
    <row r="649" spans="1:7" ht="17">
      <c r="A649" s="9" t="s">
        <v>53</v>
      </c>
      <c r="B649" s="10" t="s">
        <v>54</v>
      </c>
      <c r="C649" s="10" t="s">
        <v>16</v>
      </c>
      <c r="D649" s="9" t="s">
        <v>26</v>
      </c>
      <c r="E649" s="9" t="s">
        <v>11</v>
      </c>
      <c r="F649" s="9" t="s">
        <v>73</v>
      </c>
      <c r="G649" s="15">
        <v>2.2000000000000002</v>
      </c>
    </row>
    <row r="650" spans="1:7" ht="17">
      <c r="A650" s="9" t="s">
        <v>53</v>
      </c>
      <c r="B650" s="10" t="s">
        <v>54</v>
      </c>
      <c r="C650" s="10" t="s">
        <v>16</v>
      </c>
      <c r="D650" s="9" t="s">
        <v>18</v>
      </c>
      <c r="E650" s="9" t="s">
        <v>11</v>
      </c>
      <c r="F650" s="9" t="s">
        <v>73</v>
      </c>
      <c r="G650" s="15">
        <v>2.4</v>
      </c>
    </row>
    <row r="651" spans="1:7" ht="17">
      <c r="A651" s="9" t="s">
        <v>53</v>
      </c>
      <c r="B651" s="10" t="s">
        <v>54</v>
      </c>
      <c r="C651" s="10" t="s">
        <v>16</v>
      </c>
      <c r="D651" s="9" t="s">
        <v>19</v>
      </c>
      <c r="E651" s="9" t="s">
        <v>11</v>
      </c>
      <c r="F651" s="9" t="s">
        <v>73</v>
      </c>
      <c r="G651" s="15">
        <v>1.9999999999999998</v>
      </c>
    </row>
    <row r="652" spans="1:7" ht="17">
      <c r="A652" s="9" t="s">
        <v>53</v>
      </c>
      <c r="B652" s="10" t="s">
        <v>54</v>
      </c>
      <c r="C652" s="10" t="s">
        <v>16</v>
      </c>
      <c r="D652" s="9" t="s">
        <v>20</v>
      </c>
      <c r="E652" s="9" t="s">
        <v>11</v>
      </c>
      <c r="F652" s="9" t="s">
        <v>73</v>
      </c>
      <c r="G652" s="15">
        <v>5.7</v>
      </c>
    </row>
    <row r="653" spans="1:7" ht="17">
      <c r="A653" s="9" t="s">
        <v>53</v>
      </c>
      <c r="B653" s="10" t="s">
        <v>54</v>
      </c>
      <c r="C653" s="10" t="s">
        <v>16</v>
      </c>
      <c r="D653" s="9" t="s">
        <v>23</v>
      </c>
      <c r="E653" s="9" t="s">
        <v>11</v>
      </c>
      <c r="F653" s="9" t="s">
        <v>73</v>
      </c>
      <c r="G653" s="15">
        <v>0.8</v>
      </c>
    </row>
    <row r="654" spans="1:7" ht="17">
      <c r="A654" s="9" t="s">
        <v>53</v>
      </c>
      <c r="B654" s="10" t="s">
        <v>54</v>
      </c>
      <c r="C654" s="10" t="s">
        <v>16</v>
      </c>
      <c r="D654" s="9" t="s">
        <v>13</v>
      </c>
      <c r="E654" s="9" t="s">
        <v>28</v>
      </c>
      <c r="F654" s="9" t="s">
        <v>73</v>
      </c>
      <c r="G654" s="15">
        <v>1.8</v>
      </c>
    </row>
    <row r="655" spans="1:7" ht="17">
      <c r="A655" s="9" t="s">
        <v>56</v>
      </c>
      <c r="B655" s="10" t="s">
        <v>57</v>
      </c>
      <c r="C655" s="10" t="s">
        <v>16</v>
      </c>
      <c r="D655" s="9" t="s">
        <v>26</v>
      </c>
      <c r="E655" s="9" t="s">
        <v>11</v>
      </c>
      <c r="F655" s="9" t="s">
        <v>73</v>
      </c>
      <c r="G655" s="15">
        <v>237.41306715063521</v>
      </c>
    </row>
    <row r="656" spans="1:7" ht="17">
      <c r="A656" s="9" t="s">
        <v>56</v>
      </c>
      <c r="B656" s="10" t="s">
        <v>57</v>
      </c>
      <c r="C656" s="10" t="s">
        <v>16</v>
      </c>
      <c r="D656" s="9" t="s">
        <v>13</v>
      </c>
      <c r="E656" s="9" t="s">
        <v>11</v>
      </c>
      <c r="F656" s="9" t="s">
        <v>73</v>
      </c>
      <c r="G656" s="15">
        <v>102.15809999999999</v>
      </c>
    </row>
    <row r="657" spans="1:7" ht="17">
      <c r="A657" s="9" t="s">
        <v>56</v>
      </c>
      <c r="B657" s="10" t="s">
        <v>57</v>
      </c>
      <c r="C657" s="10" t="s">
        <v>16</v>
      </c>
      <c r="D657" s="9" t="s">
        <v>17</v>
      </c>
      <c r="E657" s="9" t="s">
        <v>11</v>
      </c>
      <c r="F657" s="9" t="s">
        <v>73</v>
      </c>
      <c r="G657" s="15">
        <v>94.607499999999987</v>
      </c>
    </row>
    <row r="658" spans="1:7" ht="17">
      <c r="A658" s="9" t="s">
        <v>56</v>
      </c>
      <c r="B658" s="10" t="s">
        <v>57</v>
      </c>
      <c r="C658" s="10" t="s">
        <v>16</v>
      </c>
      <c r="D658" s="9" t="s">
        <v>22</v>
      </c>
      <c r="E658" s="9" t="s">
        <v>11</v>
      </c>
      <c r="F658" s="9" t="s">
        <v>73</v>
      </c>
      <c r="G658" s="15">
        <v>88.109969072461212</v>
      </c>
    </row>
    <row r="659" spans="1:7" ht="17">
      <c r="A659" s="9" t="s">
        <v>56</v>
      </c>
      <c r="B659" s="10" t="s">
        <v>57</v>
      </c>
      <c r="C659" s="10" t="s">
        <v>16</v>
      </c>
      <c r="D659" s="9" t="s">
        <v>10</v>
      </c>
      <c r="E659" s="9" t="s">
        <v>11</v>
      </c>
      <c r="F659" s="9" t="s">
        <v>73</v>
      </c>
      <c r="G659" s="15">
        <v>66.563199999999995</v>
      </c>
    </row>
    <row r="660" spans="1:7" ht="17">
      <c r="A660" s="9" t="s">
        <v>56</v>
      </c>
      <c r="B660" s="10" t="s">
        <v>57</v>
      </c>
      <c r="C660" s="10" t="s">
        <v>16</v>
      </c>
      <c r="D660" s="9" t="s">
        <v>23</v>
      </c>
      <c r="E660" s="9" t="s">
        <v>11</v>
      </c>
      <c r="F660" s="9" t="s">
        <v>73</v>
      </c>
      <c r="G660" s="15">
        <v>31.82426572077113</v>
      </c>
    </row>
    <row r="661" spans="1:7" ht="17">
      <c r="A661" s="9" t="s">
        <v>56</v>
      </c>
      <c r="B661" s="10" t="s">
        <v>57</v>
      </c>
      <c r="C661" s="10" t="s">
        <v>16</v>
      </c>
      <c r="D661" s="9" t="s">
        <v>25</v>
      </c>
      <c r="E661" s="9" t="s">
        <v>11</v>
      </c>
      <c r="F661" s="9" t="s">
        <v>73</v>
      </c>
      <c r="G661" s="15">
        <v>28.147497671065612</v>
      </c>
    </row>
    <row r="662" spans="1:7" ht="17">
      <c r="A662" s="9" t="s">
        <v>56</v>
      </c>
      <c r="B662" s="10" t="s">
        <v>57</v>
      </c>
      <c r="C662" s="10" t="s">
        <v>16</v>
      </c>
      <c r="D662" s="9" t="s">
        <v>20</v>
      </c>
      <c r="E662" s="9" t="s">
        <v>11</v>
      </c>
      <c r="F662" s="9" t="s">
        <v>73</v>
      </c>
      <c r="G662" s="15">
        <v>5.7196041613782782</v>
      </c>
    </row>
    <row r="663" spans="1:7" ht="17">
      <c r="A663" s="9" t="s">
        <v>56</v>
      </c>
      <c r="B663" s="10" t="s">
        <v>57</v>
      </c>
      <c r="C663" s="10" t="s">
        <v>16</v>
      </c>
      <c r="D663" s="9" t="s">
        <v>26</v>
      </c>
      <c r="E663" s="9" t="s">
        <v>24</v>
      </c>
      <c r="F663" s="9" t="s">
        <v>73</v>
      </c>
      <c r="G663" s="15">
        <v>196.37011979871224</v>
      </c>
    </row>
    <row r="664" spans="1:7" ht="17">
      <c r="A664" s="9" t="s">
        <v>56</v>
      </c>
      <c r="B664" s="10" t="s">
        <v>57</v>
      </c>
      <c r="C664" s="10" t="s">
        <v>16</v>
      </c>
      <c r="D664" s="9" t="s">
        <v>17</v>
      </c>
      <c r="E664" s="9" t="s">
        <v>24</v>
      </c>
      <c r="F664" s="9" t="s">
        <v>73</v>
      </c>
      <c r="G664" s="15">
        <v>96.27068357817295</v>
      </c>
    </row>
    <row r="665" spans="1:7" ht="17">
      <c r="A665" s="9" t="s">
        <v>56</v>
      </c>
      <c r="B665" s="10" t="s">
        <v>57</v>
      </c>
      <c r="C665" s="10" t="s">
        <v>16</v>
      </c>
      <c r="D665" s="9" t="s">
        <v>22</v>
      </c>
      <c r="E665" s="9" t="s">
        <v>24</v>
      </c>
      <c r="F665" s="9" t="s">
        <v>73</v>
      </c>
      <c r="G665" s="15">
        <v>48.887781901137828</v>
      </c>
    </row>
    <row r="666" spans="1:7" ht="17">
      <c r="A666" s="9" t="s">
        <v>56</v>
      </c>
      <c r="B666" s="10" t="s">
        <v>57</v>
      </c>
      <c r="C666" s="10" t="s">
        <v>16</v>
      </c>
      <c r="D666" s="9" t="s">
        <v>13</v>
      </c>
      <c r="E666" s="9" t="s">
        <v>24</v>
      </c>
      <c r="F666" s="9" t="s">
        <v>73</v>
      </c>
      <c r="G666" s="15">
        <v>30.626183292695213</v>
      </c>
    </row>
    <row r="667" spans="1:7" ht="17">
      <c r="A667" s="9" t="s">
        <v>56</v>
      </c>
      <c r="B667" s="10" t="s">
        <v>57</v>
      </c>
      <c r="C667" s="10" t="s">
        <v>16</v>
      </c>
      <c r="D667" s="9" t="s">
        <v>23</v>
      </c>
      <c r="E667" s="9" t="s">
        <v>24</v>
      </c>
      <c r="F667" s="9" t="s">
        <v>73</v>
      </c>
      <c r="G667" s="15">
        <v>23.057203396651659</v>
      </c>
    </row>
    <row r="668" spans="1:7" ht="17">
      <c r="A668" s="9" t="s">
        <v>56</v>
      </c>
      <c r="B668" s="10" t="s">
        <v>57</v>
      </c>
      <c r="C668" s="10" t="s">
        <v>16</v>
      </c>
      <c r="D668" s="9" t="s">
        <v>10</v>
      </c>
      <c r="E668" s="9" t="s">
        <v>24</v>
      </c>
      <c r="F668" s="9" t="s">
        <v>73</v>
      </c>
      <c r="G668" s="15">
        <v>11.439208322756556</v>
      </c>
    </row>
    <row r="669" spans="1:7" ht="17">
      <c r="A669" s="9" t="s">
        <v>56</v>
      </c>
      <c r="B669" s="10" t="s">
        <v>57</v>
      </c>
      <c r="C669" s="10" t="s">
        <v>16</v>
      </c>
      <c r="D669" s="9" t="s">
        <v>20</v>
      </c>
      <c r="E669" s="9" t="s">
        <v>24</v>
      </c>
      <c r="F669" s="9" t="s">
        <v>73</v>
      </c>
      <c r="G669" s="15">
        <v>6.4768687398977445</v>
      </c>
    </row>
    <row r="670" spans="1:7" ht="17">
      <c r="A670" s="9" t="s">
        <v>56</v>
      </c>
      <c r="B670" s="10" t="s">
        <v>57</v>
      </c>
      <c r="C670" s="10" t="s">
        <v>16</v>
      </c>
      <c r="D670" s="9" t="s">
        <v>17</v>
      </c>
      <c r="E670" s="9" t="s">
        <v>55</v>
      </c>
      <c r="F670" s="9" t="s">
        <v>73</v>
      </c>
      <c r="G670" s="15">
        <v>1105.8263999999999</v>
      </c>
    </row>
    <row r="671" spans="1:7" ht="17">
      <c r="A671" s="9" t="s">
        <v>56</v>
      </c>
      <c r="B671" s="10" t="s">
        <v>57</v>
      </c>
      <c r="C671" s="10" t="s">
        <v>16</v>
      </c>
      <c r="D671" s="9" t="s">
        <v>22</v>
      </c>
      <c r="E671" s="9" t="s">
        <v>55</v>
      </c>
      <c r="F671" s="9" t="s">
        <v>73</v>
      </c>
      <c r="G671" s="15">
        <v>1195.7360999999999</v>
      </c>
    </row>
    <row r="672" spans="1:7" ht="17">
      <c r="A672" s="9" t="s">
        <v>56</v>
      </c>
      <c r="B672" s="10" t="s">
        <v>57</v>
      </c>
      <c r="C672" s="10" t="s">
        <v>16</v>
      </c>
      <c r="D672" s="9" t="s">
        <v>10</v>
      </c>
      <c r="E672" s="9" t="s">
        <v>55</v>
      </c>
      <c r="F672" s="9" t="s">
        <v>73</v>
      </c>
      <c r="G672" s="15">
        <v>850.1472</v>
      </c>
    </row>
    <row r="673" spans="1:7" ht="17">
      <c r="A673" s="9" t="s">
        <v>56</v>
      </c>
      <c r="B673" s="10" t="s">
        <v>57</v>
      </c>
      <c r="C673" s="10" t="s">
        <v>16</v>
      </c>
      <c r="D673" s="9" t="s">
        <v>23</v>
      </c>
      <c r="E673" s="9" t="s">
        <v>55</v>
      </c>
      <c r="F673" s="9" t="s">
        <v>73</v>
      </c>
      <c r="G673" s="15">
        <v>252.05980000000002</v>
      </c>
    </row>
    <row r="674" spans="1:7" ht="17">
      <c r="A674" s="9" t="s">
        <v>56</v>
      </c>
      <c r="B674" s="10" t="s">
        <v>57</v>
      </c>
      <c r="C674" s="10" t="s">
        <v>16</v>
      </c>
      <c r="D674" s="9" t="s">
        <v>13</v>
      </c>
      <c r="E674" s="9" t="s">
        <v>55</v>
      </c>
      <c r="F674" s="9" t="s">
        <v>73</v>
      </c>
      <c r="G674" s="15">
        <v>95.361400000000003</v>
      </c>
    </row>
    <row r="675" spans="1:7" ht="17">
      <c r="A675" s="9" t="s">
        <v>56</v>
      </c>
      <c r="B675" s="10" t="s">
        <v>57</v>
      </c>
      <c r="C675" s="10" t="s">
        <v>16</v>
      </c>
      <c r="D675" s="9" t="s">
        <v>26</v>
      </c>
      <c r="E675" s="9" t="s">
        <v>55</v>
      </c>
      <c r="F675" s="9" t="s">
        <v>73</v>
      </c>
      <c r="G675" s="15">
        <v>78.430000000000007</v>
      </c>
    </row>
    <row r="676" spans="1:7" ht="17">
      <c r="A676" s="9" t="s">
        <v>56</v>
      </c>
      <c r="B676" s="10" t="s">
        <v>57</v>
      </c>
      <c r="C676" s="10" t="s">
        <v>16</v>
      </c>
      <c r="D676" s="9" t="s">
        <v>20</v>
      </c>
      <c r="E676" s="9" t="s">
        <v>55</v>
      </c>
      <c r="F676" s="9" t="s">
        <v>73</v>
      </c>
      <c r="G676" s="15">
        <v>13.287000000000001</v>
      </c>
    </row>
    <row r="677" spans="1:7" ht="17">
      <c r="A677" s="9" t="s">
        <v>56</v>
      </c>
      <c r="B677" s="10" t="s">
        <v>57</v>
      </c>
      <c r="C677" s="10" t="s">
        <v>16</v>
      </c>
      <c r="D677" s="9" t="s">
        <v>25</v>
      </c>
      <c r="E677" s="9" t="s">
        <v>55</v>
      </c>
      <c r="F677" s="9" t="s">
        <v>73</v>
      </c>
      <c r="G677" s="15">
        <v>11.684200000000001</v>
      </c>
    </row>
    <row r="678" spans="1:7" ht="17">
      <c r="A678" s="9" t="s">
        <v>58</v>
      </c>
      <c r="B678" s="10" t="s">
        <v>59</v>
      </c>
      <c r="C678" s="10" t="s">
        <v>16</v>
      </c>
      <c r="D678" s="9" t="s">
        <v>10</v>
      </c>
      <c r="E678" s="9" t="s">
        <v>43</v>
      </c>
      <c r="F678" s="9" t="s">
        <v>73</v>
      </c>
      <c r="G678" s="15">
        <v>10526.779999999999</v>
      </c>
    </row>
    <row r="679" spans="1:7" ht="17">
      <c r="A679" s="9" t="s">
        <v>58</v>
      </c>
      <c r="B679" s="10" t="s">
        <v>59</v>
      </c>
      <c r="C679" s="10" t="s">
        <v>16</v>
      </c>
      <c r="D679" s="9" t="s">
        <v>13</v>
      </c>
      <c r="E679" s="9" t="s">
        <v>43</v>
      </c>
      <c r="F679" s="9" t="s">
        <v>73</v>
      </c>
      <c r="G679" s="15">
        <v>8216.4</v>
      </c>
    </row>
    <row r="680" spans="1:7" ht="17">
      <c r="A680" s="9" t="s">
        <v>58</v>
      </c>
      <c r="B680" s="10" t="s">
        <v>59</v>
      </c>
      <c r="C680" s="10" t="s">
        <v>16</v>
      </c>
      <c r="D680" s="9" t="s">
        <v>19</v>
      </c>
      <c r="E680" s="9" t="s">
        <v>43</v>
      </c>
      <c r="F680" s="9" t="s">
        <v>73</v>
      </c>
      <c r="G680" s="15">
        <v>653.34</v>
      </c>
    </row>
    <row r="681" spans="1:7" ht="17">
      <c r="A681" s="9" t="s">
        <v>58</v>
      </c>
      <c r="B681" s="10" t="s">
        <v>59</v>
      </c>
      <c r="C681" s="10" t="s">
        <v>16</v>
      </c>
      <c r="D681" s="9" t="s">
        <v>25</v>
      </c>
      <c r="E681" s="9" t="s">
        <v>43</v>
      </c>
      <c r="F681" s="9" t="s">
        <v>73</v>
      </c>
      <c r="G681" s="15">
        <v>384.73</v>
      </c>
    </row>
    <row r="682" spans="1:7" ht="17">
      <c r="A682" s="9" t="s">
        <v>58</v>
      </c>
      <c r="B682" s="10" t="s">
        <v>59</v>
      </c>
      <c r="C682" s="10" t="s">
        <v>16</v>
      </c>
      <c r="D682" s="9" t="s">
        <v>17</v>
      </c>
      <c r="E682" s="9" t="s">
        <v>43</v>
      </c>
      <c r="F682" s="9" t="s">
        <v>73</v>
      </c>
      <c r="G682" s="15">
        <v>380.31400000000002</v>
      </c>
    </row>
    <row r="683" spans="1:7" ht="17">
      <c r="A683" s="9" t="s">
        <v>7</v>
      </c>
      <c r="B683" s="10" t="s">
        <v>8</v>
      </c>
      <c r="C683" s="10" t="s">
        <v>9</v>
      </c>
      <c r="D683" s="9" t="s">
        <v>10</v>
      </c>
      <c r="E683" s="9" t="s">
        <v>11</v>
      </c>
      <c r="F683" s="9" t="s">
        <v>74</v>
      </c>
      <c r="G683" s="15">
        <v>14.990677966101694</v>
      </c>
    </row>
    <row r="684" spans="1:7" ht="17">
      <c r="A684" s="9" t="s">
        <v>7</v>
      </c>
      <c r="B684" s="10" t="s">
        <v>8</v>
      </c>
      <c r="C684" s="10" t="s">
        <v>9</v>
      </c>
      <c r="D684" s="9" t="s">
        <v>13</v>
      </c>
      <c r="E684" s="9" t="s">
        <v>11</v>
      </c>
      <c r="F684" s="9" t="s">
        <v>74</v>
      </c>
      <c r="G684" s="15">
        <v>12.445454545454544</v>
      </c>
    </row>
    <row r="685" spans="1:7" ht="17">
      <c r="A685" s="9" t="s">
        <v>14</v>
      </c>
      <c r="B685" s="10" t="s">
        <v>15</v>
      </c>
      <c r="C685" s="10" t="s">
        <v>16</v>
      </c>
      <c r="D685" s="9" t="s">
        <v>10</v>
      </c>
      <c r="E685" s="9" t="s">
        <v>11</v>
      </c>
      <c r="F685" s="9" t="s">
        <v>74</v>
      </c>
      <c r="G685" s="15">
        <v>4812.9309999999996</v>
      </c>
    </row>
    <row r="686" spans="1:7" ht="17">
      <c r="A686" s="9" t="s">
        <v>14</v>
      </c>
      <c r="B686" s="10" t="s">
        <v>15</v>
      </c>
      <c r="C686" s="10" t="s">
        <v>16</v>
      </c>
      <c r="D686" s="9" t="s">
        <v>13</v>
      </c>
      <c r="E686" s="9" t="s">
        <v>11</v>
      </c>
      <c r="F686" s="9" t="s">
        <v>74</v>
      </c>
      <c r="G686" s="15">
        <v>823.10857099999998</v>
      </c>
    </row>
    <row r="687" spans="1:7" ht="17">
      <c r="A687" s="9" t="s">
        <v>14</v>
      </c>
      <c r="B687" s="10" t="s">
        <v>15</v>
      </c>
      <c r="C687" s="10" t="s">
        <v>16</v>
      </c>
      <c r="D687" s="9" t="s">
        <v>17</v>
      </c>
      <c r="E687" s="9" t="s">
        <v>11</v>
      </c>
      <c r="F687" s="9" t="s">
        <v>74</v>
      </c>
      <c r="G687" s="15">
        <v>205.65199999999999</v>
      </c>
    </row>
    <row r="688" spans="1:7" ht="17">
      <c r="A688" s="9" t="s">
        <v>14</v>
      </c>
      <c r="B688" s="10" t="s">
        <v>15</v>
      </c>
      <c r="C688" s="10" t="s">
        <v>16</v>
      </c>
      <c r="D688" s="9" t="s">
        <v>18</v>
      </c>
      <c r="E688" s="9" t="s">
        <v>11</v>
      </c>
      <c r="F688" s="9" t="s">
        <v>74</v>
      </c>
      <c r="G688" s="15">
        <v>199.501</v>
      </c>
    </row>
    <row r="689" spans="1:7" ht="17">
      <c r="A689" s="9" t="s">
        <v>14</v>
      </c>
      <c r="B689" s="10" t="s">
        <v>15</v>
      </c>
      <c r="C689" s="10" t="s">
        <v>16</v>
      </c>
      <c r="D689" s="9" t="s">
        <v>19</v>
      </c>
      <c r="E689" s="9" t="s">
        <v>11</v>
      </c>
      <c r="F689" s="9" t="s">
        <v>74</v>
      </c>
      <c r="G689" s="15">
        <v>241.79423399999999</v>
      </c>
    </row>
    <row r="690" spans="1:7" ht="17">
      <c r="A690" s="9" t="s">
        <v>14</v>
      </c>
      <c r="B690" s="10" t="s">
        <v>15</v>
      </c>
      <c r="C690" s="10" t="s">
        <v>16</v>
      </c>
      <c r="D690" s="9" t="s">
        <v>20</v>
      </c>
      <c r="E690" s="9" t="s">
        <v>11</v>
      </c>
      <c r="F690" s="9" t="s">
        <v>74</v>
      </c>
      <c r="G690" s="15">
        <v>93.39</v>
      </c>
    </row>
    <row r="691" spans="1:7" ht="17">
      <c r="A691" s="9" t="s">
        <v>14</v>
      </c>
      <c r="B691" s="10" t="s">
        <v>15</v>
      </c>
      <c r="C691" s="10" t="s">
        <v>16</v>
      </c>
      <c r="D691" s="9" t="s">
        <v>21</v>
      </c>
      <c r="E691" s="9" t="s">
        <v>11</v>
      </c>
      <c r="F691" s="9" t="s">
        <v>74</v>
      </c>
      <c r="G691" s="15">
        <v>166.35300000000001</v>
      </c>
    </row>
    <row r="692" spans="1:7" ht="17">
      <c r="A692" s="9" t="s">
        <v>14</v>
      </c>
      <c r="B692" s="10" t="s">
        <v>15</v>
      </c>
      <c r="C692" s="10" t="s">
        <v>16</v>
      </c>
      <c r="D692" s="9" t="s">
        <v>22</v>
      </c>
      <c r="E692" s="9" t="s">
        <v>11</v>
      </c>
      <c r="F692" s="9" t="s">
        <v>74</v>
      </c>
      <c r="G692" s="15">
        <v>116.952</v>
      </c>
    </row>
    <row r="693" spans="1:7" ht="17">
      <c r="A693" s="9" t="s">
        <v>14</v>
      </c>
      <c r="B693" s="10" t="s">
        <v>15</v>
      </c>
      <c r="C693" s="10" t="s">
        <v>16</v>
      </c>
      <c r="D693" s="9" t="s">
        <v>23</v>
      </c>
      <c r="E693" s="9" t="s">
        <v>11</v>
      </c>
      <c r="F693" s="9" t="s">
        <v>74</v>
      </c>
      <c r="G693" s="15">
        <v>124.93765999999999</v>
      </c>
    </row>
    <row r="694" spans="1:7" ht="17">
      <c r="A694" s="9" t="s">
        <v>14</v>
      </c>
      <c r="B694" s="10" t="s">
        <v>15</v>
      </c>
      <c r="C694" s="10" t="s">
        <v>16</v>
      </c>
      <c r="D694" s="9" t="s">
        <v>13</v>
      </c>
      <c r="E694" s="9" t="s">
        <v>24</v>
      </c>
      <c r="F694" s="9" t="s">
        <v>74</v>
      </c>
      <c r="G694" s="15">
        <v>92.6</v>
      </c>
    </row>
    <row r="695" spans="1:7" ht="17">
      <c r="A695" s="9" t="s">
        <v>14</v>
      </c>
      <c r="B695" s="10" t="s">
        <v>15</v>
      </c>
      <c r="C695" s="10" t="s">
        <v>16</v>
      </c>
      <c r="D695" s="9" t="s">
        <v>10</v>
      </c>
      <c r="E695" s="9" t="s">
        <v>24</v>
      </c>
      <c r="F695" s="9" t="s">
        <v>74</v>
      </c>
      <c r="G695" s="15">
        <v>78.7</v>
      </c>
    </row>
    <row r="696" spans="1:7" ht="17">
      <c r="A696" s="9" t="s">
        <v>14</v>
      </c>
      <c r="B696" s="10" t="s">
        <v>15</v>
      </c>
      <c r="C696" s="10" t="s">
        <v>16</v>
      </c>
      <c r="D696" s="9" t="s">
        <v>25</v>
      </c>
      <c r="E696" s="9" t="s">
        <v>11</v>
      </c>
      <c r="F696" s="9" t="s">
        <v>74</v>
      </c>
      <c r="G696" s="15">
        <v>57.966000000000001</v>
      </c>
    </row>
    <row r="697" spans="1:7" ht="17">
      <c r="A697" s="9" t="s">
        <v>14</v>
      </c>
      <c r="B697" s="10" t="s">
        <v>15</v>
      </c>
      <c r="C697" s="10" t="s">
        <v>16</v>
      </c>
      <c r="D697" s="9" t="s">
        <v>26</v>
      </c>
      <c r="E697" s="9" t="s">
        <v>11</v>
      </c>
      <c r="F697" s="9" t="s">
        <v>74</v>
      </c>
      <c r="G697" s="15">
        <v>14.805999999999999</v>
      </c>
    </row>
    <row r="698" spans="1:7" ht="17">
      <c r="A698" s="9" t="s">
        <v>27</v>
      </c>
      <c r="B698" s="10" t="s">
        <v>27</v>
      </c>
      <c r="C698" s="10" t="s">
        <v>16</v>
      </c>
      <c r="D698" s="9" t="s">
        <v>13</v>
      </c>
      <c r="E698" s="9" t="s">
        <v>11</v>
      </c>
      <c r="F698" s="9" t="s">
        <v>74</v>
      </c>
      <c r="G698" s="15">
        <v>9018.8587760082664</v>
      </c>
    </row>
    <row r="699" spans="1:7" ht="17">
      <c r="A699" s="9" t="s">
        <v>27</v>
      </c>
      <c r="B699" s="10" t="s">
        <v>27</v>
      </c>
      <c r="C699" s="10" t="s">
        <v>16</v>
      </c>
      <c r="D699" s="9" t="s">
        <v>22</v>
      </c>
      <c r="E699" s="9" t="s">
        <v>11</v>
      </c>
      <c r="F699" s="9" t="s">
        <v>74</v>
      </c>
      <c r="G699" s="15">
        <v>6136.3536754400511</v>
      </c>
    </row>
    <row r="700" spans="1:7" ht="17">
      <c r="A700" s="9" t="s">
        <v>27</v>
      </c>
      <c r="B700" s="10" t="s">
        <v>27</v>
      </c>
      <c r="C700" s="10" t="s">
        <v>16</v>
      </c>
      <c r="D700" s="9" t="s">
        <v>17</v>
      </c>
      <c r="E700" s="9" t="s">
        <v>11</v>
      </c>
      <c r="F700" s="9" t="s">
        <v>74</v>
      </c>
      <c r="G700" s="15">
        <v>5454.8</v>
      </c>
    </row>
    <row r="701" spans="1:7" ht="17">
      <c r="A701" s="9" t="s">
        <v>27</v>
      </c>
      <c r="B701" s="10" t="s">
        <v>27</v>
      </c>
      <c r="C701" s="10" t="s">
        <v>16</v>
      </c>
      <c r="D701" s="9" t="s">
        <v>10</v>
      </c>
      <c r="E701" s="9" t="s">
        <v>11</v>
      </c>
      <c r="F701" s="9" t="s">
        <v>74</v>
      </c>
      <c r="G701" s="15">
        <v>3904.556716860252</v>
      </c>
    </row>
    <row r="702" spans="1:7" ht="17">
      <c r="A702" s="9" t="s">
        <v>27</v>
      </c>
      <c r="B702" s="10" t="s">
        <v>27</v>
      </c>
      <c r="C702" s="10" t="s">
        <v>16</v>
      </c>
      <c r="D702" s="9" t="s">
        <v>19</v>
      </c>
      <c r="E702" s="9" t="s">
        <v>11</v>
      </c>
      <c r="F702" s="9" t="s">
        <v>74</v>
      </c>
      <c r="G702" s="15">
        <v>2752.3874467567412</v>
      </c>
    </row>
    <row r="703" spans="1:7" ht="17">
      <c r="A703" s="9" t="s">
        <v>27</v>
      </c>
      <c r="B703" s="10" t="s">
        <v>27</v>
      </c>
      <c r="C703" s="10" t="s">
        <v>16</v>
      </c>
      <c r="D703" s="9" t="s">
        <v>26</v>
      </c>
      <c r="E703" s="9" t="s">
        <v>11</v>
      </c>
      <c r="F703" s="9" t="s">
        <v>74</v>
      </c>
      <c r="G703" s="15">
        <v>1801.3975656077912</v>
      </c>
    </row>
    <row r="704" spans="1:7" ht="17">
      <c r="A704" s="9" t="s">
        <v>27</v>
      </c>
      <c r="B704" s="10" t="s">
        <v>27</v>
      </c>
      <c r="C704" s="10" t="s">
        <v>16</v>
      </c>
      <c r="D704" s="9" t="s">
        <v>18</v>
      </c>
      <c r="E704" s="9" t="s">
        <v>11</v>
      </c>
      <c r="F704" s="9" t="s">
        <v>74</v>
      </c>
      <c r="G704" s="15">
        <v>1862.4543770631717</v>
      </c>
    </row>
    <row r="705" spans="1:7" ht="17">
      <c r="A705" s="9" t="s">
        <v>27</v>
      </c>
      <c r="B705" s="10" t="s">
        <v>27</v>
      </c>
      <c r="C705" s="10" t="s">
        <v>16</v>
      </c>
      <c r="D705" s="9" t="s">
        <v>21</v>
      </c>
      <c r="E705" s="9" t="s">
        <v>11</v>
      </c>
      <c r="F705" s="9" t="s">
        <v>74</v>
      </c>
      <c r="G705" s="15">
        <v>1840.785659202025</v>
      </c>
    </row>
    <row r="706" spans="1:7" ht="17">
      <c r="A706" s="9" t="s">
        <v>27</v>
      </c>
      <c r="B706" s="10" t="s">
        <v>27</v>
      </c>
      <c r="C706" s="10" t="s">
        <v>16</v>
      </c>
      <c r="D706" s="9" t="s">
        <v>26</v>
      </c>
      <c r="E706" s="9" t="s">
        <v>24</v>
      </c>
      <c r="F706" s="9" t="s">
        <v>74</v>
      </c>
      <c r="G706" s="15">
        <v>1640.7561691621991</v>
      </c>
    </row>
    <row r="707" spans="1:7" ht="17">
      <c r="A707" s="9" t="s">
        <v>27</v>
      </c>
      <c r="B707" s="10" t="s">
        <v>27</v>
      </c>
      <c r="C707" s="10" t="s">
        <v>16</v>
      </c>
      <c r="D707" s="9" t="s">
        <v>20</v>
      </c>
      <c r="E707" s="9" t="s">
        <v>11</v>
      </c>
      <c r="F707" s="9" t="s">
        <v>74</v>
      </c>
      <c r="G707" s="15">
        <v>1147.5583487037343</v>
      </c>
    </row>
    <row r="708" spans="1:7" ht="17">
      <c r="A708" s="9" t="s">
        <v>27</v>
      </c>
      <c r="B708" s="10" t="s">
        <v>27</v>
      </c>
      <c r="C708" s="10" t="s">
        <v>16</v>
      </c>
      <c r="D708" s="9" t="s">
        <v>25</v>
      </c>
      <c r="E708" s="9" t="s">
        <v>11</v>
      </c>
      <c r="F708" s="9" t="s">
        <v>74</v>
      </c>
      <c r="G708" s="15">
        <v>1289.8627203187473</v>
      </c>
    </row>
    <row r="709" spans="1:7" ht="17">
      <c r="A709" s="9" t="s">
        <v>27</v>
      </c>
      <c r="B709" s="10" t="s">
        <v>27</v>
      </c>
      <c r="C709" s="10" t="s">
        <v>16</v>
      </c>
      <c r="D709" s="9" t="s">
        <v>23</v>
      </c>
      <c r="E709" s="9" t="s">
        <v>11</v>
      </c>
      <c r="F709" s="9" t="s">
        <v>74</v>
      </c>
      <c r="G709" s="15">
        <v>1098.9635858584425</v>
      </c>
    </row>
    <row r="710" spans="1:7" ht="17">
      <c r="A710" s="9" t="s">
        <v>27</v>
      </c>
      <c r="B710" s="10" t="s">
        <v>27</v>
      </c>
      <c r="C710" s="10" t="s">
        <v>16</v>
      </c>
      <c r="D710" s="9" t="s">
        <v>13</v>
      </c>
      <c r="E710" s="9" t="s">
        <v>24</v>
      </c>
      <c r="F710" s="9" t="s">
        <v>74</v>
      </c>
      <c r="G710" s="15">
        <v>698.89150345933047</v>
      </c>
    </row>
    <row r="711" spans="1:7" ht="17">
      <c r="A711" s="9" t="s">
        <v>27</v>
      </c>
      <c r="B711" s="10" t="s">
        <v>27</v>
      </c>
      <c r="C711" s="10" t="s">
        <v>16</v>
      </c>
      <c r="D711" s="9" t="s">
        <v>10</v>
      </c>
      <c r="E711" s="9" t="s">
        <v>24</v>
      </c>
      <c r="F711" s="9" t="s">
        <v>74</v>
      </c>
      <c r="G711" s="15">
        <v>494.48438329164924</v>
      </c>
    </row>
    <row r="712" spans="1:7" ht="17">
      <c r="A712" s="9" t="s">
        <v>27</v>
      </c>
      <c r="B712" s="10" t="s">
        <v>27</v>
      </c>
      <c r="C712" s="10" t="s">
        <v>16</v>
      </c>
      <c r="D712" s="9" t="s">
        <v>10</v>
      </c>
      <c r="E712" s="9" t="s">
        <v>28</v>
      </c>
      <c r="F712" s="9" t="s">
        <v>74</v>
      </c>
      <c r="G712" s="15">
        <v>370.0583216705719</v>
      </c>
    </row>
    <row r="713" spans="1:7" ht="17">
      <c r="A713" s="9" t="s">
        <v>27</v>
      </c>
      <c r="B713" s="10" t="s">
        <v>27</v>
      </c>
      <c r="C713" s="10" t="s">
        <v>16</v>
      </c>
      <c r="D713" s="9" t="s">
        <v>13</v>
      </c>
      <c r="E713" s="9" t="s">
        <v>28</v>
      </c>
      <c r="F713" s="9" t="s">
        <v>74</v>
      </c>
      <c r="G713" s="15">
        <v>268.90677663481722</v>
      </c>
    </row>
    <row r="714" spans="1:7" ht="17">
      <c r="A714" s="9" t="s">
        <v>27</v>
      </c>
      <c r="B714" s="10" t="s">
        <v>27</v>
      </c>
      <c r="C714" s="10" t="s">
        <v>16</v>
      </c>
      <c r="D714" s="9" t="s">
        <v>17</v>
      </c>
      <c r="E714" s="9" t="s">
        <v>24</v>
      </c>
      <c r="F714" s="9" t="s">
        <v>74</v>
      </c>
      <c r="G714" s="15">
        <v>225.47820834128731</v>
      </c>
    </row>
    <row r="715" spans="1:7" ht="17">
      <c r="A715" s="9" t="s">
        <v>27</v>
      </c>
      <c r="B715" s="10" t="s">
        <v>27</v>
      </c>
      <c r="C715" s="10" t="s">
        <v>16</v>
      </c>
      <c r="D715" s="9" t="s">
        <v>25</v>
      </c>
      <c r="E715" s="9" t="s">
        <v>24</v>
      </c>
      <c r="F715" s="9" t="s">
        <v>74</v>
      </c>
      <c r="G715" s="15">
        <v>140.156929963256</v>
      </c>
    </row>
    <row r="716" spans="1:7" ht="17">
      <c r="A716" s="9" t="s">
        <v>27</v>
      </c>
      <c r="B716" s="10" t="s">
        <v>27</v>
      </c>
      <c r="C716" s="10" t="s">
        <v>16</v>
      </c>
      <c r="D716" s="9" t="s">
        <v>22</v>
      </c>
      <c r="E716" s="9" t="s">
        <v>24</v>
      </c>
      <c r="F716" s="9" t="s">
        <v>74</v>
      </c>
      <c r="G716" s="15">
        <v>125.52076338774236</v>
      </c>
    </row>
    <row r="717" spans="1:7" ht="17">
      <c r="A717" s="9" t="s">
        <v>27</v>
      </c>
      <c r="B717" s="10" t="s">
        <v>27</v>
      </c>
      <c r="C717" s="10" t="s">
        <v>16</v>
      </c>
      <c r="D717" s="9" t="s">
        <v>26</v>
      </c>
      <c r="E717" s="9" t="s">
        <v>28</v>
      </c>
      <c r="F717" s="9" t="s">
        <v>74</v>
      </c>
      <c r="G717" s="15">
        <v>74.336525788677193</v>
      </c>
    </row>
    <row r="718" spans="1:7" ht="17">
      <c r="A718" s="9" t="s">
        <v>27</v>
      </c>
      <c r="B718" s="10" t="s">
        <v>27</v>
      </c>
      <c r="C718" s="10" t="s">
        <v>16</v>
      </c>
      <c r="D718" s="9" t="s">
        <v>23</v>
      </c>
      <c r="E718" s="9" t="s">
        <v>24</v>
      </c>
      <c r="F718" s="9" t="s">
        <v>74</v>
      </c>
      <c r="G718" s="15">
        <v>66.947875260495167</v>
      </c>
    </row>
    <row r="719" spans="1:7" ht="17">
      <c r="A719" s="9" t="s">
        <v>27</v>
      </c>
      <c r="B719" s="10" t="s">
        <v>27</v>
      </c>
      <c r="C719" s="10" t="s">
        <v>16</v>
      </c>
      <c r="D719" s="9" t="s">
        <v>18</v>
      </c>
      <c r="E719" s="9" t="s">
        <v>24</v>
      </c>
      <c r="F719" s="9" t="s">
        <v>74</v>
      </c>
      <c r="G719" s="15">
        <v>38.877808703353985</v>
      </c>
    </row>
    <row r="720" spans="1:7" ht="17">
      <c r="A720" s="9" t="s">
        <v>27</v>
      </c>
      <c r="B720" s="10" t="s">
        <v>27</v>
      </c>
      <c r="C720" s="10" t="s">
        <v>16</v>
      </c>
      <c r="D720" s="9" t="s">
        <v>25</v>
      </c>
      <c r="E720" s="9" t="s">
        <v>28</v>
      </c>
      <c r="F720" s="9" t="s">
        <v>74</v>
      </c>
      <c r="G720" s="15">
        <v>32.115288737960704</v>
      </c>
    </row>
    <row r="721" spans="1:7" ht="17">
      <c r="A721" s="9" t="s">
        <v>27</v>
      </c>
      <c r="B721" s="10" t="s">
        <v>27</v>
      </c>
      <c r="C721" s="10" t="s">
        <v>16</v>
      </c>
      <c r="D721" s="9" t="s">
        <v>19</v>
      </c>
      <c r="E721" s="9" t="s">
        <v>24</v>
      </c>
      <c r="F721" s="9" t="s">
        <v>74</v>
      </c>
      <c r="G721" s="15">
        <v>17.353179174618397</v>
      </c>
    </row>
    <row r="722" spans="1:7" ht="17">
      <c r="A722" s="9" t="s">
        <v>27</v>
      </c>
      <c r="B722" s="10" t="s">
        <v>27</v>
      </c>
      <c r="C722" s="10" t="s">
        <v>16</v>
      </c>
      <c r="D722" s="9" t="s">
        <v>20</v>
      </c>
      <c r="E722" s="9" t="s">
        <v>28</v>
      </c>
      <c r="F722" s="9" t="s">
        <v>74</v>
      </c>
      <c r="G722" s="15">
        <v>14.834791148295718</v>
      </c>
    </row>
    <row r="723" spans="1:7" ht="17">
      <c r="A723" s="9" t="s">
        <v>27</v>
      </c>
      <c r="B723" s="10" t="s">
        <v>27</v>
      </c>
      <c r="C723" s="10" t="s">
        <v>16</v>
      </c>
      <c r="D723" s="9" t="s">
        <v>23</v>
      </c>
      <c r="E723" s="9" t="s">
        <v>28</v>
      </c>
      <c r="F723" s="9" t="s">
        <v>74</v>
      </c>
      <c r="G723" s="15">
        <v>14.834791148295718</v>
      </c>
    </row>
    <row r="724" spans="1:7" ht="17">
      <c r="A724" s="9" t="s">
        <v>27</v>
      </c>
      <c r="B724" s="10" t="s">
        <v>27</v>
      </c>
      <c r="C724" s="10" t="s">
        <v>16</v>
      </c>
      <c r="D724" s="9" t="s">
        <v>21</v>
      </c>
      <c r="E724" s="9" t="s">
        <v>28</v>
      </c>
      <c r="F724" s="9" t="s">
        <v>74</v>
      </c>
      <c r="G724" s="15">
        <v>14.798420342937183</v>
      </c>
    </row>
    <row r="725" spans="1:7" ht="17">
      <c r="A725" s="9" t="s">
        <v>27</v>
      </c>
      <c r="B725" s="10" t="s">
        <v>27</v>
      </c>
      <c r="C725" s="10" t="s">
        <v>16</v>
      </c>
      <c r="D725" s="9" t="s">
        <v>21</v>
      </c>
      <c r="E725" s="9" t="s">
        <v>24</v>
      </c>
      <c r="F725" s="9" t="s">
        <v>74</v>
      </c>
      <c r="G725" s="15">
        <v>9.9965009073292741</v>
      </c>
    </row>
    <row r="726" spans="1:7" ht="17">
      <c r="A726" s="9" t="s">
        <v>27</v>
      </c>
      <c r="B726" s="10" t="s">
        <v>27</v>
      </c>
      <c r="C726" s="10" t="s">
        <v>16</v>
      </c>
      <c r="D726" s="9" t="s">
        <v>19</v>
      </c>
      <c r="E726" s="9" t="s">
        <v>28</v>
      </c>
      <c r="F726" s="9" t="s">
        <v>74</v>
      </c>
      <c r="G726" s="15">
        <v>7.8615469124424786</v>
      </c>
    </row>
    <row r="727" spans="1:7" ht="17">
      <c r="A727" s="9" t="s">
        <v>27</v>
      </c>
      <c r="B727" s="10" t="s">
        <v>27</v>
      </c>
      <c r="C727" s="10" t="s">
        <v>16</v>
      </c>
      <c r="D727" s="9" t="s">
        <v>20</v>
      </c>
      <c r="E727" s="9" t="s">
        <v>24</v>
      </c>
      <c r="F727" s="9" t="s">
        <v>74</v>
      </c>
      <c r="G727" s="15">
        <v>6.0542071735334639</v>
      </c>
    </row>
    <row r="728" spans="1:7" ht="17">
      <c r="A728" s="9" t="s">
        <v>27</v>
      </c>
      <c r="B728" s="10" t="s">
        <v>27</v>
      </c>
      <c r="C728" s="10" t="s">
        <v>16</v>
      </c>
      <c r="D728" s="9" t="s">
        <v>22</v>
      </c>
      <c r="E728" s="9" t="s">
        <v>28</v>
      </c>
      <c r="F728" s="9" t="s">
        <v>74</v>
      </c>
      <c r="G728" s="15">
        <v>5.990239505308244</v>
      </c>
    </row>
    <row r="729" spans="1:7" ht="17">
      <c r="A729" s="9" t="s">
        <v>27</v>
      </c>
      <c r="B729" s="10" t="s">
        <v>27</v>
      </c>
      <c r="C729" s="10" t="s">
        <v>16</v>
      </c>
      <c r="D729" s="9" t="s">
        <v>18</v>
      </c>
      <c r="E729" s="9" t="s">
        <v>28</v>
      </c>
      <c r="F729" s="9" t="s">
        <v>74</v>
      </c>
      <c r="G729" s="15">
        <v>1.4</v>
      </c>
    </row>
    <row r="730" spans="1:7" ht="17">
      <c r="A730" s="9" t="s">
        <v>29</v>
      </c>
      <c r="B730" s="10" t="s">
        <v>30</v>
      </c>
      <c r="C730" s="10" t="s">
        <v>31</v>
      </c>
      <c r="D730" s="9" t="s">
        <v>13</v>
      </c>
      <c r="E730" s="9" t="s">
        <v>32</v>
      </c>
      <c r="F730" s="9" t="s">
        <v>74</v>
      </c>
      <c r="G730" s="15">
        <v>483.47</v>
      </c>
    </row>
    <row r="731" spans="1:7" ht="17">
      <c r="A731" s="9" t="s">
        <v>29</v>
      </c>
      <c r="B731" s="10" t="s">
        <v>30</v>
      </c>
      <c r="C731" s="10" t="s">
        <v>31</v>
      </c>
      <c r="D731" s="9" t="s">
        <v>10</v>
      </c>
      <c r="E731" s="9" t="s">
        <v>32</v>
      </c>
      <c r="F731" s="9" t="s">
        <v>74</v>
      </c>
      <c r="G731" s="15">
        <v>443.66</v>
      </c>
    </row>
    <row r="732" spans="1:7" ht="17">
      <c r="A732" s="9" t="s">
        <v>29</v>
      </c>
      <c r="B732" s="10" t="s">
        <v>30</v>
      </c>
      <c r="C732" s="10" t="s">
        <v>31</v>
      </c>
      <c r="D732" s="9" t="s">
        <v>26</v>
      </c>
      <c r="E732" s="9" t="s">
        <v>32</v>
      </c>
      <c r="F732" s="9" t="s">
        <v>74</v>
      </c>
      <c r="G732" s="15">
        <v>320.39999999999998</v>
      </c>
    </row>
    <row r="733" spans="1:7" ht="17">
      <c r="A733" s="9" t="s">
        <v>29</v>
      </c>
      <c r="B733" s="10" t="s">
        <v>30</v>
      </c>
      <c r="C733" s="10" t="s">
        <v>31</v>
      </c>
      <c r="D733" s="9" t="s">
        <v>22</v>
      </c>
      <c r="E733" s="9" t="s">
        <v>32</v>
      </c>
      <c r="F733" s="9" t="s">
        <v>74</v>
      </c>
      <c r="G733" s="15">
        <v>195.63</v>
      </c>
    </row>
    <row r="734" spans="1:7" ht="17">
      <c r="A734" s="9" t="s">
        <v>29</v>
      </c>
      <c r="B734" s="10" t="s">
        <v>30</v>
      </c>
      <c r="C734" s="10" t="s">
        <v>31</v>
      </c>
      <c r="D734" s="9" t="s">
        <v>23</v>
      </c>
      <c r="E734" s="9" t="s">
        <v>32</v>
      </c>
      <c r="F734" s="9" t="s">
        <v>74</v>
      </c>
      <c r="G734" s="15">
        <v>36.26</v>
      </c>
    </row>
    <row r="735" spans="1:7" ht="17">
      <c r="A735" s="9" t="s">
        <v>29</v>
      </c>
      <c r="B735" s="10" t="s">
        <v>30</v>
      </c>
      <c r="C735" s="10" t="s">
        <v>31</v>
      </c>
      <c r="D735" s="9" t="s">
        <v>18</v>
      </c>
      <c r="E735" s="9" t="s">
        <v>32</v>
      </c>
      <c r="F735" s="9" t="s">
        <v>74</v>
      </c>
      <c r="G735" s="15">
        <v>21.57</v>
      </c>
    </row>
    <row r="736" spans="1:7" ht="17">
      <c r="A736" s="9" t="s">
        <v>29</v>
      </c>
      <c r="B736" s="10" t="s">
        <v>30</v>
      </c>
      <c r="C736" s="10" t="s">
        <v>31</v>
      </c>
      <c r="D736" s="9" t="s">
        <v>20</v>
      </c>
      <c r="E736" s="9" t="s">
        <v>32</v>
      </c>
      <c r="F736" s="9" t="s">
        <v>74</v>
      </c>
      <c r="G736" s="15">
        <v>21.72</v>
      </c>
    </row>
    <row r="737" spans="1:7" ht="17">
      <c r="A737" s="9" t="s">
        <v>29</v>
      </c>
      <c r="B737" s="10" t="s">
        <v>30</v>
      </c>
      <c r="C737" s="10" t="s">
        <v>31</v>
      </c>
      <c r="D737" s="9" t="s">
        <v>21</v>
      </c>
      <c r="E737" s="9" t="s">
        <v>32</v>
      </c>
      <c r="F737" s="9" t="s">
        <v>74</v>
      </c>
      <c r="G737" s="15">
        <v>20.02</v>
      </c>
    </row>
    <row r="738" spans="1:7" ht="17">
      <c r="A738" s="9" t="s">
        <v>29</v>
      </c>
      <c r="B738" s="10" t="s">
        <v>30</v>
      </c>
      <c r="C738" s="10" t="s">
        <v>31</v>
      </c>
      <c r="D738" s="9" t="s">
        <v>19</v>
      </c>
      <c r="E738" s="9" t="s">
        <v>32</v>
      </c>
      <c r="F738" s="9" t="s">
        <v>74</v>
      </c>
      <c r="G738" s="15">
        <v>16.21</v>
      </c>
    </row>
    <row r="739" spans="1:7" ht="17">
      <c r="A739" s="9" t="s">
        <v>29</v>
      </c>
      <c r="B739" s="10" t="s">
        <v>33</v>
      </c>
      <c r="C739" s="10" t="s">
        <v>31</v>
      </c>
      <c r="D739" s="9" t="s">
        <v>13</v>
      </c>
      <c r="E739" s="9" t="s">
        <v>32</v>
      </c>
      <c r="F739" s="9" t="s">
        <v>74</v>
      </c>
      <c r="G739" s="15">
        <v>881.91739999999993</v>
      </c>
    </row>
    <row r="740" spans="1:7" ht="17">
      <c r="A740" s="9" t="s">
        <v>29</v>
      </c>
      <c r="B740" s="10" t="s">
        <v>33</v>
      </c>
      <c r="C740" s="10" t="s">
        <v>31</v>
      </c>
      <c r="D740" s="9" t="s">
        <v>26</v>
      </c>
      <c r="E740" s="9" t="s">
        <v>32</v>
      </c>
      <c r="F740" s="9" t="s">
        <v>74</v>
      </c>
      <c r="G740" s="15">
        <v>485.36</v>
      </c>
    </row>
    <row r="741" spans="1:7" ht="17">
      <c r="A741" s="9" t="s">
        <v>29</v>
      </c>
      <c r="B741" s="10" t="s">
        <v>34</v>
      </c>
      <c r="C741" s="10" t="s">
        <v>31</v>
      </c>
      <c r="D741" s="9" t="s">
        <v>25</v>
      </c>
      <c r="E741" s="9" t="s">
        <v>28</v>
      </c>
      <c r="F741" s="9" t="s">
        <v>74</v>
      </c>
      <c r="G741" s="15">
        <v>298.33765752409192</v>
      </c>
    </row>
    <row r="742" spans="1:7" ht="17">
      <c r="A742" s="9" t="s">
        <v>29</v>
      </c>
      <c r="B742" s="10" t="s">
        <v>34</v>
      </c>
      <c r="C742" s="10" t="s">
        <v>31</v>
      </c>
      <c r="D742" s="9" t="s">
        <v>10</v>
      </c>
      <c r="E742" s="9" t="s">
        <v>28</v>
      </c>
      <c r="F742" s="9" t="s">
        <v>74</v>
      </c>
      <c r="G742" s="15">
        <v>218.58017159199235</v>
      </c>
    </row>
    <row r="743" spans="1:7" ht="17">
      <c r="A743" s="9" t="s">
        <v>29</v>
      </c>
      <c r="B743" s="10" t="s">
        <v>34</v>
      </c>
      <c r="C743" s="10" t="s">
        <v>31</v>
      </c>
      <c r="D743" s="9" t="s">
        <v>26</v>
      </c>
      <c r="E743" s="9" t="s">
        <v>28</v>
      </c>
      <c r="F743" s="9" t="s">
        <v>74</v>
      </c>
      <c r="G743" s="15">
        <v>146.88384000000002</v>
      </c>
    </row>
    <row r="744" spans="1:7" ht="17">
      <c r="A744" s="9" t="s">
        <v>29</v>
      </c>
      <c r="B744" s="10" t="s">
        <v>34</v>
      </c>
      <c r="C744" s="10" t="s">
        <v>31</v>
      </c>
      <c r="D744" s="9" t="s">
        <v>23</v>
      </c>
      <c r="E744" s="9" t="s">
        <v>28</v>
      </c>
      <c r="F744" s="9" t="s">
        <v>74</v>
      </c>
      <c r="G744" s="15">
        <v>123.4335</v>
      </c>
    </row>
    <row r="745" spans="1:7" ht="17">
      <c r="A745" s="9" t="s">
        <v>29</v>
      </c>
      <c r="B745" s="10" t="s">
        <v>34</v>
      </c>
      <c r="C745" s="10" t="s">
        <v>31</v>
      </c>
      <c r="D745" s="9" t="s">
        <v>22</v>
      </c>
      <c r="E745" s="9" t="s">
        <v>28</v>
      </c>
      <c r="F745" s="9" t="s">
        <v>74</v>
      </c>
      <c r="G745" s="15">
        <v>114.79019999999998</v>
      </c>
    </row>
    <row r="746" spans="1:7" ht="17">
      <c r="A746" s="9" t="s">
        <v>29</v>
      </c>
      <c r="B746" s="10" t="s">
        <v>34</v>
      </c>
      <c r="C746" s="10" t="s">
        <v>31</v>
      </c>
      <c r="D746" s="9" t="s">
        <v>13</v>
      </c>
      <c r="E746" s="9" t="s">
        <v>28</v>
      </c>
      <c r="F746" s="9" t="s">
        <v>74</v>
      </c>
      <c r="G746" s="15">
        <v>39.01039999999999</v>
      </c>
    </row>
    <row r="747" spans="1:7" ht="17">
      <c r="A747" s="9" t="s">
        <v>29</v>
      </c>
      <c r="B747" s="10" t="s">
        <v>34</v>
      </c>
      <c r="C747" s="10" t="s">
        <v>31</v>
      </c>
      <c r="D747" s="9" t="s">
        <v>18</v>
      </c>
      <c r="E747" s="9" t="s">
        <v>28</v>
      </c>
      <c r="F747" s="9" t="s">
        <v>74</v>
      </c>
      <c r="G747" s="15">
        <v>39.06</v>
      </c>
    </row>
    <row r="748" spans="1:7" ht="17">
      <c r="A748" s="9" t="s">
        <v>29</v>
      </c>
      <c r="B748" s="10" t="s">
        <v>34</v>
      </c>
      <c r="C748" s="10" t="s">
        <v>31</v>
      </c>
      <c r="D748" s="9" t="s">
        <v>13</v>
      </c>
      <c r="E748" s="9" t="s">
        <v>24</v>
      </c>
      <c r="F748" s="9" t="s">
        <v>74</v>
      </c>
      <c r="G748" s="15">
        <v>1.2544999999999999</v>
      </c>
    </row>
    <row r="749" spans="1:7" ht="17">
      <c r="A749" s="9" t="s">
        <v>29</v>
      </c>
      <c r="B749" s="10" t="s">
        <v>34</v>
      </c>
      <c r="C749" s="10" t="s">
        <v>31</v>
      </c>
      <c r="D749" s="9" t="s">
        <v>13</v>
      </c>
      <c r="E749" s="9" t="s">
        <v>11</v>
      </c>
      <c r="F749" s="9" t="s">
        <v>74</v>
      </c>
      <c r="G749" s="15">
        <v>3769.2304800000002</v>
      </c>
    </row>
    <row r="750" spans="1:7" ht="17">
      <c r="A750" s="9" t="s">
        <v>29</v>
      </c>
      <c r="B750" s="10" t="s">
        <v>35</v>
      </c>
      <c r="C750" s="10" t="s">
        <v>31</v>
      </c>
      <c r="D750" s="9" t="s">
        <v>13</v>
      </c>
      <c r="E750" s="9" t="s">
        <v>11</v>
      </c>
      <c r="F750" s="9" t="s">
        <v>74</v>
      </c>
      <c r="G750" s="15">
        <v>2545.9877648036186</v>
      </c>
    </row>
    <row r="751" spans="1:7" ht="17">
      <c r="A751" s="9" t="s">
        <v>29</v>
      </c>
      <c r="B751" s="10" t="s">
        <v>34</v>
      </c>
      <c r="C751" s="10" t="s">
        <v>31</v>
      </c>
      <c r="D751" s="9" t="s">
        <v>17</v>
      </c>
      <c r="E751" s="9" t="s">
        <v>11</v>
      </c>
      <c r="F751" s="9" t="s">
        <v>74</v>
      </c>
      <c r="G751" s="15">
        <v>1749.8820352999999</v>
      </c>
    </row>
    <row r="752" spans="1:7" ht="17">
      <c r="A752" s="9" t="s">
        <v>29</v>
      </c>
      <c r="B752" s="10" t="s">
        <v>35</v>
      </c>
      <c r="C752" s="10" t="s">
        <v>31</v>
      </c>
      <c r="D752" s="9" t="s">
        <v>17</v>
      </c>
      <c r="E752" s="9" t="s">
        <v>11</v>
      </c>
      <c r="F752" s="9" t="s">
        <v>74</v>
      </c>
      <c r="G752" s="15">
        <v>474.06321919999993</v>
      </c>
    </row>
    <row r="753" spans="1:7" ht="17">
      <c r="A753" s="9" t="s">
        <v>29</v>
      </c>
      <c r="B753" s="10" t="s">
        <v>34</v>
      </c>
      <c r="C753" s="10" t="s">
        <v>31</v>
      </c>
      <c r="D753" s="9" t="s">
        <v>22</v>
      </c>
      <c r="E753" s="9" t="s">
        <v>11</v>
      </c>
      <c r="F753" s="9" t="s">
        <v>74</v>
      </c>
      <c r="G753" s="15">
        <v>809.86627967999993</v>
      </c>
    </row>
    <row r="754" spans="1:7" ht="17">
      <c r="A754" s="9" t="s">
        <v>29</v>
      </c>
      <c r="B754" s="10" t="s">
        <v>34</v>
      </c>
      <c r="C754" s="10" t="s">
        <v>31</v>
      </c>
      <c r="D754" s="9" t="s">
        <v>18</v>
      </c>
      <c r="E754" s="9" t="s">
        <v>11</v>
      </c>
      <c r="F754" s="9" t="s">
        <v>74</v>
      </c>
      <c r="G754" s="15">
        <v>954.47889520078365</v>
      </c>
    </row>
    <row r="755" spans="1:7" ht="17">
      <c r="A755" s="9" t="s">
        <v>29</v>
      </c>
      <c r="B755" s="10" t="s">
        <v>35</v>
      </c>
      <c r="C755" s="10" t="s">
        <v>31</v>
      </c>
      <c r="D755" s="9" t="s">
        <v>25</v>
      </c>
      <c r="E755" s="9" t="s">
        <v>11</v>
      </c>
      <c r="F755" s="9" t="s">
        <v>74</v>
      </c>
      <c r="G755" s="15">
        <v>810.06461454644511</v>
      </c>
    </row>
    <row r="756" spans="1:7" ht="17">
      <c r="A756" s="9" t="s">
        <v>29</v>
      </c>
      <c r="B756" s="10" t="s">
        <v>34</v>
      </c>
      <c r="C756" s="10" t="s">
        <v>31</v>
      </c>
      <c r="D756" s="9" t="s">
        <v>10</v>
      </c>
      <c r="E756" s="9" t="s">
        <v>11</v>
      </c>
      <c r="F756" s="9" t="s">
        <v>74</v>
      </c>
      <c r="G756" s="15">
        <v>1115.4023848059453</v>
      </c>
    </row>
    <row r="757" spans="1:7" ht="17">
      <c r="A757" s="9" t="s">
        <v>29</v>
      </c>
      <c r="B757" s="10" t="s">
        <v>35</v>
      </c>
      <c r="C757" s="10" t="s">
        <v>31</v>
      </c>
      <c r="D757" s="9" t="s">
        <v>10</v>
      </c>
      <c r="E757" s="9" t="s">
        <v>11</v>
      </c>
      <c r="F757" s="9" t="s">
        <v>74</v>
      </c>
      <c r="G757" s="15">
        <v>879.12240270375662</v>
      </c>
    </row>
    <row r="758" spans="1:7" ht="17">
      <c r="A758" s="9" t="s">
        <v>29</v>
      </c>
      <c r="B758" s="10" t="s">
        <v>35</v>
      </c>
      <c r="C758" s="10" t="s">
        <v>31</v>
      </c>
      <c r="D758" s="9" t="s">
        <v>22</v>
      </c>
      <c r="E758" s="9" t="s">
        <v>11</v>
      </c>
      <c r="F758" s="9" t="s">
        <v>74</v>
      </c>
      <c r="G758" s="15">
        <v>347.92387452948554</v>
      </c>
    </row>
    <row r="759" spans="1:7" ht="17">
      <c r="A759" s="9" t="s">
        <v>29</v>
      </c>
      <c r="B759" s="10" t="s">
        <v>35</v>
      </c>
      <c r="C759" s="10" t="s">
        <v>31</v>
      </c>
      <c r="D759" s="9" t="s">
        <v>18</v>
      </c>
      <c r="E759" s="9" t="s">
        <v>11</v>
      </c>
      <c r="F759" s="9" t="s">
        <v>74</v>
      </c>
      <c r="G759" s="15">
        <v>418.3179273375377</v>
      </c>
    </row>
    <row r="760" spans="1:7" ht="17">
      <c r="A760" s="9" t="s">
        <v>29</v>
      </c>
      <c r="B760" s="10" t="s">
        <v>34</v>
      </c>
      <c r="C760" s="10" t="s">
        <v>31</v>
      </c>
      <c r="D760" s="9" t="s">
        <v>25</v>
      </c>
      <c r="E760" s="9" t="s">
        <v>11</v>
      </c>
      <c r="F760" s="9" t="s">
        <v>74</v>
      </c>
      <c r="G760" s="15">
        <v>343.19620864197526</v>
      </c>
    </row>
    <row r="761" spans="1:7" ht="17">
      <c r="A761" s="9" t="s">
        <v>29</v>
      </c>
      <c r="B761" s="10" t="s">
        <v>30</v>
      </c>
      <c r="C761" s="10" t="s">
        <v>31</v>
      </c>
      <c r="D761" s="9" t="s">
        <v>13</v>
      </c>
      <c r="E761" s="9" t="s">
        <v>11</v>
      </c>
      <c r="F761" s="9" t="s">
        <v>74</v>
      </c>
      <c r="G761" s="15">
        <v>277.86252806324109</v>
      </c>
    </row>
    <row r="762" spans="1:7" ht="17">
      <c r="A762" s="9" t="s">
        <v>29</v>
      </c>
      <c r="B762" s="10" t="s">
        <v>30</v>
      </c>
      <c r="C762" s="10" t="s">
        <v>31</v>
      </c>
      <c r="D762" s="9" t="s">
        <v>17</v>
      </c>
      <c r="E762" s="9" t="s">
        <v>11</v>
      </c>
      <c r="F762" s="9" t="s">
        <v>74</v>
      </c>
      <c r="G762" s="15">
        <v>88.270051920059728</v>
      </c>
    </row>
    <row r="763" spans="1:7" ht="17">
      <c r="A763" s="9" t="s">
        <v>29</v>
      </c>
      <c r="B763" s="10" t="s">
        <v>34</v>
      </c>
      <c r="C763" s="10" t="s">
        <v>31</v>
      </c>
      <c r="D763" s="9" t="s">
        <v>23</v>
      </c>
      <c r="E763" s="9" t="s">
        <v>11</v>
      </c>
      <c r="F763" s="9" t="s">
        <v>74</v>
      </c>
      <c r="G763" s="15">
        <v>105.08322502870266</v>
      </c>
    </row>
    <row r="764" spans="1:7" ht="17">
      <c r="A764" s="9" t="s">
        <v>29</v>
      </c>
      <c r="B764" s="10" t="s">
        <v>35</v>
      </c>
      <c r="C764" s="10" t="s">
        <v>31</v>
      </c>
      <c r="D764" s="9" t="s">
        <v>23</v>
      </c>
      <c r="E764" s="9" t="s">
        <v>11</v>
      </c>
      <c r="F764" s="9" t="s">
        <v>74</v>
      </c>
      <c r="G764" s="15">
        <v>53.086036529680371</v>
      </c>
    </row>
    <row r="765" spans="1:7" ht="17">
      <c r="A765" s="9" t="s">
        <v>29</v>
      </c>
      <c r="B765" s="10" t="s">
        <v>34</v>
      </c>
      <c r="C765" s="10" t="s">
        <v>31</v>
      </c>
      <c r="D765" s="9" t="s">
        <v>21</v>
      </c>
      <c r="E765" s="9" t="s">
        <v>11</v>
      </c>
      <c r="F765" s="9" t="s">
        <v>74</v>
      </c>
      <c r="G765" s="15">
        <v>33.620070422535214</v>
      </c>
    </row>
    <row r="766" spans="1:7" ht="17">
      <c r="A766" s="9" t="s">
        <v>29</v>
      </c>
      <c r="B766" s="10" t="s">
        <v>34</v>
      </c>
      <c r="C766" s="10" t="s">
        <v>31</v>
      </c>
      <c r="D766" s="9" t="s">
        <v>19</v>
      </c>
      <c r="E766" s="9" t="s">
        <v>11</v>
      </c>
      <c r="F766" s="9" t="s">
        <v>74</v>
      </c>
      <c r="G766" s="15">
        <v>33.211240143369182</v>
      </c>
    </row>
    <row r="767" spans="1:7" ht="17">
      <c r="A767" s="9" t="s">
        <v>29</v>
      </c>
      <c r="B767" s="10" t="s">
        <v>33</v>
      </c>
      <c r="C767" s="10" t="s">
        <v>31</v>
      </c>
      <c r="D767" s="9" t="s">
        <v>13</v>
      </c>
      <c r="E767" s="9" t="s">
        <v>11</v>
      </c>
      <c r="F767" s="9" t="s">
        <v>74</v>
      </c>
      <c r="G767" s="15">
        <v>36.396599303135886</v>
      </c>
    </row>
    <row r="768" spans="1:7" ht="17">
      <c r="A768" s="9" t="s">
        <v>29</v>
      </c>
      <c r="B768" s="10" t="s">
        <v>35</v>
      </c>
      <c r="C768" s="10" t="s">
        <v>31</v>
      </c>
      <c r="D768" s="9" t="s">
        <v>19</v>
      </c>
      <c r="E768" s="9" t="s">
        <v>11</v>
      </c>
      <c r="F768" s="9" t="s">
        <v>74</v>
      </c>
      <c r="G768" s="15">
        <v>27.140654205607483</v>
      </c>
    </row>
    <row r="769" spans="1:7" ht="17">
      <c r="A769" s="9" t="s">
        <v>29</v>
      </c>
      <c r="B769" s="10" t="s">
        <v>35</v>
      </c>
      <c r="C769" s="10" t="s">
        <v>31</v>
      </c>
      <c r="D769" s="9" t="s">
        <v>21</v>
      </c>
      <c r="E769" s="9" t="s">
        <v>11</v>
      </c>
      <c r="F769" s="9" t="s">
        <v>74</v>
      </c>
      <c r="G769" s="15">
        <v>13.882422413793101</v>
      </c>
    </row>
    <row r="770" spans="1:7" ht="17">
      <c r="A770" s="9" t="s">
        <v>29</v>
      </c>
      <c r="B770" s="10" t="s">
        <v>34</v>
      </c>
      <c r="C770" s="10" t="s">
        <v>16</v>
      </c>
      <c r="D770" s="9" t="s">
        <v>10</v>
      </c>
      <c r="E770" s="9" t="s">
        <v>11</v>
      </c>
      <c r="F770" s="9" t="s">
        <v>74</v>
      </c>
      <c r="G770" s="15">
        <v>1523.1632000000002</v>
      </c>
    </row>
    <row r="771" spans="1:7" ht="17">
      <c r="A771" s="9" t="s">
        <v>29</v>
      </c>
      <c r="B771" s="10" t="s">
        <v>34</v>
      </c>
      <c r="C771" s="10" t="s">
        <v>16</v>
      </c>
      <c r="D771" s="9" t="s">
        <v>13</v>
      </c>
      <c r="E771" s="9" t="s">
        <v>11</v>
      </c>
      <c r="F771" s="9" t="s">
        <v>74</v>
      </c>
      <c r="G771" s="15">
        <v>1099.4821199999999</v>
      </c>
    </row>
    <row r="772" spans="1:7" ht="17">
      <c r="A772" s="9" t="s">
        <v>29</v>
      </c>
      <c r="B772" s="10" t="s">
        <v>34</v>
      </c>
      <c r="C772" s="10" t="s">
        <v>16</v>
      </c>
      <c r="D772" s="9" t="s">
        <v>26</v>
      </c>
      <c r="E772" s="9" t="s">
        <v>11</v>
      </c>
      <c r="F772" s="9" t="s">
        <v>74</v>
      </c>
      <c r="G772" s="15">
        <v>688.47029999999995</v>
      </c>
    </row>
    <row r="773" spans="1:7" ht="17">
      <c r="A773" s="9" t="s">
        <v>29</v>
      </c>
      <c r="B773" s="10" t="s">
        <v>34</v>
      </c>
      <c r="C773" s="10" t="s">
        <v>16</v>
      </c>
      <c r="D773" s="9" t="s">
        <v>17</v>
      </c>
      <c r="E773" s="9" t="s">
        <v>11</v>
      </c>
      <c r="F773" s="9" t="s">
        <v>74</v>
      </c>
      <c r="G773" s="15">
        <v>550.97280000000001</v>
      </c>
    </row>
    <row r="774" spans="1:7" ht="17">
      <c r="A774" s="9" t="s">
        <v>29</v>
      </c>
      <c r="B774" s="10" t="s">
        <v>34</v>
      </c>
      <c r="C774" s="10" t="s">
        <v>16</v>
      </c>
      <c r="D774" s="9" t="s">
        <v>22</v>
      </c>
      <c r="E774" s="9" t="s">
        <v>11</v>
      </c>
      <c r="F774" s="9" t="s">
        <v>74</v>
      </c>
      <c r="G774" s="15">
        <v>426.82404000000002</v>
      </c>
    </row>
    <row r="775" spans="1:7" ht="17">
      <c r="A775" s="9" t="s">
        <v>29</v>
      </c>
      <c r="B775" s="10" t="s">
        <v>35</v>
      </c>
      <c r="C775" s="10" t="s">
        <v>16</v>
      </c>
      <c r="D775" s="9" t="s">
        <v>10</v>
      </c>
      <c r="E775" s="9" t="s">
        <v>11</v>
      </c>
      <c r="F775" s="9" t="s">
        <v>74</v>
      </c>
      <c r="G775" s="15">
        <v>440.03660000000002</v>
      </c>
    </row>
    <row r="776" spans="1:7" ht="17">
      <c r="A776" s="9" t="s">
        <v>29</v>
      </c>
      <c r="B776" s="10" t="s">
        <v>35</v>
      </c>
      <c r="C776" s="10" t="s">
        <v>16</v>
      </c>
      <c r="D776" s="9" t="s">
        <v>13</v>
      </c>
      <c r="E776" s="9" t="s">
        <v>11</v>
      </c>
      <c r="F776" s="9" t="s">
        <v>74</v>
      </c>
      <c r="G776" s="15">
        <v>344.54189999999994</v>
      </c>
    </row>
    <row r="777" spans="1:7" ht="17">
      <c r="A777" s="9" t="s">
        <v>29</v>
      </c>
      <c r="B777" s="10" t="s">
        <v>34</v>
      </c>
      <c r="C777" s="10" t="s">
        <v>16</v>
      </c>
      <c r="D777" s="9" t="s">
        <v>20</v>
      </c>
      <c r="E777" s="9" t="s">
        <v>11</v>
      </c>
      <c r="F777" s="9" t="s">
        <v>74</v>
      </c>
      <c r="G777" s="15">
        <v>239.66625999999999</v>
      </c>
    </row>
    <row r="778" spans="1:7" ht="17">
      <c r="A778" s="9" t="s">
        <v>29</v>
      </c>
      <c r="B778" s="10" t="s">
        <v>35</v>
      </c>
      <c r="C778" s="10" t="s">
        <v>16</v>
      </c>
      <c r="D778" s="9" t="s">
        <v>26</v>
      </c>
      <c r="E778" s="9" t="s">
        <v>11</v>
      </c>
      <c r="F778" s="9" t="s">
        <v>74</v>
      </c>
      <c r="G778" s="15">
        <v>182.90614236509762</v>
      </c>
    </row>
    <row r="779" spans="1:7" ht="17">
      <c r="A779" s="9" t="s">
        <v>29</v>
      </c>
      <c r="B779" s="10" t="s">
        <v>30</v>
      </c>
      <c r="C779" s="10" t="s">
        <v>16</v>
      </c>
      <c r="D779" s="9" t="s">
        <v>13</v>
      </c>
      <c r="E779" s="9" t="s">
        <v>11</v>
      </c>
      <c r="F779" s="9" t="s">
        <v>74</v>
      </c>
      <c r="G779" s="15">
        <v>230.84333999999996</v>
      </c>
    </row>
    <row r="780" spans="1:7" ht="17">
      <c r="A780" s="9" t="s">
        <v>29</v>
      </c>
      <c r="B780" s="10" t="s">
        <v>35</v>
      </c>
      <c r="C780" s="10" t="s">
        <v>16</v>
      </c>
      <c r="D780" s="9" t="s">
        <v>17</v>
      </c>
      <c r="E780" s="9" t="s">
        <v>11</v>
      </c>
      <c r="F780" s="9" t="s">
        <v>74</v>
      </c>
      <c r="G780" s="15">
        <v>190.65133716707021</v>
      </c>
    </row>
    <row r="781" spans="1:7" ht="17">
      <c r="A781" s="9" t="s">
        <v>29</v>
      </c>
      <c r="B781" s="10" t="s">
        <v>35</v>
      </c>
      <c r="C781" s="10" t="s">
        <v>16</v>
      </c>
      <c r="D781" s="9" t="s">
        <v>22</v>
      </c>
      <c r="E781" s="9" t="s">
        <v>11</v>
      </c>
      <c r="F781" s="9" t="s">
        <v>74</v>
      </c>
      <c r="G781" s="15">
        <v>153.1973169</v>
      </c>
    </row>
    <row r="782" spans="1:7" ht="17">
      <c r="A782" s="9" t="s">
        <v>29</v>
      </c>
      <c r="B782" s="10" t="s">
        <v>34</v>
      </c>
      <c r="C782" s="10" t="s">
        <v>16</v>
      </c>
      <c r="D782" s="9" t="s">
        <v>18</v>
      </c>
      <c r="E782" s="9" t="s">
        <v>11</v>
      </c>
      <c r="F782" s="9" t="s">
        <v>74</v>
      </c>
      <c r="G782" s="15">
        <v>134.30871999999999</v>
      </c>
    </row>
    <row r="783" spans="1:7" ht="17">
      <c r="A783" s="9" t="s">
        <v>29</v>
      </c>
      <c r="B783" s="10" t="s">
        <v>34</v>
      </c>
      <c r="C783" s="10" t="s">
        <v>16</v>
      </c>
      <c r="D783" s="9" t="s">
        <v>25</v>
      </c>
      <c r="E783" s="9" t="s">
        <v>11</v>
      </c>
      <c r="F783" s="9" t="s">
        <v>74</v>
      </c>
      <c r="G783" s="15">
        <v>70.585709999999992</v>
      </c>
    </row>
    <row r="784" spans="1:7" ht="17">
      <c r="A784" s="9" t="s">
        <v>29</v>
      </c>
      <c r="B784" s="10" t="s">
        <v>35</v>
      </c>
      <c r="C784" s="10" t="s">
        <v>16</v>
      </c>
      <c r="D784" s="9" t="s">
        <v>20</v>
      </c>
      <c r="E784" s="9" t="s">
        <v>11</v>
      </c>
      <c r="F784" s="9" t="s">
        <v>74</v>
      </c>
      <c r="G784" s="15">
        <v>53.232559999999999</v>
      </c>
    </row>
    <row r="785" spans="1:7" ht="17">
      <c r="A785" s="9" t="s">
        <v>29</v>
      </c>
      <c r="B785" s="10" t="s">
        <v>35</v>
      </c>
      <c r="C785" s="10" t="s">
        <v>16</v>
      </c>
      <c r="D785" s="9" t="s">
        <v>18</v>
      </c>
      <c r="E785" s="9" t="s">
        <v>11</v>
      </c>
      <c r="F785" s="9" t="s">
        <v>74</v>
      </c>
      <c r="G785" s="15">
        <v>59.509312621359236</v>
      </c>
    </row>
    <row r="786" spans="1:7" ht="17">
      <c r="A786" s="9" t="s">
        <v>29</v>
      </c>
      <c r="B786" s="10" t="s">
        <v>35</v>
      </c>
      <c r="C786" s="10" t="s">
        <v>16</v>
      </c>
      <c r="D786" s="9" t="s">
        <v>25</v>
      </c>
      <c r="E786" s="9" t="s">
        <v>11</v>
      </c>
      <c r="F786" s="9" t="s">
        <v>74</v>
      </c>
      <c r="G786" s="15">
        <v>52.748433408577888</v>
      </c>
    </row>
    <row r="787" spans="1:7" ht="17">
      <c r="A787" s="9" t="s">
        <v>29</v>
      </c>
      <c r="B787" s="10" t="s">
        <v>34</v>
      </c>
      <c r="C787" s="10" t="s">
        <v>16</v>
      </c>
      <c r="D787" s="9" t="s">
        <v>23</v>
      </c>
      <c r="E787" s="9" t="s">
        <v>11</v>
      </c>
      <c r="F787" s="9" t="s">
        <v>74</v>
      </c>
      <c r="G787" s="15">
        <v>35.202857142857141</v>
      </c>
    </row>
    <row r="788" spans="1:7" ht="17">
      <c r="A788" s="9" t="s">
        <v>29</v>
      </c>
      <c r="B788" s="10" t="s">
        <v>35</v>
      </c>
      <c r="C788" s="10" t="s">
        <v>16</v>
      </c>
      <c r="D788" s="9" t="s">
        <v>23</v>
      </c>
      <c r="E788" s="9" t="s">
        <v>11</v>
      </c>
      <c r="F788" s="9" t="s">
        <v>74</v>
      </c>
      <c r="G788" s="15">
        <v>31.837038759689925</v>
      </c>
    </row>
    <row r="789" spans="1:7" ht="17">
      <c r="A789" s="9" t="s">
        <v>29</v>
      </c>
      <c r="B789" s="10" t="s">
        <v>30</v>
      </c>
      <c r="C789" s="10" t="s">
        <v>16</v>
      </c>
      <c r="D789" s="9" t="s">
        <v>10</v>
      </c>
      <c r="E789" s="9" t="s">
        <v>11</v>
      </c>
      <c r="F789" s="9" t="s">
        <v>74</v>
      </c>
      <c r="G789" s="15">
        <v>29.376003875968994</v>
      </c>
    </row>
    <row r="790" spans="1:7" ht="17">
      <c r="A790" s="9" t="s">
        <v>29</v>
      </c>
      <c r="B790" s="10" t="s">
        <v>34</v>
      </c>
      <c r="C790" s="10" t="s">
        <v>16</v>
      </c>
      <c r="D790" s="9" t="s">
        <v>19</v>
      </c>
      <c r="E790" s="9" t="s">
        <v>11</v>
      </c>
      <c r="F790" s="9" t="s">
        <v>74</v>
      </c>
      <c r="G790" s="15">
        <v>35.435812499999997</v>
      </c>
    </row>
    <row r="791" spans="1:7" ht="17">
      <c r="A791" s="9" t="s">
        <v>29</v>
      </c>
      <c r="B791" s="10" t="s">
        <v>34</v>
      </c>
      <c r="C791" s="10" t="s">
        <v>16</v>
      </c>
      <c r="D791" s="9" t="s">
        <v>21</v>
      </c>
      <c r="E791" s="9" t="s">
        <v>11</v>
      </c>
      <c r="F791" s="9" t="s">
        <v>74</v>
      </c>
      <c r="G791" s="15">
        <v>2.5043478260869567</v>
      </c>
    </row>
    <row r="792" spans="1:7" ht="17">
      <c r="A792" s="9" t="s">
        <v>29</v>
      </c>
      <c r="B792" s="10" t="s">
        <v>35</v>
      </c>
      <c r="C792" s="10" t="s">
        <v>16</v>
      </c>
      <c r="D792" s="9" t="s">
        <v>19</v>
      </c>
      <c r="E792" s="9" t="s">
        <v>11</v>
      </c>
      <c r="F792" s="9" t="s">
        <v>74</v>
      </c>
      <c r="G792" s="15">
        <v>2.8601666666666672</v>
      </c>
    </row>
    <row r="793" spans="1:7" ht="17">
      <c r="A793" s="9" t="s">
        <v>29</v>
      </c>
      <c r="B793" s="10" t="s">
        <v>35</v>
      </c>
      <c r="C793" s="10" t="s">
        <v>16</v>
      </c>
      <c r="D793" s="9" t="s">
        <v>21</v>
      </c>
      <c r="E793" s="9" t="s">
        <v>11</v>
      </c>
      <c r="F793" s="9" t="s">
        <v>74</v>
      </c>
      <c r="G793" s="15">
        <v>1.6286428571428577</v>
      </c>
    </row>
    <row r="794" spans="1:7" ht="17">
      <c r="A794" s="9" t="s">
        <v>36</v>
      </c>
      <c r="B794" s="10" t="s">
        <v>37</v>
      </c>
      <c r="C794" s="10" t="s">
        <v>16</v>
      </c>
      <c r="D794" s="9" t="s">
        <v>13</v>
      </c>
      <c r="E794" s="9" t="s">
        <v>11</v>
      </c>
      <c r="F794" s="9" t="s">
        <v>74</v>
      </c>
      <c r="G794" s="15">
        <v>40.770265891235582</v>
      </c>
    </row>
    <row r="795" spans="1:7" ht="17">
      <c r="A795" s="9" t="s">
        <v>36</v>
      </c>
      <c r="B795" s="10" t="s">
        <v>37</v>
      </c>
      <c r="C795" s="10" t="s">
        <v>16</v>
      </c>
      <c r="D795" s="9" t="s">
        <v>10</v>
      </c>
      <c r="E795" s="9" t="s">
        <v>11</v>
      </c>
      <c r="F795" s="9" t="s">
        <v>74</v>
      </c>
      <c r="G795" s="15">
        <v>29.992979457281514</v>
      </c>
    </row>
    <row r="796" spans="1:7" ht="17">
      <c r="A796" s="9" t="s">
        <v>36</v>
      </c>
      <c r="B796" s="10" t="s">
        <v>37</v>
      </c>
      <c r="C796" s="10" t="s">
        <v>16</v>
      </c>
      <c r="D796" s="9" t="s">
        <v>20</v>
      </c>
      <c r="E796" s="9" t="s">
        <v>11</v>
      </c>
      <c r="F796" s="9" t="s">
        <v>74</v>
      </c>
      <c r="G796" s="15">
        <v>13.480285294892544</v>
      </c>
    </row>
    <row r="797" spans="1:7" ht="17">
      <c r="A797" s="9" t="s">
        <v>36</v>
      </c>
      <c r="B797" s="10" t="s">
        <v>37</v>
      </c>
      <c r="C797" s="10" t="s">
        <v>16</v>
      </c>
      <c r="D797" s="9" t="s">
        <v>17</v>
      </c>
      <c r="E797" s="9" t="s">
        <v>11</v>
      </c>
      <c r="F797" s="9" t="s">
        <v>74</v>
      </c>
      <c r="G797" s="15">
        <v>7.7124490719782726</v>
      </c>
    </row>
    <row r="798" spans="1:7" ht="17">
      <c r="A798" s="9" t="s">
        <v>38</v>
      </c>
      <c r="B798" s="10" t="s">
        <v>39</v>
      </c>
      <c r="C798" s="10" t="s">
        <v>40</v>
      </c>
      <c r="D798" s="9" t="s">
        <v>13</v>
      </c>
      <c r="E798" s="9" t="s">
        <v>11</v>
      </c>
      <c r="F798" s="9" t="s">
        <v>74</v>
      </c>
      <c r="G798" s="15">
        <v>336.3</v>
      </c>
    </row>
    <row r="799" spans="1:7" ht="17">
      <c r="A799" s="9" t="s">
        <v>38</v>
      </c>
      <c r="B799" s="10" t="s">
        <v>39</v>
      </c>
      <c r="C799" s="10" t="s">
        <v>40</v>
      </c>
      <c r="D799" s="9" t="s">
        <v>22</v>
      </c>
      <c r="E799" s="9" t="s">
        <v>11</v>
      </c>
      <c r="F799" s="9" t="s">
        <v>74</v>
      </c>
      <c r="G799" s="15">
        <v>85.2</v>
      </c>
    </row>
    <row r="800" spans="1:7" ht="17">
      <c r="A800" s="9" t="s">
        <v>38</v>
      </c>
      <c r="B800" s="10" t="s">
        <v>39</v>
      </c>
      <c r="C800" s="10" t="s">
        <v>40</v>
      </c>
      <c r="D800" s="9" t="s">
        <v>10</v>
      </c>
      <c r="E800" s="9" t="s">
        <v>11</v>
      </c>
      <c r="F800" s="9" t="s">
        <v>74</v>
      </c>
      <c r="G800" s="15">
        <v>134.31253037499997</v>
      </c>
    </row>
    <row r="801" spans="1:7" ht="17">
      <c r="A801" s="9" t="s">
        <v>38</v>
      </c>
      <c r="B801" s="10" t="s">
        <v>39</v>
      </c>
      <c r="C801" s="10" t="s">
        <v>40</v>
      </c>
      <c r="D801" s="9" t="s">
        <v>20</v>
      </c>
      <c r="E801" s="9" t="s">
        <v>11</v>
      </c>
      <c r="F801" s="9" t="s">
        <v>74</v>
      </c>
      <c r="G801" s="15">
        <v>75.099999999999994</v>
      </c>
    </row>
    <row r="802" spans="1:7" ht="17">
      <c r="A802" s="9" t="s">
        <v>38</v>
      </c>
      <c r="B802" s="10" t="s">
        <v>39</v>
      </c>
      <c r="C802" s="10" t="s">
        <v>40</v>
      </c>
      <c r="D802" s="9" t="s">
        <v>25</v>
      </c>
      <c r="E802" s="9" t="s">
        <v>11</v>
      </c>
      <c r="F802" s="9" t="s">
        <v>74</v>
      </c>
      <c r="G802" s="15">
        <v>49.640907785119211</v>
      </c>
    </row>
    <row r="803" spans="1:7" ht="17">
      <c r="A803" s="9" t="s">
        <v>38</v>
      </c>
      <c r="B803" s="10" t="s">
        <v>39</v>
      </c>
      <c r="C803" s="10" t="s">
        <v>40</v>
      </c>
      <c r="D803" s="9" t="s">
        <v>18</v>
      </c>
      <c r="E803" s="9" t="s">
        <v>11</v>
      </c>
      <c r="F803" s="9" t="s">
        <v>74</v>
      </c>
      <c r="G803" s="15">
        <v>34.029874247564649</v>
      </c>
    </row>
    <row r="804" spans="1:7" ht="17">
      <c r="A804" s="9" t="s">
        <v>38</v>
      </c>
      <c r="B804" s="10" t="s">
        <v>39</v>
      </c>
      <c r="C804" s="10" t="s">
        <v>40</v>
      </c>
      <c r="D804" s="9" t="s">
        <v>23</v>
      </c>
      <c r="E804" s="9" t="s">
        <v>11</v>
      </c>
      <c r="F804" s="9" t="s">
        <v>74</v>
      </c>
      <c r="G804" s="15">
        <v>29.809007946682087</v>
      </c>
    </row>
    <row r="805" spans="1:7" ht="17">
      <c r="A805" s="9" t="s">
        <v>38</v>
      </c>
      <c r="B805" s="10" t="s">
        <v>39</v>
      </c>
      <c r="C805" s="10" t="s">
        <v>40</v>
      </c>
      <c r="D805" s="9" t="s">
        <v>17</v>
      </c>
      <c r="E805" s="9" t="s">
        <v>11</v>
      </c>
      <c r="F805" s="9" t="s">
        <v>74</v>
      </c>
      <c r="G805" s="15">
        <v>53.925134790706792</v>
      </c>
    </row>
    <row r="806" spans="1:7" ht="17">
      <c r="A806" s="9" t="s">
        <v>38</v>
      </c>
      <c r="B806" s="10" t="s">
        <v>39</v>
      </c>
      <c r="C806" s="10" t="s">
        <v>40</v>
      </c>
      <c r="D806" s="9" t="s">
        <v>26</v>
      </c>
      <c r="E806" s="9" t="s">
        <v>11</v>
      </c>
      <c r="F806" s="9" t="s">
        <v>74</v>
      </c>
      <c r="G806" s="15">
        <v>13.783176837288137</v>
      </c>
    </row>
    <row r="807" spans="1:7" ht="17">
      <c r="A807" s="9" t="s">
        <v>38</v>
      </c>
      <c r="B807" s="10" t="s">
        <v>39</v>
      </c>
      <c r="C807" s="10" t="s">
        <v>40</v>
      </c>
      <c r="D807" s="9" t="s">
        <v>19</v>
      </c>
      <c r="E807" s="9" t="s">
        <v>11</v>
      </c>
      <c r="F807" s="9" t="s">
        <v>74</v>
      </c>
      <c r="G807" s="15">
        <v>17.287016999999999</v>
      </c>
    </row>
    <row r="808" spans="1:7" ht="17">
      <c r="A808" s="9" t="s">
        <v>41</v>
      </c>
      <c r="B808" s="10" t="s">
        <v>42</v>
      </c>
      <c r="C808" s="10" t="s">
        <v>16</v>
      </c>
      <c r="D808" s="9" t="s">
        <v>13</v>
      </c>
      <c r="E808" s="9" t="s">
        <v>43</v>
      </c>
      <c r="F808" s="9" t="s">
        <v>74</v>
      </c>
      <c r="G808" s="15">
        <v>8798.7813760000008</v>
      </c>
    </row>
    <row r="809" spans="1:7" ht="17">
      <c r="A809" s="9" t="s">
        <v>41</v>
      </c>
      <c r="B809" s="10" t="s">
        <v>42</v>
      </c>
      <c r="C809" s="10" t="s">
        <v>16</v>
      </c>
      <c r="D809" s="9" t="s">
        <v>10</v>
      </c>
      <c r="E809" s="9" t="s">
        <v>43</v>
      </c>
      <c r="F809" s="9" t="s">
        <v>74</v>
      </c>
      <c r="G809" s="15">
        <v>1441.0152924999998</v>
      </c>
    </row>
    <row r="810" spans="1:7" ht="17">
      <c r="A810" s="9" t="s">
        <v>41</v>
      </c>
      <c r="B810" s="10" t="s">
        <v>42</v>
      </c>
      <c r="C810" s="10" t="s">
        <v>16</v>
      </c>
      <c r="D810" s="9" t="s">
        <v>13</v>
      </c>
      <c r="E810" s="9" t="s">
        <v>24</v>
      </c>
      <c r="F810" s="9" t="s">
        <v>74</v>
      </c>
      <c r="G810" s="15">
        <v>154.58865790692909</v>
      </c>
    </row>
    <row r="811" spans="1:7" ht="17">
      <c r="A811" s="9" t="s">
        <v>41</v>
      </c>
      <c r="B811" s="10" t="s">
        <v>42</v>
      </c>
      <c r="C811" s="10" t="s">
        <v>16</v>
      </c>
      <c r="D811" s="9" t="s">
        <v>13</v>
      </c>
      <c r="E811" s="9" t="s">
        <v>11</v>
      </c>
      <c r="F811" s="9" t="s">
        <v>74</v>
      </c>
      <c r="G811" s="15">
        <v>67.477044760010273</v>
      </c>
    </row>
    <row r="812" spans="1:7" ht="17">
      <c r="A812" s="9" t="s">
        <v>41</v>
      </c>
      <c r="B812" s="10" t="s">
        <v>42</v>
      </c>
      <c r="C812" s="10" t="s">
        <v>16</v>
      </c>
      <c r="D812" s="9" t="s">
        <v>10</v>
      </c>
      <c r="E812" s="9" t="s">
        <v>24</v>
      </c>
      <c r="F812" s="9" t="s">
        <v>74</v>
      </c>
      <c r="G812" s="15">
        <v>27.365231545886552</v>
      </c>
    </row>
    <row r="813" spans="1:7" ht="17">
      <c r="A813" s="9" t="s">
        <v>41</v>
      </c>
      <c r="B813" s="10" t="s">
        <v>42</v>
      </c>
      <c r="C813" s="10" t="s">
        <v>16</v>
      </c>
      <c r="D813" s="9" t="s">
        <v>10</v>
      </c>
      <c r="E813" s="9" t="s">
        <v>11</v>
      </c>
      <c r="F813" s="9" t="s">
        <v>74</v>
      </c>
      <c r="G813" s="15">
        <v>11.655764299640001</v>
      </c>
    </row>
    <row r="814" spans="1:7" ht="17">
      <c r="A814" s="9" t="s">
        <v>44</v>
      </c>
      <c r="B814" s="10" t="s">
        <v>34</v>
      </c>
      <c r="C814" s="10" t="s">
        <v>31</v>
      </c>
      <c r="D814" s="9" t="s">
        <v>13</v>
      </c>
      <c r="E814" s="9" t="s">
        <v>11</v>
      </c>
      <c r="F814" s="9" t="s">
        <v>74</v>
      </c>
      <c r="G814" s="15">
        <v>543.82987308415659</v>
      </c>
    </row>
    <row r="815" spans="1:7" ht="17">
      <c r="A815" s="9" t="s">
        <v>44</v>
      </c>
      <c r="B815" s="10" t="s">
        <v>34</v>
      </c>
      <c r="C815" s="10" t="s">
        <v>31</v>
      </c>
      <c r="D815" s="9" t="s">
        <v>10</v>
      </c>
      <c r="E815" s="9" t="s">
        <v>11</v>
      </c>
      <c r="F815" s="9" t="s">
        <v>74</v>
      </c>
      <c r="G815" s="15">
        <v>233.96138655644046</v>
      </c>
    </row>
    <row r="816" spans="1:7" ht="17">
      <c r="A816" s="9" t="s">
        <v>44</v>
      </c>
      <c r="B816" s="10" t="s">
        <v>34</v>
      </c>
      <c r="C816" s="10" t="s">
        <v>16</v>
      </c>
      <c r="D816" s="9" t="s">
        <v>13</v>
      </c>
      <c r="E816" s="9" t="s">
        <v>11</v>
      </c>
      <c r="F816" s="9" t="s">
        <v>74</v>
      </c>
      <c r="G816" s="15">
        <v>153.13151832281304</v>
      </c>
    </row>
    <row r="817" spans="1:7" ht="17">
      <c r="A817" s="9" t="s">
        <v>45</v>
      </c>
      <c r="B817" s="10" t="s">
        <v>46</v>
      </c>
      <c r="C817" s="10" t="s">
        <v>16</v>
      </c>
      <c r="D817" s="9" t="s">
        <v>13</v>
      </c>
      <c r="E817" s="9" t="s">
        <v>11</v>
      </c>
      <c r="F817" s="9" t="s">
        <v>74</v>
      </c>
      <c r="G817" s="15">
        <v>99.972238630609667</v>
      </c>
    </row>
    <row r="818" spans="1:7" ht="17">
      <c r="A818" s="9" t="s">
        <v>44</v>
      </c>
      <c r="B818" s="10" t="s">
        <v>34</v>
      </c>
      <c r="C818" s="10" t="s">
        <v>16</v>
      </c>
      <c r="D818" s="9" t="s">
        <v>10</v>
      </c>
      <c r="E818" s="9" t="s">
        <v>11</v>
      </c>
      <c r="F818" s="9" t="s">
        <v>74</v>
      </c>
      <c r="G818" s="15">
        <v>43.326822916666664</v>
      </c>
    </row>
    <row r="819" spans="1:7" ht="17">
      <c r="A819" s="9" t="s">
        <v>44</v>
      </c>
      <c r="B819" s="10" t="s">
        <v>47</v>
      </c>
      <c r="C819" s="10" t="s">
        <v>16</v>
      </c>
      <c r="D819" s="9" t="s">
        <v>13</v>
      </c>
      <c r="E819" s="9" t="s">
        <v>11</v>
      </c>
      <c r="F819" s="9" t="s">
        <v>74</v>
      </c>
      <c r="G819" s="15">
        <v>22.922255728514102</v>
      </c>
    </row>
    <row r="820" spans="1:7" ht="17">
      <c r="A820" s="9" t="s">
        <v>44</v>
      </c>
      <c r="B820" s="10" t="s">
        <v>47</v>
      </c>
      <c r="C820" s="10" t="s">
        <v>16</v>
      </c>
      <c r="D820" s="9" t="s">
        <v>10</v>
      </c>
      <c r="E820" s="9" t="s">
        <v>24</v>
      </c>
      <c r="F820" s="9" t="s">
        <v>74</v>
      </c>
      <c r="G820" s="15">
        <v>11.411179698216733</v>
      </c>
    </row>
    <row r="821" spans="1:7" ht="17">
      <c r="A821" s="9" t="s">
        <v>48</v>
      </c>
      <c r="B821" s="10" t="s">
        <v>49</v>
      </c>
      <c r="C821" s="10" t="s">
        <v>16</v>
      </c>
      <c r="D821" s="9" t="s">
        <v>17</v>
      </c>
      <c r="E821" s="9" t="s">
        <v>11</v>
      </c>
      <c r="F821" s="9" t="s">
        <v>74</v>
      </c>
      <c r="G821" s="15">
        <v>0.8</v>
      </c>
    </row>
    <row r="822" spans="1:7" ht="17">
      <c r="A822" s="9" t="s">
        <v>48</v>
      </c>
      <c r="B822" s="10" t="s">
        <v>49</v>
      </c>
      <c r="C822" s="10" t="s">
        <v>16</v>
      </c>
      <c r="D822" s="9" t="s">
        <v>13</v>
      </c>
      <c r="E822" s="9" t="s">
        <v>11</v>
      </c>
      <c r="F822" s="9" t="s">
        <v>74</v>
      </c>
      <c r="G822" s="15">
        <v>4.7590399999999997</v>
      </c>
    </row>
    <row r="823" spans="1:7" ht="17">
      <c r="A823" s="9" t="s">
        <v>48</v>
      </c>
      <c r="B823" s="10" t="s">
        <v>49</v>
      </c>
      <c r="C823" s="10" t="s">
        <v>16</v>
      </c>
      <c r="D823" s="9" t="s">
        <v>10</v>
      </c>
      <c r="E823" s="9" t="s">
        <v>11</v>
      </c>
      <c r="F823" s="9" t="s">
        <v>74</v>
      </c>
      <c r="G823" s="15">
        <v>1.3425251839999999</v>
      </c>
    </row>
    <row r="824" spans="1:7" ht="17">
      <c r="A824" s="9" t="s">
        <v>48</v>
      </c>
      <c r="B824" s="10" t="s">
        <v>49</v>
      </c>
      <c r="C824" s="10" t="s">
        <v>16</v>
      </c>
      <c r="D824" s="9" t="s">
        <v>20</v>
      </c>
      <c r="E824" s="9" t="s">
        <v>11</v>
      </c>
      <c r="F824" s="9" t="s">
        <v>74</v>
      </c>
      <c r="G824" s="15">
        <v>1.07</v>
      </c>
    </row>
    <row r="825" spans="1:7" ht="17">
      <c r="A825" s="9" t="s">
        <v>48</v>
      </c>
      <c r="B825" s="10" t="s">
        <v>49</v>
      </c>
      <c r="C825" s="10" t="s">
        <v>16</v>
      </c>
      <c r="D825" s="9" t="s">
        <v>25</v>
      </c>
      <c r="E825" s="9" t="s">
        <v>11</v>
      </c>
      <c r="F825" s="9" t="s">
        <v>74</v>
      </c>
      <c r="G825" s="15">
        <v>0</v>
      </c>
    </row>
    <row r="826" spans="1:7" ht="17">
      <c r="A826" s="9" t="s">
        <v>48</v>
      </c>
      <c r="B826" s="10" t="s">
        <v>49</v>
      </c>
      <c r="C826" s="10" t="s">
        <v>16</v>
      </c>
      <c r="D826" s="9" t="s">
        <v>26</v>
      </c>
      <c r="E826" s="9" t="s">
        <v>11</v>
      </c>
      <c r="F826" s="9" t="s">
        <v>74</v>
      </c>
      <c r="G826" s="15">
        <v>3.0933760000000001</v>
      </c>
    </row>
    <row r="827" spans="1:7" ht="17">
      <c r="A827" s="9" t="s">
        <v>48</v>
      </c>
      <c r="B827" s="10" t="s">
        <v>49</v>
      </c>
      <c r="C827" s="10" t="s">
        <v>16</v>
      </c>
      <c r="D827" s="9" t="s">
        <v>22</v>
      </c>
      <c r="E827" s="9" t="s">
        <v>11</v>
      </c>
      <c r="F827" s="9" t="s">
        <v>74</v>
      </c>
      <c r="G827" s="15">
        <v>2.1653631999999998</v>
      </c>
    </row>
    <row r="828" spans="1:7" ht="17">
      <c r="A828" s="9" t="s">
        <v>50</v>
      </c>
      <c r="B828" s="10" t="s">
        <v>51</v>
      </c>
      <c r="C828" s="10" t="s">
        <v>16</v>
      </c>
      <c r="D828" s="9" t="s">
        <v>10</v>
      </c>
      <c r="E828" s="9" t="s">
        <v>43</v>
      </c>
      <c r="F828" s="9" t="s">
        <v>74</v>
      </c>
      <c r="G828" s="15">
        <v>1523.3316998481744</v>
      </c>
    </row>
    <row r="829" spans="1:7" ht="17">
      <c r="A829" s="9" t="s">
        <v>50</v>
      </c>
      <c r="B829" s="10" t="s">
        <v>51</v>
      </c>
      <c r="C829" s="10" t="s">
        <v>16</v>
      </c>
      <c r="D829" s="9" t="s">
        <v>13</v>
      </c>
      <c r="E829" s="9" t="s">
        <v>43</v>
      </c>
      <c r="F829" s="9" t="s">
        <v>74</v>
      </c>
      <c r="G829" s="15">
        <v>1000.1310277805736</v>
      </c>
    </row>
    <row r="830" spans="1:7" ht="17">
      <c r="A830" s="9" t="s">
        <v>50</v>
      </c>
      <c r="B830" s="10" t="s">
        <v>52</v>
      </c>
      <c r="C830" s="10" t="s">
        <v>16</v>
      </c>
      <c r="D830" s="9" t="s">
        <v>13</v>
      </c>
      <c r="E830" s="9" t="s">
        <v>43</v>
      </c>
      <c r="F830" s="9" t="s">
        <v>74</v>
      </c>
      <c r="G830" s="15">
        <v>507.7497086007703</v>
      </c>
    </row>
    <row r="831" spans="1:7" ht="17">
      <c r="A831" s="9" t="s">
        <v>50</v>
      </c>
      <c r="B831" s="10" t="s">
        <v>52</v>
      </c>
      <c r="C831" s="10" t="s">
        <v>16</v>
      </c>
      <c r="D831" s="9" t="s">
        <v>13</v>
      </c>
      <c r="E831" s="9" t="s">
        <v>11</v>
      </c>
      <c r="F831" s="9" t="s">
        <v>74</v>
      </c>
      <c r="G831" s="15">
        <v>537.30135475130635</v>
      </c>
    </row>
    <row r="832" spans="1:7" ht="17">
      <c r="A832" s="9" t="s">
        <v>50</v>
      </c>
      <c r="B832" s="10" t="s">
        <v>51</v>
      </c>
      <c r="C832" s="10" t="s">
        <v>16</v>
      </c>
      <c r="D832" s="9" t="s">
        <v>10</v>
      </c>
      <c r="E832" s="9" t="s">
        <v>11</v>
      </c>
      <c r="F832" s="9" t="s">
        <v>74</v>
      </c>
      <c r="G832" s="15">
        <v>523.35612738461543</v>
      </c>
    </row>
    <row r="833" spans="1:7" ht="17">
      <c r="A833" s="9" t="s">
        <v>50</v>
      </c>
      <c r="B833" s="10" t="s">
        <v>51</v>
      </c>
      <c r="C833" s="10" t="s">
        <v>16</v>
      </c>
      <c r="D833" s="9" t="s">
        <v>22</v>
      </c>
      <c r="E833" s="9" t="s">
        <v>11</v>
      </c>
      <c r="F833" s="9" t="s">
        <v>74</v>
      </c>
      <c r="G833" s="15">
        <v>448.84653723908912</v>
      </c>
    </row>
    <row r="834" spans="1:7" ht="17">
      <c r="A834" s="9" t="s">
        <v>50</v>
      </c>
      <c r="B834" s="10" t="s">
        <v>52</v>
      </c>
      <c r="C834" s="10" t="s">
        <v>16</v>
      </c>
      <c r="D834" s="9" t="s">
        <v>25</v>
      </c>
      <c r="E834" s="9" t="s">
        <v>11</v>
      </c>
      <c r="F834" s="9" t="s">
        <v>74</v>
      </c>
      <c r="G834" s="15">
        <v>199.72157525773196</v>
      </c>
    </row>
    <row r="835" spans="1:7" ht="17">
      <c r="A835" s="9" t="s">
        <v>50</v>
      </c>
      <c r="B835" s="10" t="s">
        <v>51</v>
      </c>
      <c r="C835" s="10" t="s">
        <v>16</v>
      </c>
      <c r="D835" s="9" t="s">
        <v>13</v>
      </c>
      <c r="E835" s="9" t="s">
        <v>11</v>
      </c>
      <c r="F835" s="9" t="s">
        <v>74</v>
      </c>
      <c r="G835" s="15">
        <v>95.393087104072393</v>
      </c>
    </row>
    <row r="836" spans="1:7" ht="17">
      <c r="A836" s="9" t="s">
        <v>50</v>
      </c>
      <c r="B836" s="10" t="s">
        <v>52</v>
      </c>
      <c r="C836" s="10" t="s">
        <v>16</v>
      </c>
      <c r="D836" s="9" t="s">
        <v>10</v>
      </c>
      <c r="E836" s="9" t="s">
        <v>11</v>
      </c>
      <c r="F836" s="9" t="s">
        <v>74</v>
      </c>
      <c r="G836" s="15">
        <v>87.457510588235294</v>
      </c>
    </row>
    <row r="837" spans="1:7" ht="17">
      <c r="A837" s="9" t="s">
        <v>50</v>
      </c>
      <c r="B837" s="10" t="s">
        <v>51</v>
      </c>
      <c r="C837" s="10" t="s">
        <v>16</v>
      </c>
      <c r="D837" s="9" t="s">
        <v>19</v>
      </c>
      <c r="E837" s="9" t="s">
        <v>43</v>
      </c>
      <c r="F837" s="9" t="s">
        <v>74</v>
      </c>
      <c r="G837" s="15">
        <v>102.48530884041332</v>
      </c>
    </row>
    <row r="838" spans="1:7" ht="17">
      <c r="A838" s="9" t="s">
        <v>50</v>
      </c>
      <c r="B838" s="10" t="s">
        <v>51</v>
      </c>
      <c r="C838" s="10" t="s">
        <v>16</v>
      </c>
      <c r="D838" s="9" t="s">
        <v>26</v>
      </c>
      <c r="E838" s="9" t="s">
        <v>11</v>
      </c>
      <c r="F838" s="9" t="s">
        <v>74</v>
      </c>
      <c r="G838" s="15">
        <v>71.124786982248523</v>
      </c>
    </row>
    <row r="839" spans="1:7" ht="17">
      <c r="A839" s="9" t="s">
        <v>50</v>
      </c>
      <c r="B839" s="10" t="s">
        <v>51</v>
      </c>
      <c r="C839" s="10" t="s">
        <v>16</v>
      </c>
      <c r="D839" s="9" t="s">
        <v>25</v>
      </c>
      <c r="E839" s="9" t="s">
        <v>43</v>
      </c>
      <c r="F839" s="9" t="s">
        <v>74</v>
      </c>
      <c r="G839" s="15">
        <v>54.9596672967864</v>
      </c>
    </row>
    <row r="840" spans="1:7" ht="17">
      <c r="A840" s="9" t="s">
        <v>50</v>
      </c>
      <c r="B840" s="10" t="s">
        <v>51</v>
      </c>
      <c r="C840" s="10" t="s">
        <v>16</v>
      </c>
      <c r="D840" s="9" t="s">
        <v>17</v>
      </c>
      <c r="E840" s="9" t="s">
        <v>43</v>
      </c>
      <c r="F840" s="9" t="s">
        <v>74</v>
      </c>
      <c r="G840" s="15">
        <v>43.214739606126912</v>
      </c>
    </row>
    <row r="841" spans="1:7" ht="17">
      <c r="A841" s="9" t="s">
        <v>50</v>
      </c>
      <c r="B841" s="10" t="s">
        <v>51</v>
      </c>
      <c r="C841" s="10" t="s">
        <v>16</v>
      </c>
      <c r="D841" s="9" t="s">
        <v>10</v>
      </c>
      <c r="E841" s="9" t="s">
        <v>24</v>
      </c>
      <c r="F841" s="9" t="s">
        <v>74</v>
      </c>
      <c r="G841" s="15">
        <v>42.157640091116185</v>
      </c>
    </row>
    <row r="842" spans="1:7" ht="17">
      <c r="A842" s="9" t="s">
        <v>50</v>
      </c>
      <c r="B842" s="10" t="s">
        <v>51</v>
      </c>
      <c r="C842" s="10" t="s">
        <v>16</v>
      </c>
      <c r="D842" s="9" t="s">
        <v>23</v>
      </c>
      <c r="E842" s="9" t="s">
        <v>11</v>
      </c>
      <c r="F842" s="9" t="s">
        <v>74</v>
      </c>
      <c r="G842" s="15">
        <v>47.12044144144145</v>
      </c>
    </row>
    <row r="843" spans="1:7" ht="17">
      <c r="A843" s="9" t="s">
        <v>50</v>
      </c>
      <c r="B843" s="10" t="s">
        <v>51</v>
      </c>
      <c r="C843" s="10" t="s">
        <v>16</v>
      </c>
      <c r="D843" s="9" t="s">
        <v>17</v>
      </c>
      <c r="E843" s="9" t="s">
        <v>11</v>
      </c>
      <c r="F843" s="9" t="s">
        <v>74</v>
      </c>
      <c r="G843" s="15">
        <v>39.150068681318686</v>
      </c>
    </row>
    <row r="844" spans="1:7" ht="17">
      <c r="A844" s="9" t="s">
        <v>50</v>
      </c>
      <c r="B844" s="10" t="s">
        <v>51</v>
      </c>
      <c r="C844" s="10" t="s">
        <v>16</v>
      </c>
      <c r="D844" s="9" t="s">
        <v>13</v>
      </c>
      <c r="E844" s="9" t="s">
        <v>24</v>
      </c>
      <c r="F844" s="9" t="s">
        <v>74</v>
      </c>
      <c r="G844" s="15">
        <v>37.064024316109425</v>
      </c>
    </row>
    <row r="845" spans="1:7" ht="17">
      <c r="A845" s="9" t="s">
        <v>50</v>
      </c>
      <c r="B845" s="10" t="s">
        <v>52</v>
      </c>
      <c r="C845" s="10" t="s">
        <v>16</v>
      </c>
      <c r="D845" s="9" t="s">
        <v>20</v>
      </c>
      <c r="E845" s="9" t="s">
        <v>11</v>
      </c>
      <c r="F845" s="9" t="s">
        <v>74</v>
      </c>
      <c r="G845" s="15">
        <v>21.401904761904763</v>
      </c>
    </row>
    <row r="846" spans="1:7" ht="17">
      <c r="A846" s="9" t="s">
        <v>50</v>
      </c>
      <c r="B846" s="10" t="s">
        <v>52</v>
      </c>
      <c r="C846" s="10" t="s">
        <v>16</v>
      </c>
      <c r="D846" s="9" t="s">
        <v>17</v>
      </c>
      <c r="E846" s="9" t="s">
        <v>11</v>
      </c>
      <c r="F846" s="9" t="s">
        <v>74</v>
      </c>
      <c r="G846" s="15">
        <v>26.882644808743169</v>
      </c>
    </row>
    <row r="847" spans="1:7" ht="17">
      <c r="A847" s="9" t="s">
        <v>50</v>
      </c>
      <c r="B847" s="10" t="s">
        <v>51</v>
      </c>
      <c r="C847" s="10" t="s">
        <v>16</v>
      </c>
      <c r="D847" s="9" t="s">
        <v>21</v>
      </c>
      <c r="E847" s="9" t="s">
        <v>11</v>
      </c>
      <c r="F847" s="9" t="s">
        <v>74</v>
      </c>
      <c r="G847" s="15">
        <v>11.728657657657656</v>
      </c>
    </row>
    <row r="848" spans="1:7" ht="17">
      <c r="A848" s="9" t="s">
        <v>50</v>
      </c>
      <c r="B848" s="10" t="s">
        <v>51</v>
      </c>
      <c r="C848" s="10" t="s">
        <v>16</v>
      </c>
      <c r="D848" s="9" t="s">
        <v>22</v>
      </c>
      <c r="E848" s="9" t="s">
        <v>24</v>
      </c>
      <c r="F848" s="9" t="s">
        <v>74</v>
      </c>
      <c r="G848" s="15">
        <v>10.104123711340208</v>
      </c>
    </row>
    <row r="849" spans="1:7" ht="17">
      <c r="A849" s="9" t="s">
        <v>50</v>
      </c>
      <c r="B849" s="10" t="s">
        <v>51</v>
      </c>
      <c r="C849" s="10" t="s">
        <v>16</v>
      </c>
      <c r="D849" s="9" t="s">
        <v>25</v>
      </c>
      <c r="E849" s="9" t="s">
        <v>11</v>
      </c>
      <c r="F849" s="9" t="s">
        <v>74</v>
      </c>
      <c r="G849" s="15">
        <v>11.576347826086959</v>
      </c>
    </row>
    <row r="850" spans="1:7" ht="17">
      <c r="A850" s="9" t="s">
        <v>53</v>
      </c>
      <c r="B850" s="10" t="s">
        <v>54</v>
      </c>
      <c r="C850" s="10" t="s">
        <v>16</v>
      </c>
      <c r="D850" s="9" t="s">
        <v>17</v>
      </c>
      <c r="E850" s="9" t="s">
        <v>55</v>
      </c>
      <c r="F850" s="9" t="s">
        <v>74</v>
      </c>
      <c r="G850" s="15">
        <v>1088.652</v>
      </c>
    </row>
    <row r="851" spans="1:7" ht="17">
      <c r="A851" s="9" t="s">
        <v>53</v>
      </c>
      <c r="B851" s="10" t="s">
        <v>54</v>
      </c>
      <c r="C851" s="10" t="s">
        <v>16</v>
      </c>
      <c r="D851" s="9" t="s">
        <v>10</v>
      </c>
      <c r="E851" s="9" t="s">
        <v>55</v>
      </c>
      <c r="F851" s="9" t="s">
        <v>74</v>
      </c>
      <c r="G851" s="15">
        <v>116.6836</v>
      </c>
    </row>
    <row r="852" spans="1:7" ht="17">
      <c r="A852" s="9" t="s">
        <v>53</v>
      </c>
      <c r="B852" s="10" t="s">
        <v>54</v>
      </c>
      <c r="C852" s="10" t="s">
        <v>16</v>
      </c>
      <c r="D852" s="9" t="s">
        <v>22</v>
      </c>
      <c r="E852" s="9" t="s">
        <v>55</v>
      </c>
      <c r="F852" s="9" t="s">
        <v>74</v>
      </c>
      <c r="G852" s="15">
        <v>435.94880000000001</v>
      </c>
    </row>
    <row r="853" spans="1:7" ht="17">
      <c r="A853" s="9" t="s">
        <v>53</v>
      </c>
      <c r="B853" s="10" t="s">
        <v>54</v>
      </c>
      <c r="C853" s="10" t="s">
        <v>16</v>
      </c>
      <c r="D853" s="9" t="s">
        <v>13</v>
      </c>
      <c r="E853" s="9" t="s">
        <v>55</v>
      </c>
      <c r="F853" s="9" t="s">
        <v>74</v>
      </c>
      <c r="G853" s="15">
        <v>902.46000000000015</v>
      </c>
    </row>
    <row r="854" spans="1:7" ht="17">
      <c r="A854" s="9" t="s">
        <v>53</v>
      </c>
      <c r="B854" s="10" t="s">
        <v>54</v>
      </c>
      <c r="C854" s="10" t="s">
        <v>16</v>
      </c>
      <c r="D854" s="9" t="s">
        <v>19</v>
      </c>
      <c r="E854" s="9" t="s">
        <v>55</v>
      </c>
      <c r="F854" s="9" t="s">
        <v>74</v>
      </c>
      <c r="G854" s="15">
        <v>42.965999999999987</v>
      </c>
    </row>
    <row r="855" spans="1:7" ht="17">
      <c r="A855" s="9" t="s">
        <v>53</v>
      </c>
      <c r="B855" s="10" t="s">
        <v>54</v>
      </c>
      <c r="C855" s="10" t="s">
        <v>16</v>
      </c>
      <c r="D855" s="9" t="s">
        <v>18</v>
      </c>
      <c r="E855" s="9" t="s">
        <v>55</v>
      </c>
      <c r="F855" s="9" t="s">
        <v>74</v>
      </c>
      <c r="G855" s="15">
        <v>21.112000000000002</v>
      </c>
    </row>
    <row r="856" spans="1:7" ht="17">
      <c r="A856" s="9" t="s">
        <v>53</v>
      </c>
      <c r="B856" s="10" t="s">
        <v>54</v>
      </c>
      <c r="C856" s="10" t="s">
        <v>16</v>
      </c>
      <c r="D856" s="9" t="s">
        <v>20</v>
      </c>
      <c r="E856" s="9" t="s">
        <v>55</v>
      </c>
      <c r="F856" s="9" t="s">
        <v>74</v>
      </c>
      <c r="G856" s="15">
        <v>10.296899999999999</v>
      </c>
    </row>
    <row r="857" spans="1:7" ht="17">
      <c r="A857" s="9" t="s">
        <v>53</v>
      </c>
      <c r="B857" s="10" t="s">
        <v>54</v>
      </c>
      <c r="C857" s="10" t="s">
        <v>16</v>
      </c>
      <c r="D857" s="9" t="s">
        <v>25</v>
      </c>
      <c r="E857" s="9" t="s">
        <v>55</v>
      </c>
      <c r="F857" s="9" t="s">
        <v>74</v>
      </c>
      <c r="G857" s="15">
        <v>7.6151999999999997</v>
      </c>
    </row>
    <row r="858" spans="1:7" ht="17">
      <c r="A858" s="9" t="s">
        <v>53</v>
      </c>
      <c r="B858" s="10" t="s">
        <v>54</v>
      </c>
      <c r="C858" s="10" t="s">
        <v>16</v>
      </c>
      <c r="D858" s="9" t="s">
        <v>21</v>
      </c>
      <c r="E858" s="9" t="s">
        <v>55</v>
      </c>
      <c r="F858" s="9" t="s">
        <v>74</v>
      </c>
      <c r="G858" s="15">
        <v>4.5064000000000002</v>
      </c>
    </row>
    <row r="859" spans="1:7" ht="17">
      <c r="A859" s="9" t="s">
        <v>53</v>
      </c>
      <c r="B859" s="10" t="s">
        <v>54</v>
      </c>
      <c r="C859" s="10" t="s">
        <v>16</v>
      </c>
      <c r="D859" s="9" t="s">
        <v>23</v>
      </c>
      <c r="E859" s="9" t="s">
        <v>55</v>
      </c>
      <c r="F859" s="9" t="s">
        <v>74</v>
      </c>
      <c r="G859" s="15">
        <v>0</v>
      </c>
    </row>
    <row r="860" spans="1:7" ht="17">
      <c r="A860" s="9" t="s">
        <v>53</v>
      </c>
      <c r="B860" s="10" t="s">
        <v>54</v>
      </c>
      <c r="C860" s="10" t="s">
        <v>16</v>
      </c>
      <c r="D860" s="9" t="s">
        <v>13</v>
      </c>
      <c r="E860" s="9" t="s">
        <v>24</v>
      </c>
      <c r="F860" s="9" t="s">
        <v>74</v>
      </c>
      <c r="G860" s="15">
        <v>455.36320000000001</v>
      </c>
    </row>
    <row r="861" spans="1:7" ht="17">
      <c r="A861" s="9" t="s">
        <v>53</v>
      </c>
      <c r="B861" s="10" t="s">
        <v>54</v>
      </c>
      <c r="C861" s="10" t="s">
        <v>16</v>
      </c>
      <c r="D861" s="9" t="s">
        <v>10</v>
      </c>
      <c r="E861" s="9" t="s">
        <v>24</v>
      </c>
      <c r="F861" s="9" t="s">
        <v>74</v>
      </c>
      <c r="G861" s="15">
        <v>343.62779999999992</v>
      </c>
    </row>
    <row r="862" spans="1:7" ht="17">
      <c r="A862" s="9" t="s">
        <v>53</v>
      </c>
      <c r="B862" s="10" t="s">
        <v>54</v>
      </c>
      <c r="C862" s="10" t="s">
        <v>16</v>
      </c>
      <c r="D862" s="9" t="s">
        <v>22</v>
      </c>
      <c r="E862" s="9" t="s">
        <v>24</v>
      </c>
      <c r="F862" s="9" t="s">
        <v>74</v>
      </c>
      <c r="G862" s="15">
        <v>238.05599999999998</v>
      </c>
    </row>
    <row r="863" spans="1:7" ht="17">
      <c r="A863" s="9" t="s">
        <v>53</v>
      </c>
      <c r="B863" s="10" t="s">
        <v>54</v>
      </c>
      <c r="C863" s="10" t="s">
        <v>16</v>
      </c>
      <c r="D863" s="9" t="s">
        <v>17</v>
      </c>
      <c r="E863" s="9" t="s">
        <v>24</v>
      </c>
      <c r="F863" s="9" t="s">
        <v>74</v>
      </c>
      <c r="G863" s="15">
        <v>175.74549999999999</v>
      </c>
    </row>
    <row r="864" spans="1:7" ht="17">
      <c r="A864" s="9" t="s">
        <v>53</v>
      </c>
      <c r="B864" s="10" t="s">
        <v>54</v>
      </c>
      <c r="C864" s="10" t="s">
        <v>16</v>
      </c>
      <c r="D864" s="9" t="s">
        <v>19</v>
      </c>
      <c r="E864" s="9" t="s">
        <v>24</v>
      </c>
      <c r="F864" s="9" t="s">
        <v>74</v>
      </c>
      <c r="G864" s="15">
        <v>96.293299999999988</v>
      </c>
    </row>
    <row r="865" spans="1:7" ht="17">
      <c r="A865" s="9" t="s">
        <v>53</v>
      </c>
      <c r="B865" s="10" t="s">
        <v>54</v>
      </c>
      <c r="C865" s="10" t="s">
        <v>16</v>
      </c>
      <c r="D865" s="9" t="s">
        <v>21</v>
      </c>
      <c r="E865" s="9" t="s">
        <v>24</v>
      </c>
      <c r="F865" s="9" t="s">
        <v>74</v>
      </c>
      <c r="G865" s="15">
        <v>74.539500000000004</v>
      </c>
    </row>
    <row r="866" spans="1:7" ht="17">
      <c r="A866" s="9" t="s">
        <v>53</v>
      </c>
      <c r="B866" s="10" t="s">
        <v>54</v>
      </c>
      <c r="C866" s="10" t="s">
        <v>16</v>
      </c>
      <c r="D866" s="9" t="s">
        <v>18</v>
      </c>
      <c r="E866" s="9" t="s">
        <v>24</v>
      </c>
      <c r="F866" s="9" t="s">
        <v>74</v>
      </c>
      <c r="G866" s="15">
        <v>50.38422273781903</v>
      </c>
    </row>
    <row r="867" spans="1:7" ht="17">
      <c r="A867" s="9" t="s">
        <v>53</v>
      </c>
      <c r="B867" s="10" t="s">
        <v>54</v>
      </c>
      <c r="C867" s="10" t="s">
        <v>16</v>
      </c>
      <c r="D867" s="9" t="s">
        <v>25</v>
      </c>
      <c r="E867" s="9" t="s">
        <v>24</v>
      </c>
      <c r="F867" s="9" t="s">
        <v>74</v>
      </c>
      <c r="G867" s="15">
        <v>17.651265822784808</v>
      </c>
    </row>
    <row r="868" spans="1:7" ht="17">
      <c r="A868" s="9" t="s">
        <v>53</v>
      </c>
      <c r="B868" s="10" t="s">
        <v>54</v>
      </c>
      <c r="C868" s="10" t="s">
        <v>16</v>
      </c>
      <c r="D868" s="9" t="s">
        <v>26</v>
      </c>
      <c r="E868" s="9" t="s">
        <v>24</v>
      </c>
      <c r="F868" s="9" t="s">
        <v>74</v>
      </c>
      <c r="G868" s="15">
        <v>12.800793650793649</v>
      </c>
    </row>
    <row r="869" spans="1:7" ht="17">
      <c r="A869" s="9" t="s">
        <v>53</v>
      </c>
      <c r="B869" s="10" t="s">
        <v>54</v>
      </c>
      <c r="C869" s="10" t="s">
        <v>16</v>
      </c>
      <c r="D869" s="9" t="s">
        <v>20</v>
      </c>
      <c r="E869" s="9" t="s">
        <v>24</v>
      </c>
      <c r="F869" s="9" t="s">
        <v>74</v>
      </c>
      <c r="G869" s="15">
        <v>13.212903225806452</v>
      </c>
    </row>
    <row r="870" spans="1:7" ht="17">
      <c r="A870" s="9" t="s">
        <v>53</v>
      </c>
      <c r="B870" s="10" t="s">
        <v>54</v>
      </c>
      <c r="C870" s="10" t="s">
        <v>16</v>
      </c>
      <c r="D870" s="9" t="s">
        <v>23</v>
      </c>
      <c r="E870" s="9" t="s">
        <v>24</v>
      </c>
      <c r="F870" s="9" t="s">
        <v>74</v>
      </c>
      <c r="G870" s="15">
        <v>3.6735072463768117</v>
      </c>
    </row>
    <row r="871" spans="1:7" ht="17">
      <c r="A871" s="9" t="s">
        <v>53</v>
      </c>
      <c r="B871" s="10" t="s">
        <v>54</v>
      </c>
      <c r="C871" s="10" t="s">
        <v>16</v>
      </c>
      <c r="D871" s="9" t="s">
        <v>10</v>
      </c>
      <c r="E871" s="9" t="s">
        <v>11</v>
      </c>
      <c r="F871" s="9" t="s">
        <v>74</v>
      </c>
      <c r="G871" s="15">
        <v>360.5136</v>
      </c>
    </row>
    <row r="872" spans="1:7" ht="17">
      <c r="A872" s="9" t="s">
        <v>53</v>
      </c>
      <c r="B872" s="10" t="s">
        <v>54</v>
      </c>
      <c r="C872" s="10" t="s">
        <v>16</v>
      </c>
      <c r="D872" s="9" t="s">
        <v>13</v>
      </c>
      <c r="E872" s="9" t="s">
        <v>11</v>
      </c>
      <c r="F872" s="9" t="s">
        <v>74</v>
      </c>
      <c r="G872" s="15">
        <v>650.8048</v>
      </c>
    </row>
    <row r="873" spans="1:7" ht="17">
      <c r="A873" s="9" t="s">
        <v>53</v>
      </c>
      <c r="B873" s="10" t="s">
        <v>54</v>
      </c>
      <c r="C873" s="10" t="s">
        <v>16</v>
      </c>
      <c r="D873" s="9" t="s">
        <v>22</v>
      </c>
      <c r="E873" s="9" t="s">
        <v>11</v>
      </c>
      <c r="F873" s="9" t="s">
        <v>74</v>
      </c>
      <c r="G873" s="15">
        <v>150.45920000000001</v>
      </c>
    </row>
    <row r="874" spans="1:7" ht="17">
      <c r="A874" s="9" t="s">
        <v>53</v>
      </c>
      <c r="B874" s="10" t="s">
        <v>54</v>
      </c>
      <c r="C874" s="10" t="s">
        <v>16</v>
      </c>
      <c r="D874" s="9" t="s">
        <v>17</v>
      </c>
      <c r="E874" s="9" t="s">
        <v>11</v>
      </c>
      <c r="F874" s="9" t="s">
        <v>74</v>
      </c>
      <c r="G874" s="15">
        <v>28.495999999999999</v>
      </c>
    </row>
    <row r="875" spans="1:7" ht="17">
      <c r="A875" s="9" t="s">
        <v>53</v>
      </c>
      <c r="B875" s="10" t="s">
        <v>54</v>
      </c>
      <c r="C875" s="10" t="s">
        <v>16</v>
      </c>
      <c r="D875" s="9" t="s">
        <v>25</v>
      </c>
      <c r="E875" s="9" t="s">
        <v>11</v>
      </c>
      <c r="F875" s="9" t="s">
        <v>74</v>
      </c>
      <c r="G875" s="15">
        <v>9.7287356321839074</v>
      </c>
    </row>
    <row r="876" spans="1:7" ht="17">
      <c r="A876" s="9" t="s">
        <v>53</v>
      </c>
      <c r="B876" s="10" t="s">
        <v>54</v>
      </c>
      <c r="C876" s="10" t="s">
        <v>16</v>
      </c>
      <c r="D876" s="9" t="s">
        <v>26</v>
      </c>
      <c r="E876" s="9" t="s">
        <v>11</v>
      </c>
      <c r="F876" s="9" t="s">
        <v>74</v>
      </c>
      <c r="G876" s="15">
        <v>2.1043478260869568</v>
      </c>
    </row>
    <row r="877" spans="1:7" ht="17">
      <c r="A877" s="9" t="s">
        <v>53</v>
      </c>
      <c r="B877" s="10" t="s">
        <v>54</v>
      </c>
      <c r="C877" s="10" t="s">
        <v>16</v>
      </c>
      <c r="D877" s="9" t="s">
        <v>18</v>
      </c>
      <c r="E877" s="9" t="s">
        <v>11</v>
      </c>
      <c r="F877" s="9" t="s">
        <v>74</v>
      </c>
      <c r="G877" s="15">
        <v>2.5043478260869567</v>
      </c>
    </row>
    <row r="878" spans="1:7" ht="17">
      <c r="A878" s="9" t="s">
        <v>53</v>
      </c>
      <c r="B878" s="10" t="s">
        <v>54</v>
      </c>
      <c r="C878" s="10" t="s">
        <v>16</v>
      </c>
      <c r="D878" s="9" t="s">
        <v>19</v>
      </c>
      <c r="E878" s="9" t="s">
        <v>11</v>
      </c>
      <c r="F878" s="9" t="s">
        <v>74</v>
      </c>
      <c r="G878" s="15">
        <v>2.1052631578947363</v>
      </c>
    </row>
    <row r="879" spans="1:7" ht="17">
      <c r="A879" s="9" t="s">
        <v>53</v>
      </c>
      <c r="B879" s="10" t="s">
        <v>54</v>
      </c>
      <c r="C879" s="10" t="s">
        <v>16</v>
      </c>
      <c r="D879" s="9" t="s">
        <v>20</v>
      </c>
      <c r="E879" s="9" t="s">
        <v>11</v>
      </c>
      <c r="F879" s="9" t="s">
        <v>74</v>
      </c>
      <c r="G879" s="15">
        <v>5.8017857142857157</v>
      </c>
    </row>
    <row r="880" spans="1:7" ht="17">
      <c r="A880" s="9" t="s">
        <v>53</v>
      </c>
      <c r="B880" s="10" t="s">
        <v>54</v>
      </c>
      <c r="C880" s="10" t="s">
        <v>16</v>
      </c>
      <c r="D880" s="9" t="s">
        <v>23</v>
      </c>
      <c r="E880" s="9" t="s">
        <v>11</v>
      </c>
      <c r="F880" s="9" t="s">
        <v>74</v>
      </c>
      <c r="G880" s="15">
        <v>0.8</v>
      </c>
    </row>
    <row r="881" spans="1:7" ht="17">
      <c r="A881" s="9" t="s">
        <v>53</v>
      </c>
      <c r="B881" s="10" t="s">
        <v>54</v>
      </c>
      <c r="C881" s="10" t="s">
        <v>16</v>
      </c>
      <c r="D881" s="9" t="s">
        <v>13</v>
      </c>
      <c r="E881" s="9" t="s">
        <v>28</v>
      </c>
      <c r="F881" s="9" t="s">
        <v>74</v>
      </c>
      <c r="G881" s="15">
        <v>1.9025999999999998</v>
      </c>
    </row>
    <row r="882" spans="1:7" ht="17">
      <c r="A882" s="9" t="s">
        <v>56</v>
      </c>
      <c r="B882" s="10" t="s">
        <v>57</v>
      </c>
      <c r="C882" s="10" t="s">
        <v>16</v>
      </c>
      <c r="D882" s="9" t="s">
        <v>26</v>
      </c>
      <c r="E882" s="9" t="s">
        <v>11</v>
      </c>
      <c r="F882" s="9" t="s">
        <v>74</v>
      </c>
      <c r="G882" s="15">
        <v>245.4920054611151</v>
      </c>
    </row>
    <row r="883" spans="1:7" ht="17">
      <c r="A883" s="9" t="s">
        <v>56</v>
      </c>
      <c r="B883" s="10" t="s">
        <v>57</v>
      </c>
      <c r="C883" s="10" t="s">
        <v>16</v>
      </c>
      <c r="D883" s="9" t="s">
        <v>13</v>
      </c>
      <c r="E883" s="9" t="s">
        <v>11</v>
      </c>
      <c r="F883" s="9" t="s">
        <v>74</v>
      </c>
      <c r="G883" s="15">
        <v>101.13651899999998</v>
      </c>
    </row>
    <row r="884" spans="1:7" ht="17">
      <c r="A884" s="9" t="s">
        <v>56</v>
      </c>
      <c r="B884" s="10" t="s">
        <v>57</v>
      </c>
      <c r="C884" s="10" t="s">
        <v>16</v>
      </c>
      <c r="D884" s="9" t="s">
        <v>17</v>
      </c>
      <c r="E884" s="9" t="s">
        <v>11</v>
      </c>
      <c r="F884" s="9" t="s">
        <v>74</v>
      </c>
      <c r="G884" s="15">
        <v>96.972687499999964</v>
      </c>
    </row>
    <row r="885" spans="1:7" ht="17">
      <c r="A885" s="9" t="s">
        <v>56</v>
      </c>
      <c r="B885" s="10" t="s">
        <v>57</v>
      </c>
      <c r="C885" s="10" t="s">
        <v>16</v>
      </c>
      <c r="D885" s="9" t="s">
        <v>22</v>
      </c>
      <c r="E885" s="9" t="s">
        <v>11</v>
      </c>
      <c r="F885" s="9" t="s">
        <v>74</v>
      </c>
      <c r="G885" s="15">
        <v>89.131649253158116</v>
      </c>
    </row>
    <row r="886" spans="1:7" ht="17">
      <c r="A886" s="9" t="s">
        <v>56</v>
      </c>
      <c r="B886" s="10" t="s">
        <v>57</v>
      </c>
      <c r="C886" s="10" t="s">
        <v>16</v>
      </c>
      <c r="D886" s="9" t="s">
        <v>10</v>
      </c>
      <c r="E886" s="9" t="s">
        <v>11</v>
      </c>
      <c r="F886" s="9" t="s">
        <v>74</v>
      </c>
      <c r="G886" s="15">
        <v>64.965683199999987</v>
      </c>
    </row>
    <row r="887" spans="1:7" ht="17">
      <c r="A887" s="9" t="s">
        <v>56</v>
      </c>
      <c r="B887" s="10" t="s">
        <v>57</v>
      </c>
      <c r="C887" s="10" t="s">
        <v>16</v>
      </c>
      <c r="D887" s="9" t="s">
        <v>23</v>
      </c>
      <c r="E887" s="9" t="s">
        <v>11</v>
      </c>
      <c r="F887" s="9" t="s">
        <v>74</v>
      </c>
      <c r="G887" s="15">
        <v>33.506035860486676</v>
      </c>
    </row>
    <row r="888" spans="1:7" ht="17">
      <c r="A888" s="9" t="s">
        <v>56</v>
      </c>
      <c r="B888" s="10" t="s">
        <v>57</v>
      </c>
      <c r="C888" s="10" t="s">
        <v>16</v>
      </c>
      <c r="D888" s="9" t="s">
        <v>25</v>
      </c>
      <c r="E888" s="9" t="s">
        <v>11</v>
      </c>
      <c r="F888" s="9" t="s">
        <v>74</v>
      </c>
      <c r="G888" s="15">
        <v>28.823037615171184</v>
      </c>
    </row>
    <row r="889" spans="1:7" ht="17">
      <c r="A889" s="9" t="s">
        <v>56</v>
      </c>
      <c r="B889" s="10" t="s">
        <v>57</v>
      </c>
      <c r="C889" s="10" t="s">
        <v>16</v>
      </c>
      <c r="D889" s="9" t="s">
        <v>20</v>
      </c>
      <c r="E889" s="9" t="s">
        <v>11</v>
      </c>
      <c r="F889" s="9" t="s">
        <v>74</v>
      </c>
      <c r="G889" s="15">
        <v>5.8295965490970909</v>
      </c>
    </row>
    <row r="890" spans="1:7" ht="17">
      <c r="A890" s="9" t="s">
        <v>56</v>
      </c>
      <c r="B890" s="10" t="s">
        <v>57</v>
      </c>
      <c r="C890" s="10" t="s">
        <v>16</v>
      </c>
      <c r="D890" s="9" t="s">
        <v>26</v>
      </c>
      <c r="E890" s="9" t="s">
        <v>24</v>
      </c>
      <c r="F890" s="9" t="s">
        <v>74</v>
      </c>
      <c r="G890" s="15">
        <v>213.81843909493449</v>
      </c>
    </row>
    <row r="891" spans="1:7" ht="17">
      <c r="A891" s="9" t="s">
        <v>56</v>
      </c>
      <c r="B891" s="10" t="s">
        <v>57</v>
      </c>
      <c r="C891" s="10" t="s">
        <v>16</v>
      </c>
      <c r="D891" s="9" t="s">
        <v>17</v>
      </c>
      <c r="E891" s="9" t="s">
        <v>24</v>
      </c>
      <c r="F891" s="9" t="s">
        <v>74</v>
      </c>
      <c r="G891" s="15">
        <v>101.83240119892022</v>
      </c>
    </row>
    <row r="892" spans="1:7" ht="17">
      <c r="A892" s="9" t="s">
        <v>56</v>
      </c>
      <c r="B892" s="10" t="s">
        <v>57</v>
      </c>
      <c r="C892" s="10" t="s">
        <v>16</v>
      </c>
      <c r="D892" s="9" t="s">
        <v>22</v>
      </c>
      <c r="E892" s="9" t="s">
        <v>24</v>
      </c>
      <c r="F892" s="9" t="s">
        <v>74</v>
      </c>
      <c r="G892" s="15">
        <v>51.306708609787862</v>
      </c>
    </row>
    <row r="893" spans="1:7" ht="17">
      <c r="A893" s="9" t="s">
        <v>56</v>
      </c>
      <c r="B893" s="10" t="s">
        <v>57</v>
      </c>
      <c r="C893" s="10" t="s">
        <v>16</v>
      </c>
      <c r="D893" s="9" t="s">
        <v>13</v>
      </c>
      <c r="E893" s="9" t="s">
        <v>24</v>
      </c>
      <c r="F893" s="9" t="s">
        <v>74</v>
      </c>
      <c r="G893" s="15">
        <v>29.836396330992475</v>
      </c>
    </row>
    <row r="894" spans="1:7" ht="17">
      <c r="A894" s="9" t="s">
        <v>56</v>
      </c>
      <c r="B894" s="10" t="s">
        <v>57</v>
      </c>
      <c r="C894" s="10" t="s">
        <v>16</v>
      </c>
      <c r="D894" s="9" t="s">
        <v>23</v>
      </c>
      <c r="E894" s="9" t="s">
        <v>24</v>
      </c>
      <c r="F894" s="9" t="s">
        <v>74</v>
      </c>
      <c r="G894" s="15">
        <v>24.043607820037831</v>
      </c>
    </row>
    <row r="895" spans="1:7" ht="17">
      <c r="A895" s="9" t="s">
        <v>56</v>
      </c>
      <c r="B895" s="10" t="s">
        <v>57</v>
      </c>
      <c r="C895" s="10" t="s">
        <v>16</v>
      </c>
      <c r="D895" s="9" t="s">
        <v>10</v>
      </c>
      <c r="E895" s="9" t="s">
        <v>24</v>
      </c>
      <c r="F895" s="9" t="s">
        <v>74</v>
      </c>
      <c r="G895" s="15">
        <v>11.659193098194182</v>
      </c>
    </row>
    <row r="896" spans="1:7" ht="17">
      <c r="A896" s="9" t="s">
        <v>56</v>
      </c>
      <c r="B896" s="10" t="s">
        <v>57</v>
      </c>
      <c r="C896" s="10" t="s">
        <v>16</v>
      </c>
      <c r="D896" s="9" t="s">
        <v>20</v>
      </c>
      <c r="E896" s="9" t="s">
        <v>24</v>
      </c>
      <c r="F896" s="9" t="s">
        <v>74</v>
      </c>
      <c r="G896" s="15">
        <v>6.7167527673013625</v>
      </c>
    </row>
    <row r="897" spans="1:7" ht="17">
      <c r="A897" s="9" t="s">
        <v>56</v>
      </c>
      <c r="B897" s="10" t="s">
        <v>57</v>
      </c>
      <c r="C897" s="10" t="s">
        <v>16</v>
      </c>
      <c r="D897" s="9" t="s">
        <v>17</v>
      </c>
      <c r="E897" s="9" t="s">
        <v>55</v>
      </c>
      <c r="F897" s="9" t="s">
        <v>74</v>
      </c>
      <c r="G897" s="15">
        <v>981.97384320000003</v>
      </c>
    </row>
    <row r="898" spans="1:7" ht="17">
      <c r="A898" s="9" t="s">
        <v>56</v>
      </c>
      <c r="B898" s="10" t="s">
        <v>57</v>
      </c>
      <c r="C898" s="10" t="s">
        <v>16</v>
      </c>
      <c r="D898" s="9" t="s">
        <v>22</v>
      </c>
      <c r="E898" s="9" t="s">
        <v>55</v>
      </c>
      <c r="F898" s="9" t="s">
        <v>74</v>
      </c>
      <c r="G898" s="15">
        <v>1228.0209746999999</v>
      </c>
    </row>
    <row r="899" spans="1:7" ht="17">
      <c r="A899" s="9" t="s">
        <v>56</v>
      </c>
      <c r="B899" s="10" t="s">
        <v>57</v>
      </c>
      <c r="C899" s="10" t="s">
        <v>16</v>
      </c>
      <c r="D899" s="9" t="s">
        <v>10</v>
      </c>
      <c r="E899" s="9" t="s">
        <v>55</v>
      </c>
      <c r="F899" s="9" t="s">
        <v>74</v>
      </c>
      <c r="G899" s="15">
        <v>856.94837759999996</v>
      </c>
    </row>
    <row r="900" spans="1:7" ht="17">
      <c r="A900" s="9" t="s">
        <v>56</v>
      </c>
      <c r="B900" s="10" t="s">
        <v>57</v>
      </c>
      <c r="C900" s="10" t="s">
        <v>16</v>
      </c>
      <c r="D900" s="9" t="s">
        <v>23</v>
      </c>
      <c r="E900" s="9" t="s">
        <v>55</v>
      </c>
      <c r="F900" s="9" t="s">
        <v>74</v>
      </c>
      <c r="G900" s="15">
        <v>262.64631160000005</v>
      </c>
    </row>
    <row r="901" spans="1:7" ht="17">
      <c r="A901" s="9" t="s">
        <v>56</v>
      </c>
      <c r="B901" s="10" t="s">
        <v>57</v>
      </c>
      <c r="C901" s="10" t="s">
        <v>16</v>
      </c>
      <c r="D901" s="9" t="s">
        <v>13</v>
      </c>
      <c r="E901" s="9" t="s">
        <v>55</v>
      </c>
      <c r="F901" s="9" t="s">
        <v>74</v>
      </c>
      <c r="G901" s="15">
        <v>97.363989399999994</v>
      </c>
    </row>
    <row r="902" spans="1:7" ht="17">
      <c r="A902" s="9" t="s">
        <v>56</v>
      </c>
      <c r="B902" s="10" t="s">
        <v>57</v>
      </c>
      <c r="C902" s="10" t="s">
        <v>16</v>
      </c>
      <c r="D902" s="9" t="s">
        <v>26</v>
      </c>
      <c r="E902" s="9" t="s">
        <v>55</v>
      </c>
      <c r="F902" s="9" t="s">
        <v>74</v>
      </c>
      <c r="G902" s="15">
        <v>79.371160000000017</v>
      </c>
    </row>
    <row r="903" spans="1:7" ht="17">
      <c r="A903" s="9" t="s">
        <v>56</v>
      </c>
      <c r="B903" s="10" t="s">
        <v>57</v>
      </c>
      <c r="C903" s="10" t="s">
        <v>16</v>
      </c>
      <c r="D903" s="9" t="s">
        <v>20</v>
      </c>
      <c r="E903" s="9" t="s">
        <v>55</v>
      </c>
      <c r="F903" s="9" t="s">
        <v>74</v>
      </c>
      <c r="G903" s="15">
        <v>13.68561</v>
      </c>
    </row>
    <row r="904" spans="1:7" ht="17">
      <c r="A904" s="9" t="s">
        <v>56</v>
      </c>
      <c r="B904" s="10" t="s">
        <v>57</v>
      </c>
      <c r="C904" s="10" t="s">
        <v>16</v>
      </c>
      <c r="D904" s="9" t="s">
        <v>25</v>
      </c>
      <c r="E904" s="9" t="s">
        <v>55</v>
      </c>
      <c r="F904" s="9" t="s">
        <v>74</v>
      </c>
      <c r="G904" s="15">
        <v>12.081462800000001</v>
      </c>
    </row>
    <row r="905" spans="1:7" ht="17">
      <c r="A905" s="9" t="s">
        <v>58</v>
      </c>
      <c r="B905" s="10" t="s">
        <v>59</v>
      </c>
      <c r="C905" s="10" t="s">
        <v>16</v>
      </c>
      <c r="D905" s="9" t="s">
        <v>10</v>
      </c>
      <c r="E905" s="9" t="s">
        <v>43</v>
      </c>
      <c r="F905" s="9" t="s">
        <v>74</v>
      </c>
      <c r="G905" s="15">
        <v>10863.603110505472</v>
      </c>
    </row>
    <row r="906" spans="1:7" ht="17">
      <c r="A906" s="9" t="s">
        <v>58</v>
      </c>
      <c r="B906" s="10" t="s">
        <v>59</v>
      </c>
      <c r="C906" s="10" t="s">
        <v>16</v>
      </c>
      <c r="D906" s="9" t="s">
        <v>13</v>
      </c>
      <c r="E906" s="9" t="s">
        <v>43</v>
      </c>
      <c r="F906" s="9" t="s">
        <v>74</v>
      </c>
      <c r="G906" s="15">
        <v>8545.0560000000005</v>
      </c>
    </row>
    <row r="907" spans="1:7" ht="17">
      <c r="A907" s="9" t="s">
        <v>58</v>
      </c>
      <c r="B907" s="10" t="s">
        <v>59</v>
      </c>
      <c r="C907" s="10" t="s">
        <v>16</v>
      </c>
      <c r="D907" s="9" t="s">
        <v>19</v>
      </c>
      <c r="E907" s="9" t="s">
        <v>43</v>
      </c>
      <c r="F907" s="9" t="s">
        <v>74</v>
      </c>
      <c r="G907" s="15">
        <v>701.71487029426282</v>
      </c>
    </row>
    <row r="908" spans="1:7" ht="17">
      <c r="A908" s="9" t="s">
        <v>58</v>
      </c>
      <c r="B908" s="10" t="s">
        <v>59</v>
      </c>
      <c r="C908" s="10" t="s">
        <v>16</v>
      </c>
      <c r="D908" s="9" t="s">
        <v>25</v>
      </c>
      <c r="E908" s="9" t="s">
        <v>43</v>
      </c>
      <c r="F908" s="9" t="s">
        <v>74</v>
      </c>
      <c r="G908" s="15">
        <v>408.21062575841148</v>
      </c>
    </row>
    <row r="909" spans="1:7" ht="17">
      <c r="A909" s="9" t="s">
        <v>58</v>
      </c>
      <c r="B909" s="10" t="s">
        <v>59</v>
      </c>
      <c r="C909" s="10" t="s">
        <v>16</v>
      </c>
      <c r="D909" s="9" t="s">
        <v>17</v>
      </c>
      <c r="E909" s="9" t="s">
        <v>43</v>
      </c>
      <c r="F909" s="9" t="s">
        <v>74</v>
      </c>
      <c r="G909" s="15">
        <v>463.98308000000003</v>
      </c>
    </row>
    <row r="910" spans="1:7" ht="17">
      <c r="A910" s="9" t="s">
        <v>27</v>
      </c>
      <c r="B910" s="10" t="s">
        <v>27</v>
      </c>
      <c r="C910" s="10" t="s">
        <v>16</v>
      </c>
      <c r="D910" s="9" t="s">
        <v>13</v>
      </c>
      <c r="E910" s="9" t="s">
        <v>11</v>
      </c>
      <c r="F910" s="9" t="s">
        <v>75</v>
      </c>
      <c r="G910" s="15">
        <v>8216.18</v>
      </c>
    </row>
    <row r="911" spans="1:7" ht="17">
      <c r="A911" s="9" t="s">
        <v>27</v>
      </c>
      <c r="B911" s="10" t="s">
        <v>27</v>
      </c>
      <c r="C911" s="10" t="s">
        <v>16</v>
      </c>
      <c r="D911" s="9" t="s">
        <v>64</v>
      </c>
      <c r="E911" s="9" t="s">
        <v>11</v>
      </c>
      <c r="F911" s="9" t="s">
        <v>75</v>
      </c>
      <c r="G911" s="15">
        <v>5847.95</v>
      </c>
    </row>
    <row r="912" spans="1:7" ht="17">
      <c r="A912" s="9" t="s">
        <v>27</v>
      </c>
      <c r="B912" s="10" t="s">
        <v>27</v>
      </c>
      <c r="C912" s="10" t="s">
        <v>16</v>
      </c>
      <c r="D912" s="9" t="s">
        <v>17</v>
      </c>
      <c r="E912" s="9" t="s">
        <v>11</v>
      </c>
      <c r="F912" s="9" t="s">
        <v>75</v>
      </c>
      <c r="G912" s="15">
        <v>5918.46</v>
      </c>
    </row>
    <row r="913" spans="1:7" ht="17">
      <c r="A913" s="9" t="s">
        <v>27</v>
      </c>
      <c r="B913" s="10" t="s">
        <v>27</v>
      </c>
      <c r="C913" s="10" t="s">
        <v>16</v>
      </c>
      <c r="D913" s="9" t="s">
        <v>10</v>
      </c>
      <c r="E913" s="9" t="s">
        <v>11</v>
      </c>
      <c r="F913" s="9" t="s">
        <v>75</v>
      </c>
      <c r="G913" s="15">
        <v>3404.77</v>
      </c>
    </row>
    <row r="914" spans="1:7" ht="17">
      <c r="A914" s="9" t="s">
        <v>27</v>
      </c>
      <c r="B914" s="10" t="s">
        <v>27</v>
      </c>
      <c r="C914" s="10" t="s">
        <v>16</v>
      </c>
      <c r="D914" s="9" t="s">
        <v>19</v>
      </c>
      <c r="E914" s="9" t="s">
        <v>11</v>
      </c>
      <c r="F914" s="9" t="s">
        <v>75</v>
      </c>
      <c r="G914" s="15">
        <v>2815.69</v>
      </c>
    </row>
    <row r="915" spans="1:7" ht="17">
      <c r="A915" s="9" t="s">
        <v>27</v>
      </c>
      <c r="B915" s="10" t="s">
        <v>27</v>
      </c>
      <c r="C915" s="10" t="s">
        <v>16</v>
      </c>
      <c r="D915" s="9" t="s">
        <v>26</v>
      </c>
      <c r="E915" s="9" t="s">
        <v>11</v>
      </c>
      <c r="F915" s="9" t="s">
        <v>75</v>
      </c>
      <c r="G915" s="15">
        <v>1819.41</v>
      </c>
    </row>
    <row r="916" spans="1:7" ht="17">
      <c r="A916" s="9" t="s">
        <v>27</v>
      </c>
      <c r="B916" s="10" t="s">
        <v>27</v>
      </c>
      <c r="C916" s="10" t="s">
        <v>16</v>
      </c>
      <c r="D916" s="9" t="s">
        <v>18</v>
      </c>
      <c r="E916" s="9" t="s">
        <v>11</v>
      </c>
      <c r="F916" s="9" t="s">
        <v>75</v>
      </c>
      <c r="G916" s="15">
        <v>1918.33</v>
      </c>
    </row>
    <row r="917" spans="1:7" ht="17">
      <c r="A917" s="9" t="s">
        <v>27</v>
      </c>
      <c r="B917" s="10" t="s">
        <v>27</v>
      </c>
      <c r="C917" s="10" t="s">
        <v>16</v>
      </c>
      <c r="D917" s="9" t="s">
        <v>21</v>
      </c>
      <c r="E917" s="9" t="s">
        <v>11</v>
      </c>
      <c r="F917" s="9" t="s">
        <v>75</v>
      </c>
      <c r="G917" s="15">
        <v>1872.08</v>
      </c>
    </row>
    <row r="918" spans="1:7" ht="17">
      <c r="A918" s="9" t="s">
        <v>27</v>
      </c>
      <c r="B918" s="10" t="s">
        <v>27</v>
      </c>
      <c r="C918" s="10" t="s">
        <v>16</v>
      </c>
      <c r="D918" s="9" t="s">
        <v>20</v>
      </c>
      <c r="E918" s="9" t="s">
        <v>11</v>
      </c>
      <c r="F918" s="9" t="s">
        <v>75</v>
      </c>
      <c r="G918" s="15">
        <v>1144.1199999999999</v>
      </c>
    </row>
    <row r="919" spans="1:7" ht="17">
      <c r="A919" s="9" t="s">
        <v>27</v>
      </c>
      <c r="B919" s="10" t="s">
        <v>27</v>
      </c>
      <c r="C919" s="10" t="s">
        <v>16</v>
      </c>
      <c r="D919" s="9" t="s">
        <v>25</v>
      </c>
      <c r="E919" s="9" t="s">
        <v>11</v>
      </c>
      <c r="F919" s="9" t="s">
        <v>75</v>
      </c>
      <c r="G919" s="15">
        <v>1260.2</v>
      </c>
    </row>
    <row r="920" spans="1:7" ht="17">
      <c r="A920" s="9" t="s">
        <v>27</v>
      </c>
      <c r="B920" s="10" t="s">
        <v>27</v>
      </c>
      <c r="C920" s="10" t="s">
        <v>16</v>
      </c>
      <c r="D920" s="9" t="s">
        <v>23</v>
      </c>
      <c r="E920" s="9" t="s">
        <v>11</v>
      </c>
      <c r="F920" s="9" t="s">
        <v>75</v>
      </c>
      <c r="G920" s="15">
        <v>1112.2</v>
      </c>
    </row>
    <row r="921" spans="1:7" ht="17">
      <c r="A921" s="9" t="s">
        <v>27</v>
      </c>
      <c r="B921" s="10" t="s">
        <v>27</v>
      </c>
      <c r="C921" s="10" t="s">
        <v>16</v>
      </c>
      <c r="D921" s="9" t="s">
        <v>26</v>
      </c>
      <c r="E921" s="9" t="s">
        <v>24</v>
      </c>
      <c r="F921" s="9" t="s">
        <v>75</v>
      </c>
      <c r="G921" s="15">
        <v>1703.1</v>
      </c>
    </row>
    <row r="922" spans="1:7" ht="17">
      <c r="A922" s="9" t="s">
        <v>27</v>
      </c>
      <c r="B922" s="10" t="s">
        <v>27</v>
      </c>
      <c r="C922" s="10" t="s">
        <v>16</v>
      </c>
      <c r="D922" s="9" t="s">
        <v>13</v>
      </c>
      <c r="E922" s="9" t="s">
        <v>24</v>
      </c>
      <c r="F922" s="9" t="s">
        <v>75</v>
      </c>
      <c r="G922" s="15">
        <v>669.54</v>
      </c>
    </row>
    <row r="923" spans="1:7" ht="17">
      <c r="A923" s="9" t="s">
        <v>27</v>
      </c>
      <c r="B923" s="10" t="s">
        <v>27</v>
      </c>
      <c r="C923" s="10" t="s">
        <v>16</v>
      </c>
      <c r="D923" s="9" t="s">
        <v>10</v>
      </c>
      <c r="E923" s="9" t="s">
        <v>24</v>
      </c>
      <c r="F923" s="9" t="s">
        <v>75</v>
      </c>
      <c r="G923" s="15">
        <v>505.86</v>
      </c>
    </row>
    <row r="924" spans="1:7" ht="17">
      <c r="A924" s="9" t="s">
        <v>27</v>
      </c>
      <c r="B924" s="10" t="s">
        <v>27</v>
      </c>
      <c r="C924" s="10" t="s">
        <v>16</v>
      </c>
      <c r="D924" s="9" t="s">
        <v>10</v>
      </c>
      <c r="E924" s="9" t="s">
        <v>28</v>
      </c>
      <c r="F924" s="9" t="s">
        <v>75</v>
      </c>
      <c r="G924" s="15">
        <v>383.75</v>
      </c>
    </row>
    <row r="925" spans="1:7" ht="17">
      <c r="A925" s="9" t="s">
        <v>27</v>
      </c>
      <c r="B925" s="10" t="s">
        <v>27</v>
      </c>
      <c r="C925" s="10" t="s">
        <v>16</v>
      </c>
      <c r="D925" s="9" t="s">
        <v>13</v>
      </c>
      <c r="E925" s="9" t="s">
        <v>28</v>
      </c>
      <c r="F925" s="9" t="s">
        <v>75</v>
      </c>
      <c r="G925" s="15">
        <v>284.5</v>
      </c>
    </row>
    <row r="926" spans="1:7" ht="17">
      <c r="A926" s="9" t="s">
        <v>27</v>
      </c>
      <c r="B926" s="10" t="s">
        <v>27</v>
      </c>
      <c r="C926" s="10" t="s">
        <v>16</v>
      </c>
      <c r="D926" s="9" t="s">
        <v>17</v>
      </c>
      <c r="E926" s="9" t="s">
        <v>24</v>
      </c>
      <c r="F926" s="9" t="s">
        <v>75</v>
      </c>
      <c r="G926" s="15">
        <v>232.47</v>
      </c>
    </row>
    <row r="927" spans="1:7" ht="17">
      <c r="A927" s="9" t="s">
        <v>27</v>
      </c>
      <c r="B927" s="10" t="s">
        <v>27</v>
      </c>
      <c r="C927" s="10" t="s">
        <v>16</v>
      </c>
      <c r="D927" s="9" t="s">
        <v>25</v>
      </c>
      <c r="E927" s="9" t="s">
        <v>24</v>
      </c>
      <c r="F927" s="9" t="s">
        <v>75</v>
      </c>
      <c r="G927" s="15">
        <v>142.97</v>
      </c>
    </row>
    <row r="928" spans="1:7" ht="17">
      <c r="A928" s="9" t="s">
        <v>27</v>
      </c>
      <c r="B928" s="10" t="s">
        <v>27</v>
      </c>
      <c r="C928" s="10" t="s">
        <v>16</v>
      </c>
      <c r="D928" s="9" t="s">
        <v>64</v>
      </c>
      <c r="E928" s="9" t="s">
        <v>24</v>
      </c>
      <c r="F928" s="9" t="s">
        <v>75</v>
      </c>
      <c r="G928" s="15">
        <v>132.80000000000001</v>
      </c>
    </row>
    <row r="929" spans="1:7" ht="17">
      <c r="A929" s="9" t="s">
        <v>27</v>
      </c>
      <c r="B929" s="10" t="s">
        <v>27</v>
      </c>
      <c r="C929" s="10" t="s">
        <v>16</v>
      </c>
      <c r="D929" s="9" t="s">
        <v>26</v>
      </c>
      <c r="E929" s="9" t="s">
        <v>28</v>
      </c>
      <c r="F929" s="9" t="s">
        <v>75</v>
      </c>
      <c r="G929" s="15">
        <v>77.459999999999994</v>
      </c>
    </row>
    <row r="930" spans="1:7" ht="17">
      <c r="A930" s="9" t="s">
        <v>27</v>
      </c>
      <c r="B930" s="10" t="s">
        <v>27</v>
      </c>
      <c r="C930" s="10" t="s">
        <v>16</v>
      </c>
      <c r="D930" s="9" t="s">
        <v>23</v>
      </c>
      <c r="E930" s="9" t="s">
        <v>24</v>
      </c>
      <c r="F930" s="9" t="s">
        <v>75</v>
      </c>
      <c r="G930" s="15">
        <v>71.069999999999993</v>
      </c>
    </row>
    <row r="931" spans="1:7" ht="17">
      <c r="A931" s="9" t="s">
        <v>27</v>
      </c>
      <c r="B931" s="10" t="s">
        <v>27</v>
      </c>
      <c r="C931" s="10" t="s">
        <v>16</v>
      </c>
      <c r="D931" s="9" t="s">
        <v>17</v>
      </c>
      <c r="E931" s="9" t="s">
        <v>24</v>
      </c>
      <c r="F931" s="9" t="s">
        <v>75</v>
      </c>
      <c r="G931" s="15">
        <v>48.28</v>
      </c>
    </row>
    <row r="932" spans="1:7" ht="17">
      <c r="A932" s="9" t="s">
        <v>27</v>
      </c>
      <c r="B932" s="10" t="s">
        <v>27</v>
      </c>
      <c r="C932" s="10" t="s">
        <v>16</v>
      </c>
      <c r="D932" s="9" t="s">
        <v>18</v>
      </c>
      <c r="E932" s="9" t="s">
        <v>24</v>
      </c>
      <c r="F932" s="9" t="s">
        <v>75</v>
      </c>
      <c r="G932" s="15">
        <v>41.15</v>
      </c>
    </row>
    <row r="933" spans="1:7" ht="17">
      <c r="A933" s="9" t="s">
        <v>27</v>
      </c>
      <c r="B933" s="10" t="s">
        <v>27</v>
      </c>
      <c r="C933" s="10" t="s">
        <v>16</v>
      </c>
      <c r="D933" s="9" t="s">
        <v>25</v>
      </c>
      <c r="E933" s="9" t="s">
        <v>28</v>
      </c>
      <c r="F933" s="9" t="s">
        <v>75</v>
      </c>
      <c r="G933" s="15">
        <v>34.200000000000003</v>
      </c>
    </row>
    <row r="934" spans="1:7" ht="17">
      <c r="A934" s="9" t="s">
        <v>27</v>
      </c>
      <c r="B934" s="10" t="s">
        <v>27</v>
      </c>
      <c r="C934" s="10" t="s">
        <v>16</v>
      </c>
      <c r="D934" s="9" t="s">
        <v>19</v>
      </c>
      <c r="E934" s="9" t="s">
        <v>24</v>
      </c>
      <c r="F934" s="9" t="s">
        <v>75</v>
      </c>
      <c r="G934" s="15">
        <v>18.48</v>
      </c>
    </row>
    <row r="935" spans="1:7" ht="17">
      <c r="A935" s="9" t="s">
        <v>27</v>
      </c>
      <c r="B935" s="10" t="s">
        <v>27</v>
      </c>
      <c r="C935" s="10" t="s">
        <v>16</v>
      </c>
      <c r="D935" s="9" t="s">
        <v>20</v>
      </c>
      <c r="E935" s="9" t="s">
        <v>28</v>
      </c>
      <c r="F935" s="9" t="s">
        <v>75</v>
      </c>
      <c r="G935" s="15">
        <v>15.31</v>
      </c>
    </row>
    <row r="936" spans="1:7" ht="17">
      <c r="A936" s="9" t="s">
        <v>27</v>
      </c>
      <c r="B936" s="10" t="s">
        <v>27</v>
      </c>
      <c r="C936" s="10" t="s">
        <v>16</v>
      </c>
      <c r="D936" s="9" t="s">
        <v>23</v>
      </c>
      <c r="E936" s="9" t="s">
        <v>28</v>
      </c>
      <c r="F936" s="9" t="s">
        <v>75</v>
      </c>
      <c r="G936" s="15">
        <v>15.44</v>
      </c>
    </row>
    <row r="937" spans="1:7" ht="17">
      <c r="A937" s="9" t="s">
        <v>27</v>
      </c>
      <c r="B937" s="10" t="s">
        <v>27</v>
      </c>
      <c r="C937" s="10" t="s">
        <v>16</v>
      </c>
      <c r="D937" s="9" t="s">
        <v>21</v>
      </c>
      <c r="E937" s="9" t="s">
        <v>28</v>
      </c>
      <c r="F937" s="9" t="s">
        <v>75</v>
      </c>
      <c r="G937" s="15">
        <v>15.98</v>
      </c>
    </row>
    <row r="938" spans="1:7" ht="17">
      <c r="A938" s="9" t="s">
        <v>27</v>
      </c>
      <c r="B938" s="10" t="s">
        <v>27</v>
      </c>
      <c r="C938" s="10" t="s">
        <v>16</v>
      </c>
      <c r="D938" s="9" t="s">
        <v>21</v>
      </c>
      <c r="E938" s="9" t="s">
        <v>24</v>
      </c>
      <c r="F938" s="9" t="s">
        <v>75</v>
      </c>
      <c r="G938" s="15">
        <v>10.1</v>
      </c>
    </row>
    <row r="939" spans="1:7" ht="17">
      <c r="A939" s="9" t="s">
        <v>27</v>
      </c>
      <c r="B939" s="10" t="s">
        <v>27</v>
      </c>
      <c r="C939" s="10" t="s">
        <v>16</v>
      </c>
      <c r="D939" s="9" t="s">
        <v>19</v>
      </c>
      <c r="E939" s="9" t="s">
        <v>28</v>
      </c>
      <c r="F939" s="9" t="s">
        <v>75</v>
      </c>
      <c r="G939" s="15">
        <v>8.27</v>
      </c>
    </row>
    <row r="940" spans="1:7" ht="17">
      <c r="A940" s="9" t="s">
        <v>27</v>
      </c>
      <c r="B940" s="10" t="s">
        <v>27</v>
      </c>
      <c r="C940" s="10" t="s">
        <v>16</v>
      </c>
      <c r="D940" s="9" t="s">
        <v>20</v>
      </c>
      <c r="E940" s="9" t="s">
        <v>24</v>
      </c>
      <c r="F940" s="9" t="s">
        <v>75</v>
      </c>
      <c r="G940" s="15">
        <v>5.84</v>
      </c>
    </row>
    <row r="941" spans="1:7" ht="17">
      <c r="A941" s="9" t="s">
        <v>27</v>
      </c>
      <c r="B941" s="10" t="s">
        <v>27</v>
      </c>
      <c r="C941" s="10" t="s">
        <v>16</v>
      </c>
      <c r="D941" s="9" t="s">
        <v>64</v>
      </c>
      <c r="E941" s="9" t="s">
        <v>28</v>
      </c>
      <c r="F941" s="9" t="s">
        <v>75</v>
      </c>
      <c r="G941" s="15">
        <v>6.31</v>
      </c>
    </row>
    <row r="942" spans="1:7" ht="17">
      <c r="A942" s="9" t="s">
        <v>27</v>
      </c>
      <c r="B942" s="10" t="s">
        <v>27</v>
      </c>
      <c r="C942" s="10" t="s">
        <v>16</v>
      </c>
      <c r="D942" s="9" t="s">
        <v>18</v>
      </c>
      <c r="E942" s="9" t="s">
        <v>28</v>
      </c>
      <c r="F942" s="9" t="s">
        <v>75</v>
      </c>
      <c r="G942" s="15">
        <v>1.42</v>
      </c>
    </row>
    <row r="943" spans="1:7" ht="17">
      <c r="A943" s="9" t="s">
        <v>38</v>
      </c>
      <c r="B943" s="10" t="s">
        <v>39</v>
      </c>
      <c r="C943" s="10" t="s">
        <v>40</v>
      </c>
      <c r="D943" s="9" t="s">
        <v>13</v>
      </c>
      <c r="E943" s="9" t="s">
        <v>11</v>
      </c>
      <c r="F943" s="9" t="s">
        <v>75</v>
      </c>
      <c r="G943" s="15">
        <v>364.49</v>
      </c>
    </row>
    <row r="944" spans="1:7" ht="17">
      <c r="A944" s="9" t="s">
        <v>38</v>
      </c>
      <c r="B944" s="10" t="s">
        <v>39</v>
      </c>
      <c r="C944" s="10" t="s">
        <v>40</v>
      </c>
      <c r="D944" s="9" t="s">
        <v>64</v>
      </c>
      <c r="E944" s="9" t="s">
        <v>11</v>
      </c>
      <c r="F944" s="9" t="s">
        <v>75</v>
      </c>
      <c r="G944" s="15">
        <v>87.78</v>
      </c>
    </row>
    <row r="945" spans="1:7" ht="17">
      <c r="A945" s="9" t="s">
        <v>38</v>
      </c>
      <c r="B945" s="10" t="s">
        <v>39</v>
      </c>
      <c r="C945" s="10" t="s">
        <v>40</v>
      </c>
      <c r="D945" s="9" t="s">
        <v>10</v>
      </c>
      <c r="E945" s="9" t="s">
        <v>11</v>
      </c>
      <c r="F945" s="9" t="s">
        <v>75</v>
      </c>
      <c r="G945" s="15">
        <v>130.47999999999999</v>
      </c>
    </row>
    <row r="946" spans="1:7" ht="17">
      <c r="A946" s="9" t="s">
        <v>38</v>
      </c>
      <c r="B946" s="10" t="s">
        <v>39</v>
      </c>
      <c r="C946" s="10" t="s">
        <v>40</v>
      </c>
      <c r="D946" s="9" t="s">
        <v>20</v>
      </c>
      <c r="E946" s="9" t="s">
        <v>11</v>
      </c>
      <c r="F946" s="9" t="s">
        <v>75</v>
      </c>
      <c r="G946" s="15">
        <v>77.37</v>
      </c>
    </row>
    <row r="947" spans="1:7" ht="17">
      <c r="A947" s="9" t="s">
        <v>38</v>
      </c>
      <c r="B947" s="10" t="s">
        <v>39</v>
      </c>
      <c r="C947" s="10" t="s">
        <v>40</v>
      </c>
      <c r="D947" s="9" t="s">
        <v>25</v>
      </c>
      <c r="E947" s="9" t="s">
        <v>11</v>
      </c>
      <c r="F947" s="9" t="s">
        <v>75</v>
      </c>
      <c r="G947" s="15">
        <v>50.49</v>
      </c>
    </row>
    <row r="948" spans="1:7" ht="17">
      <c r="A948" s="9" t="s">
        <v>38</v>
      </c>
      <c r="B948" s="10" t="s">
        <v>39</v>
      </c>
      <c r="C948" s="10" t="s">
        <v>40</v>
      </c>
      <c r="D948" s="9" t="s">
        <v>18</v>
      </c>
      <c r="E948" s="9" t="s">
        <v>11</v>
      </c>
      <c r="F948" s="9" t="s">
        <v>75</v>
      </c>
      <c r="G948" s="15">
        <v>34.47</v>
      </c>
    </row>
    <row r="949" spans="1:7" ht="17">
      <c r="A949" s="9" t="s">
        <v>38</v>
      </c>
      <c r="B949" s="10" t="s">
        <v>39</v>
      </c>
      <c r="C949" s="10" t="s">
        <v>40</v>
      </c>
      <c r="D949" s="9" t="s">
        <v>23</v>
      </c>
      <c r="E949" s="9" t="s">
        <v>11</v>
      </c>
      <c r="F949" s="9" t="s">
        <v>75</v>
      </c>
      <c r="G949" s="15">
        <v>31</v>
      </c>
    </row>
    <row r="950" spans="1:7" ht="17">
      <c r="A950" s="9" t="s">
        <v>38</v>
      </c>
      <c r="B950" s="10" t="s">
        <v>39</v>
      </c>
      <c r="C950" s="10" t="s">
        <v>40</v>
      </c>
      <c r="D950" s="9" t="s">
        <v>17</v>
      </c>
      <c r="E950" s="9" t="s">
        <v>11</v>
      </c>
      <c r="F950" s="9" t="s">
        <v>75</v>
      </c>
      <c r="G950" s="15">
        <v>126.2</v>
      </c>
    </row>
    <row r="951" spans="1:7" ht="17">
      <c r="A951" s="9" t="s">
        <v>38</v>
      </c>
      <c r="B951" s="10" t="s">
        <v>39</v>
      </c>
      <c r="C951" s="10" t="s">
        <v>40</v>
      </c>
      <c r="D951" s="9" t="s">
        <v>26</v>
      </c>
      <c r="E951" s="9" t="s">
        <v>11</v>
      </c>
      <c r="F951" s="9" t="s">
        <v>75</v>
      </c>
      <c r="G951" s="15">
        <v>14.17</v>
      </c>
    </row>
    <row r="952" spans="1:7" ht="17">
      <c r="A952" s="9" t="s">
        <v>38</v>
      </c>
      <c r="B952" s="10" t="s">
        <v>39</v>
      </c>
      <c r="C952" s="10" t="s">
        <v>40</v>
      </c>
      <c r="D952" s="9" t="s">
        <v>19</v>
      </c>
      <c r="E952" s="9" t="s">
        <v>11</v>
      </c>
      <c r="F952" s="9" t="s">
        <v>75</v>
      </c>
      <c r="G952" s="15">
        <v>8.34</v>
      </c>
    </row>
    <row r="953" spans="1:7" ht="17">
      <c r="A953" s="9" t="s">
        <v>38</v>
      </c>
      <c r="B953" s="10" t="s">
        <v>39</v>
      </c>
      <c r="C953" s="10" t="s">
        <v>40</v>
      </c>
      <c r="D953" s="9" t="s">
        <v>21</v>
      </c>
      <c r="E953" s="9" t="s">
        <v>11</v>
      </c>
      <c r="F953" s="9" t="s">
        <v>75</v>
      </c>
      <c r="G953" s="15">
        <v>13.25</v>
      </c>
    </row>
    <row r="954" spans="1:7" ht="17">
      <c r="A954" s="9" t="s">
        <v>7</v>
      </c>
      <c r="B954" s="10" t="s">
        <v>8</v>
      </c>
      <c r="C954" s="10" t="s">
        <v>9</v>
      </c>
      <c r="D954" s="9" t="s">
        <v>10</v>
      </c>
      <c r="E954" s="9" t="s">
        <v>11</v>
      </c>
      <c r="F954" s="9" t="s">
        <v>75</v>
      </c>
      <c r="G954" s="15">
        <v>16.899999999999999</v>
      </c>
    </row>
    <row r="955" spans="1:7" ht="17">
      <c r="A955" s="9" t="s">
        <v>7</v>
      </c>
      <c r="B955" s="10" t="s">
        <v>8</v>
      </c>
      <c r="C955" s="10" t="s">
        <v>9</v>
      </c>
      <c r="D955" s="9" t="s">
        <v>13</v>
      </c>
      <c r="E955" s="9" t="s">
        <v>11</v>
      </c>
      <c r="F955" s="9" t="s">
        <v>75</v>
      </c>
      <c r="G955" s="15">
        <v>13.95</v>
      </c>
    </row>
    <row r="956" spans="1:7" ht="17">
      <c r="A956" s="9" t="s">
        <v>36</v>
      </c>
      <c r="B956" s="10" t="s">
        <v>37</v>
      </c>
      <c r="C956" s="10" t="s">
        <v>16</v>
      </c>
      <c r="D956" s="9" t="s">
        <v>13</v>
      </c>
      <c r="E956" s="9" t="s">
        <v>11</v>
      </c>
      <c r="F956" s="9" t="s">
        <v>75</v>
      </c>
      <c r="G956" s="15">
        <v>38.22</v>
      </c>
    </row>
    <row r="957" spans="1:7" ht="17">
      <c r="A957" s="9" t="s">
        <v>36</v>
      </c>
      <c r="B957" s="10" t="s">
        <v>37</v>
      </c>
      <c r="C957" s="10" t="s">
        <v>16</v>
      </c>
      <c r="D957" s="9" t="s">
        <v>10</v>
      </c>
      <c r="E957" s="9" t="s">
        <v>11</v>
      </c>
      <c r="F957" s="9" t="s">
        <v>75</v>
      </c>
      <c r="G957" s="15">
        <v>28.17</v>
      </c>
    </row>
    <row r="958" spans="1:7" ht="17">
      <c r="A958" s="9" t="s">
        <v>36</v>
      </c>
      <c r="B958" s="10" t="s">
        <v>37</v>
      </c>
      <c r="C958" s="10" t="s">
        <v>16</v>
      </c>
      <c r="D958" s="9" t="s">
        <v>20</v>
      </c>
      <c r="E958" s="9" t="s">
        <v>11</v>
      </c>
      <c r="F958" s="9" t="s">
        <v>75</v>
      </c>
      <c r="G958" s="15">
        <v>12.65</v>
      </c>
    </row>
    <row r="959" spans="1:7" ht="17">
      <c r="A959" s="9" t="s">
        <v>36</v>
      </c>
      <c r="B959" s="10" t="s">
        <v>37</v>
      </c>
      <c r="C959" s="10" t="s">
        <v>16</v>
      </c>
      <c r="D959" s="9" t="s">
        <v>17</v>
      </c>
      <c r="E959" s="9" t="s">
        <v>11</v>
      </c>
      <c r="F959" s="9" t="s">
        <v>75</v>
      </c>
      <c r="G959" s="15">
        <v>7.22</v>
      </c>
    </row>
    <row r="960" spans="1:7" ht="17">
      <c r="A960" s="9" t="s">
        <v>44</v>
      </c>
      <c r="B960" s="10" t="s">
        <v>34</v>
      </c>
      <c r="C960" s="10" t="s">
        <v>31</v>
      </c>
      <c r="D960" s="9" t="s">
        <v>13</v>
      </c>
      <c r="E960" s="9" t="s">
        <v>11</v>
      </c>
      <c r="F960" s="9" t="s">
        <v>75</v>
      </c>
      <c r="G960" s="15">
        <v>569.55999999999995</v>
      </c>
    </row>
    <row r="961" spans="1:7" ht="17">
      <c r="A961" s="9" t="s">
        <v>44</v>
      </c>
      <c r="B961" s="10" t="s">
        <v>34</v>
      </c>
      <c r="C961" s="10" t="s">
        <v>31</v>
      </c>
      <c r="D961" s="9" t="s">
        <v>10</v>
      </c>
      <c r="E961" s="9" t="s">
        <v>11</v>
      </c>
      <c r="F961" s="9" t="s">
        <v>75</v>
      </c>
      <c r="G961" s="15">
        <v>270.13</v>
      </c>
    </row>
    <row r="962" spans="1:7" ht="17">
      <c r="A962" s="9" t="s">
        <v>44</v>
      </c>
      <c r="B962" s="10" t="s">
        <v>34</v>
      </c>
      <c r="C962" s="10" t="s">
        <v>16</v>
      </c>
      <c r="D962" s="9" t="s">
        <v>13</v>
      </c>
      <c r="E962" s="9" t="s">
        <v>11</v>
      </c>
      <c r="F962" s="9" t="s">
        <v>75</v>
      </c>
      <c r="G962" s="15">
        <v>173.49</v>
      </c>
    </row>
    <row r="963" spans="1:7" ht="17">
      <c r="A963" s="9" t="s">
        <v>44</v>
      </c>
      <c r="B963" s="10" t="s">
        <v>34</v>
      </c>
      <c r="C963" s="10" t="s">
        <v>16</v>
      </c>
      <c r="D963" s="9" t="s">
        <v>10</v>
      </c>
      <c r="E963" s="9" t="s">
        <v>11</v>
      </c>
      <c r="F963" s="9" t="s">
        <v>75</v>
      </c>
      <c r="G963" s="15">
        <v>49.65</v>
      </c>
    </row>
    <row r="964" spans="1:7" ht="17">
      <c r="A964" s="9" t="s">
        <v>44</v>
      </c>
      <c r="B964" s="10" t="s">
        <v>47</v>
      </c>
      <c r="C964" s="10" t="s">
        <v>16</v>
      </c>
      <c r="D964" s="9" t="s">
        <v>13</v>
      </c>
      <c r="E964" s="9" t="s">
        <v>11</v>
      </c>
      <c r="F964" s="9" t="s">
        <v>75</v>
      </c>
      <c r="G964" s="15">
        <v>23.34</v>
      </c>
    </row>
    <row r="965" spans="1:7" ht="17">
      <c r="A965" s="9" t="s">
        <v>44</v>
      </c>
      <c r="B965" s="10" t="s">
        <v>47</v>
      </c>
      <c r="C965" s="10" t="s">
        <v>16</v>
      </c>
      <c r="D965" s="9" t="s">
        <v>10</v>
      </c>
      <c r="E965" s="9" t="s">
        <v>24</v>
      </c>
      <c r="F965" s="9" t="s">
        <v>75</v>
      </c>
      <c r="G965" s="15">
        <v>11.62</v>
      </c>
    </row>
    <row r="966" spans="1:7" ht="17">
      <c r="A966" s="9" t="s">
        <v>45</v>
      </c>
      <c r="B966" s="10" t="s">
        <v>46</v>
      </c>
      <c r="C966" s="10" t="s">
        <v>16</v>
      </c>
      <c r="D966" s="9" t="s">
        <v>13</v>
      </c>
      <c r="E966" s="9" t="s">
        <v>11</v>
      </c>
      <c r="F966" s="9" t="s">
        <v>75</v>
      </c>
      <c r="G966" s="15">
        <v>102.45</v>
      </c>
    </row>
    <row r="967" spans="1:7" ht="17">
      <c r="A967" s="9" t="s">
        <v>48</v>
      </c>
      <c r="B967" s="10" t="s">
        <v>49</v>
      </c>
      <c r="C967" s="10" t="s">
        <v>16</v>
      </c>
      <c r="D967" s="9" t="s">
        <v>13</v>
      </c>
      <c r="E967" s="9" t="s">
        <v>11</v>
      </c>
      <c r="F967" s="9" t="s">
        <v>75</v>
      </c>
      <c r="G967" s="15">
        <v>5</v>
      </c>
    </row>
    <row r="968" spans="1:7" ht="17">
      <c r="A968" s="9" t="s">
        <v>48</v>
      </c>
      <c r="B968" s="10" t="s">
        <v>49</v>
      </c>
      <c r="C968" s="10" t="s">
        <v>16</v>
      </c>
      <c r="D968" s="9" t="s">
        <v>26</v>
      </c>
      <c r="E968" s="9" t="s">
        <v>11</v>
      </c>
      <c r="F968" s="9" t="s">
        <v>75</v>
      </c>
      <c r="G968" s="15">
        <v>3.22</v>
      </c>
    </row>
    <row r="969" spans="1:7" ht="17">
      <c r="A969" s="9" t="s">
        <v>48</v>
      </c>
      <c r="B969" s="10" t="s">
        <v>49</v>
      </c>
      <c r="C969" s="10" t="s">
        <v>16</v>
      </c>
      <c r="D969" s="9" t="s">
        <v>64</v>
      </c>
      <c r="E969" s="9" t="s">
        <v>11</v>
      </c>
      <c r="F969" s="9" t="s">
        <v>75</v>
      </c>
      <c r="G969" s="15">
        <v>2.27</v>
      </c>
    </row>
    <row r="970" spans="1:7" ht="17">
      <c r="A970" s="9" t="s">
        <v>48</v>
      </c>
      <c r="B970" s="10" t="s">
        <v>49</v>
      </c>
      <c r="C970" s="10" t="s">
        <v>16</v>
      </c>
      <c r="D970" s="9" t="s">
        <v>10</v>
      </c>
      <c r="E970" s="9" t="s">
        <v>11</v>
      </c>
      <c r="F970" s="9" t="s">
        <v>75</v>
      </c>
      <c r="G970" s="15">
        <v>1.38</v>
      </c>
    </row>
    <row r="971" spans="1:7" ht="17">
      <c r="A971" s="9" t="s">
        <v>48</v>
      </c>
      <c r="B971" s="10" t="s">
        <v>49</v>
      </c>
      <c r="C971" s="10" t="s">
        <v>16</v>
      </c>
      <c r="D971" s="9" t="s">
        <v>20</v>
      </c>
      <c r="E971" s="9" t="s">
        <v>11</v>
      </c>
      <c r="F971" s="9" t="s">
        <v>75</v>
      </c>
      <c r="G971" s="15">
        <v>1.1100000000000001</v>
      </c>
    </row>
    <row r="972" spans="1:7" ht="17">
      <c r="A972" s="9" t="s">
        <v>48</v>
      </c>
      <c r="B972" s="10" t="s">
        <v>49</v>
      </c>
      <c r="C972" s="10" t="s">
        <v>16</v>
      </c>
      <c r="D972" s="9" t="s">
        <v>17</v>
      </c>
      <c r="E972" s="9" t="s">
        <v>11</v>
      </c>
      <c r="F972" s="9" t="s">
        <v>75</v>
      </c>
      <c r="G972" s="15">
        <v>0.82</v>
      </c>
    </row>
    <row r="973" spans="1:7" ht="17">
      <c r="A973" s="9" t="s">
        <v>29</v>
      </c>
      <c r="B973" s="10" t="s">
        <v>30</v>
      </c>
      <c r="C973" s="10" t="s">
        <v>31</v>
      </c>
      <c r="D973" s="9" t="s">
        <v>13</v>
      </c>
      <c r="E973" s="9" t="s">
        <v>32</v>
      </c>
      <c r="F973" s="9" t="s">
        <v>75</v>
      </c>
      <c r="G973" s="15">
        <v>482.54</v>
      </c>
    </row>
    <row r="974" spans="1:7" ht="17">
      <c r="A974" s="9" t="s">
        <v>29</v>
      </c>
      <c r="B974" s="10" t="s">
        <v>30</v>
      </c>
      <c r="C974" s="10" t="s">
        <v>31</v>
      </c>
      <c r="D974" s="9" t="s">
        <v>10</v>
      </c>
      <c r="E974" s="9" t="s">
        <v>32</v>
      </c>
      <c r="F974" s="9" t="s">
        <v>75</v>
      </c>
      <c r="G974" s="15">
        <v>437.9</v>
      </c>
    </row>
    <row r="975" spans="1:7" ht="17">
      <c r="A975" s="9" t="s">
        <v>29</v>
      </c>
      <c r="B975" s="10" t="s">
        <v>30</v>
      </c>
      <c r="C975" s="10" t="s">
        <v>31</v>
      </c>
      <c r="D975" s="9" t="s">
        <v>26</v>
      </c>
      <c r="E975" s="9" t="s">
        <v>32</v>
      </c>
      <c r="F975" s="9" t="s">
        <v>75</v>
      </c>
      <c r="G975" s="15">
        <v>321.04000000000002</v>
      </c>
    </row>
    <row r="976" spans="1:7" ht="17">
      <c r="A976" s="9" t="s">
        <v>29</v>
      </c>
      <c r="B976" s="10" t="s">
        <v>30</v>
      </c>
      <c r="C976" s="10" t="s">
        <v>31</v>
      </c>
      <c r="D976" s="9" t="s">
        <v>64</v>
      </c>
      <c r="E976" s="9" t="s">
        <v>32</v>
      </c>
      <c r="F976" s="9" t="s">
        <v>75</v>
      </c>
      <c r="G976" s="15">
        <v>197.38</v>
      </c>
    </row>
    <row r="977" spans="1:7" ht="17">
      <c r="A977" s="9" t="s">
        <v>29</v>
      </c>
      <c r="B977" s="10" t="s">
        <v>30</v>
      </c>
      <c r="C977" s="10" t="s">
        <v>31</v>
      </c>
      <c r="D977" s="9" t="s">
        <v>23</v>
      </c>
      <c r="E977" s="9" t="s">
        <v>32</v>
      </c>
      <c r="F977" s="9" t="s">
        <v>75</v>
      </c>
      <c r="G977" s="15">
        <v>38.11</v>
      </c>
    </row>
    <row r="978" spans="1:7" ht="17">
      <c r="A978" s="9" t="s">
        <v>29</v>
      </c>
      <c r="B978" s="10" t="s">
        <v>30</v>
      </c>
      <c r="C978" s="10" t="s">
        <v>31</v>
      </c>
      <c r="D978" s="9" t="s">
        <v>18</v>
      </c>
      <c r="E978" s="9" t="s">
        <v>32</v>
      </c>
      <c r="F978" s="9" t="s">
        <v>75</v>
      </c>
      <c r="G978" s="15">
        <v>21.95</v>
      </c>
    </row>
    <row r="979" spans="1:7" ht="17">
      <c r="A979" s="9" t="s">
        <v>29</v>
      </c>
      <c r="B979" s="10" t="s">
        <v>30</v>
      </c>
      <c r="C979" s="10" t="s">
        <v>31</v>
      </c>
      <c r="D979" s="9" t="s">
        <v>20</v>
      </c>
      <c r="E979" s="9" t="s">
        <v>32</v>
      </c>
      <c r="F979" s="9" t="s">
        <v>75</v>
      </c>
      <c r="G979" s="15">
        <v>22.36</v>
      </c>
    </row>
    <row r="980" spans="1:7" ht="17">
      <c r="A980" s="9" t="s">
        <v>29</v>
      </c>
      <c r="B980" s="10" t="s">
        <v>30</v>
      </c>
      <c r="C980" s="10" t="s">
        <v>31</v>
      </c>
      <c r="D980" s="9" t="s">
        <v>21</v>
      </c>
      <c r="E980" s="9" t="s">
        <v>32</v>
      </c>
      <c r="F980" s="9" t="s">
        <v>75</v>
      </c>
      <c r="G980" s="15">
        <v>20.77</v>
      </c>
    </row>
    <row r="981" spans="1:7" ht="17">
      <c r="A981" s="9" t="s">
        <v>29</v>
      </c>
      <c r="B981" s="10" t="s">
        <v>30</v>
      </c>
      <c r="C981" s="10" t="s">
        <v>31</v>
      </c>
      <c r="D981" s="9" t="s">
        <v>19</v>
      </c>
      <c r="E981" s="9" t="s">
        <v>32</v>
      </c>
      <c r="F981" s="9" t="s">
        <v>75</v>
      </c>
      <c r="G981" s="15">
        <v>16.84</v>
      </c>
    </row>
    <row r="982" spans="1:7" ht="17">
      <c r="A982" s="9" t="s">
        <v>29</v>
      </c>
      <c r="B982" s="10" t="s">
        <v>33</v>
      </c>
      <c r="C982" s="10" t="s">
        <v>31</v>
      </c>
      <c r="D982" s="9" t="s">
        <v>13</v>
      </c>
      <c r="E982" s="9" t="s">
        <v>32</v>
      </c>
      <c r="F982" s="9" t="s">
        <v>75</v>
      </c>
      <c r="G982" s="15">
        <v>817.37</v>
      </c>
    </row>
    <row r="983" spans="1:7" ht="17">
      <c r="A983" s="9" t="s">
        <v>29</v>
      </c>
      <c r="B983" s="10" t="s">
        <v>33</v>
      </c>
      <c r="C983" s="10" t="s">
        <v>31</v>
      </c>
      <c r="D983" s="9" t="s">
        <v>26</v>
      </c>
      <c r="E983" s="9" t="s">
        <v>32</v>
      </c>
      <c r="F983" s="9" t="s">
        <v>75</v>
      </c>
      <c r="G983" s="15">
        <v>483.42</v>
      </c>
    </row>
    <row r="984" spans="1:7" ht="17">
      <c r="A984" s="9" t="s">
        <v>29</v>
      </c>
      <c r="B984" s="10" t="s">
        <v>33</v>
      </c>
      <c r="C984" s="10" t="s">
        <v>31</v>
      </c>
      <c r="D984" s="9" t="s">
        <v>10</v>
      </c>
      <c r="E984" s="9" t="s">
        <v>32</v>
      </c>
      <c r="F984" s="9" t="s">
        <v>75</v>
      </c>
      <c r="G984" s="15">
        <v>18.48</v>
      </c>
    </row>
    <row r="985" spans="1:7" ht="17">
      <c r="A985" s="9" t="s">
        <v>29</v>
      </c>
      <c r="B985" s="10" t="s">
        <v>34</v>
      </c>
      <c r="C985" s="10" t="s">
        <v>31</v>
      </c>
      <c r="D985" s="9" t="s">
        <v>13</v>
      </c>
      <c r="E985" s="9" t="s">
        <v>11</v>
      </c>
      <c r="F985" s="9" t="s">
        <v>75</v>
      </c>
      <c r="G985" s="15">
        <v>3776.77</v>
      </c>
    </row>
    <row r="986" spans="1:7" ht="17">
      <c r="A986" s="9" t="s">
        <v>29</v>
      </c>
      <c r="B986" s="10" t="s">
        <v>35</v>
      </c>
      <c r="C986" s="10" t="s">
        <v>31</v>
      </c>
      <c r="D986" s="9" t="s">
        <v>13</v>
      </c>
      <c r="E986" s="9" t="s">
        <v>11</v>
      </c>
      <c r="F986" s="9" t="s">
        <v>75</v>
      </c>
      <c r="G986" s="15">
        <v>2604.5500000000002</v>
      </c>
    </row>
    <row r="987" spans="1:7" ht="17">
      <c r="A987" s="9" t="s">
        <v>29</v>
      </c>
      <c r="B987" s="10" t="s">
        <v>34</v>
      </c>
      <c r="C987" s="10" t="s">
        <v>31</v>
      </c>
      <c r="D987" s="9" t="s">
        <v>17</v>
      </c>
      <c r="E987" s="9" t="s">
        <v>11</v>
      </c>
      <c r="F987" s="9" t="s">
        <v>75</v>
      </c>
      <c r="G987" s="15">
        <v>1956.37</v>
      </c>
    </row>
    <row r="988" spans="1:7" ht="17">
      <c r="A988" s="9" t="s">
        <v>29</v>
      </c>
      <c r="B988" s="10" t="s">
        <v>35</v>
      </c>
      <c r="C988" s="10" t="s">
        <v>31</v>
      </c>
      <c r="D988" s="9" t="s">
        <v>17</v>
      </c>
      <c r="E988" s="9" t="s">
        <v>11</v>
      </c>
      <c r="F988" s="9" t="s">
        <v>75</v>
      </c>
      <c r="G988" s="15">
        <v>497.29</v>
      </c>
    </row>
    <row r="989" spans="1:7" ht="17">
      <c r="A989" s="9" t="s">
        <v>29</v>
      </c>
      <c r="B989" s="10" t="s">
        <v>34</v>
      </c>
      <c r="C989" s="10" t="s">
        <v>31</v>
      </c>
      <c r="D989" s="9" t="s">
        <v>64</v>
      </c>
      <c r="E989" s="9" t="s">
        <v>11</v>
      </c>
      <c r="F989" s="9" t="s">
        <v>75</v>
      </c>
      <c r="G989" s="15">
        <v>638.16999999999996</v>
      </c>
    </row>
    <row r="990" spans="1:7" ht="17">
      <c r="A990" s="9" t="s">
        <v>29</v>
      </c>
      <c r="B990" s="10" t="s">
        <v>34</v>
      </c>
      <c r="C990" s="10" t="s">
        <v>31</v>
      </c>
      <c r="D990" s="9" t="s">
        <v>18</v>
      </c>
      <c r="E990" s="9" t="s">
        <v>11</v>
      </c>
      <c r="F990" s="9" t="s">
        <v>75</v>
      </c>
      <c r="G990" s="15">
        <v>1031.79</v>
      </c>
    </row>
    <row r="991" spans="1:7" ht="17">
      <c r="A991" s="9" t="s">
        <v>29</v>
      </c>
      <c r="B991" s="10" t="s">
        <v>35</v>
      </c>
      <c r="C991" s="10" t="s">
        <v>31</v>
      </c>
      <c r="D991" s="9" t="s">
        <v>25</v>
      </c>
      <c r="E991" s="9" t="s">
        <v>11</v>
      </c>
      <c r="F991" s="9" t="s">
        <v>75</v>
      </c>
      <c r="G991" s="15">
        <v>850.89</v>
      </c>
    </row>
    <row r="992" spans="1:7" ht="17">
      <c r="A992" s="9" t="s">
        <v>29</v>
      </c>
      <c r="B992" s="10" t="s">
        <v>34</v>
      </c>
      <c r="C992" s="10" t="s">
        <v>31</v>
      </c>
      <c r="D992" s="9" t="s">
        <v>10</v>
      </c>
      <c r="E992" s="9" t="s">
        <v>11</v>
      </c>
      <c r="F992" s="9" t="s">
        <v>75</v>
      </c>
      <c r="G992" s="15">
        <v>1134.3599999999999</v>
      </c>
    </row>
    <row r="993" spans="1:7" ht="17">
      <c r="A993" s="9" t="s">
        <v>29</v>
      </c>
      <c r="B993" s="10" t="s">
        <v>35</v>
      </c>
      <c r="C993" s="10" t="s">
        <v>31</v>
      </c>
      <c r="D993" s="9" t="s">
        <v>10</v>
      </c>
      <c r="E993" s="9" t="s">
        <v>11</v>
      </c>
      <c r="F993" s="9" t="s">
        <v>75</v>
      </c>
      <c r="G993" s="15">
        <v>906.38</v>
      </c>
    </row>
    <row r="994" spans="1:7" ht="17">
      <c r="A994" s="9" t="s">
        <v>29</v>
      </c>
      <c r="B994" s="10" t="s">
        <v>35</v>
      </c>
      <c r="C994" s="10" t="s">
        <v>31</v>
      </c>
      <c r="D994" s="9" t="s">
        <v>64</v>
      </c>
      <c r="E994" s="9" t="s">
        <v>11</v>
      </c>
      <c r="F994" s="9" t="s">
        <v>75</v>
      </c>
      <c r="G994" s="15">
        <v>275.56</v>
      </c>
    </row>
    <row r="995" spans="1:7" ht="17">
      <c r="A995" s="9" t="s">
        <v>29</v>
      </c>
      <c r="B995" s="10" t="s">
        <v>35</v>
      </c>
      <c r="C995" s="10" t="s">
        <v>31</v>
      </c>
      <c r="D995" s="9" t="s">
        <v>18</v>
      </c>
      <c r="E995" s="9" t="s">
        <v>11</v>
      </c>
      <c r="F995" s="9" t="s">
        <v>75</v>
      </c>
      <c r="G995" s="15">
        <v>448.01</v>
      </c>
    </row>
    <row r="996" spans="1:7" ht="17">
      <c r="A996" s="9" t="s">
        <v>29</v>
      </c>
      <c r="B996" s="10" t="s">
        <v>34</v>
      </c>
      <c r="C996" s="10" t="s">
        <v>31</v>
      </c>
      <c r="D996" s="9" t="s">
        <v>25</v>
      </c>
      <c r="E996" s="9" t="s">
        <v>11</v>
      </c>
      <c r="F996" s="9" t="s">
        <v>75</v>
      </c>
      <c r="G996" s="15">
        <v>353.22</v>
      </c>
    </row>
    <row r="997" spans="1:7" ht="17">
      <c r="A997" s="9" t="s">
        <v>29</v>
      </c>
      <c r="B997" s="10" t="s">
        <v>30</v>
      </c>
      <c r="C997" s="10" t="s">
        <v>31</v>
      </c>
      <c r="D997" s="9" t="s">
        <v>13</v>
      </c>
      <c r="E997" s="9" t="s">
        <v>11</v>
      </c>
      <c r="F997" s="9" t="s">
        <v>75</v>
      </c>
      <c r="G997" s="15">
        <v>286.75</v>
      </c>
    </row>
    <row r="998" spans="1:7" ht="17">
      <c r="A998" s="9" t="s">
        <v>29</v>
      </c>
      <c r="B998" s="10" t="s">
        <v>30</v>
      </c>
      <c r="C998" s="10" t="s">
        <v>31</v>
      </c>
      <c r="D998" s="9" t="s">
        <v>17</v>
      </c>
      <c r="E998" s="9" t="s">
        <v>11</v>
      </c>
      <c r="F998" s="9" t="s">
        <v>75</v>
      </c>
      <c r="G998" s="15">
        <v>91.54</v>
      </c>
    </row>
    <row r="999" spans="1:7" ht="17">
      <c r="A999" s="9" t="s">
        <v>29</v>
      </c>
      <c r="B999" s="10" t="s">
        <v>34</v>
      </c>
      <c r="C999" s="10" t="s">
        <v>31</v>
      </c>
      <c r="D999" s="9" t="s">
        <v>23</v>
      </c>
      <c r="E999" s="9" t="s">
        <v>11</v>
      </c>
      <c r="F999" s="9" t="s">
        <v>75</v>
      </c>
      <c r="G999" s="15">
        <v>115.42</v>
      </c>
    </row>
    <row r="1000" spans="1:7" ht="17">
      <c r="A1000" s="9" t="s">
        <v>29</v>
      </c>
      <c r="B1000" s="10" t="s">
        <v>35</v>
      </c>
      <c r="C1000" s="10" t="s">
        <v>31</v>
      </c>
      <c r="D1000" s="9" t="s">
        <v>23</v>
      </c>
      <c r="E1000" s="9" t="s">
        <v>11</v>
      </c>
      <c r="F1000" s="9" t="s">
        <v>75</v>
      </c>
      <c r="G1000" s="15">
        <v>58.44</v>
      </c>
    </row>
    <row r="1001" spans="1:7" ht="17">
      <c r="A1001" s="9" t="s">
        <v>29</v>
      </c>
      <c r="B1001" s="10" t="s">
        <v>34</v>
      </c>
      <c r="C1001" s="10" t="s">
        <v>31</v>
      </c>
      <c r="D1001" s="9" t="s">
        <v>21</v>
      </c>
      <c r="E1001" s="9" t="s">
        <v>11</v>
      </c>
      <c r="F1001" s="9" t="s">
        <v>75</v>
      </c>
      <c r="G1001" s="15">
        <v>93.67</v>
      </c>
    </row>
    <row r="1002" spans="1:7" ht="17">
      <c r="A1002" s="9" t="s">
        <v>29</v>
      </c>
      <c r="B1002" s="10" t="s">
        <v>34</v>
      </c>
      <c r="C1002" s="10" t="s">
        <v>31</v>
      </c>
      <c r="D1002" s="9" t="s">
        <v>19</v>
      </c>
      <c r="E1002" s="9" t="s">
        <v>11</v>
      </c>
      <c r="F1002" s="9" t="s">
        <v>75</v>
      </c>
      <c r="G1002" s="15">
        <v>45.22</v>
      </c>
    </row>
    <row r="1003" spans="1:7" ht="17">
      <c r="A1003" s="9" t="s">
        <v>29</v>
      </c>
      <c r="B1003" s="10" t="s">
        <v>33</v>
      </c>
      <c r="C1003" s="10" t="s">
        <v>31</v>
      </c>
      <c r="D1003" s="9" t="s">
        <v>13</v>
      </c>
      <c r="E1003" s="9" t="s">
        <v>11</v>
      </c>
      <c r="F1003" s="9" t="s">
        <v>75</v>
      </c>
      <c r="G1003" s="15">
        <v>39.130000000000003</v>
      </c>
    </row>
    <row r="1004" spans="1:7" ht="17">
      <c r="A1004" s="9" t="s">
        <v>29</v>
      </c>
      <c r="B1004" s="10" t="s">
        <v>35</v>
      </c>
      <c r="C1004" s="10" t="s">
        <v>31</v>
      </c>
      <c r="D1004" s="9" t="s">
        <v>19</v>
      </c>
      <c r="E1004" s="9" t="s">
        <v>11</v>
      </c>
      <c r="F1004" s="9" t="s">
        <v>75</v>
      </c>
      <c r="G1004" s="15">
        <v>151.88</v>
      </c>
    </row>
    <row r="1005" spans="1:7" ht="17">
      <c r="A1005" s="9" t="s">
        <v>29</v>
      </c>
      <c r="B1005" s="10" t="s">
        <v>35</v>
      </c>
      <c r="C1005" s="10" t="s">
        <v>31</v>
      </c>
      <c r="D1005" s="9" t="s">
        <v>21</v>
      </c>
      <c r="E1005" s="9" t="s">
        <v>11</v>
      </c>
      <c r="F1005" s="9" t="s">
        <v>75</v>
      </c>
      <c r="G1005" s="15">
        <v>52.86</v>
      </c>
    </row>
    <row r="1006" spans="1:7" ht="17">
      <c r="A1006" s="9" t="s">
        <v>29</v>
      </c>
      <c r="B1006" s="10" t="s">
        <v>34</v>
      </c>
      <c r="C1006" s="10" t="s">
        <v>65</v>
      </c>
      <c r="D1006" s="9" t="s">
        <v>10</v>
      </c>
      <c r="E1006" s="9" t="s">
        <v>11</v>
      </c>
      <c r="F1006" s="9" t="s">
        <v>75</v>
      </c>
      <c r="G1006" s="15">
        <v>1576.47</v>
      </c>
    </row>
    <row r="1007" spans="1:7" ht="17">
      <c r="A1007" s="9" t="s">
        <v>29</v>
      </c>
      <c r="B1007" s="10" t="s">
        <v>34</v>
      </c>
      <c r="C1007" s="10" t="s">
        <v>65</v>
      </c>
      <c r="D1007" s="9" t="s">
        <v>13</v>
      </c>
      <c r="E1007" s="9" t="s">
        <v>11</v>
      </c>
      <c r="F1007" s="9" t="s">
        <v>75</v>
      </c>
      <c r="G1007" s="15">
        <v>1114.8699999999999</v>
      </c>
    </row>
    <row r="1008" spans="1:7" ht="17">
      <c r="A1008" s="9" t="s">
        <v>29</v>
      </c>
      <c r="B1008" s="10" t="s">
        <v>34</v>
      </c>
      <c r="C1008" s="10" t="s">
        <v>65</v>
      </c>
      <c r="D1008" s="9" t="s">
        <v>26</v>
      </c>
      <c r="E1008" s="9" t="s">
        <v>11</v>
      </c>
      <c r="F1008" s="9" t="s">
        <v>75</v>
      </c>
      <c r="G1008" s="15">
        <v>703.62</v>
      </c>
    </row>
    <row r="1009" spans="1:7" ht="17">
      <c r="A1009" s="9" t="s">
        <v>29</v>
      </c>
      <c r="B1009" s="10" t="s">
        <v>34</v>
      </c>
      <c r="C1009" s="10" t="s">
        <v>65</v>
      </c>
      <c r="D1009" s="9" t="s">
        <v>17</v>
      </c>
      <c r="E1009" s="9" t="s">
        <v>11</v>
      </c>
      <c r="F1009" s="9" t="s">
        <v>75</v>
      </c>
      <c r="G1009" s="15">
        <v>596.15</v>
      </c>
    </row>
    <row r="1010" spans="1:7" ht="17">
      <c r="A1010" s="9" t="s">
        <v>29</v>
      </c>
      <c r="B1010" s="10" t="s">
        <v>34</v>
      </c>
      <c r="C1010" s="10" t="s">
        <v>65</v>
      </c>
      <c r="D1010" s="9" t="s">
        <v>64</v>
      </c>
      <c r="E1010" s="9" t="s">
        <v>11</v>
      </c>
      <c r="F1010" s="9" t="s">
        <v>75</v>
      </c>
      <c r="G1010" s="15">
        <v>344.02</v>
      </c>
    </row>
    <row r="1011" spans="1:7" ht="17">
      <c r="A1011" s="9" t="s">
        <v>29</v>
      </c>
      <c r="B1011" s="10" t="s">
        <v>35</v>
      </c>
      <c r="C1011" s="10" t="s">
        <v>65</v>
      </c>
      <c r="D1011" s="9" t="s">
        <v>10</v>
      </c>
      <c r="E1011" s="9" t="s">
        <v>11</v>
      </c>
      <c r="F1011" s="9" t="s">
        <v>75</v>
      </c>
      <c r="G1011" s="15">
        <v>450.6</v>
      </c>
    </row>
    <row r="1012" spans="1:7" ht="17">
      <c r="A1012" s="9" t="s">
        <v>29</v>
      </c>
      <c r="B1012" s="10" t="s">
        <v>35</v>
      </c>
      <c r="C1012" s="10" t="s">
        <v>65</v>
      </c>
      <c r="D1012" s="9" t="s">
        <v>13</v>
      </c>
      <c r="E1012" s="9" t="s">
        <v>11</v>
      </c>
      <c r="F1012" s="9" t="s">
        <v>75</v>
      </c>
      <c r="G1012" s="15">
        <v>363.49</v>
      </c>
    </row>
    <row r="1013" spans="1:7" ht="17">
      <c r="A1013" s="9" t="s">
        <v>29</v>
      </c>
      <c r="B1013" s="10" t="s">
        <v>34</v>
      </c>
      <c r="C1013" s="10" t="s">
        <v>65</v>
      </c>
      <c r="D1013" s="9" t="s">
        <v>20</v>
      </c>
      <c r="E1013" s="9" t="s">
        <v>11</v>
      </c>
      <c r="F1013" s="9" t="s">
        <v>75</v>
      </c>
      <c r="G1013" s="15">
        <v>247.1</v>
      </c>
    </row>
    <row r="1014" spans="1:7" ht="17">
      <c r="A1014" s="9" t="s">
        <v>29</v>
      </c>
      <c r="B1014" s="10" t="s">
        <v>35</v>
      </c>
      <c r="C1014" s="10" t="s">
        <v>65</v>
      </c>
      <c r="D1014" s="9" t="s">
        <v>26</v>
      </c>
      <c r="E1014" s="9" t="s">
        <v>11</v>
      </c>
      <c r="F1014" s="9" t="s">
        <v>75</v>
      </c>
      <c r="G1014" s="15">
        <v>187.42</v>
      </c>
    </row>
    <row r="1015" spans="1:7" ht="17">
      <c r="A1015" s="9" t="s">
        <v>29</v>
      </c>
      <c r="B1015" s="10" t="s">
        <v>30</v>
      </c>
      <c r="C1015" s="10" t="s">
        <v>65</v>
      </c>
      <c r="D1015" s="9" t="s">
        <v>13</v>
      </c>
      <c r="E1015" s="9" t="s">
        <v>11</v>
      </c>
      <c r="F1015" s="9" t="s">
        <v>75</v>
      </c>
      <c r="G1015" s="15">
        <v>247.23</v>
      </c>
    </row>
    <row r="1016" spans="1:7" ht="17">
      <c r="A1016" s="9" t="s">
        <v>29</v>
      </c>
      <c r="B1016" s="10" t="s">
        <v>35</v>
      </c>
      <c r="C1016" s="10" t="s">
        <v>65</v>
      </c>
      <c r="D1016" s="9" t="s">
        <v>17</v>
      </c>
      <c r="E1016" s="9" t="s">
        <v>11</v>
      </c>
      <c r="F1016" s="9" t="s">
        <v>75</v>
      </c>
      <c r="G1016" s="15">
        <v>204.38</v>
      </c>
    </row>
    <row r="1017" spans="1:7" ht="17">
      <c r="A1017" s="9" t="s">
        <v>29</v>
      </c>
      <c r="B1017" s="10" t="s">
        <v>33</v>
      </c>
      <c r="C1017" s="10" t="s">
        <v>31</v>
      </c>
      <c r="D1017" s="9" t="s">
        <v>17</v>
      </c>
      <c r="E1017" s="9" t="s">
        <v>11</v>
      </c>
      <c r="F1017" s="9" t="s">
        <v>75</v>
      </c>
      <c r="G1017" s="15">
        <v>18.100000000000001</v>
      </c>
    </row>
    <row r="1018" spans="1:7" ht="17">
      <c r="A1018" s="9" t="s">
        <v>29</v>
      </c>
      <c r="B1018" s="10" t="s">
        <v>35</v>
      </c>
      <c r="C1018" s="10" t="s">
        <v>65</v>
      </c>
      <c r="D1018" s="9" t="s">
        <v>64</v>
      </c>
      <c r="E1018" s="9" t="s">
        <v>11</v>
      </c>
      <c r="F1018" s="9" t="s">
        <v>75</v>
      </c>
      <c r="G1018" s="15">
        <v>127.15</v>
      </c>
    </row>
    <row r="1019" spans="1:7" ht="17">
      <c r="A1019" s="9" t="s">
        <v>29</v>
      </c>
      <c r="B1019" s="10" t="s">
        <v>34</v>
      </c>
      <c r="C1019" s="10" t="s">
        <v>65</v>
      </c>
      <c r="D1019" s="9" t="s">
        <v>18</v>
      </c>
      <c r="E1019" s="9" t="s">
        <v>11</v>
      </c>
      <c r="F1019" s="9" t="s">
        <v>75</v>
      </c>
      <c r="G1019" s="15">
        <v>142.9</v>
      </c>
    </row>
    <row r="1020" spans="1:7" ht="17">
      <c r="A1020" s="9" t="s">
        <v>29</v>
      </c>
      <c r="B1020" s="10" t="s">
        <v>34</v>
      </c>
      <c r="C1020" s="10" t="s">
        <v>65</v>
      </c>
      <c r="D1020" s="9" t="s">
        <v>25</v>
      </c>
      <c r="E1020" s="9" t="s">
        <v>11</v>
      </c>
      <c r="F1020" s="9" t="s">
        <v>75</v>
      </c>
      <c r="G1020" s="15">
        <v>72.489999999999995</v>
      </c>
    </row>
    <row r="1021" spans="1:7" ht="17">
      <c r="A1021" s="9" t="s">
        <v>29</v>
      </c>
      <c r="B1021" s="10" t="s">
        <v>35</v>
      </c>
      <c r="C1021" s="10" t="s">
        <v>65</v>
      </c>
      <c r="D1021" s="9" t="s">
        <v>20</v>
      </c>
      <c r="E1021" s="9" t="s">
        <v>11</v>
      </c>
      <c r="F1021" s="9" t="s">
        <v>75</v>
      </c>
      <c r="G1021" s="15">
        <v>54.24</v>
      </c>
    </row>
    <row r="1022" spans="1:7" ht="17">
      <c r="A1022" s="9" t="s">
        <v>29</v>
      </c>
      <c r="B1022" s="10" t="s">
        <v>35</v>
      </c>
      <c r="C1022" s="10" t="s">
        <v>65</v>
      </c>
      <c r="D1022" s="9" t="s">
        <v>18</v>
      </c>
      <c r="E1022" s="9" t="s">
        <v>11</v>
      </c>
      <c r="F1022" s="9" t="s">
        <v>75</v>
      </c>
      <c r="G1022" s="15">
        <v>63.97</v>
      </c>
    </row>
    <row r="1023" spans="1:7" ht="17">
      <c r="A1023" s="9" t="s">
        <v>29</v>
      </c>
      <c r="B1023" s="10" t="s">
        <v>35</v>
      </c>
      <c r="C1023" s="10" t="s">
        <v>65</v>
      </c>
      <c r="D1023" s="9" t="s">
        <v>25</v>
      </c>
      <c r="E1023" s="9" t="s">
        <v>11</v>
      </c>
      <c r="F1023" s="9" t="s">
        <v>75</v>
      </c>
      <c r="G1023" s="15">
        <v>57.56</v>
      </c>
    </row>
    <row r="1024" spans="1:7" ht="17">
      <c r="A1024" s="9" t="s">
        <v>29</v>
      </c>
      <c r="B1024" s="10" t="s">
        <v>34</v>
      </c>
      <c r="C1024" s="10" t="s">
        <v>65</v>
      </c>
      <c r="D1024" s="9" t="s">
        <v>23</v>
      </c>
      <c r="E1024" s="9" t="s">
        <v>11</v>
      </c>
      <c r="F1024" s="9" t="s">
        <v>75</v>
      </c>
      <c r="G1024" s="15">
        <v>37.21</v>
      </c>
    </row>
    <row r="1025" spans="1:7" ht="17">
      <c r="A1025" s="9" t="s">
        <v>29</v>
      </c>
      <c r="B1025" s="10" t="s">
        <v>35</v>
      </c>
      <c r="C1025" s="10" t="s">
        <v>65</v>
      </c>
      <c r="D1025" s="9" t="s">
        <v>23</v>
      </c>
      <c r="E1025" s="9" t="s">
        <v>11</v>
      </c>
      <c r="F1025" s="9" t="s">
        <v>75</v>
      </c>
      <c r="G1025" s="15">
        <v>35.369999999999997</v>
      </c>
    </row>
    <row r="1026" spans="1:7" ht="17">
      <c r="A1026" s="9" t="s">
        <v>29</v>
      </c>
      <c r="B1026" s="10" t="s">
        <v>30</v>
      </c>
      <c r="C1026" s="10" t="s">
        <v>31</v>
      </c>
      <c r="D1026" s="9" t="s">
        <v>10</v>
      </c>
      <c r="E1026" s="9" t="s">
        <v>11</v>
      </c>
      <c r="F1026" s="9" t="s">
        <v>75</v>
      </c>
      <c r="G1026" s="15">
        <v>30.52</v>
      </c>
    </row>
    <row r="1027" spans="1:7" ht="17">
      <c r="A1027" s="9" t="s">
        <v>29</v>
      </c>
      <c r="B1027" s="10" t="s">
        <v>34</v>
      </c>
      <c r="C1027" s="10" t="s">
        <v>65</v>
      </c>
      <c r="D1027" s="9" t="s">
        <v>19</v>
      </c>
      <c r="E1027" s="9" t="s">
        <v>11</v>
      </c>
      <c r="F1027" s="9" t="s">
        <v>75</v>
      </c>
      <c r="G1027" s="15">
        <v>36.68</v>
      </c>
    </row>
    <row r="1028" spans="1:7" ht="17">
      <c r="A1028" s="9" t="s">
        <v>29</v>
      </c>
      <c r="B1028" s="10" t="s">
        <v>34</v>
      </c>
      <c r="C1028" s="10" t="s">
        <v>65</v>
      </c>
      <c r="D1028" s="9" t="s">
        <v>21</v>
      </c>
      <c r="E1028" s="9" t="s">
        <v>11</v>
      </c>
      <c r="F1028" s="9" t="s">
        <v>75</v>
      </c>
      <c r="G1028" s="15">
        <v>2.61</v>
      </c>
    </row>
    <row r="1029" spans="1:7" ht="17">
      <c r="A1029" s="9" t="s">
        <v>29</v>
      </c>
      <c r="B1029" s="10" t="s">
        <v>35</v>
      </c>
      <c r="C1029" s="10" t="s">
        <v>65</v>
      </c>
      <c r="D1029" s="9" t="s">
        <v>19</v>
      </c>
      <c r="E1029" s="9" t="s">
        <v>11</v>
      </c>
      <c r="F1029" s="9" t="s">
        <v>75</v>
      </c>
      <c r="G1029" s="15">
        <v>3.12</v>
      </c>
    </row>
    <row r="1030" spans="1:7" ht="17">
      <c r="A1030" s="9" t="s">
        <v>29</v>
      </c>
      <c r="B1030" s="10" t="s">
        <v>35</v>
      </c>
      <c r="C1030" s="10" t="s">
        <v>65</v>
      </c>
      <c r="D1030" s="9" t="s">
        <v>21</v>
      </c>
      <c r="E1030" s="9" t="s">
        <v>11</v>
      </c>
      <c r="F1030" s="9" t="s">
        <v>75</v>
      </c>
      <c r="G1030" s="15">
        <v>1.76</v>
      </c>
    </row>
    <row r="1031" spans="1:7" ht="17">
      <c r="A1031" s="9" t="s">
        <v>41</v>
      </c>
      <c r="B1031" s="10" t="s">
        <v>42</v>
      </c>
      <c r="C1031" s="10" t="s">
        <v>16</v>
      </c>
      <c r="D1031" s="9" t="s">
        <v>13</v>
      </c>
      <c r="E1031" s="9" t="s">
        <v>66</v>
      </c>
      <c r="F1031" s="9" t="s">
        <v>75</v>
      </c>
      <c r="G1031" s="15">
        <v>9168.33</v>
      </c>
    </row>
    <row r="1032" spans="1:7" ht="17">
      <c r="A1032" s="9" t="s">
        <v>41</v>
      </c>
      <c r="B1032" s="10" t="s">
        <v>42</v>
      </c>
      <c r="C1032" s="10" t="s">
        <v>16</v>
      </c>
      <c r="D1032" s="9" t="s">
        <v>10</v>
      </c>
      <c r="E1032" s="9" t="s">
        <v>66</v>
      </c>
      <c r="F1032" s="9" t="s">
        <v>75</v>
      </c>
      <c r="G1032" s="15">
        <v>1456.87</v>
      </c>
    </row>
    <row r="1033" spans="1:7" ht="17">
      <c r="A1033" s="9" t="s">
        <v>41</v>
      </c>
      <c r="B1033" s="10" t="s">
        <v>42</v>
      </c>
      <c r="C1033" s="10" t="s">
        <v>16</v>
      </c>
      <c r="D1033" s="9" t="s">
        <v>13</v>
      </c>
      <c r="E1033" s="9" t="s">
        <v>24</v>
      </c>
      <c r="F1033" s="9" t="s">
        <v>75</v>
      </c>
      <c r="G1033" s="15">
        <v>149.81</v>
      </c>
    </row>
    <row r="1034" spans="1:7" ht="17">
      <c r="A1034" s="9" t="s">
        <v>41</v>
      </c>
      <c r="B1034" s="10" t="s">
        <v>42</v>
      </c>
      <c r="C1034" s="10" t="s">
        <v>16</v>
      </c>
      <c r="D1034" s="9" t="s">
        <v>13</v>
      </c>
      <c r="E1034" s="9" t="s">
        <v>11</v>
      </c>
      <c r="F1034" s="9" t="s">
        <v>75</v>
      </c>
      <c r="G1034" s="15">
        <v>65.55</v>
      </c>
    </row>
    <row r="1035" spans="1:7" ht="17">
      <c r="A1035" s="9" t="s">
        <v>41</v>
      </c>
      <c r="B1035" s="10" t="s">
        <v>42</v>
      </c>
      <c r="C1035" s="10" t="s">
        <v>16</v>
      </c>
      <c r="D1035" s="9" t="s">
        <v>10</v>
      </c>
      <c r="E1035" s="9" t="s">
        <v>24</v>
      </c>
      <c r="F1035" s="9" t="s">
        <v>75</v>
      </c>
      <c r="G1035" s="15">
        <v>25.88</v>
      </c>
    </row>
    <row r="1036" spans="1:7" ht="17">
      <c r="A1036" s="9" t="s">
        <v>41</v>
      </c>
      <c r="B1036" s="10" t="s">
        <v>42</v>
      </c>
      <c r="C1036" s="10" t="s">
        <v>16</v>
      </c>
      <c r="D1036" s="9" t="s">
        <v>10</v>
      </c>
      <c r="E1036" s="9" t="s">
        <v>11</v>
      </c>
      <c r="F1036" s="9" t="s">
        <v>75</v>
      </c>
      <c r="G1036" s="15">
        <v>11.04</v>
      </c>
    </row>
    <row r="1037" spans="1:7" ht="17">
      <c r="A1037" s="9" t="s">
        <v>58</v>
      </c>
      <c r="B1037" s="10" t="s">
        <v>67</v>
      </c>
      <c r="C1037" s="10" t="s">
        <v>16</v>
      </c>
      <c r="D1037" s="9" t="s">
        <v>10</v>
      </c>
      <c r="E1037" s="9" t="s">
        <v>66</v>
      </c>
      <c r="F1037" s="9" t="s">
        <v>75</v>
      </c>
      <c r="G1037" s="15">
        <v>11211.2</v>
      </c>
    </row>
    <row r="1038" spans="1:7" ht="17">
      <c r="A1038" s="9" t="s">
        <v>58</v>
      </c>
      <c r="B1038" s="10" t="s">
        <v>67</v>
      </c>
      <c r="C1038" s="10" t="s">
        <v>16</v>
      </c>
      <c r="D1038" s="9" t="s">
        <v>13</v>
      </c>
      <c r="E1038" s="9" t="s">
        <v>66</v>
      </c>
      <c r="F1038" s="9" t="s">
        <v>75</v>
      </c>
      <c r="G1038" s="15">
        <v>8886.86</v>
      </c>
    </row>
    <row r="1039" spans="1:7" ht="17">
      <c r="A1039" s="9" t="s">
        <v>58</v>
      </c>
      <c r="B1039" s="10" t="s">
        <v>67</v>
      </c>
      <c r="C1039" s="10" t="s">
        <v>16</v>
      </c>
      <c r="D1039" s="9" t="s">
        <v>19</v>
      </c>
      <c r="E1039" s="9" t="s">
        <v>66</v>
      </c>
      <c r="F1039" s="9" t="s">
        <v>75</v>
      </c>
      <c r="G1039" s="15">
        <v>753.67</v>
      </c>
    </row>
    <row r="1040" spans="1:7" ht="17">
      <c r="A1040" s="9" t="s">
        <v>58</v>
      </c>
      <c r="B1040" s="10" t="s">
        <v>67</v>
      </c>
      <c r="C1040" s="10" t="s">
        <v>16</v>
      </c>
      <c r="D1040" s="9" t="s">
        <v>25</v>
      </c>
      <c r="E1040" s="9" t="s">
        <v>66</v>
      </c>
      <c r="F1040" s="9" t="s">
        <v>75</v>
      </c>
      <c r="G1040" s="15">
        <v>433.12</v>
      </c>
    </row>
    <row r="1041" spans="1:7" ht="17">
      <c r="A1041" s="9" t="s">
        <v>58</v>
      </c>
      <c r="B1041" s="10" t="s">
        <v>67</v>
      </c>
      <c r="C1041" s="10" t="s">
        <v>16</v>
      </c>
      <c r="D1041" s="9" t="s">
        <v>17</v>
      </c>
      <c r="E1041" s="9" t="s">
        <v>66</v>
      </c>
      <c r="F1041" s="9" t="s">
        <v>75</v>
      </c>
      <c r="G1041" s="15">
        <v>1473.01</v>
      </c>
    </row>
    <row r="1042" spans="1:7" ht="17">
      <c r="A1042" s="9" t="s">
        <v>50</v>
      </c>
      <c r="B1042" s="10" t="s">
        <v>51</v>
      </c>
      <c r="C1042" s="10" t="s">
        <v>16</v>
      </c>
      <c r="D1042" s="9" t="s">
        <v>10</v>
      </c>
      <c r="E1042" s="9" t="s">
        <v>66</v>
      </c>
      <c r="F1042" s="9" t="s">
        <v>75</v>
      </c>
      <c r="G1042" s="15">
        <v>1527.57</v>
      </c>
    </row>
    <row r="1043" spans="1:7" ht="17">
      <c r="A1043" s="9" t="s">
        <v>50</v>
      </c>
      <c r="B1043" s="10" t="s">
        <v>51</v>
      </c>
      <c r="C1043" s="10" t="s">
        <v>16</v>
      </c>
      <c r="D1043" s="9" t="s">
        <v>13</v>
      </c>
      <c r="E1043" s="9" t="s">
        <v>66</v>
      </c>
      <c r="F1043" s="9" t="s">
        <v>75</v>
      </c>
      <c r="G1043" s="15">
        <v>1003.46</v>
      </c>
    </row>
    <row r="1044" spans="1:7" ht="17">
      <c r="A1044" s="9" t="s">
        <v>50</v>
      </c>
      <c r="B1044" s="10" t="s">
        <v>52</v>
      </c>
      <c r="C1044" s="10" t="s">
        <v>16</v>
      </c>
      <c r="D1044" s="9" t="s">
        <v>13</v>
      </c>
      <c r="E1044" s="9" t="s">
        <v>66</v>
      </c>
      <c r="F1044" s="9" t="s">
        <v>75</v>
      </c>
      <c r="G1044" s="15">
        <v>489.96</v>
      </c>
    </row>
    <row r="1045" spans="1:7" ht="17">
      <c r="A1045" s="9" t="s">
        <v>50</v>
      </c>
      <c r="B1045" s="10" t="s">
        <v>52</v>
      </c>
      <c r="C1045" s="10" t="s">
        <v>16</v>
      </c>
      <c r="D1045" s="9" t="s">
        <v>13</v>
      </c>
      <c r="E1045" s="9" t="s">
        <v>11</v>
      </c>
      <c r="F1045" s="9" t="s">
        <v>75</v>
      </c>
      <c r="G1045" s="15">
        <v>547.91</v>
      </c>
    </row>
    <row r="1046" spans="1:7" ht="17">
      <c r="A1046" s="9" t="s">
        <v>50</v>
      </c>
      <c r="B1046" s="10" t="s">
        <v>51</v>
      </c>
      <c r="C1046" s="10" t="s">
        <v>16</v>
      </c>
      <c r="D1046" s="9" t="s">
        <v>10</v>
      </c>
      <c r="E1046" s="9" t="s">
        <v>11</v>
      </c>
      <c r="F1046" s="9" t="s">
        <v>75</v>
      </c>
      <c r="G1046" s="15">
        <v>542.26</v>
      </c>
    </row>
    <row r="1047" spans="1:7" ht="17">
      <c r="A1047" s="9" t="s">
        <v>50</v>
      </c>
      <c r="B1047" s="10" t="s">
        <v>51</v>
      </c>
      <c r="C1047" s="10" t="s">
        <v>16</v>
      </c>
      <c r="D1047" s="9" t="s">
        <v>64</v>
      </c>
      <c r="E1047" s="9" t="s">
        <v>11</v>
      </c>
      <c r="F1047" s="9" t="s">
        <v>75</v>
      </c>
      <c r="G1047" s="15">
        <v>463.12</v>
      </c>
    </row>
    <row r="1048" spans="1:7" ht="17">
      <c r="A1048" s="9" t="s">
        <v>50</v>
      </c>
      <c r="B1048" s="10" t="s">
        <v>52</v>
      </c>
      <c r="C1048" s="10" t="s">
        <v>16</v>
      </c>
      <c r="D1048" s="9" t="s">
        <v>25</v>
      </c>
      <c r="E1048" s="9" t="s">
        <v>11</v>
      </c>
      <c r="F1048" s="9" t="s">
        <v>75</v>
      </c>
      <c r="G1048" s="15">
        <v>202.65</v>
      </c>
    </row>
    <row r="1049" spans="1:7" ht="17">
      <c r="A1049" s="9" t="s">
        <v>50</v>
      </c>
      <c r="B1049" s="10" t="s">
        <v>51</v>
      </c>
      <c r="C1049" s="10" t="s">
        <v>16</v>
      </c>
      <c r="D1049" s="9" t="s">
        <v>13</v>
      </c>
      <c r="E1049" s="9" t="s">
        <v>11</v>
      </c>
      <c r="F1049" s="9" t="s">
        <v>75</v>
      </c>
      <c r="G1049" s="15">
        <v>99.09</v>
      </c>
    </row>
    <row r="1050" spans="1:7" ht="17">
      <c r="A1050" s="9" t="s">
        <v>50</v>
      </c>
      <c r="B1050" s="10" t="s">
        <v>52</v>
      </c>
      <c r="C1050" s="10" t="s">
        <v>16</v>
      </c>
      <c r="D1050" s="9" t="s">
        <v>10</v>
      </c>
      <c r="E1050" s="9" t="s">
        <v>11</v>
      </c>
      <c r="F1050" s="9" t="s">
        <v>75</v>
      </c>
      <c r="G1050" s="15">
        <v>88.71</v>
      </c>
    </row>
    <row r="1051" spans="1:7" ht="17">
      <c r="A1051" s="9" t="s">
        <v>50</v>
      </c>
      <c r="B1051" s="10" t="s">
        <v>51</v>
      </c>
      <c r="C1051" s="10" t="s">
        <v>16</v>
      </c>
      <c r="D1051" s="9" t="s">
        <v>19</v>
      </c>
      <c r="E1051" s="9" t="s">
        <v>66</v>
      </c>
      <c r="F1051" s="9" t="s">
        <v>75</v>
      </c>
      <c r="G1051" s="15">
        <v>111.17</v>
      </c>
    </row>
    <row r="1052" spans="1:7" ht="17">
      <c r="A1052" s="9" t="s">
        <v>50</v>
      </c>
      <c r="B1052" s="10" t="s">
        <v>51</v>
      </c>
      <c r="C1052" s="10" t="s">
        <v>16</v>
      </c>
      <c r="D1052" s="9" t="s">
        <v>26</v>
      </c>
      <c r="E1052" s="9" t="s">
        <v>11</v>
      </c>
      <c r="F1052" s="9" t="s">
        <v>75</v>
      </c>
      <c r="G1052" s="15">
        <v>72.959999999999994</v>
      </c>
    </row>
    <row r="1053" spans="1:7" ht="17">
      <c r="A1053" s="9" t="s">
        <v>50</v>
      </c>
      <c r="B1053" s="10" t="s">
        <v>51</v>
      </c>
      <c r="C1053" s="10" t="s">
        <v>16</v>
      </c>
      <c r="D1053" s="9" t="s">
        <v>25</v>
      </c>
      <c r="E1053" s="9" t="s">
        <v>66</v>
      </c>
      <c r="F1053" s="9" t="s">
        <v>75</v>
      </c>
      <c r="G1053" s="15">
        <v>56.02</v>
      </c>
    </row>
    <row r="1054" spans="1:7" ht="17">
      <c r="A1054" s="9" t="s">
        <v>50</v>
      </c>
      <c r="B1054" s="10" t="s">
        <v>51</v>
      </c>
      <c r="C1054" s="10" t="s">
        <v>16</v>
      </c>
      <c r="D1054" s="9" t="s">
        <v>17</v>
      </c>
      <c r="E1054" s="9" t="s">
        <v>66</v>
      </c>
      <c r="F1054" s="9" t="s">
        <v>75</v>
      </c>
      <c r="G1054" s="15">
        <v>42.02</v>
      </c>
    </row>
    <row r="1055" spans="1:7" ht="17">
      <c r="A1055" s="9" t="s">
        <v>50</v>
      </c>
      <c r="B1055" s="10" t="s">
        <v>51</v>
      </c>
      <c r="C1055" s="10" t="s">
        <v>16</v>
      </c>
      <c r="D1055" s="9" t="s">
        <v>10</v>
      </c>
      <c r="E1055" s="9" t="s">
        <v>24</v>
      </c>
      <c r="F1055" s="9" t="s">
        <v>75</v>
      </c>
      <c r="G1055" s="15">
        <v>41.31</v>
      </c>
    </row>
    <row r="1056" spans="1:7" ht="17">
      <c r="A1056" s="9" t="s">
        <v>50</v>
      </c>
      <c r="B1056" s="10" t="s">
        <v>51</v>
      </c>
      <c r="C1056" s="10" t="s">
        <v>16</v>
      </c>
      <c r="D1056" s="9" t="s">
        <v>23</v>
      </c>
      <c r="E1056" s="9" t="s">
        <v>11</v>
      </c>
      <c r="F1056" s="9" t="s">
        <v>75</v>
      </c>
      <c r="G1056" s="15">
        <v>48.54</v>
      </c>
    </row>
    <row r="1057" spans="1:7" ht="17">
      <c r="A1057" s="9" t="s">
        <v>50</v>
      </c>
      <c r="B1057" s="10" t="s">
        <v>51</v>
      </c>
      <c r="C1057" s="10" t="s">
        <v>16</v>
      </c>
      <c r="D1057" s="9" t="s">
        <v>17</v>
      </c>
      <c r="E1057" s="9" t="s">
        <v>11</v>
      </c>
      <c r="F1057" s="9" t="s">
        <v>75</v>
      </c>
      <c r="G1057" s="15">
        <v>40.6</v>
      </c>
    </row>
    <row r="1058" spans="1:7" ht="17">
      <c r="A1058" s="9" t="s">
        <v>50</v>
      </c>
      <c r="B1058" s="10" t="s">
        <v>51</v>
      </c>
      <c r="C1058" s="10" t="s">
        <v>16</v>
      </c>
      <c r="D1058" s="9" t="s">
        <v>13</v>
      </c>
      <c r="E1058" s="9" t="s">
        <v>24</v>
      </c>
      <c r="F1058" s="9" t="s">
        <v>75</v>
      </c>
      <c r="G1058" s="15">
        <v>39.340000000000003</v>
      </c>
    </row>
    <row r="1059" spans="1:7" ht="17">
      <c r="A1059" s="9" t="s">
        <v>50</v>
      </c>
      <c r="B1059" s="10" t="s">
        <v>52</v>
      </c>
      <c r="C1059" s="10" t="s">
        <v>16</v>
      </c>
      <c r="D1059" s="9" t="s">
        <v>20</v>
      </c>
      <c r="E1059" s="9" t="s">
        <v>11</v>
      </c>
      <c r="F1059" s="9" t="s">
        <v>75</v>
      </c>
      <c r="G1059" s="15">
        <v>21.61</v>
      </c>
    </row>
    <row r="1060" spans="1:7" ht="17">
      <c r="A1060" s="9" t="s">
        <v>50</v>
      </c>
      <c r="B1060" s="10" t="s">
        <v>52</v>
      </c>
      <c r="C1060" s="10" t="s">
        <v>16</v>
      </c>
      <c r="D1060" s="9" t="s">
        <v>17</v>
      </c>
      <c r="E1060" s="9" t="s">
        <v>11</v>
      </c>
      <c r="F1060" s="9" t="s">
        <v>75</v>
      </c>
      <c r="G1060" s="15">
        <v>32.58</v>
      </c>
    </row>
    <row r="1061" spans="1:7" ht="17">
      <c r="A1061" s="9" t="s">
        <v>50</v>
      </c>
      <c r="B1061" s="10" t="s">
        <v>51</v>
      </c>
      <c r="C1061" s="10" t="s">
        <v>16</v>
      </c>
      <c r="D1061" s="9" t="s">
        <v>21</v>
      </c>
      <c r="E1061" s="9" t="s">
        <v>11</v>
      </c>
      <c r="F1061" s="9" t="s">
        <v>75</v>
      </c>
      <c r="G1061" s="15">
        <v>12.06</v>
      </c>
    </row>
    <row r="1062" spans="1:7" ht="17">
      <c r="A1062" s="9" t="s">
        <v>50</v>
      </c>
      <c r="B1062" s="10" t="s">
        <v>51</v>
      </c>
      <c r="C1062" s="10" t="s">
        <v>16</v>
      </c>
      <c r="D1062" s="9" t="s">
        <v>64</v>
      </c>
      <c r="E1062" s="9" t="s">
        <v>24</v>
      </c>
      <c r="F1062" s="9" t="s">
        <v>75</v>
      </c>
      <c r="G1062" s="15">
        <v>10.31</v>
      </c>
    </row>
    <row r="1063" spans="1:7" ht="17">
      <c r="A1063" s="9" t="s">
        <v>50</v>
      </c>
      <c r="B1063" s="10" t="s">
        <v>51</v>
      </c>
      <c r="C1063" s="10" t="s">
        <v>16</v>
      </c>
      <c r="D1063" s="9" t="s">
        <v>25</v>
      </c>
      <c r="E1063" s="9" t="s">
        <v>11</v>
      </c>
      <c r="F1063" s="9" t="s">
        <v>75</v>
      </c>
      <c r="G1063" s="15">
        <v>12.99</v>
      </c>
    </row>
    <row r="1064" spans="1:7" ht="17">
      <c r="A1064" s="9" t="s">
        <v>14</v>
      </c>
      <c r="B1064" s="10" t="s">
        <v>15</v>
      </c>
      <c r="C1064" s="10" t="s">
        <v>16</v>
      </c>
      <c r="D1064" s="9" t="s">
        <v>10</v>
      </c>
      <c r="E1064" s="9" t="s">
        <v>11</v>
      </c>
      <c r="F1064" s="9" t="s">
        <v>75</v>
      </c>
      <c r="G1064" s="15">
        <v>4598.8</v>
      </c>
    </row>
    <row r="1065" spans="1:7" ht="17">
      <c r="A1065" s="9" t="s">
        <v>14</v>
      </c>
      <c r="B1065" s="10" t="s">
        <v>15</v>
      </c>
      <c r="C1065" s="10" t="s">
        <v>16</v>
      </c>
      <c r="D1065" s="9" t="s">
        <v>13</v>
      </c>
      <c r="E1065" s="9" t="s">
        <v>11</v>
      </c>
      <c r="F1065" s="9" t="s">
        <v>75</v>
      </c>
      <c r="G1065" s="15">
        <v>718.4</v>
      </c>
    </row>
    <row r="1066" spans="1:7" ht="17">
      <c r="A1066" s="9" t="s">
        <v>14</v>
      </c>
      <c r="B1066" s="10" t="s">
        <v>15</v>
      </c>
      <c r="C1066" s="10" t="s">
        <v>16</v>
      </c>
      <c r="D1066" s="9" t="s">
        <v>17</v>
      </c>
      <c r="E1066" s="9" t="s">
        <v>11</v>
      </c>
      <c r="F1066" s="9" t="s">
        <v>75</v>
      </c>
      <c r="G1066" s="15">
        <v>264.89999999999998</v>
      </c>
    </row>
    <row r="1067" spans="1:7" ht="17">
      <c r="A1067" s="9" t="s">
        <v>14</v>
      </c>
      <c r="B1067" s="10" t="s">
        <v>15</v>
      </c>
      <c r="C1067" s="10" t="s">
        <v>16</v>
      </c>
      <c r="D1067" s="9" t="s">
        <v>18</v>
      </c>
      <c r="E1067" s="9" t="s">
        <v>11</v>
      </c>
      <c r="F1067" s="9" t="s">
        <v>75</v>
      </c>
      <c r="G1067" s="15">
        <v>297.5</v>
      </c>
    </row>
    <row r="1068" spans="1:7" ht="17">
      <c r="A1068" s="9" t="s">
        <v>14</v>
      </c>
      <c r="B1068" s="10" t="s">
        <v>15</v>
      </c>
      <c r="C1068" s="10" t="s">
        <v>16</v>
      </c>
      <c r="D1068" s="9" t="s">
        <v>19</v>
      </c>
      <c r="E1068" s="9" t="s">
        <v>11</v>
      </c>
      <c r="F1068" s="9" t="s">
        <v>75</v>
      </c>
      <c r="G1068" s="15">
        <v>130.9</v>
      </c>
    </row>
    <row r="1069" spans="1:7" ht="17">
      <c r="A1069" s="9" t="s">
        <v>14</v>
      </c>
      <c r="B1069" s="10" t="s">
        <v>15</v>
      </c>
      <c r="C1069" s="10" t="s">
        <v>16</v>
      </c>
      <c r="D1069" s="9" t="s">
        <v>20</v>
      </c>
      <c r="E1069" s="9" t="s">
        <v>11</v>
      </c>
      <c r="F1069" s="9" t="s">
        <v>75</v>
      </c>
      <c r="G1069" s="15">
        <v>121.2</v>
      </c>
    </row>
    <row r="1070" spans="1:7" ht="17">
      <c r="A1070" s="9" t="s">
        <v>14</v>
      </c>
      <c r="B1070" s="10" t="s">
        <v>15</v>
      </c>
      <c r="C1070" s="10" t="s">
        <v>16</v>
      </c>
      <c r="D1070" s="9" t="s">
        <v>21</v>
      </c>
      <c r="E1070" s="9" t="s">
        <v>11</v>
      </c>
      <c r="F1070" s="9" t="s">
        <v>75</v>
      </c>
      <c r="G1070" s="15">
        <v>123.1</v>
      </c>
    </row>
    <row r="1071" spans="1:7" ht="17">
      <c r="A1071" s="9" t="s">
        <v>14</v>
      </c>
      <c r="B1071" s="10" t="s">
        <v>15</v>
      </c>
      <c r="C1071" s="10" t="s">
        <v>16</v>
      </c>
      <c r="D1071" s="9" t="s">
        <v>64</v>
      </c>
      <c r="E1071" s="9" t="s">
        <v>11</v>
      </c>
      <c r="F1071" s="9" t="s">
        <v>75</v>
      </c>
      <c r="G1071" s="15">
        <v>126.8</v>
      </c>
    </row>
    <row r="1072" spans="1:7" ht="17">
      <c r="A1072" s="9" t="s">
        <v>14</v>
      </c>
      <c r="B1072" s="10" t="s">
        <v>15</v>
      </c>
      <c r="C1072" s="10" t="s">
        <v>16</v>
      </c>
      <c r="D1072" s="9" t="s">
        <v>23</v>
      </c>
      <c r="E1072" s="9" t="s">
        <v>11</v>
      </c>
      <c r="F1072" s="9" t="s">
        <v>75</v>
      </c>
      <c r="G1072" s="15">
        <v>261.5</v>
      </c>
    </row>
    <row r="1073" spans="1:7" ht="17">
      <c r="A1073" s="9" t="s">
        <v>14</v>
      </c>
      <c r="B1073" s="10" t="s">
        <v>15</v>
      </c>
      <c r="C1073" s="10" t="s">
        <v>16</v>
      </c>
      <c r="D1073" s="9" t="s">
        <v>13</v>
      </c>
      <c r="E1073" s="9" t="s">
        <v>24</v>
      </c>
      <c r="F1073" s="9" t="s">
        <v>75</v>
      </c>
      <c r="G1073" s="15">
        <v>93.81</v>
      </c>
    </row>
    <row r="1074" spans="1:7" ht="17">
      <c r="A1074" s="9" t="s">
        <v>14</v>
      </c>
      <c r="B1074" s="10" t="s">
        <v>15</v>
      </c>
      <c r="C1074" s="10" t="s">
        <v>16</v>
      </c>
      <c r="D1074" s="9" t="s">
        <v>10</v>
      </c>
      <c r="E1074" s="9" t="s">
        <v>24</v>
      </c>
      <c r="F1074" s="9" t="s">
        <v>75</v>
      </c>
      <c r="G1074" s="15">
        <v>80.23</v>
      </c>
    </row>
    <row r="1075" spans="1:7" ht="17">
      <c r="A1075" s="9" t="s">
        <v>14</v>
      </c>
      <c r="B1075" s="10" t="s">
        <v>15</v>
      </c>
      <c r="C1075" s="10" t="s">
        <v>16</v>
      </c>
      <c r="D1075" s="9" t="s">
        <v>25</v>
      </c>
      <c r="E1075" s="9" t="s">
        <v>11</v>
      </c>
      <c r="F1075" s="9" t="s">
        <v>75</v>
      </c>
      <c r="G1075" s="15">
        <v>48.1</v>
      </c>
    </row>
    <row r="1076" spans="1:7" ht="17">
      <c r="A1076" s="9" t="s">
        <v>14</v>
      </c>
      <c r="B1076" s="10" t="s">
        <v>15</v>
      </c>
      <c r="C1076" s="10" t="s">
        <v>16</v>
      </c>
      <c r="D1076" s="9" t="s">
        <v>26</v>
      </c>
      <c r="E1076" s="9" t="s">
        <v>11</v>
      </c>
      <c r="F1076" s="9" t="s">
        <v>75</v>
      </c>
      <c r="G1076" s="15">
        <v>18.8</v>
      </c>
    </row>
    <row r="1077" spans="1:7" ht="17">
      <c r="A1077" s="9" t="s">
        <v>68</v>
      </c>
      <c r="B1077" s="10" t="s">
        <v>69</v>
      </c>
      <c r="C1077" s="10" t="s">
        <v>16</v>
      </c>
      <c r="D1077" s="9" t="s">
        <v>17</v>
      </c>
      <c r="E1077" s="9" t="s">
        <v>55</v>
      </c>
      <c r="F1077" s="9" t="s">
        <v>75</v>
      </c>
      <c r="G1077" s="15">
        <v>1158.32</v>
      </c>
    </row>
    <row r="1078" spans="1:7" ht="17">
      <c r="A1078" s="9" t="s">
        <v>68</v>
      </c>
      <c r="B1078" s="10" t="s">
        <v>69</v>
      </c>
      <c r="C1078" s="10" t="s">
        <v>16</v>
      </c>
      <c r="D1078" s="9" t="s">
        <v>10</v>
      </c>
      <c r="E1078" s="9" t="s">
        <v>55</v>
      </c>
      <c r="F1078" s="9" t="s">
        <v>75</v>
      </c>
      <c r="G1078" s="15">
        <v>118.08</v>
      </c>
    </row>
    <row r="1079" spans="1:7" ht="17">
      <c r="A1079" s="9" t="s">
        <v>68</v>
      </c>
      <c r="B1079" s="10" t="s">
        <v>69</v>
      </c>
      <c r="C1079" s="10" t="s">
        <v>16</v>
      </c>
      <c r="D1079" s="9" t="s">
        <v>64</v>
      </c>
      <c r="E1079" s="9" t="s">
        <v>55</v>
      </c>
      <c r="F1079" s="9" t="s">
        <v>75</v>
      </c>
      <c r="G1079" s="15">
        <v>467.77</v>
      </c>
    </row>
    <row r="1080" spans="1:7" ht="17">
      <c r="A1080" s="9" t="s">
        <v>68</v>
      </c>
      <c r="B1080" s="10" t="s">
        <v>69</v>
      </c>
      <c r="C1080" s="10" t="s">
        <v>16</v>
      </c>
      <c r="D1080" s="9" t="s">
        <v>13</v>
      </c>
      <c r="E1080" s="9" t="s">
        <v>55</v>
      </c>
      <c r="F1080" s="9" t="s">
        <v>75</v>
      </c>
      <c r="G1080" s="15">
        <v>915.09</v>
      </c>
    </row>
    <row r="1081" spans="1:7" ht="17">
      <c r="A1081" s="9" t="s">
        <v>68</v>
      </c>
      <c r="B1081" s="10" t="s">
        <v>69</v>
      </c>
      <c r="C1081" s="10" t="s">
        <v>16</v>
      </c>
      <c r="D1081" s="9" t="s">
        <v>19</v>
      </c>
      <c r="E1081" s="9" t="s">
        <v>55</v>
      </c>
      <c r="F1081" s="9" t="s">
        <v>75</v>
      </c>
      <c r="G1081" s="15">
        <v>43.96</v>
      </c>
    </row>
    <row r="1082" spans="1:7" ht="17">
      <c r="A1082" s="9" t="s">
        <v>68</v>
      </c>
      <c r="B1082" s="10" t="s">
        <v>69</v>
      </c>
      <c r="C1082" s="10" t="s">
        <v>16</v>
      </c>
      <c r="D1082" s="9" t="s">
        <v>18</v>
      </c>
      <c r="E1082" s="9" t="s">
        <v>55</v>
      </c>
      <c r="F1082" s="9" t="s">
        <v>75</v>
      </c>
      <c r="G1082" s="15">
        <v>21.95</v>
      </c>
    </row>
    <row r="1083" spans="1:7" ht="17">
      <c r="A1083" s="9" t="s">
        <v>68</v>
      </c>
      <c r="B1083" s="10" t="s">
        <v>69</v>
      </c>
      <c r="C1083" s="10" t="s">
        <v>16</v>
      </c>
      <c r="D1083" s="9" t="s">
        <v>20</v>
      </c>
      <c r="E1083" s="9" t="s">
        <v>55</v>
      </c>
      <c r="F1083" s="9" t="s">
        <v>75</v>
      </c>
      <c r="G1083" s="15">
        <v>10.4</v>
      </c>
    </row>
    <row r="1084" spans="1:7" ht="17">
      <c r="A1084" s="9" t="s">
        <v>68</v>
      </c>
      <c r="B1084" s="10" t="s">
        <v>69</v>
      </c>
      <c r="C1084" s="10" t="s">
        <v>16</v>
      </c>
      <c r="D1084" s="9" t="s">
        <v>25</v>
      </c>
      <c r="E1084" s="9" t="s">
        <v>55</v>
      </c>
      <c r="F1084" s="9" t="s">
        <v>75</v>
      </c>
      <c r="G1084" s="15">
        <v>7.64</v>
      </c>
    </row>
    <row r="1085" spans="1:7" ht="17">
      <c r="A1085" s="9" t="s">
        <v>68</v>
      </c>
      <c r="B1085" s="10" t="s">
        <v>69</v>
      </c>
      <c r="C1085" s="10" t="s">
        <v>16</v>
      </c>
      <c r="D1085" s="9" t="s">
        <v>21</v>
      </c>
      <c r="E1085" s="9" t="s">
        <v>55</v>
      </c>
      <c r="F1085" s="9" t="s">
        <v>75</v>
      </c>
      <c r="G1085" s="15">
        <v>4.7300000000000004</v>
      </c>
    </row>
    <row r="1086" spans="1:7" ht="17">
      <c r="A1086" s="9" t="s">
        <v>68</v>
      </c>
      <c r="B1086" s="10" t="s">
        <v>69</v>
      </c>
      <c r="C1086" s="10" t="s">
        <v>16</v>
      </c>
      <c r="D1086" s="9" t="s">
        <v>13</v>
      </c>
      <c r="E1086" s="9" t="s">
        <v>24</v>
      </c>
      <c r="F1086" s="9" t="s">
        <v>75</v>
      </c>
      <c r="G1086" s="15">
        <v>461.28</v>
      </c>
    </row>
    <row r="1087" spans="1:7" ht="17">
      <c r="A1087" s="9" t="s">
        <v>68</v>
      </c>
      <c r="B1087" s="10" t="s">
        <v>69</v>
      </c>
      <c r="C1087" s="10" t="s">
        <v>16</v>
      </c>
      <c r="D1087" s="9" t="s">
        <v>10</v>
      </c>
      <c r="E1087" s="9" t="s">
        <v>24</v>
      </c>
      <c r="F1087" s="9" t="s">
        <v>75</v>
      </c>
      <c r="G1087" s="15">
        <v>353.6</v>
      </c>
    </row>
    <row r="1088" spans="1:7" ht="17">
      <c r="A1088" s="9" t="s">
        <v>68</v>
      </c>
      <c r="B1088" s="10" t="s">
        <v>69</v>
      </c>
      <c r="C1088" s="10" t="s">
        <v>16</v>
      </c>
      <c r="D1088" s="9" t="s">
        <v>64</v>
      </c>
      <c r="E1088" s="9" t="s">
        <v>24</v>
      </c>
      <c r="F1088" s="9" t="s">
        <v>75</v>
      </c>
      <c r="G1088" s="15">
        <v>252.34</v>
      </c>
    </row>
    <row r="1089" spans="1:7" ht="17">
      <c r="A1089" s="9" t="s">
        <v>68</v>
      </c>
      <c r="B1089" s="10" t="s">
        <v>69</v>
      </c>
      <c r="C1089" s="10" t="s">
        <v>16</v>
      </c>
      <c r="D1089" s="9" t="s">
        <v>17</v>
      </c>
      <c r="E1089" s="9" t="s">
        <v>24</v>
      </c>
      <c r="F1089" s="9" t="s">
        <v>75</v>
      </c>
      <c r="G1089" s="15">
        <v>183.31</v>
      </c>
    </row>
    <row r="1090" spans="1:7" ht="17">
      <c r="A1090" s="9" t="s">
        <v>68</v>
      </c>
      <c r="B1090" s="10" t="s">
        <v>69</v>
      </c>
      <c r="C1090" s="10" t="s">
        <v>16</v>
      </c>
      <c r="D1090" s="9" t="s">
        <v>19</v>
      </c>
      <c r="E1090" s="9" t="s">
        <v>24</v>
      </c>
      <c r="F1090" s="9" t="s">
        <v>75</v>
      </c>
      <c r="G1090" s="15">
        <v>105.24</v>
      </c>
    </row>
    <row r="1091" spans="1:7" ht="17">
      <c r="A1091" s="9" t="s">
        <v>68</v>
      </c>
      <c r="B1091" s="10" t="s">
        <v>69</v>
      </c>
      <c r="C1091" s="10" t="s">
        <v>16</v>
      </c>
      <c r="D1091" s="9" t="s">
        <v>21</v>
      </c>
      <c r="E1091" s="9" t="s">
        <v>24</v>
      </c>
      <c r="F1091" s="9" t="s">
        <v>75</v>
      </c>
      <c r="G1091" s="15">
        <v>80.88</v>
      </c>
    </row>
    <row r="1092" spans="1:7" ht="17">
      <c r="A1092" s="9" t="s">
        <v>68</v>
      </c>
      <c r="B1092" s="10" t="s">
        <v>69</v>
      </c>
      <c r="C1092" s="10" t="s">
        <v>16</v>
      </c>
      <c r="D1092" s="9" t="s">
        <v>18</v>
      </c>
      <c r="E1092" s="9" t="s">
        <v>24</v>
      </c>
      <c r="F1092" s="9" t="s">
        <v>75</v>
      </c>
      <c r="G1092" s="15">
        <v>54.47</v>
      </c>
    </row>
    <row r="1093" spans="1:7" ht="17">
      <c r="A1093" s="9" t="s">
        <v>68</v>
      </c>
      <c r="B1093" s="10" t="s">
        <v>69</v>
      </c>
      <c r="C1093" s="10" t="s">
        <v>16</v>
      </c>
      <c r="D1093" s="9" t="s">
        <v>25</v>
      </c>
      <c r="E1093" s="9" t="s">
        <v>24</v>
      </c>
      <c r="F1093" s="9" t="s">
        <v>75</v>
      </c>
      <c r="G1093" s="15">
        <v>18.649999999999999</v>
      </c>
    </row>
    <row r="1094" spans="1:7" ht="17">
      <c r="A1094" s="9" t="s">
        <v>68</v>
      </c>
      <c r="B1094" s="10" t="s">
        <v>69</v>
      </c>
      <c r="C1094" s="10" t="s">
        <v>16</v>
      </c>
      <c r="D1094" s="9" t="s">
        <v>26</v>
      </c>
      <c r="E1094" s="9" t="s">
        <v>24</v>
      </c>
      <c r="F1094" s="9" t="s">
        <v>75</v>
      </c>
      <c r="G1094" s="15">
        <v>12.9</v>
      </c>
    </row>
    <row r="1095" spans="1:7" ht="17">
      <c r="A1095" s="9" t="s">
        <v>68</v>
      </c>
      <c r="B1095" s="10" t="s">
        <v>69</v>
      </c>
      <c r="C1095" s="10" t="s">
        <v>16</v>
      </c>
      <c r="D1095" s="9" t="s">
        <v>20</v>
      </c>
      <c r="E1095" s="9" t="s">
        <v>24</v>
      </c>
      <c r="F1095" s="9" t="s">
        <v>75</v>
      </c>
      <c r="G1095" s="15">
        <v>13.63</v>
      </c>
    </row>
    <row r="1096" spans="1:7" ht="17">
      <c r="A1096" s="9" t="s">
        <v>68</v>
      </c>
      <c r="B1096" s="10" t="s">
        <v>69</v>
      </c>
      <c r="C1096" s="10" t="s">
        <v>16</v>
      </c>
      <c r="D1096" s="9" t="s">
        <v>23</v>
      </c>
      <c r="E1096" s="9" t="s">
        <v>24</v>
      </c>
      <c r="F1096" s="9" t="s">
        <v>75</v>
      </c>
      <c r="G1096" s="15">
        <v>3.74</v>
      </c>
    </row>
    <row r="1097" spans="1:7" ht="17">
      <c r="A1097" s="9" t="s">
        <v>68</v>
      </c>
      <c r="B1097" s="10" t="s">
        <v>69</v>
      </c>
      <c r="C1097" s="10" t="s">
        <v>16</v>
      </c>
      <c r="D1097" s="9" t="s">
        <v>10</v>
      </c>
      <c r="E1097" s="9" t="s">
        <v>11</v>
      </c>
      <c r="F1097" s="9" t="s">
        <v>75</v>
      </c>
      <c r="G1097" s="15">
        <v>387.91</v>
      </c>
    </row>
    <row r="1098" spans="1:7" ht="17">
      <c r="A1098" s="9" t="s">
        <v>68</v>
      </c>
      <c r="B1098" s="10" t="s">
        <v>69</v>
      </c>
      <c r="C1098" s="10" t="s">
        <v>16</v>
      </c>
      <c r="D1098" s="9" t="s">
        <v>13</v>
      </c>
      <c r="E1098" s="9" t="s">
        <v>11</v>
      </c>
      <c r="F1098" s="9" t="s">
        <v>75</v>
      </c>
      <c r="G1098" s="15">
        <v>708.72</v>
      </c>
    </row>
    <row r="1099" spans="1:7" ht="17">
      <c r="A1099" s="9" t="s">
        <v>68</v>
      </c>
      <c r="B1099" s="10" t="s">
        <v>69</v>
      </c>
      <c r="C1099" s="10" t="s">
        <v>16</v>
      </c>
      <c r="D1099" s="9" t="s">
        <v>64</v>
      </c>
      <c r="E1099" s="9" t="s">
        <v>11</v>
      </c>
      <c r="F1099" s="9" t="s">
        <v>75</v>
      </c>
      <c r="G1099" s="15">
        <v>151.36000000000001</v>
      </c>
    </row>
    <row r="1100" spans="1:7" ht="17">
      <c r="A1100" s="9" t="s">
        <v>68</v>
      </c>
      <c r="B1100" s="10" t="s">
        <v>69</v>
      </c>
      <c r="C1100" s="10" t="s">
        <v>16</v>
      </c>
      <c r="D1100" s="9" t="s">
        <v>17</v>
      </c>
      <c r="E1100" s="9" t="s">
        <v>11</v>
      </c>
      <c r="F1100" s="9" t="s">
        <v>75</v>
      </c>
      <c r="G1100" s="15">
        <v>30.21</v>
      </c>
    </row>
    <row r="1101" spans="1:7" ht="17">
      <c r="A1101" s="9" t="s">
        <v>68</v>
      </c>
      <c r="B1101" s="10" t="s">
        <v>69</v>
      </c>
      <c r="C1101" s="10" t="s">
        <v>16</v>
      </c>
      <c r="D1101" s="9" t="s">
        <v>25</v>
      </c>
      <c r="E1101" s="9" t="s">
        <v>11</v>
      </c>
      <c r="F1101" s="9" t="s">
        <v>75</v>
      </c>
      <c r="G1101" s="15">
        <v>10.39</v>
      </c>
    </row>
    <row r="1102" spans="1:7" ht="17">
      <c r="A1102" s="9" t="s">
        <v>68</v>
      </c>
      <c r="B1102" s="10" t="s">
        <v>69</v>
      </c>
      <c r="C1102" s="10" t="s">
        <v>16</v>
      </c>
      <c r="D1102" s="9" t="s">
        <v>26</v>
      </c>
      <c r="E1102" s="9" t="s">
        <v>11</v>
      </c>
      <c r="F1102" s="9" t="s">
        <v>75</v>
      </c>
      <c r="G1102" s="15">
        <v>2</v>
      </c>
    </row>
    <row r="1103" spans="1:7" ht="17">
      <c r="A1103" s="9" t="s">
        <v>68</v>
      </c>
      <c r="B1103" s="10" t="s">
        <v>69</v>
      </c>
      <c r="C1103" s="10" t="s">
        <v>16</v>
      </c>
      <c r="D1103" s="9" t="s">
        <v>18</v>
      </c>
      <c r="E1103" s="9" t="s">
        <v>11</v>
      </c>
      <c r="F1103" s="9" t="s">
        <v>75</v>
      </c>
      <c r="G1103" s="15">
        <v>2.6</v>
      </c>
    </row>
    <row r="1104" spans="1:7" ht="17">
      <c r="A1104" s="9" t="s">
        <v>68</v>
      </c>
      <c r="B1104" s="10" t="s">
        <v>69</v>
      </c>
      <c r="C1104" s="10" t="s">
        <v>16</v>
      </c>
      <c r="D1104" s="9" t="s">
        <v>19</v>
      </c>
      <c r="E1104" s="9" t="s">
        <v>11</v>
      </c>
      <c r="F1104" s="9" t="s">
        <v>75</v>
      </c>
      <c r="G1104" s="15">
        <v>2.23</v>
      </c>
    </row>
    <row r="1105" spans="1:7" ht="17">
      <c r="A1105" s="9" t="s">
        <v>68</v>
      </c>
      <c r="B1105" s="10" t="s">
        <v>69</v>
      </c>
      <c r="C1105" s="10" t="s">
        <v>16</v>
      </c>
      <c r="D1105" s="9" t="s">
        <v>20</v>
      </c>
      <c r="E1105" s="9" t="s">
        <v>11</v>
      </c>
      <c r="F1105" s="9" t="s">
        <v>75</v>
      </c>
      <c r="G1105" s="15">
        <v>5.9</v>
      </c>
    </row>
    <row r="1106" spans="1:7" ht="17">
      <c r="A1106" s="9" t="s">
        <v>68</v>
      </c>
      <c r="B1106" s="10" t="s">
        <v>69</v>
      </c>
      <c r="C1106" s="10" t="s">
        <v>16</v>
      </c>
      <c r="D1106" s="9" t="s">
        <v>23</v>
      </c>
      <c r="E1106" s="9" t="s">
        <v>11</v>
      </c>
      <c r="F1106" s="9" t="s">
        <v>75</v>
      </c>
      <c r="G1106" s="15">
        <v>0.8</v>
      </c>
    </row>
    <row r="1107" spans="1:7" ht="17">
      <c r="A1107" s="9" t="s">
        <v>68</v>
      </c>
      <c r="B1107" s="10" t="s">
        <v>69</v>
      </c>
      <c r="C1107" s="10" t="s">
        <v>16</v>
      </c>
      <c r="D1107" s="9" t="s">
        <v>13</v>
      </c>
      <c r="E1107" s="9" t="s">
        <v>28</v>
      </c>
      <c r="F1107" s="9" t="s">
        <v>75</v>
      </c>
      <c r="G1107" s="15">
        <v>2.0099999999999998</v>
      </c>
    </row>
    <row r="1108" spans="1:7" ht="17">
      <c r="A1108" s="9" t="s">
        <v>56</v>
      </c>
      <c r="B1108" s="10" t="s">
        <v>57</v>
      </c>
      <c r="C1108" s="10" t="s">
        <v>16</v>
      </c>
      <c r="D1108" s="9" t="s">
        <v>26</v>
      </c>
      <c r="E1108" s="9" t="s">
        <v>11</v>
      </c>
      <c r="F1108" s="9" t="s">
        <v>75</v>
      </c>
      <c r="G1108" s="15">
        <v>253.85</v>
      </c>
    </row>
    <row r="1109" spans="1:7" ht="17">
      <c r="A1109" s="9" t="s">
        <v>56</v>
      </c>
      <c r="B1109" s="10" t="s">
        <v>57</v>
      </c>
      <c r="C1109" s="10" t="s">
        <v>16</v>
      </c>
      <c r="D1109" s="9" t="s">
        <v>13</v>
      </c>
      <c r="E1109" s="9" t="s">
        <v>11</v>
      </c>
      <c r="F1109" s="9" t="s">
        <v>75</v>
      </c>
      <c r="G1109" s="15">
        <v>100.13</v>
      </c>
    </row>
    <row r="1110" spans="1:7" ht="17">
      <c r="A1110" s="9" t="s">
        <v>56</v>
      </c>
      <c r="B1110" s="10" t="s">
        <v>57</v>
      </c>
      <c r="C1110" s="10" t="s">
        <v>16</v>
      </c>
      <c r="D1110" s="9" t="s">
        <v>17</v>
      </c>
      <c r="E1110" s="9" t="s">
        <v>11</v>
      </c>
      <c r="F1110" s="9" t="s">
        <v>75</v>
      </c>
      <c r="G1110" s="15">
        <v>100.56</v>
      </c>
    </row>
    <row r="1111" spans="1:7" ht="17">
      <c r="A1111" s="9" t="s">
        <v>56</v>
      </c>
      <c r="B1111" s="10" t="s">
        <v>57</v>
      </c>
      <c r="C1111" s="10" t="s">
        <v>16</v>
      </c>
      <c r="D1111" s="9" t="s">
        <v>64</v>
      </c>
      <c r="E1111" s="9" t="s">
        <v>11</v>
      </c>
      <c r="F1111" s="9" t="s">
        <v>75</v>
      </c>
      <c r="G1111" s="15">
        <v>90.17</v>
      </c>
    </row>
    <row r="1112" spans="1:7" ht="17">
      <c r="A1112" s="9" t="s">
        <v>56</v>
      </c>
      <c r="B1112" s="10" t="s">
        <v>57</v>
      </c>
      <c r="C1112" s="10" t="s">
        <v>16</v>
      </c>
      <c r="D1112" s="9" t="s">
        <v>10</v>
      </c>
      <c r="E1112" s="9" t="s">
        <v>11</v>
      </c>
      <c r="F1112" s="9" t="s">
        <v>75</v>
      </c>
      <c r="G1112" s="15">
        <v>65.75</v>
      </c>
    </row>
    <row r="1113" spans="1:7" ht="17">
      <c r="A1113" s="9" t="s">
        <v>56</v>
      </c>
      <c r="B1113" s="10" t="s">
        <v>57</v>
      </c>
      <c r="C1113" s="10" t="s">
        <v>16</v>
      </c>
      <c r="D1113" s="9" t="s">
        <v>23</v>
      </c>
      <c r="E1113" s="9" t="s">
        <v>11</v>
      </c>
      <c r="F1113" s="9" t="s">
        <v>75</v>
      </c>
      <c r="G1113" s="15">
        <v>35.28</v>
      </c>
    </row>
    <row r="1114" spans="1:7" ht="17">
      <c r="A1114" s="9" t="s">
        <v>56</v>
      </c>
      <c r="B1114" s="10" t="s">
        <v>57</v>
      </c>
      <c r="C1114" s="10" t="s">
        <v>16</v>
      </c>
      <c r="D1114" s="9" t="s">
        <v>25</v>
      </c>
      <c r="E1114" s="9" t="s">
        <v>11</v>
      </c>
      <c r="F1114" s="9" t="s">
        <v>75</v>
      </c>
      <c r="G1114" s="15">
        <v>29.51</v>
      </c>
    </row>
    <row r="1115" spans="1:7" ht="17">
      <c r="A1115" s="9" t="s">
        <v>56</v>
      </c>
      <c r="B1115" s="10" t="s">
        <v>57</v>
      </c>
      <c r="C1115" s="10" t="s">
        <v>16</v>
      </c>
      <c r="D1115" s="9" t="s">
        <v>20</v>
      </c>
      <c r="E1115" s="9" t="s">
        <v>11</v>
      </c>
      <c r="F1115" s="9" t="s">
        <v>75</v>
      </c>
      <c r="G1115" s="15">
        <v>5.94</v>
      </c>
    </row>
    <row r="1116" spans="1:7" ht="17">
      <c r="A1116" s="9" t="s">
        <v>56</v>
      </c>
      <c r="B1116" s="10" t="s">
        <v>57</v>
      </c>
      <c r="C1116" s="10" t="s">
        <v>16</v>
      </c>
      <c r="D1116" s="9" t="s">
        <v>26</v>
      </c>
      <c r="E1116" s="9" t="s">
        <v>24</v>
      </c>
      <c r="F1116" s="9" t="s">
        <v>75</v>
      </c>
      <c r="G1116" s="15">
        <v>232.82</v>
      </c>
    </row>
    <row r="1117" spans="1:7" ht="17">
      <c r="A1117" s="9" t="s">
        <v>56</v>
      </c>
      <c r="B1117" s="10" t="s">
        <v>57</v>
      </c>
      <c r="C1117" s="10" t="s">
        <v>16</v>
      </c>
      <c r="D1117" s="9" t="s">
        <v>17</v>
      </c>
      <c r="E1117" s="9" t="s">
        <v>24</v>
      </c>
      <c r="F1117" s="9" t="s">
        <v>75</v>
      </c>
      <c r="G1117" s="15">
        <v>107.72</v>
      </c>
    </row>
    <row r="1118" spans="1:7" ht="17">
      <c r="A1118" s="9" t="s">
        <v>56</v>
      </c>
      <c r="B1118" s="10" t="s">
        <v>57</v>
      </c>
      <c r="C1118" s="10" t="s">
        <v>16</v>
      </c>
      <c r="D1118" s="9" t="s">
        <v>64</v>
      </c>
      <c r="E1118" s="9" t="s">
        <v>24</v>
      </c>
      <c r="F1118" s="9" t="s">
        <v>75</v>
      </c>
      <c r="G1118" s="15">
        <v>53.85</v>
      </c>
    </row>
    <row r="1119" spans="1:7" ht="17">
      <c r="A1119" s="9" t="s">
        <v>56</v>
      </c>
      <c r="B1119" s="10" t="s">
        <v>57</v>
      </c>
      <c r="C1119" s="10" t="s">
        <v>16</v>
      </c>
      <c r="D1119" s="9" t="s">
        <v>13</v>
      </c>
      <c r="E1119" s="9" t="s">
        <v>24</v>
      </c>
      <c r="F1119" s="9" t="s">
        <v>75</v>
      </c>
      <c r="G1119" s="15">
        <v>29.07</v>
      </c>
    </row>
    <row r="1120" spans="1:7" ht="17">
      <c r="A1120" s="9" t="s">
        <v>56</v>
      </c>
      <c r="B1120" s="10" t="s">
        <v>57</v>
      </c>
      <c r="C1120" s="10" t="s">
        <v>16</v>
      </c>
      <c r="D1120" s="9" t="s">
        <v>23</v>
      </c>
      <c r="E1120" s="9" t="s">
        <v>24</v>
      </c>
      <c r="F1120" s="9" t="s">
        <v>75</v>
      </c>
      <c r="G1120" s="15">
        <v>25.07</v>
      </c>
    </row>
    <row r="1121" spans="1:7" ht="17">
      <c r="A1121" s="9" t="s">
        <v>56</v>
      </c>
      <c r="B1121" s="10" t="s">
        <v>57</v>
      </c>
      <c r="C1121" s="10" t="s">
        <v>16</v>
      </c>
      <c r="D1121" s="9" t="s">
        <v>10</v>
      </c>
      <c r="E1121" s="9" t="s">
        <v>24</v>
      </c>
      <c r="F1121" s="9" t="s">
        <v>75</v>
      </c>
      <c r="G1121" s="15">
        <v>11.88</v>
      </c>
    </row>
    <row r="1122" spans="1:7" ht="17">
      <c r="A1122" s="9" t="s">
        <v>56</v>
      </c>
      <c r="B1122" s="10" t="s">
        <v>57</v>
      </c>
      <c r="C1122" s="10" t="s">
        <v>16</v>
      </c>
      <c r="D1122" s="9" t="s">
        <v>20</v>
      </c>
      <c r="E1122" s="9" t="s">
        <v>24</v>
      </c>
      <c r="F1122" s="9" t="s">
        <v>75</v>
      </c>
      <c r="G1122" s="15">
        <v>6.97</v>
      </c>
    </row>
    <row r="1123" spans="1:7" ht="17">
      <c r="A1123" s="9" t="s">
        <v>56</v>
      </c>
      <c r="B1123" s="10" t="s">
        <v>57</v>
      </c>
      <c r="C1123" s="10" t="s">
        <v>16</v>
      </c>
      <c r="D1123" s="9" t="s">
        <v>17</v>
      </c>
      <c r="E1123" s="9" t="s">
        <v>55</v>
      </c>
      <c r="F1123" s="9" t="s">
        <v>75</v>
      </c>
      <c r="G1123" s="15">
        <v>1017.32</v>
      </c>
    </row>
    <row r="1124" spans="1:7" ht="17">
      <c r="A1124" s="9" t="s">
        <v>56</v>
      </c>
      <c r="B1124" s="10" t="s">
        <v>57</v>
      </c>
      <c r="C1124" s="10" t="s">
        <v>16</v>
      </c>
      <c r="D1124" s="9" t="s">
        <v>64</v>
      </c>
      <c r="E1124" s="9" t="s">
        <v>55</v>
      </c>
      <c r="F1124" s="9" t="s">
        <v>75</v>
      </c>
      <c r="G1124" s="15">
        <v>1280.83</v>
      </c>
    </row>
    <row r="1125" spans="1:7" ht="17">
      <c r="A1125" s="9" t="s">
        <v>56</v>
      </c>
      <c r="B1125" s="10" t="s">
        <v>57</v>
      </c>
      <c r="C1125" s="10" t="s">
        <v>16</v>
      </c>
      <c r="D1125" s="9" t="s">
        <v>10</v>
      </c>
      <c r="E1125" s="9" t="s">
        <v>55</v>
      </c>
      <c r="F1125" s="9" t="s">
        <v>75</v>
      </c>
      <c r="G1125" s="15">
        <v>884.37</v>
      </c>
    </row>
    <row r="1126" spans="1:7" ht="17">
      <c r="A1126" s="9" t="s">
        <v>56</v>
      </c>
      <c r="B1126" s="10" t="s">
        <v>57</v>
      </c>
      <c r="C1126" s="10" t="s">
        <v>16</v>
      </c>
      <c r="D1126" s="9" t="s">
        <v>23</v>
      </c>
      <c r="E1126" s="9" t="s">
        <v>55</v>
      </c>
      <c r="F1126" s="9" t="s">
        <v>75</v>
      </c>
      <c r="G1126" s="15">
        <v>273.68</v>
      </c>
    </row>
    <row r="1127" spans="1:7" ht="17">
      <c r="A1127" s="9" t="s">
        <v>56</v>
      </c>
      <c r="B1127" s="10" t="s">
        <v>57</v>
      </c>
      <c r="C1127" s="10" t="s">
        <v>16</v>
      </c>
      <c r="D1127" s="9" t="s">
        <v>13</v>
      </c>
      <c r="E1127" s="9" t="s">
        <v>55</v>
      </c>
      <c r="F1127" s="9" t="s">
        <v>75</v>
      </c>
      <c r="G1127" s="15">
        <v>99.41</v>
      </c>
    </row>
    <row r="1128" spans="1:7" ht="17">
      <c r="A1128" s="9" t="s">
        <v>56</v>
      </c>
      <c r="B1128" s="10" t="s">
        <v>57</v>
      </c>
      <c r="C1128" s="10" t="s">
        <v>16</v>
      </c>
      <c r="D1128" s="9" t="s">
        <v>26</v>
      </c>
      <c r="E1128" s="9" t="s">
        <v>55</v>
      </c>
      <c r="F1128" s="9" t="s">
        <v>75</v>
      </c>
      <c r="G1128" s="15">
        <v>80.319999999999993</v>
      </c>
    </row>
    <row r="1129" spans="1:7" ht="17">
      <c r="A1129" s="9" t="s">
        <v>56</v>
      </c>
      <c r="B1129" s="10" t="s">
        <v>57</v>
      </c>
      <c r="C1129" s="10" t="s">
        <v>16</v>
      </c>
      <c r="D1129" s="9" t="s">
        <v>20</v>
      </c>
      <c r="E1129" s="9" t="s">
        <v>55</v>
      </c>
      <c r="F1129" s="9" t="s">
        <v>75</v>
      </c>
      <c r="G1129" s="15">
        <v>14.1</v>
      </c>
    </row>
    <row r="1130" spans="1:7" ht="17">
      <c r="A1130" s="9" t="s">
        <v>56</v>
      </c>
      <c r="B1130" s="10" t="s">
        <v>57</v>
      </c>
      <c r="C1130" s="10" t="s">
        <v>16</v>
      </c>
      <c r="D1130" s="9" t="s">
        <v>25</v>
      </c>
      <c r="E1130" s="9" t="s">
        <v>55</v>
      </c>
      <c r="F1130" s="9" t="s">
        <v>75</v>
      </c>
      <c r="G1130" s="15">
        <v>12.49</v>
      </c>
    </row>
    <row r="1131" spans="1:7" ht="17">
      <c r="A1131" s="9" t="s">
        <v>29</v>
      </c>
      <c r="B1131" s="10" t="s">
        <v>34</v>
      </c>
      <c r="C1131" s="10" t="s">
        <v>31</v>
      </c>
      <c r="D1131" s="9" t="s">
        <v>25</v>
      </c>
      <c r="E1131" s="9" t="s">
        <v>28</v>
      </c>
      <c r="F1131" s="9" t="s">
        <v>75</v>
      </c>
      <c r="G1131" s="15">
        <v>308.51</v>
      </c>
    </row>
    <row r="1132" spans="1:7" ht="17">
      <c r="A1132" s="9" t="s">
        <v>29</v>
      </c>
      <c r="B1132" s="10" t="s">
        <v>34</v>
      </c>
      <c r="C1132" s="10" t="s">
        <v>31</v>
      </c>
      <c r="D1132" s="9" t="s">
        <v>10</v>
      </c>
      <c r="E1132" s="9" t="s">
        <v>28</v>
      </c>
      <c r="F1132" s="9" t="s">
        <v>75</v>
      </c>
      <c r="G1132" s="15">
        <v>221.6</v>
      </c>
    </row>
    <row r="1133" spans="1:7" ht="17">
      <c r="A1133" s="9" t="s">
        <v>29</v>
      </c>
      <c r="B1133" s="10" t="s">
        <v>34</v>
      </c>
      <c r="C1133" s="10" t="s">
        <v>31</v>
      </c>
      <c r="D1133" s="9" t="s">
        <v>26</v>
      </c>
      <c r="E1133" s="9" t="s">
        <v>28</v>
      </c>
      <c r="F1133" s="9" t="s">
        <v>75</v>
      </c>
      <c r="G1133" s="15">
        <v>154.99</v>
      </c>
    </row>
    <row r="1134" spans="1:7" ht="17">
      <c r="A1134" s="9" t="s">
        <v>29</v>
      </c>
      <c r="B1134" s="10" t="s">
        <v>34</v>
      </c>
      <c r="C1134" s="10" t="s">
        <v>31</v>
      </c>
      <c r="D1134" s="9" t="s">
        <v>23</v>
      </c>
      <c r="E1134" s="9" t="s">
        <v>28</v>
      </c>
      <c r="F1134" s="9" t="s">
        <v>75</v>
      </c>
      <c r="G1134" s="15">
        <v>131.46</v>
      </c>
    </row>
    <row r="1135" spans="1:7" ht="17">
      <c r="A1135" s="9" t="s">
        <v>29</v>
      </c>
      <c r="B1135" s="10" t="s">
        <v>34</v>
      </c>
      <c r="C1135" s="10" t="s">
        <v>31</v>
      </c>
      <c r="D1135" s="9" t="s">
        <v>64</v>
      </c>
      <c r="E1135" s="9" t="s">
        <v>28</v>
      </c>
      <c r="F1135" s="9" t="s">
        <v>75</v>
      </c>
      <c r="G1135" s="15">
        <v>124.66</v>
      </c>
    </row>
    <row r="1136" spans="1:7" ht="17">
      <c r="A1136" s="9" t="s">
        <v>29</v>
      </c>
      <c r="B1136" s="10" t="s">
        <v>34</v>
      </c>
      <c r="C1136" s="10" t="s">
        <v>31</v>
      </c>
      <c r="D1136" s="9" t="s">
        <v>13</v>
      </c>
      <c r="E1136" s="9" t="s">
        <v>28</v>
      </c>
      <c r="F1136" s="9" t="s">
        <v>75</v>
      </c>
      <c r="G1136" s="15">
        <v>37.76</v>
      </c>
    </row>
    <row r="1137" spans="1:7" ht="17">
      <c r="A1137" s="9" t="s">
        <v>29</v>
      </c>
      <c r="B1137" s="10" t="s">
        <v>34</v>
      </c>
      <c r="C1137" s="10" t="s">
        <v>31</v>
      </c>
      <c r="D1137" s="9" t="s">
        <v>18</v>
      </c>
      <c r="E1137" s="9" t="s">
        <v>28</v>
      </c>
      <c r="F1137" s="9" t="s">
        <v>75</v>
      </c>
      <c r="G1137" s="15">
        <v>42.38</v>
      </c>
    </row>
    <row r="1138" spans="1:7" ht="17">
      <c r="A1138" s="9" t="s">
        <v>29</v>
      </c>
      <c r="B1138" s="10" t="s">
        <v>34</v>
      </c>
      <c r="C1138" s="10" t="s">
        <v>31</v>
      </c>
      <c r="D1138" s="9" t="s">
        <v>13</v>
      </c>
      <c r="E1138" s="9" t="s">
        <v>24</v>
      </c>
      <c r="F1138" s="9" t="s">
        <v>75</v>
      </c>
      <c r="G1138" s="15">
        <v>1.21</v>
      </c>
    </row>
    <row r="1139" spans="1:7" ht="17">
      <c r="A1139" s="9" t="s">
        <v>27</v>
      </c>
      <c r="B1139" s="10" t="s">
        <v>27</v>
      </c>
      <c r="C1139" s="10" t="s">
        <v>16</v>
      </c>
      <c r="D1139" s="9" t="s">
        <v>13</v>
      </c>
      <c r="E1139" s="9" t="s">
        <v>11</v>
      </c>
      <c r="F1139" s="9" t="s">
        <v>76</v>
      </c>
      <c r="G1139" s="15">
        <v>8544.8275587412718</v>
      </c>
    </row>
    <row r="1140" spans="1:7" ht="17">
      <c r="A1140" s="9" t="s">
        <v>27</v>
      </c>
      <c r="B1140" s="10" t="s">
        <v>27</v>
      </c>
      <c r="C1140" s="10" t="s">
        <v>16</v>
      </c>
      <c r="D1140" s="9" t="s">
        <v>22</v>
      </c>
      <c r="E1140" s="9" t="s">
        <v>11</v>
      </c>
      <c r="F1140" s="9" t="s">
        <v>76</v>
      </c>
      <c r="G1140" s="15">
        <v>6152.0381954344757</v>
      </c>
    </row>
    <row r="1141" spans="1:7" ht="17">
      <c r="A1141" s="9" t="s">
        <v>27</v>
      </c>
      <c r="B1141" s="10" t="s">
        <v>27</v>
      </c>
      <c r="C1141" s="10" t="s">
        <v>16</v>
      </c>
      <c r="D1141" s="9" t="s">
        <v>17</v>
      </c>
      <c r="E1141" s="9" t="s">
        <v>11</v>
      </c>
      <c r="F1141" s="9" t="s">
        <v>76</v>
      </c>
      <c r="G1141" s="15">
        <v>6421.5269299999991</v>
      </c>
    </row>
    <row r="1142" spans="1:7" ht="17">
      <c r="A1142" s="9" t="s">
        <v>27</v>
      </c>
      <c r="B1142" s="10" t="s">
        <v>27</v>
      </c>
      <c r="C1142" s="10" t="s">
        <v>16</v>
      </c>
      <c r="D1142" s="9" t="s">
        <v>10</v>
      </c>
      <c r="E1142" s="9" t="s">
        <v>11</v>
      </c>
      <c r="F1142" s="9" t="s">
        <v>76</v>
      </c>
      <c r="G1142" s="15">
        <v>3506.9166608152041</v>
      </c>
    </row>
    <row r="1143" spans="1:7" ht="17">
      <c r="A1143" s="9" t="s">
        <v>27</v>
      </c>
      <c r="B1143" s="10" t="s">
        <v>27</v>
      </c>
      <c r="C1143" s="10" t="s">
        <v>16</v>
      </c>
      <c r="D1143" s="9" t="s">
        <v>19</v>
      </c>
      <c r="E1143" s="9" t="s">
        <v>11</v>
      </c>
      <c r="F1143" s="9" t="s">
        <v>76</v>
      </c>
      <c r="G1143" s="15">
        <v>2990.2652842301391</v>
      </c>
    </row>
    <row r="1144" spans="1:7" ht="17">
      <c r="A1144" s="9" t="s">
        <v>27</v>
      </c>
      <c r="B1144" s="10" t="s">
        <v>27</v>
      </c>
      <c r="C1144" s="10" t="s">
        <v>16</v>
      </c>
      <c r="D1144" s="9" t="s">
        <v>26</v>
      </c>
      <c r="E1144" s="9" t="s">
        <v>11</v>
      </c>
      <c r="F1144" s="9" t="s">
        <v>76</v>
      </c>
      <c r="G1144" s="15">
        <v>1837.6056566765078</v>
      </c>
    </row>
    <row r="1145" spans="1:7" ht="17">
      <c r="A1145" s="9" t="s">
        <v>27</v>
      </c>
      <c r="B1145" s="10" t="s">
        <v>27</v>
      </c>
      <c r="C1145" s="10" t="s">
        <v>16</v>
      </c>
      <c r="D1145" s="9" t="s">
        <v>18</v>
      </c>
      <c r="E1145" s="9" t="s">
        <v>11</v>
      </c>
      <c r="F1145" s="9" t="s">
        <v>76</v>
      </c>
      <c r="G1145" s="15">
        <v>1975.8778486263191</v>
      </c>
    </row>
    <row r="1146" spans="1:7" ht="17">
      <c r="A1146" s="9" t="s">
        <v>27</v>
      </c>
      <c r="B1146" s="10" t="s">
        <v>27</v>
      </c>
      <c r="C1146" s="10" t="s">
        <v>16</v>
      </c>
      <c r="D1146" s="9" t="s">
        <v>21</v>
      </c>
      <c r="E1146" s="9" t="s">
        <v>11</v>
      </c>
      <c r="F1146" s="9" t="s">
        <v>76</v>
      </c>
      <c r="G1146" s="15">
        <v>1995.6362304254178</v>
      </c>
    </row>
    <row r="1147" spans="1:7" ht="17">
      <c r="A1147" s="9" t="s">
        <v>27</v>
      </c>
      <c r="B1147" s="10" t="s">
        <v>27</v>
      </c>
      <c r="C1147" s="10" t="s">
        <v>16</v>
      </c>
      <c r="D1147" s="9" t="s">
        <v>20</v>
      </c>
      <c r="E1147" s="9" t="s">
        <v>11</v>
      </c>
      <c r="F1147" s="9" t="s">
        <v>76</v>
      </c>
      <c r="G1147" s="15">
        <v>1140.6833266366502</v>
      </c>
    </row>
    <row r="1148" spans="1:7" ht="17">
      <c r="A1148" s="9" t="s">
        <v>27</v>
      </c>
      <c r="B1148" s="10" t="s">
        <v>27</v>
      </c>
      <c r="C1148" s="10" t="s">
        <v>16</v>
      </c>
      <c r="D1148" s="9" t="s">
        <v>25</v>
      </c>
      <c r="E1148" s="9" t="s">
        <v>11</v>
      </c>
      <c r="F1148" s="9" t="s">
        <v>76</v>
      </c>
      <c r="G1148" s="15">
        <v>1361.0115479715294</v>
      </c>
    </row>
    <row r="1149" spans="1:7" ht="17">
      <c r="A1149" s="9" t="s">
        <v>27</v>
      </c>
      <c r="B1149" s="10" t="s">
        <v>27</v>
      </c>
      <c r="C1149" s="10" t="s">
        <v>16</v>
      </c>
      <c r="D1149" s="9" t="s">
        <v>23</v>
      </c>
      <c r="E1149" s="9" t="s">
        <v>11</v>
      </c>
      <c r="F1149" s="9" t="s">
        <v>76</v>
      </c>
      <c r="G1149" s="15">
        <v>1145.5156833554061</v>
      </c>
    </row>
    <row r="1150" spans="1:7" ht="17">
      <c r="A1150" s="9" t="s">
        <v>27</v>
      </c>
      <c r="B1150" s="10" t="s">
        <v>27</v>
      </c>
      <c r="C1150" s="10" t="s">
        <v>16</v>
      </c>
      <c r="D1150" s="9" t="s">
        <v>26</v>
      </c>
      <c r="E1150" s="9" t="s">
        <v>24</v>
      </c>
      <c r="F1150" s="9" t="s">
        <v>76</v>
      </c>
      <c r="G1150" s="15">
        <v>1767.8228899267965</v>
      </c>
    </row>
    <row r="1151" spans="1:7" ht="17">
      <c r="A1151" s="9" t="s">
        <v>27</v>
      </c>
      <c r="B1151" s="10" t="s">
        <v>27</v>
      </c>
      <c r="C1151" s="10" t="s">
        <v>16</v>
      </c>
      <c r="D1151" s="9" t="s">
        <v>13</v>
      </c>
      <c r="E1151" s="9" t="s">
        <v>24</v>
      </c>
      <c r="F1151" s="9" t="s">
        <v>76</v>
      </c>
      <c r="G1151" s="15">
        <v>641.41746178084895</v>
      </c>
    </row>
    <row r="1152" spans="1:7" ht="17">
      <c r="A1152" s="9" t="s">
        <v>27</v>
      </c>
      <c r="B1152" s="10" t="s">
        <v>27</v>
      </c>
      <c r="C1152" s="10" t="s">
        <v>16</v>
      </c>
      <c r="D1152" s="9" t="s">
        <v>10</v>
      </c>
      <c r="E1152" s="9" t="s">
        <v>24</v>
      </c>
      <c r="F1152" s="9" t="s">
        <v>76</v>
      </c>
      <c r="G1152" s="15">
        <v>517.4922471618263</v>
      </c>
    </row>
    <row r="1153" spans="1:7" ht="17">
      <c r="A1153" s="9" t="s">
        <v>27</v>
      </c>
      <c r="B1153" s="10" t="s">
        <v>27</v>
      </c>
      <c r="C1153" s="10" t="s">
        <v>16</v>
      </c>
      <c r="D1153" s="9" t="s">
        <v>10</v>
      </c>
      <c r="E1153" s="9" t="s">
        <v>28</v>
      </c>
      <c r="F1153" s="9" t="s">
        <v>76</v>
      </c>
      <c r="G1153" s="15">
        <v>397.94924731656118</v>
      </c>
    </row>
    <row r="1154" spans="1:7" ht="17">
      <c r="A1154" s="9" t="s">
        <v>27</v>
      </c>
      <c r="B1154" s="10" t="s">
        <v>27</v>
      </c>
      <c r="C1154" s="10" t="s">
        <v>16</v>
      </c>
      <c r="D1154" s="9" t="s">
        <v>13</v>
      </c>
      <c r="E1154" s="9" t="s">
        <v>28</v>
      </c>
      <c r="F1154" s="9" t="s">
        <v>76</v>
      </c>
      <c r="G1154" s="15">
        <v>301.00456512105558</v>
      </c>
    </row>
    <row r="1155" spans="1:7" ht="17">
      <c r="A1155" s="9" t="s">
        <v>27</v>
      </c>
      <c r="B1155" s="10" t="s">
        <v>27</v>
      </c>
      <c r="C1155" s="10" t="s">
        <v>16</v>
      </c>
      <c r="D1155" s="9" t="s">
        <v>17</v>
      </c>
      <c r="E1155" s="9" t="s">
        <v>24</v>
      </c>
      <c r="F1155" s="9" t="s">
        <v>76</v>
      </c>
      <c r="G1155" s="15">
        <v>239.67454181666307</v>
      </c>
    </row>
    <row r="1156" spans="1:7" ht="17">
      <c r="A1156" s="9" t="s">
        <v>27</v>
      </c>
      <c r="B1156" s="10" t="s">
        <v>27</v>
      </c>
      <c r="C1156" s="10" t="s">
        <v>16</v>
      </c>
      <c r="D1156" s="9" t="s">
        <v>25</v>
      </c>
      <c r="E1156" s="9" t="s">
        <v>24</v>
      </c>
      <c r="F1156" s="9" t="s">
        <v>76</v>
      </c>
      <c r="G1156" s="15">
        <v>145.83492959706794</v>
      </c>
    </row>
    <row r="1157" spans="1:7" ht="17">
      <c r="A1157" s="9" t="s">
        <v>27</v>
      </c>
      <c r="B1157" s="10" t="s">
        <v>27</v>
      </c>
      <c r="C1157" s="10" t="s">
        <v>16</v>
      </c>
      <c r="D1157" s="9" t="s">
        <v>22</v>
      </c>
      <c r="E1157" s="9" t="s">
        <v>24</v>
      </c>
      <c r="F1157" s="9" t="s">
        <v>76</v>
      </c>
      <c r="G1157" s="15">
        <v>140.50342378875686</v>
      </c>
    </row>
    <row r="1158" spans="1:7" ht="17">
      <c r="A1158" s="9" t="s">
        <v>27</v>
      </c>
      <c r="B1158" s="10" t="s">
        <v>27</v>
      </c>
      <c r="C1158" s="10" t="s">
        <v>16</v>
      </c>
      <c r="D1158" s="9" t="s">
        <v>26</v>
      </c>
      <c r="E1158" s="9" t="s">
        <v>28</v>
      </c>
      <c r="F1158" s="9" t="s">
        <v>76</v>
      </c>
      <c r="G1158" s="15">
        <v>80.711923586417313</v>
      </c>
    </row>
    <row r="1159" spans="1:7" ht="17">
      <c r="A1159" s="9" t="s">
        <v>27</v>
      </c>
      <c r="B1159" s="10" t="s">
        <v>27</v>
      </c>
      <c r="C1159" s="10" t="s">
        <v>16</v>
      </c>
      <c r="D1159" s="9" t="s">
        <v>23</v>
      </c>
      <c r="E1159" s="9" t="s">
        <v>24</v>
      </c>
      <c r="F1159" s="9" t="s">
        <v>76</v>
      </c>
      <c r="G1159" s="15">
        <v>75.454848516747816</v>
      </c>
    </row>
    <row r="1160" spans="1:7" ht="17">
      <c r="A1160" s="9" t="s">
        <v>27</v>
      </c>
      <c r="B1160" s="10" t="s">
        <v>27</v>
      </c>
      <c r="C1160" s="10" t="s">
        <v>16</v>
      </c>
      <c r="D1160" s="9" t="s">
        <v>17</v>
      </c>
      <c r="E1160" s="9" t="s">
        <v>24</v>
      </c>
      <c r="F1160" s="9" t="s">
        <v>76</v>
      </c>
      <c r="G1160" s="15">
        <v>52.386512499999995</v>
      </c>
    </row>
    <row r="1161" spans="1:7" ht="17">
      <c r="A1161" s="9" t="s">
        <v>27</v>
      </c>
      <c r="B1161" s="10" t="s">
        <v>27</v>
      </c>
      <c r="C1161" s="10" t="s">
        <v>16</v>
      </c>
      <c r="D1161" s="9" t="s">
        <v>18</v>
      </c>
      <c r="E1161" s="9" t="s">
        <v>24</v>
      </c>
      <c r="F1161" s="9" t="s">
        <v>76</v>
      </c>
      <c r="G1161" s="15">
        <v>43.558616990622092</v>
      </c>
    </row>
    <row r="1162" spans="1:7" ht="17">
      <c r="A1162" s="9" t="s">
        <v>27</v>
      </c>
      <c r="B1162" s="10" t="s">
        <v>27</v>
      </c>
      <c r="C1162" s="10" t="s">
        <v>16</v>
      </c>
      <c r="D1162" s="9" t="s">
        <v>25</v>
      </c>
      <c r="E1162" s="9" t="s">
        <v>28</v>
      </c>
      <c r="F1162" s="9" t="s">
        <v>76</v>
      </c>
      <c r="G1162" s="15">
        <v>36.425963368813477</v>
      </c>
    </row>
    <row r="1163" spans="1:7" ht="17">
      <c r="A1163" s="9" t="s">
        <v>27</v>
      </c>
      <c r="B1163" s="10" t="s">
        <v>27</v>
      </c>
      <c r="C1163" s="10" t="s">
        <v>16</v>
      </c>
      <c r="D1163" s="9" t="s">
        <v>19</v>
      </c>
      <c r="E1163" s="9" t="s">
        <v>24</v>
      </c>
      <c r="F1163" s="9" t="s">
        <v>76</v>
      </c>
      <c r="G1163" s="15">
        <v>19.681884148131342</v>
      </c>
    </row>
    <row r="1164" spans="1:7" ht="17">
      <c r="A1164" s="9" t="s">
        <v>27</v>
      </c>
      <c r="B1164" s="10" t="s">
        <v>27</v>
      </c>
      <c r="C1164" s="10" t="s">
        <v>16</v>
      </c>
      <c r="D1164" s="9" t="s">
        <v>20</v>
      </c>
      <c r="E1164" s="9" t="s">
        <v>28</v>
      </c>
      <c r="F1164" s="9" t="s">
        <v>76</v>
      </c>
      <c r="G1164" s="15">
        <v>15.7994086079225</v>
      </c>
    </row>
    <row r="1165" spans="1:7" ht="17">
      <c r="A1165" s="9" t="s">
        <v>27</v>
      </c>
      <c r="B1165" s="10" t="s">
        <v>27</v>
      </c>
      <c r="C1165" s="10" t="s">
        <v>16</v>
      </c>
      <c r="D1165" s="9" t="s">
        <v>23</v>
      </c>
      <c r="E1165" s="9" t="s">
        <v>28</v>
      </c>
      <c r="F1165" s="9" t="s">
        <v>76</v>
      </c>
      <c r="G1165" s="15">
        <v>16.063578716317739</v>
      </c>
    </row>
    <row r="1166" spans="1:7" ht="17">
      <c r="A1166" s="9" t="s">
        <v>27</v>
      </c>
      <c r="B1166" s="10" t="s">
        <v>27</v>
      </c>
      <c r="C1166" s="10" t="s">
        <v>16</v>
      </c>
      <c r="D1166" s="9" t="s">
        <v>21</v>
      </c>
      <c r="E1166" s="9" t="s">
        <v>28</v>
      </c>
      <c r="F1166" s="9" t="s">
        <v>76</v>
      </c>
      <c r="G1166" s="15">
        <v>17.260877488001931</v>
      </c>
    </row>
    <row r="1167" spans="1:7" ht="17">
      <c r="A1167" s="9" t="s">
        <v>27</v>
      </c>
      <c r="B1167" s="10" t="s">
        <v>27</v>
      </c>
      <c r="C1167" s="10" t="s">
        <v>16</v>
      </c>
      <c r="D1167" s="9" t="s">
        <v>21</v>
      </c>
      <c r="E1167" s="9" t="s">
        <v>24</v>
      </c>
      <c r="F1167" s="9" t="s">
        <v>76</v>
      </c>
      <c r="G1167" s="15">
        <v>10.196941876554593</v>
      </c>
    </row>
    <row r="1168" spans="1:7" ht="17">
      <c r="A1168" s="9" t="s">
        <v>27</v>
      </c>
      <c r="B1168" s="10" t="s">
        <v>27</v>
      </c>
      <c r="C1168" s="10" t="s">
        <v>16</v>
      </c>
      <c r="D1168" s="9" t="s">
        <v>19</v>
      </c>
      <c r="E1168" s="9" t="s">
        <v>28</v>
      </c>
      <c r="F1168" s="9" t="s">
        <v>76</v>
      </c>
      <c r="G1168" s="15">
        <v>8.7047774445822359</v>
      </c>
    </row>
    <row r="1169" spans="1:7" ht="17">
      <c r="A1169" s="9" t="s">
        <v>27</v>
      </c>
      <c r="B1169" s="10" t="s">
        <v>27</v>
      </c>
      <c r="C1169" s="10" t="s">
        <v>16</v>
      </c>
      <c r="D1169" s="9" t="s">
        <v>20</v>
      </c>
      <c r="E1169" s="9" t="s">
        <v>24</v>
      </c>
      <c r="F1169" s="9" t="s">
        <v>76</v>
      </c>
      <c r="G1169" s="15">
        <v>5.6389883846252404</v>
      </c>
    </row>
    <row r="1170" spans="1:7" ht="17">
      <c r="A1170" s="9" t="s">
        <v>27</v>
      </c>
      <c r="B1170" s="10" t="s">
        <v>27</v>
      </c>
      <c r="C1170" s="10" t="s">
        <v>16</v>
      </c>
      <c r="D1170" s="9" t="s">
        <v>22</v>
      </c>
      <c r="E1170" s="9" t="s">
        <v>28</v>
      </c>
      <c r="F1170" s="9" t="s">
        <v>76</v>
      </c>
      <c r="G1170" s="15">
        <v>6.6449943205473243</v>
      </c>
    </row>
    <row r="1171" spans="1:7" ht="17">
      <c r="A1171" s="9" t="s">
        <v>27</v>
      </c>
      <c r="B1171" s="10" t="s">
        <v>27</v>
      </c>
      <c r="C1171" s="10" t="s">
        <v>16</v>
      </c>
      <c r="D1171" s="9" t="s">
        <v>18</v>
      </c>
      <c r="E1171" s="9" t="s">
        <v>28</v>
      </c>
      <c r="F1171" s="9" t="s">
        <v>76</v>
      </c>
      <c r="G1171" s="15">
        <v>1.4338015999999998</v>
      </c>
    </row>
    <row r="1172" spans="1:7" ht="17">
      <c r="A1172" s="9" t="s">
        <v>38</v>
      </c>
      <c r="B1172" s="10" t="s">
        <v>39</v>
      </c>
      <c r="C1172" s="10" t="s">
        <v>40</v>
      </c>
      <c r="D1172" s="9" t="s">
        <v>13</v>
      </c>
      <c r="E1172" s="9" t="s">
        <v>11</v>
      </c>
      <c r="F1172" s="9" t="s">
        <v>76</v>
      </c>
      <c r="G1172" s="15">
        <v>383.07562680000001</v>
      </c>
    </row>
    <row r="1173" spans="1:7" ht="17">
      <c r="A1173" s="9" t="s">
        <v>38</v>
      </c>
      <c r="B1173" s="10" t="s">
        <v>39</v>
      </c>
      <c r="C1173" s="10" t="s">
        <v>40</v>
      </c>
      <c r="D1173" s="9" t="s">
        <v>22</v>
      </c>
      <c r="E1173" s="9" t="s">
        <v>11</v>
      </c>
      <c r="F1173" s="9" t="s">
        <v>76</v>
      </c>
      <c r="G1173" s="15">
        <v>90.42900768939468</v>
      </c>
    </row>
    <row r="1174" spans="1:7" ht="17">
      <c r="A1174" s="9" t="s">
        <v>38</v>
      </c>
      <c r="B1174" s="10" t="s">
        <v>39</v>
      </c>
      <c r="C1174" s="10" t="s">
        <v>40</v>
      </c>
      <c r="D1174" s="9" t="s">
        <v>10</v>
      </c>
      <c r="E1174" s="9" t="s">
        <v>11</v>
      </c>
      <c r="F1174" s="9" t="s">
        <v>76</v>
      </c>
      <c r="G1174" s="15">
        <v>134.26103879999997</v>
      </c>
    </row>
    <row r="1175" spans="1:7" ht="17">
      <c r="A1175" s="9" t="s">
        <v>38</v>
      </c>
      <c r="B1175" s="10" t="s">
        <v>39</v>
      </c>
      <c r="C1175" s="10" t="s">
        <v>40</v>
      </c>
      <c r="D1175" s="9" t="s">
        <v>20</v>
      </c>
      <c r="E1175" s="9" t="s">
        <v>11</v>
      </c>
      <c r="F1175" s="9" t="s">
        <v>76</v>
      </c>
      <c r="G1175" s="15">
        <v>79.701180563787887</v>
      </c>
    </row>
    <row r="1176" spans="1:7" ht="17">
      <c r="A1176" s="9" t="s">
        <v>38</v>
      </c>
      <c r="B1176" s="10" t="s">
        <v>39</v>
      </c>
      <c r="C1176" s="10" t="s">
        <v>40</v>
      </c>
      <c r="D1176" s="9" t="s">
        <v>25</v>
      </c>
      <c r="E1176" s="9" t="s">
        <v>11</v>
      </c>
      <c r="F1176" s="9" t="s">
        <v>76</v>
      </c>
      <c r="G1176" s="15">
        <v>51.363625933888741</v>
      </c>
    </row>
    <row r="1177" spans="1:7" ht="17">
      <c r="A1177" s="9" t="s">
        <v>38</v>
      </c>
      <c r="B1177" s="10" t="s">
        <v>39</v>
      </c>
      <c r="C1177" s="10" t="s">
        <v>40</v>
      </c>
      <c r="D1177" s="9" t="s">
        <v>18</v>
      </c>
      <c r="E1177" s="9" t="s">
        <v>11</v>
      </c>
      <c r="F1177" s="9" t="s">
        <v>76</v>
      </c>
      <c r="G1177" s="15">
        <v>34.906579353564346</v>
      </c>
    </row>
    <row r="1178" spans="1:7" ht="17">
      <c r="A1178" s="9" t="s">
        <v>38</v>
      </c>
      <c r="B1178" s="10" t="s">
        <v>39</v>
      </c>
      <c r="C1178" s="10" t="s">
        <v>40</v>
      </c>
      <c r="D1178" s="9" t="s">
        <v>23</v>
      </c>
      <c r="E1178" s="9" t="s">
        <v>11</v>
      </c>
      <c r="F1178" s="9" t="s">
        <v>76</v>
      </c>
      <c r="G1178" s="15">
        <v>32.242495999999996</v>
      </c>
    </row>
    <row r="1179" spans="1:7" ht="17">
      <c r="A1179" s="9" t="s">
        <v>38</v>
      </c>
      <c r="B1179" s="10" t="s">
        <v>39</v>
      </c>
      <c r="C1179" s="10" t="s">
        <v>40</v>
      </c>
      <c r="D1179" s="9" t="s">
        <v>17</v>
      </c>
      <c r="E1179" s="9" t="s">
        <v>11</v>
      </c>
      <c r="F1179" s="9" t="s">
        <v>76</v>
      </c>
      <c r="G1179" s="15">
        <v>182.98448999999999</v>
      </c>
    </row>
    <row r="1180" spans="1:7" ht="17">
      <c r="A1180" s="9" t="s">
        <v>38</v>
      </c>
      <c r="B1180" s="10" t="s">
        <v>39</v>
      </c>
      <c r="C1180" s="10" t="s">
        <v>40</v>
      </c>
      <c r="D1180" s="9" t="s">
        <v>26</v>
      </c>
      <c r="E1180" s="9" t="s">
        <v>11</v>
      </c>
      <c r="F1180" s="9" t="s">
        <v>76</v>
      </c>
      <c r="G1180" s="15">
        <v>14.572633949654712</v>
      </c>
    </row>
    <row r="1181" spans="1:7" ht="17">
      <c r="A1181" s="9" t="s">
        <v>38</v>
      </c>
      <c r="B1181" s="10" t="s">
        <v>39</v>
      </c>
      <c r="C1181" s="10" t="s">
        <v>40</v>
      </c>
      <c r="D1181" s="9" t="s">
        <v>19</v>
      </c>
      <c r="E1181" s="9" t="s">
        <v>11</v>
      </c>
      <c r="F1181" s="9" t="s">
        <v>76</v>
      </c>
      <c r="G1181" s="15">
        <v>8.7027919999999988</v>
      </c>
    </row>
    <row r="1182" spans="1:7" ht="17">
      <c r="A1182" s="9" t="s">
        <v>38</v>
      </c>
      <c r="B1182" s="10" t="s">
        <v>39</v>
      </c>
      <c r="C1182" s="10" t="s">
        <v>40</v>
      </c>
      <c r="D1182" s="9" t="s">
        <v>21</v>
      </c>
      <c r="E1182" s="9" t="s">
        <v>11</v>
      </c>
      <c r="F1182" s="9" t="s">
        <v>76</v>
      </c>
      <c r="G1182" s="15">
        <v>18.884812500000002</v>
      </c>
    </row>
    <row r="1183" spans="1:7" ht="17">
      <c r="A1183" s="9" t="s">
        <v>7</v>
      </c>
      <c r="B1183" s="10" t="s">
        <v>8</v>
      </c>
      <c r="C1183" s="10" t="s">
        <v>9</v>
      </c>
      <c r="D1183" s="9" t="s">
        <v>10</v>
      </c>
      <c r="E1183" s="9" t="s">
        <v>11</v>
      </c>
      <c r="F1183" s="9" t="s">
        <v>76</v>
      </c>
      <c r="G1183" s="15">
        <v>19.044103888420914</v>
      </c>
    </row>
    <row r="1184" spans="1:7" ht="17">
      <c r="A1184" s="9" t="s">
        <v>7</v>
      </c>
      <c r="B1184" s="10" t="s">
        <v>8</v>
      </c>
      <c r="C1184" s="10" t="s">
        <v>9</v>
      </c>
      <c r="D1184" s="9" t="s">
        <v>13</v>
      </c>
      <c r="E1184" s="9" t="s">
        <v>11</v>
      </c>
      <c r="F1184" s="9" t="s">
        <v>76</v>
      </c>
      <c r="G1184" s="15">
        <v>15.645387761916682</v>
      </c>
    </row>
    <row r="1185" spans="1:7" ht="17">
      <c r="A1185" s="9" t="s">
        <v>36</v>
      </c>
      <c r="B1185" s="10" t="s">
        <v>37</v>
      </c>
      <c r="C1185" s="10" t="s">
        <v>16</v>
      </c>
      <c r="D1185" s="9" t="s">
        <v>13</v>
      </c>
      <c r="E1185" s="9" t="s">
        <v>11</v>
      </c>
      <c r="F1185" s="9" t="s">
        <v>76</v>
      </c>
      <c r="G1185" s="15">
        <v>35.823590104354473</v>
      </c>
    </row>
    <row r="1186" spans="1:7" ht="17">
      <c r="A1186" s="9" t="s">
        <v>36</v>
      </c>
      <c r="B1186" s="10" t="s">
        <v>37</v>
      </c>
      <c r="C1186" s="10" t="s">
        <v>16</v>
      </c>
      <c r="D1186" s="9" t="s">
        <v>10</v>
      </c>
      <c r="E1186" s="9" t="s">
        <v>11</v>
      </c>
      <c r="F1186" s="9" t="s">
        <v>76</v>
      </c>
      <c r="G1186" s="15">
        <v>26.458200491909142</v>
      </c>
    </row>
    <row r="1187" spans="1:7" ht="17">
      <c r="A1187" s="9" t="s">
        <v>36</v>
      </c>
      <c r="B1187" s="10" t="s">
        <v>37</v>
      </c>
      <c r="C1187" s="10" t="s">
        <v>16</v>
      </c>
      <c r="D1187" s="9" t="s">
        <v>20</v>
      </c>
      <c r="E1187" s="9" t="s">
        <v>11</v>
      </c>
      <c r="F1187" s="9" t="s">
        <v>76</v>
      </c>
      <c r="G1187" s="15">
        <v>11.876999453052035</v>
      </c>
    </row>
    <row r="1188" spans="1:7" ht="17">
      <c r="A1188" s="9" t="s">
        <v>36</v>
      </c>
      <c r="B1188" s="10" t="s">
        <v>37</v>
      </c>
      <c r="C1188" s="10" t="s">
        <v>16</v>
      </c>
      <c r="D1188" s="9" t="s">
        <v>17</v>
      </c>
      <c r="E1188" s="9" t="s">
        <v>11</v>
      </c>
      <c r="F1188" s="9" t="s">
        <v>76</v>
      </c>
      <c r="G1188" s="15">
        <v>6.7593034872566502</v>
      </c>
    </row>
    <row r="1189" spans="1:7" ht="17">
      <c r="A1189" s="9" t="s">
        <v>44</v>
      </c>
      <c r="B1189" s="10" t="s">
        <v>34</v>
      </c>
      <c r="C1189" s="10" t="s">
        <v>31</v>
      </c>
      <c r="D1189" s="9" t="s">
        <v>13</v>
      </c>
      <c r="E1189" s="9" t="s">
        <v>11</v>
      </c>
      <c r="F1189" s="9" t="s">
        <v>76</v>
      </c>
      <c r="G1189" s="15">
        <v>596.51256728263377</v>
      </c>
    </row>
    <row r="1190" spans="1:7" ht="17">
      <c r="A1190" s="9" t="s">
        <v>44</v>
      </c>
      <c r="B1190" s="10" t="s">
        <v>34</v>
      </c>
      <c r="C1190" s="10" t="s">
        <v>31</v>
      </c>
      <c r="D1190" s="9" t="s">
        <v>10</v>
      </c>
      <c r="E1190" s="9" t="s">
        <v>11</v>
      </c>
      <c r="F1190" s="9" t="s">
        <v>76</v>
      </c>
      <c r="G1190" s="15">
        <v>311.89703931288983</v>
      </c>
    </row>
    <row r="1191" spans="1:7" ht="17">
      <c r="A1191" s="9" t="s">
        <v>44</v>
      </c>
      <c r="B1191" s="10" t="s">
        <v>34</v>
      </c>
      <c r="C1191" s="10" t="s">
        <v>16</v>
      </c>
      <c r="D1191" s="9" t="s">
        <v>13</v>
      </c>
      <c r="E1191" s="9" t="s">
        <v>11</v>
      </c>
      <c r="F1191" s="9" t="s">
        <v>76</v>
      </c>
      <c r="G1191" s="15">
        <v>196.55709894258197</v>
      </c>
    </row>
    <row r="1192" spans="1:7" ht="17">
      <c r="A1192" s="9" t="s">
        <v>44</v>
      </c>
      <c r="B1192" s="10" t="s">
        <v>34</v>
      </c>
      <c r="C1192" s="10" t="s">
        <v>16</v>
      </c>
      <c r="D1192" s="9" t="s">
        <v>10</v>
      </c>
      <c r="E1192" s="9" t="s">
        <v>11</v>
      </c>
      <c r="F1192" s="9" t="s">
        <v>76</v>
      </c>
      <c r="G1192" s="15">
        <v>56.885260122793682</v>
      </c>
    </row>
    <row r="1193" spans="1:7" ht="17">
      <c r="A1193" s="9" t="s">
        <v>44</v>
      </c>
      <c r="B1193" s="10" t="s">
        <v>47</v>
      </c>
      <c r="C1193" s="10" t="s">
        <v>16</v>
      </c>
      <c r="D1193" s="9" t="s">
        <v>13</v>
      </c>
      <c r="E1193" s="9" t="s">
        <v>11</v>
      </c>
      <c r="F1193" s="9" t="s">
        <v>76</v>
      </c>
      <c r="G1193" s="15">
        <v>23.775104420063244</v>
      </c>
    </row>
    <row r="1194" spans="1:7" ht="17">
      <c r="A1194" s="9" t="s">
        <v>44</v>
      </c>
      <c r="B1194" s="10" t="s">
        <v>47</v>
      </c>
      <c r="C1194" s="10" t="s">
        <v>16</v>
      </c>
      <c r="D1194" s="9" t="s">
        <v>10</v>
      </c>
      <c r="E1194" s="9" t="s">
        <v>24</v>
      </c>
      <c r="F1194" s="9" t="s">
        <v>76</v>
      </c>
      <c r="G1194" s="15">
        <v>11.837729282272157</v>
      </c>
    </row>
    <row r="1195" spans="1:7" ht="17">
      <c r="A1195" s="9" t="s">
        <v>45</v>
      </c>
      <c r="B1195" s="10" t="s">
        <v>46</v>
      </c>
      <c r="C1195" s="10" t="s">
        <v>16</v>
      </c>
      <c r="D1195" s="9" t="s">
        <v>13</v>
      </c>
      <c r="E1195" s="9" t="s">
        <v>11</v>
      </c>
      <c r="F1195" s="9" t="s">
        <v>76</v>
      </c>
      <c r="G1195" s="15">
        <v>104.98370269764246</v>
      </c>
    </row>
    <row r="1196" spans="1:7" ht="17">
      <c r="A1196" s="9" t="s">
        <v>48</v>
      </c>
      <c r="B1196" s="10" t="s">
        <v>49</v>
      </c>
      <c r="C1196" s="10" t="s">
        <v>16</v>
      </c>
      <c r="D1196" s="9" t="s">
        <v>13</v>
      </c>
      <c r="E1196" s="9" t="s">
        <v>11</v>
      </c>
      <c r="F1196" s="9" t="s">
        <v>76</v>
      </c>
      <c r="G1196" s="15">
        <v>5.2468415999999998</v>
      </c>
    </row>
    <row r="1197" spans="1:7" ht="17">
      <c r="A1197" s="9" t="s">
        <v>48</v>
      </c>
      <c r="B1197" s="10" t="s">
        <v>49</v>
      </c>
      <c r="C1197" s="10" t="s">
        <v>16</v>
      </c>
      <c r="D1197" s="9" t="s">
        <v>26</v>
      </c>
      <c r="E1197" s="9" t="s">
        <v>11</v>
      </c>
      <c r="F1197" s="9" t="s">
        <v>76</v>
      </c>
      <c r="G1197" s="15">
        <v>3.3457954816000002</v>
      </c>
    </row>
    <row r="1198" spans="1:7" ht="17">
      <c r="A1198" s="9" t="s">
        <v>48</v>
      </c>
      <c r="B1198" s="10" t="s">
        <v>49</v>
      </c>
      <c r="C1198" s="10" t="s">
        <v>16</v>
      </c>
      <c r="D1198" s="9" t="s">
        <v>22</v>
      </c>
      <c r="E1198" s="9" t="s">
        <v>11</v>
      </c>
      <c r="F1198" s="9" t="s">
        <v>76</v>
      </c>
      <c r="G1198" s="15">
        <v>2.3873129280000001</v>
      </c>
    </row>
    <row r="1199" spans="1:7" ht="17">
      <c r="A1199" s="9" t="s">
        <v>48</v>
      </c>
      <c r="B1199" s="10" t="s">
        <v>49</v>
      </c>
      <c r="C1199" s="10" t="s">
        <v>16</v>
      </c>
      <c r="D1199" s="9" t="s">
        <v>10</v>
      </c>
      <c r="E1199" s="9" t="s">
        <v>11</v>
      </c>
      <c r="F1199" s="9" t="s">
        <v>76</v>
      </c>
      <c r="G1199" s="15">
        <v>1.4242849677055998</v>
      </c>
    </row>
    <row r="1200" spans="1:7" ht="17">
      <c r="A1200" s="9" t="s">
        <v>48</v>
      </c>
      <c r="B1200" s="10" t="s">
        <v>49</v>
      </c>
      <c r="C1200" s="10" t="s">
        <v>16</v>
      </c>
      <c r="D1200" s="9" t="s">
        <v>20</v>
      </c>
      <c r="E1200" s="9" t="s">
        <v>11</v>
      </c>
      <c r="F1200" s="9" t="s">
        <v>76</v>
      </c>
      <c r="G1200" s="15">
        <v>1.1462107500000001</v>
      </c>
    </row>
    <row r="1201" spans="1:7" ht="17">
      <c r="A1201" s="9" t="s">
        <v>48</v>
      </c>
      <c r="B1201" s="10" t="s">
        <v>49</v>
      </c>
      <c r="C1201" s="10" t="s">
        <v>16</v>
      </c>
      <c r="D1201" s="9" t="s">
        <v>17</v>
      </c>
      <c r="E1201" s="9" t="s">
        <v>11</v>
      </c>
      <c r="F1201" s="9" t="s">
        <v>76</v>
      </c>
      <c r="G1201" s="15">
        <v>0.83232000000000006</v>
      </c>
    </row>
    <row r="1202" spans="1:7" ht="17">
      <c r="A1202" s="9" t="s">
        <v>29</v>
      </c>
      <c r="B1202" s="10" t="s">
        <v>30</v>
      </c>
      <c r="C1202" s="10" t="s">
        <v>31</v>
      </c>
      <c r="D1202" s="9" t="s">
        <v>13</v>
      </c>
      <c r="E1202" s="9" t="s">
        <v>32</v>
      </c>
      <c r="F1202" s="9" t="s">
        <v>76</v>
      </c>
      <c r="G1202" s="15">
        <v>481.61535309553619</v>
      </c>
    </row>
    <row r="1203" spans="1:7" ht="17">
      <c r="A1203" s="9" t="s">
        <v>29</v>
      </c>
      <c r="B1203" s="10" t="s">
        <v>30</v>
      </c>
      <c r="C1203" s="10" t="s">
        <v>31</v>
      </c>
      <c r="D1203" s="9" t="s">
        <v>10</v>
      </c>
      <c r="E1203" s="9" t="s">
        <v>32</v>
      </c>
      <c r="F1203" s="9" t="s">
        <v>76</v>
      </c>
      <c r="G1203" s="15">
        <v>432.20663780369495</v>
      </c>
    </row>
    <row r="1204" spans="1:7" ht="17">
      <c r="A1204" s="9" t="s">
        <v>29</v>
      </c>
      <c r="B1204" s="10" t="s">
        <v>30</v>
      </c>
      <c r="C1204" s="10" t="s">
        <v>31</v>
      </c>
      <c r="D1204" s="9" t="s">
        <v>26</v>
      </c>
      <c r="E1204" s="9" t="s">
        <v>32</v>
      </c>
      <c r="F1204" s="9" t="s">
        <v>76</v>
      </c>
      <c r="G1204" s="15">
        <v>321.68288159999997</v>
      </c>
    </row>
    <row r="1205" spans="1:7" ht="17">
      <c r="A1205" s="9" t="s">
        <v>29</v>
      </c>
      <c r="B1205" s="10" t="s">
        <v>30</v>
      </c>
      <c r="C1205" s="10" t="s">
        <v>31</v>
      </c>
      <c r="D1205" s="9" t="s">
        <v>22</v>
      </c>
      <c r="E1205" s="9" t="s">
        <v>32</v>
      </c>
      <c r="F1205" s="9" t="s">
        <v>76</v>
      </c>
      <c r="G1205" s="15">
        <v>199.13644354320442</v>
      </c>
    </row>
    <row r="1206" spans="1:7" ht="17">
      <c r="A1206" s="9" t="s">
        <v>29</v>
      </c>
      <c r="B1206" s="10" t="s">
        <v>30</v>
      </c>
      <c r="C1206" s="10" t="s">
        <v>31</v>
      </c>
      <c r="D1206" s="9" t="s">
        <v>23</v>
      </c>
      <c r="E1206" s="9" t="s">
        <v>32</v>
      </c>
      <c r="F1206" s="9" t="s">
        <v>76</v>
      </c>
      <c r="G1206" s="15">
        <v>40.053936883847925</v>
      </c>
    </row>
    <row r="1207" spans="1:7" ht="17">
      <c r="A1207" s="9" t="s">
        <v>29</v>
      </c>
      <c r="B1207" s="10" t="s">
        <v>30</v>
      </c>
      <c r="C1207" s="10" t="s">
        <v>31</v>
      </c>
      <c r="D1207" s="9" t="s">
        <v>18</v>
      </c>
      <c r="E1207" s="9" t="s">
        <v>32</v>
      </c>
      <c r="F1207" s="9" t="s">
        <v>76</v>
      </c>
      <c r="G1207" s="15">
        <v>22.329485343983631</v>
      </c>
    </row>
    <row r="1208" spans="1:7" ht="17">
      <c r="A1208" s="9" t="s">
        <v>29</v>
      </c>
      <c r="B1208" s="10" t="s">
        <v>30</v>
      </c>
      <c r="C1208" s="10" t="s">
        <v>31</v>
      </c>
      <c r="D1208" s="9" t="s">
        <v>20</v>
      </c>
      <c r="E1208" s="9" t="s">
        <v>32</v>
      </c>
      <c r="F1208" s="9" t="s">
        <v>76</v>
      </c>
      <c r="G1208" s="15">
        <v>23.015189344354347</v>
      </c>
    </row>
    <row r="1209" spans="1:7" ht="17">
      <c r="A1209" s="9" t="s">
        <v>29</v>
      </c>
      <c r="B1209" s="10" t="s">
        <v>30</v>
      </c>
      <c r="C1209" s="10" t="s">
        <v>31</v>
      </c>
      <c r="D1209" s="9" t="s">
        <v>21</v>
      </c>
      <c r="E1209" s="9" t="s">
        <v>32</v>
      </c>
      <c r="F1209" s="9" t="s">
        <v>76</v>
      </c>
      <c r="G1209" s="15">
        <v>21.541582345834787</v>
      </c>
    </row>
    <row r="1210" spans="1:7" ht="17">
      <c r="A1210" s="9" t="s">
        <v>29</v>
      </c>
      <c r="B1210" s="10" t="s">
        <v>30</v>
      </c>
      <c r="C1210" s="10" t="s">
        <v>31</v>
      </c>
      <c r="D1210" s="9" t="s">
        <v>19</v>
      </c>
      <c r="E1210" s="9" t="s">
        <v>32</v>
      </c>
      <c r="F1210" s="9" t="s">
        <v>76</v>
      </c>
      <c r="G1210" s="15">
        <v>17.502490388724528</v>
      </c>
    </row>
    <row r="1211" spans="1:7" ht="17">
      <c r="A1211" s="9" t="s">
        <v>29</v>
      </c>
      <c r="B1211" s="10" t="s">
        <v>33</v>
      </c>
      <c r="C1211" s="10" t="s">
        <v>31</v>
      </c>
      <c r="D1211" s="9" t="s">
        <v>13</v>
      </c>
      <c r="E1211" s="9" t="s">
        <v>32</v>
      </c>
      <c r="F1211" s="9" t="s">
        <v>76</v>
      </c>
      <c r="G1211" s="15">
        <v>790.39398569999992</v>
      </c>
    </row>
    <row r="1212" spans="1:7" ht="17">
      <c r="A1212" s="9" t="s">
        <v>29</v>
      </c>
      <c r="B1212" s="10" t="s">
        <v>33</v>
      </c>
      <c r="C1212" s="10" t="s">
        <v>31</v>
      </c>
      <c r="D1212" s="9" t="s">
        <v>26</v>
      </c>
      <c r="E1212" s="9" t="s">
        <v>32</v>
      </c>
      <c r="F1212" s="9" t="s">
        <v>76</v>
      </c>
      <c r="G1212" s="15">
        <v>481.48488576</v>
      </c>
    </row>
    <row r="1213" spans="1:7" ht="17">
      <c r="A1213" s="9" t="s">
        <v>29</v>
      </c>
      <c r="B1213" s="10" t="s">
        <v>33</v>
      </c>
      <c r="C1213" s="10" t="s">
        <v>31</v>
      </c>
      <c r="D1213" s="9" t="s">
        <v>10</v>
      </c>
      <c r="E1213" s="9" t="s">
        <v>32</v>
      </c>
      <c r="F1213" s="9" t="s">
        <v>76</v>
      </c>
      <c r="G1213" s="15">
        <v>24.947999999999997</v>
      </c>
    </row>
    <row r="1214" spans="1:7" ht="17">
      <c r="A1214" s="9" t="s">
        <v>29</v>
      </c>
      <c r="B1214" s="10" t="s">
        <v>34</v>
      </c>
      <c r="C1214" s="10" t="s">
        <v>31</v>
      </c>
      <c r="D1214" s="9" t="s">
        <v>13</v>
      </c>
      <c r="E1214" s="9" t="s">
        <v>11</v>
      </c>
      <c r="F1214" s="9" t="s">
        <v>76</v>
      </c>
      <c r="G1214" s="15">
        <v>3980.7144637718407</v>
      </c>
    </row>
    <row r="1215" spans="1:7" ht="17">
      <c r="A1215" s="9" t="s">
        <v>29</v>
      </c>
      <c r="B1215" s="10" t="s">
        <v>35</v>
      </c>
      <c r="C1215" s="10" t="s">
        <v>31</v>
      </c>
      <c r="D1215" s="9" t="s">
        <v>13</v>
      </c>
      <c r="E1215" s="9" t="s">
        <v>11</v>
      </c>
      <c r="F1215" s="9" t="s">
        <v>76</v>
      </c>
      <c r="G1215" s="15">
        <v>2823.3239381768249</v>
      </c>
    </row>
    <row r="1216" spans="1:7" ht="17">
      <c r="A1216" s="9" t="s">
        <v>29</v>
      </c>
      <c r="B1216" s="10" t="s">
        <v>34</v>
      </c>
      <c r="C1216" s="10" t="s">
        <v>31</v>
      </c>
      <c r="D1216" s="9" t="s">
        <v>17</v>
      </c>
      <c r="E1216" s="9" t="s">
        <v>11</v>
      </c>
      <c r="F1216" s="9" t="s">
        <v>76</v>
      </c>
      <c r="G1216" s="15">
        <v>2187.2195530903164</v>
      </c>
    </row>
    <row r="1217" spans="1:7" ht="17">
      <c r="A1217" s="9" t="s">
        <v>29</v>
      </c>
      <c r="B1217" s="10" t="s">
        <v>35</v>
      </c>
      <c r="C1217" s="10" t="s">
        <v>31</v>
      </c>
      <c r="D1217" s="9" t="s">
        <v>17</v>
      </c>
      <c r="E1217" s="9" t="s">
        <v>11</v>
      </c>
      <c r="F1217" s="9" t="s">
        <v>76</v>
      </c>
      <c r="G1217" s="15">
        <v>521.65964047089903</v>
      </c>
    </row>
    <row r="1218" spans="1:7" ht="17">
      <c r="A1218" s="9" t="s">
        <v>29</v>
      </c>
      <c r="B1218" s="10" t="s">
        <v>34</v>
      </c>
      <c r="C1218" s="10" t="s">
        <v>31</v>
      </c>
      <c r="D1218" s="9" t="s">
        <v>22</v>
      </c>
      <c r="E1218" s="9" t="s">
        <v>11</v>
      </c>
      <c r="F1218" s="9" t="s">
        <v>76</v>
      </c>
      <c r="G1218" s="15">
        <v>659.87256575302661</v>
      </c>
    </row>
    <row r="1219" spans="1:7" ht="17">
      <c r="A1219" s="9" t="s">
        <v>29</v>
      </c>
      <c r="B1219" s="10" t="s">
        <v>34</v>
      </c>
      <c r="C1219" s="10" t="s">
        <v>31</v>
      </c>
      <c r="D1219" s="9" t="s">
        <v>18</v>
      </c>
      <c r="E1219" s="9" t="s">
        <v>11</v>
      </c>
      <c r="F1219" s="9" t="s">
        <v>76</v>
      </c>
      <c r="G1219" s="15">
        <v>1115.3647911161956</v>
      </c>
    </row>
    <row r="1220" spans="1:7" ht="17">
      <c r="A1220" s="9" t="s">
        <v>29</v>
      </c>
      <c r="B1220" s="10" t="s">
        <v>35</v>
      </c>
      <c r="C1220" s="10" t="s">
        <v>31</v>
      </c>
      <c r="D1220" s="9" t="s">
        <v>25</v>
      </c>
      <c r="E1220" s="9" t="s">
        <v>11</v>
      </c>
      <c r="F1220" s="9" t="s">
        <v>76</v>
      </c>
      <c r="G1220" s="15">
        <v>893.76829166477899</v>
      </c>
    </row>
    <row r="1221" spans="1:7" ht="17">
      <c r="A1221" s="9" t="s">
        <v>29</v>
      </c>
      <c r="B1221" s="10" t="s">
        <v>34</v>
      </c>
      <c r="C1221" s="10" t="s">
        <v>31</v>
      </c>
      <c r="D1221" s="9" t="s">
        <v>10</v>
      </c>
      <c r="E1221" s="9" t="s">
        <v>11</v>
      </c>
      <c r="F1221" s="9" t="s">
        <v>76</v>
      </c>
      <c r="G1221" s="15">
        <v>1153.648417178556</v>
      </c>
    </row>
    <row r="1222" spans="1:7" ht="17">
      <c r="A1222" s="9" t="s">
        <v>29</v>
      </c>
      <c r="B1222" s="10" t="s">
        <v>35</v>
      </c>
      <c r="C1222" s="10" t="s">
        <v>31</v>
      </c>
      <c r="D1222" s="9" t="s">
        <v>10</v>
      </c>
      <c r="E1222" s="9" t="s">
        <v>11</v>
      </c>
      <c r="F1222" s="9" t="s">
        <v>76</v>
      </c>
      <c r="G1222" s="15">
        <v>934.47282830038773</v>
      </c>
    </row>
    <row r="1223" spans="1:7" ht="17">
      <c r="A1223" s="9" t="s">
        <v>29</v>
      </c>
      <c r="B1223" s="10" t="s">
        <v>35</v>
      </c>
      <c r="C1223" s="10" t="s">
        <v>31</v>
      </c>
      <c r="D1223" s="9" t="s">
        <v>22</v>
      </c>
      <c r="E1223" s="9" t="s">
        <v>11</v>
      </c>
      <c r="F1223" s="9" t="s">
        <v>76</v>
      </c>
      <c r="G1223" s="15">
        <v>285.20015842930985</v>
      </c>
    </row>
    <row r="1224" spans="1:7" ht="17">
      <c r="A1224" s="9" t="s">
        <v>29</v>
      </c>
      <c r="B1224" s="10" t="s">
        <v>35</v>
      </c>
      <c r="C1224" s="10" t="s">
        <v>31</v>
      </c>
      <c r="D1224" s="9" t="s">
        <v>18</v>
      </c>
      <c r="E1224" s="9" t="s">
        <v>11</v>
      </c>
      <c r="F1224" s="9" t="s">
        <v>76</v>
      </c>
      <c r="G1224" s="15">
        <v>479.81872314771994</v>
      </c>
    </row>
    <row r="1225" spans="1:7" ht="17">
      <c r="A1225" s="9" t="s">
        <v>29</v>
      </c>
      <c r="B1225" s="10" t="s">
        <v>34</v>
      </c>
      <c r="C1225" s="10" t="s">
        <v>31</v>
      </c>
      <c r="D1225" s="9" t="s">
        <v>25</v>
      </c>
      <c r="E1225" s="9" t="s">
        <v>11</v>
      </c>
      <c r="F1225" s="9" t="s">
        <v>76</v>
      </c>
      <c r="G1225" s="15">
        <v>363.52974575995745</v>
      </c>
    </row>
    <row r="1226" spans="1:7" ht="17">
      <c r="A1226" s="9" t="s">
        <v>29</v>
      </c>
      <c r="B1226" s="10" t="s">
        <v>30</v>
      </c>
      <c r="C1226" s="10" t="s">
        <v>31</v>
      </c>
      <c r="D1226" s="9" t="s">
        <v>13</v>
      </c>
      <c r="E1226" s="9" t="s">
        <v>11</v>
      </c>
      <c r="F1226" s="9" t="s">
        <v>76</v>
      </c>
      <c r="G1226" s="15">
        <v>300.51379348928759</v>
      </c>
    </row>
    <row r="1227" spans="1:7" ht="17">
      <c r="A1227" s="9" t="s">
        <v>29</v>
      </c>
      <c r="B1227" s="10" t="s">
        <v>30</v>
      </c>
      <c r="C1227" s="10" t="s">
        <v>31</v>
      </c>
      <c r="D1227" s="9" t="s">
        <v>17</v>
      </c>
      <c r="E1227" s="9" t="s">
        <v>11</v>
      </c>
      <c r="F1227" s="9" t="s">
        <v>76</v>
      </c>
      <c r="G1227" s="15">
        <v>94.92287746322269</v>
      </c>
    </row>
    <row r="1228" spans="1:7" ht="17">
      <c r="A1228" s="9" t="s">
        <v>29</v>
      </c>
      <c r="B1228" s="10" t="s">
        <v>34</v>
      </c>
      <c r="C1228" s="10" t="s">
        <v>31</v>
      </c>
      <c r="D1228" s="9" t="s">
        <v>23</v>
      </c>
      <c r="E1228" s="9" t="s">
        <v>11</v>
      </c>
      <c r="F1228" s="9" t="s">
        <v>76</v>
      </c>
      <c r="G1228" s="15">
        <v>126.7793821174852</v>
      </c>
    </row>
    <row r="1229" spans="1:7" ht="17">
      <c r="A1229" s="9" t="s">
        <v>29</v>
      </c>
      <c r="B1229" s="10" t="s">
        <v>35</v>
      </c>
      <c r="C1229" s="10" t="s">
        <v>31</v>
      </c>
      <c r="D1229" s="9" t="s">
        <v>23</v>
      </c>
      <c r="E1229" s="9" t="s">
        <v>11</v>
      </c>
      <c r="F1229" s="9" t="s">
        <v>76</v>
      </c>
      <c r="G1229" s="15">
        <v>64.340805352295874</v>
      </c>
    </row>
    <row r="1230" spans="1:7" ht="17">
      <c r="A1230" s="9" t="s">
        <v>29</v>
      </c>
      <c r="B1230" s="10" t="s">
        <v>34</v>
      </c>
      <c r="C1230" s="10" t="s">
        <v>31</v>
      </c>
      <c r="D1230" s="9" t="s">
        <v>21</v>
      </c>
      <c r="E1230" s="9" t="s">
        <v>11</v>
      </c>
      <c r="F1230" s="9" t="s">
        <v>76</v>
      </c>
      <c r="G1230" s="15">
        <v>163.09095212660111</v>
      </c>
    </row>
    <row r="1231" spans="1:7" ht="17">
      <c r="A1231" s="9" t="s">
        <v>29</v>
      </c>
      <c r="B1231" s="10" t="s">
        <v>34</v>
      </c>
      <c r="C1231" s="10" t="s">
        <v>31</v>
      </c>
      <c r="D1231" s="9" t="s">
        <v>19</v>
      </c>
      <c r="E1231" s="9" t="s">
        <v>11</v>
      </c>
      <c r="F1231" s="9" t="s">
        <v>76</v>
      </c>
      <c r="G1231" s="15">
        <v>55.110256535335452</v>
      </c>
    </row>
    <row r="1232" spans="1:7" ht="17">
      <c r="A1232" s="9" t="s">
        <v>29</v>
      </c>
      <c r="B1232" s="10" t="s">
        <v>33</v>
      </c>
      <c r="C1232" s="10" t="s">
        <v>31</v>
      </c>
      <c r="D1232" s="9" t="s">
        <v>13</v>
      </c>
      <c r="E1232" s="9" t="s">
        <v>11</v>
      </c>
      <c r="F1232" s="9" t="s">
        <v>76</v>
      </c>
      <c r="G1232" s="15">
        <v>44.061444118054119</v>
      </c>
    </row>
    <row r="1233" spans="1:7" ht="17">
      <c r="A1233" s="9" t="s">
        <v>29</v>
      </c>
      <c r="B1233" s="10" t="s">
        <v>35</v>
      </c>
      <c r="C1233" s="10" t="s">
        <v>31</v>
      </c>
      <c r="D1233" s="9" t="s">
        <v>19</v>
      </c>
      <c r="E1233" s="9" t="s">
        <v>11</v>
      </c>
      <c r="F1233" s="9" t="s">
        <v>76</v>
      </c>
      <c r="G1233" s="15">
        <v>381.26947710955392</v>
      </c>
    </row>
    <row r="1234" spans="1:7" ht="17">
      <c r="A1234" s="9" t="s">
        <v>29</v>
      </c>
      <c r="B1234" s="10" t="s">
        <v>35</v>
      </c>
      <c r="C1234" s="10" t="s">
        <v>31</v>
      </c>
      <c r="D1234" s="9" t="s">
        <v>21</v>
      </c>
      <c r="E1234" s="9" t="s">
        <v>11</v>
      </c>
      <c r="F1234" s="9" t="s">
        <v>76</v>
      </c>
      <c r="G1234" s="15">
        <v>107.8887218455986</v>
      </c>
    </row>
    <row r="1235" spans="1:7" ht="17">
      <c r="A1235" s="9" t="s">
        <v>29</v>
      </c>
      <c r="B1235" s="10" t="s">
        <v>34</v>
      </c>
      <c r="C1235" s="10" t="s">
        <v>65</v>
      </c>
      <c r="D1235" s="9" t="s">
        <v>10</v>
      </c>
      <c r="E1235" s="9" t="s">
        <v>11</v>
      </c>
      <c r="F1235" s="9" t="s">
        <v>76</v>
      </c>
      <c r="G1235" s="15">
        <v>1631.65049892</v>
      </c>
    </row>
    <row r="1236" spans="1:7" ht="17">
      <c r="A1236" s="9" t="s">
        <v>29</v>
      </c>
      <c r="B1236" s="10" t="s">
        <v>34</v>
      </c>
      <c r="C1236" s="10" t="s">
        <v>65</v>
      </c>
      <c r="D1236" s="9" t="s">
        <v>13</v>
      </c>
      <c r="E1236" s="9" t="s">
        <v>11</v>
      </c>
      <c r="F1236" s="9" t="s">
        <v>76</v>
      </c>
      <c r="G1236" s="15">
        <v>1143.8616162916799</v>
      </c>
    </row>
    <row r="1237" spans="1:7" ht="17">
      <c r="A1237" s="9" t="s">
        <v>29</v>
      </c>
      <c r="B1237" s="10" t="s">
        <v>34</v>
      </c>
      <c r="C1237" s="10" t="s">
        <v>65</v>
      </c>
      <c r="D1237" s="9" t="s">
        <v>26</v>
      </c>
      <c r="E1237" s="9" t="s">
        <v>11</v>
      </c>
      <c r="F1237" s="9" t="s">
        <v>76</v>
      </c>
      <c r="G1237" s="15">
        <v>719.09621282519993</v>
      </c>
    </row>
    <row r="1238" spans="1:7" ht="17">
      <c r="A1238" s="9" t="s">
        <v>29</v>
      </c>
      <c r="B1238" s="10" t="s">
        <v>34</v>
      </c>
      <c r="C1238" s="10" t="s">
        <v>65</v>
      </c>
      <c r="D1238" s="9" t="s">
        <v>17</v>
      </c>
      <c r="E1238" s="9" t="s">
        <v>11</v>
      </c>
      <c r="F1238" s="9" t="s">
        <v>76</v>
      </c>
      <c r="G1238" s="15">
        <v>645.03708030720009</v>
      </c>
    </row>
    <row r="1239" spans="1:7" ht="17">
      <c r="A1239" s="9" t="s">
        <v>29</v>
      </c>
      <c r="B1239" s="10" t="s">
        <v>34</v>
      </c>
      <c r="C1239" s="10" t="s">
        <v>65</v>
      </c>
      <c r="D1239" s="9" t="s">
        <v>64</v>
      </c>
      <c r="E1239" s="9" t="s">
        <v>11</v>
      </c>
      <c r="F1239" s="9" t="s">
        <v>76</v>
      </c>
      <c r="G1239" s="15">
        <v>351.24459994104006</v>
      </c>
    </row>
    <row r="1240" spans="1:7" ht="17">
      <c r="A1240" s="9" t="s">
        <v>29</v>
      </c>
      <c r="B1240" s="10" t="s">
        <v>35</v>
      </c>
      <c r="C1240" s="10" t="s">
        <v>65</v>
      </c>
      <c r="D1240" s="9" t="s">
        <v>10</v>
      </c>
      <c r="E1240" s="9" t="s">
        <v>11</v>
      </c>
      <c r="F1240" s="9" t="s">
        <v>76</v>
      </c>
      <c r="G1240" s="15">
        <v>461.41181788160009</v>
      </c>
    </row>
    <row r="1241" spans="1:7" ht="17">
      <c r="A1241" s="9" t="s">
        <v>29</v>
      </c>
      <c r="B1241" s="10" t="s">
        <v>35</v>
      </c>
      <c r="C1241" s="10" t="s">
        <v>65</v>
      </c>
      <c r="D1241" s="9" t="s">
        <v>13</v>
      </c>
      <c r="E1241" s="9" t="s">
        <v>11</v>
      </c>
      <c r="F1241" s="9" t="s">
        <v>76</v>
      </c>
      <c r="G1241" s="15">
        <v>383.48374824749988</v>
      </c>
    </row>
    <row r="1242" spans="1:7" ht="17">
      <c r="A1242" s="9" t="s">
        <v>29</v>
      </c>
      <c r="B1242" s="10" t="s">
        <v>34</v>
      </c>
      <c r="C1242" s="10" t="s">
        <v>65</v>
      </c>
      <c r="D1242" s="9" t="s">
        <v>20</v>
      </c>
      <c r="E1242" s="9" t="s">
        <v>11</v>
      </c>
      <c r="F1242" s="9" t="s">
        <v>76</v>
      </c>
      <c r="G1242" s="15">
        <v>254.75588739585996</v>
      </c>
    </row>
    <row r="1243" spans="1:7" ht="17">
      <c r="A1243" s="9" t="s">
        <v>29</v>
      </c>
      <c r="B1243" s="10" t="s">
        <v>35</v>
      </c>
      <c r="C1243" s="10" t="s">
        <v>65</v>
      </c>
      <c r="D1243" s="9" t="s">
        <v>26</v>
      </c>
      <c r="E1243" s="9" t="s">
        <v>11</v>
      </c>
      <c r="F1243" s="9" t="s">
        <v>76</v>
      </c>
      <c r="G1243" s="15">
        <v>192.04739905213182</v>
      </c>
    </row>
    <row r="1244" spans="1:7" ht="17">
      <c r="A1244" s="9" t="s">
        <v>29</v>
      </c>
      <c r="B1244" s="10" t="s">
        <v>30</v>
      </c>
      <c r="C1244" s="10" t="s">
        <v>65</v>
      </c>
      <c r="D1244" s="9" t="s">
        <v>13</v>
      </c>
      <c r="E1244" s="9" t="s">
        <v>11</v>
      </c>
      <c r="F1244" s="9" t="s">
        <v>76</v>
      </c>
      <c r="G1244" s="15">
        <v>264.78677555693992</v>
      </c>
    </row>
    <row r="1245" spans="1:7" ht="17">
      <c r="A1245" s="9" t="s">
        <v>29</v>
      </c>
      <c r="B1245" s="10" t="s">
        <v>35</v>
      </c>
      <c r="C1245" s="10" t="s">
        <v>65</v>
      </c>
      <c r="D1245" s="9" t="s">
        <v>17</v>
      </c>
      <c r="E1245" s="9" t="s">
        <v>11</v>
      </c>
      <c r="F1245" s="9" t="s">
        <v>76</v>
      </c>
      <c r="G1245" s="15">
        <v>219.09346625100244</v>
      </c>
    </row>
    <row r="1246" spans="1:7" ht="17">
      <c r="A1246" s="9" t="s">
        <v>29</v>
      </c>
      <c r="B1246" s="10" t="s">
        <v>33</v>
      </c>
      <c r="C1246" s="10" t="s">
        <v>31</v>
      </c>
      <c r="D1246" s="9" t="s">
        <v>17</v>
      </c>
      <c r="E1246" s="9" t="s">
        <v>11</v>
      </c>
      <c r="F1246" s="9" t="s">
        <v>76</v>
      </c>
      <c r="G1246" s="15">
        <v>24.616</v>
      </c>
    </row>
    <row r="1247" spans="1:7" ht="17">
      <c r="A1247" s="9" t="s">
        <v>29</v>
      </c>
      <c r="B1247" s="10" t="s">
        <v>35</v>
      </c>
      <c r="C1247" s="10" t="s">
        <v>65</v>
      </c>
      <c r="D1247" s="9" t="s">
        <v>64</v>
      </c>
      <c r="E1247" s="9" t="s">
        <v>11</v>
      </c>
      <c r="F1247" s="9" t="s">
        <v>76</v>
      </c>
      <c r="G1247" s="15">
        <v>130.07830980662098</v>
      </c>
    </row>
    <row r="1248" spans="1:7" ht="17">
      <c r="A1248" s="9" t="s">
        <v>29</v>
      </c>
      <c r="B1248" s="10" t="s">
        <v>34</v>
      </c>
      <c r="C1248" s="10" t="s">
        <v>65</v>
      </c>
      <c r="D1248" s="9" t="s">
        <v>18</v>
      </c>
      <c r="E1248" s="9" t="s">
        <v>11</v>
      </c>
      <c r="F1248" s="9" t="s">
        <v>76</v>
      </c>
      <c r="G1248" s="15">
        <v>152.05036467712</v>
      </c>
    </row>
    <row r="1249" spans="1:7" ht="17">
      <c r="A1249" s="9" t="s">
        <v>29</v>
      </c>
      <c r="B1249" s="10" t="s">
        <v>34</v>
      </c>
      <c r="C1249" s="10" t="s">
        <v>65</v>
      </c>
      <c r="D1249" s="9" t="s">
        <v>25</v>
      </c>
      <c r="E1249" s="9" t="s">
        <v>11</v>
      </c>
      <c r="F1249" s="9" t="s">
        <v>76</v>
      </c>
      <c r="G1249" s="15">
        <v>74.448795322589987</v>
      </c>
    </row>
    <row r="1250" spans="1:7" ht="17">
      <c r="A1250" s="9" t="s">
        <v>29</v>
      </c>
      <c r="B1250" s="10" t="s">
        <v>35</v>
      </c>
      <c r="C1250" s="10" t="s">
        <v>65</v>
      </c>
      <c r="D1250" s="9" t="s">
        <v>20</v>
      </c>
      <c r="E1250" s="9" t="s">
        <v>11</v>
      </c>
      <c r="F1250" s="9" t="s">
        <v>76</v>
      </c>
      <c r="G1250" s="15">
        <v>55.274614234159991</v>
      </c>
    </row>
    <row r="1251" spans="1:7" ht="17">
      <c r="A1251" s="9" t="s">
        <v>29</v>
      </c>
      <c r="B1251" s="10" t="s">
        <v>35</v>
      </c>
      <c r="C1251" s="10" t="s">
        <v>65</v>
      </c>
      <c r="D1251" s="9" t="s">
        <v>18</v>
      </c>
      <c r="E1251" s="9" t="s">
        <v>11</v>
      </c>
      <c r="F1251" s="9" t="s">
        <v>76</v>
      </c>
      <c r="G1251" s="15">
        <v>68.764238614886708</v>
      </c>
    </row>
    <row r="1252" spans="1:7" ht="17">
      <c r="A1252" s="9" t="s">
        <v>29</v>
      </c>
      <c r="B1252" s="10" t="s">
        <v>35</v>
      </c>
      <c r="C1252" s="10" t="s">
        <v>65</v>
      </c>
      <c r="D1252" s="9" t="s">
        <v>25</v>
      </c>
      <c r="E1252" s="9" t="s">
        <v>11</v>
      </c>
      <c r="F1252" s="9" t="s">
        <v>76</v>
      </c>
      <c r="G1252" s="15">
        <v>62.808063816234224</v>
      </c>
    </row>
    <row r="1253" spans="1:7" ht="17">
      <c r="A1253" s="9" t="s">
        <v>29</v>
      </c>
      <c r="B1253" s="10" t="s">
        <v>34</v>
      </c>
      <c r="C1253" s="10" t="s">
        <v>65</v>
      </c>
      <c r="D1253" s="9" t="s">
        <v>23</v>
      </c>
      <c r="E1253" s="9" t="s">
        <v>11</v>
      </c>
      <c r="F1253" s="9" t="s">
        <v>76</v>
      </c>
      <c r="G1253" s="15">
        <v>39.340988921282801</v>
      </c>
    </row>
    <row r="1254" spans="1:7" ht="17">
      <c r="A1254" s="9" t="s">
        <v>29</v>
      </c>
      <c r="B1254" s="10" t="s">
        <v>35</v>
      </c>
      <c r="C1254" s="10" t="s">
        <v>65</v>
      </c>
      <c r="D1254" s="9" t="s">
        <v>23</v>
      </c>
      <c r="E1254" s="9" t="s">
        <v>11</v>
      </c>
      <c r="F1254" s="9" t="s">
        <v>76</v>
      </c>
      <c r="G1254" s="15">
        <v>39.286706859922425</v>
      </c>
    </row>
    <row r="1255" spans="1:7" ht="17">
      <c r="A1255" s="9" t="s">
        <v>29</v>
      </c>
      <c r="B1255" s="10" t="s">
        <v>30</v>
      </c>
      <c r="C1255" s="10" t="s">
        <v>31</v>
      </c>
      <c r="D1255" s="9" t="s">
        <v>10</v>
      </c>
      <c r="E1255" s="9" t="s">
        <v>11</v>
      </c>
      <c r="F1255" s="9" t="s">
        <v>76</v>
      </c>
      <c r="G1255" s="15">
        <v>31.712013080189919</v>
      </c>
    </row>
    <row r="1256" spans="1:7" ht="17">
      <c r="A1256" s="9" t="s">
        <v>29</v>
      </c>
      <c r="B1256" s="10" t="s">
        <v>34</v>
      </c>
      <c r="C1256" s="10" t="s">
        <v>65</v>
      </c>
      <c r="D1256" s="9" t="s">
        <v>19</v>
      </c>
      <c r="E1256" s="9" t="s">
        <v>11</v>
      </c>
      <c r="F1256" s="9" t="s">
        <v>76</v>
      </c>
      <c r="G1256" s="15">
        <v>37.95972824531249</v>
      </c>
    </row>
    <row r="1257" spans="1:7" ht="17">
      <c r="A1257" s="9" t="s">
        <v>29</v>
      </c>
      <c r="B1257" s="10" t="s">
        <v>34</v>
      </c>
      <c r="C1257" s="10" t="s">
        <v>65</v>
      </c>
      <c r="D1257" s="9" t="s">
        <v>21</v>
      </c>
      <c r="E1257" s="9" t="s">
        <v>11</v>
      </c>
      <c r="F1257" s="9" t="s">
        <v>76</v>
      </c>
      <c r="G1257" s="15">
        <v>2.7268513191419426</v>
      </c>
    </row>
    <row r="1258" spans="1:7" ht="17">
      <c r="A1258" s="9" t="s">
        <v>29</v>
      </c>
      <c r="B1258" s="10" t="s">
        <v>35</v>
      </c>
      <c r="C1258" s="10" t="s">
        <v>65</v>
      </c>
      <c r="D1258" s="9" t="s">
        <v>19</v>
      </c>
      <c r="E1258" s="9" t="s">
        <v>11</v>
      </c>
      <c r="F1258" s="9" t="s">
        <v>76</v>
      </c>
      <c r="G1258" s="15">
        <v>3.4085639004629642</v>
      </c>
    </row>
    <row r="1259" spans="1:7" ht="17">
      <c r="A1259" s="9" t="s">
        <v>29</v>
      </c>
      <c r="B1259" s="10" t="s">
        <v>35</v>
      </c>
      <c r="C1259" s="10" t="s">
        <v>65</v>
      </c>
      <c r="D1259" s="9" t="s">
        <v>21</v>
      </c>
      <c r="E1259" s="9" t="s">
        <v>11</v>
      </c>
      <c r="F1259" s="9" t="s">
        <v>76</v>
      </c>
      <c r="G1259" s="15">
        <v>1.8946268258017505</v>
      </c>
    </row>
    <row r="1260" spans="1:7" ht="17">
      <c r="A1260" s="9" t="s">
        <v>41</v>
      </c>
      <c r="B1260" s="10" t="s">
        <v>42</v>
      </c>
      <c r="C1260" s="10" t="s">
        <v>16</v>
      </c>
      <c r="D1260" s="9" t="s">
        <v>13</v>
      </c>
      <c r="E1260" s="9" t="s">
        <v>66</v>
      </c>
      <c r="F1260" s="9" t="s">
        <v>76</v>
      </c>
      <c r="G1260" s="15">
        <v>9553.4000619312646</v>
      </c>
    </row>
    <row r="1261" spans="1:7" ht="17">
      <c r="A1261" s="9" t="s">
        <v>41</v>
      </c>
      <c r="B1261" s="10" t="s">
        <v>42</v>
      </c>
      <c r="C1261" s="10" t="s">
        <v>16</v>
      </c>
      <c r="D1261" s="9" t="s">
        <v>10</v>
      </c>
      <c r="E1261" s="9" t="s">
        <v>66</v>
      </c>
      <c r="F1261" s="9" t="s">
        <v>76</v>
      </c>
      <c r="G1261" s="15">
        <v>1472.8919917853921</v>
      </c>
    </row>
    <row r="1262" spans="1:7" ht="17">
      <c r="A1262" s="9" t="s">
        <v>41</v>
      </c>
      <c r="B1262" s="10" t="s">
        <v>42</v>
      </c>
      <c r="C1262" s="10" t="s">
        <v>16</v>
      </c>
      <c r="D1262" s="9" t="s">
        <v>13</v>
      </c>
      <c r="E1262" s="9" t="s">
        <v>24</v>
      </c>
      <c r="F1262" s="9" t="s">
        <v>76</v>
      </c>
      <c r="G1262" s="15">
        <v>145.18622814985147</v>
      </c>
    </row>
    <row r="1263" spans="1:7" ht="17">
      <c r="A1263" s="9" t="s">
        <v>41</v>
      </c>
      <c r="B1263" s="10" t="s">
        <v>42</v>
      </c>
      <c r="C1263" s="10" t="s">
        <v>16</v>
      </c>
      <c r="D1263" s="9" t="s">
        <v>13</v>
      </c>
      <c r="E1263" s="9" t="s">
        <v>11</v>
      </c>
      <c r="F1263" s="9" t="s">
        <v>76</v>
      </c>
      <c r="G1263" s="15">
        <v>63.68044153208993</v>
      </c>
    </row>
    <row r="1264" spans="1:7" ht="17">
      <c r="A1264" s="9" t="s">
        <v>41</v>
      </c>
      <c r="B1264" s="10" t="s">
        <v>42</v>
      </c>
      <c r="C1264" s="10" t="s">
        <v>16</v>
      </c>
      <c r="D1264" s="9" t="s">
        <v>10</v>
      </c>
      <c r="E1264" s="9" t="s">
        <v>24</v>
      </c>
      <c r="F1264" s="9" t="s">
        <v>76</v>
      </c>
      <c r="G1264" s="15">
        <v>24.472414952940667</v>
      </c>
    </row>
    <row r="1265" spans="1:7" ht="17">
      <c r="A1265" s="9" t="s">
        <v>41</v>
      </c>
      <c r="B1265" s="10" t="s">
        <v>42</v>
      </c>
      <c r="C1265" s="10" t="s">
        <v>16</v>
      </c>
      <c r="D1265" s="9" t="s">
        <v>10</v>
      </c>
      <c r="E1265" s="9" t="s">
        <v>11</v>
      </c>
      <c r="F1265" s="9" t="s">
        <v>76</v>
      </c>
      <c r="G1265" s="15">
        <v>10.45052626221249</v>
      </c>
    </row>
    <row r="1266" spans="1:7" ht="17">
      <c r="A1266" s="9" t="s">
        <v>58</v>
      </c>
      <c r="B1266" s="10" t="s">
        <v>67</v>
      </c>
      <c r="C1266" s="10" t="s">
        <v>16</v>
      </c>
      <c r="D1266" s="9" t="s">
        <v>10</v>
      </c>
      <c r="E1266" s="9" t="s">
        <v>66</v>
      </c>
      <c r="F1266" s="9" t="s">
        <v>76</v>
      </c>
      <c r="G1266" s="15">
        <v>11569.925938451845</v>
      </c>
    </row>
    <row r="1267" spans="1:7" ht="17">
      <c r="A1267" s="9" t="s">
        <v>58</v>
      </c>
      <c r="B1267" s="10" t="s">
        <v>67</v>
      </c>
      <c r="C1267" s="10" t="s">
        <v>16</v>
      </c>
      <c r="D1267" s="9" t="s">
        <v>13</v>
      </c>
      <c r="E1267" s="9" t="s">
        <v>66</v>
      </c>
      <c r="F1267" s="9" t="s">
        <v>76</v>
      </c>
      <c r="G1267" s="15">
        <v>9242.3325696000011</v>
      </c>
    </row>
    <row r="1268" spans="1:7" ht="17">
      <c r="A1268" s="9" t="s">
        <v>58</v>
      </c>
      <c r="B1268" s="10" t="s">
        <v>67</v>
      </c>
      <c r="C1268" s="10" t="s">
        <v>16</v>
      </c>
      <c r="D1268" s="9" t="s">
        <v>19</v>
      </c>
      <c r="E1268" s="9" t="s">
        <v>66</v>
      </c>
      <c r="F1268" s="9" t="s">
        <v>76</v>
      </c>
      <c r="G1268" s="15">
        <v>809.47519183313193</v>
      </c>
    </row>
    <row r="1269" spans="1:7" ht="17">
      <c r="A1269" s="9" t="s">
        <v>58</v>
      </c>
      <c r="B1269" s="10" t="s">
        <v>67</v>
      </c>
      <c r="C1269" s="10" t="s">
        <v>16</v>
      </c>
      <c r="D1269" s="9" t="s">
        <v>25</v>
      </c>
      <c r="E1269" s="9" t="s">
        <v>66</v>
      </c>
      <c r="F1269" s="9" t="s">
        <v>76</v>
      </c>
      <c r="G1269" s="15">
        <v>459.55850794835595</v>
      </c>
    </row>
    <row r="1270" spans="1:7" ht="17">
      <c r="A1270" s="9" t="s">
        <v>58</v>
      </c>
      <c r="B1270" s="10" t="s">
        <v>67</v>
      </c>
      <c r="C1270" s="10" t="s">
        <v>16</v>
      </c>
      <c r="D1270" s="9" t="s">
        <v>17</v>
      </c>
      <c r="E1270" s="9" t="s">
        <v>66</v>
      </c>
      <c r="F1270" s="9" t="s">
        <v>76</v>
      </c>
      <c r="G1270" s="15">
        <v>1798.5505824000004</v>
      </c>
    </row>
    <row r="1271" spans="1:7" ht="17">
      <c r="A1271" s="9" t="s">
        <v>50</v>
      </c>
      <c r="B1271" s="10" t="s">
        <v>51</v>
      </c>
      <c r="C1271" s="10" t="s">
        <v>16</v>
      </c>
      <c r="D1271" s="9" t="s">
        <v>10</v>
      </c>
      <c r="E1271" s="9" t="s">
        <v>66</v>
      </c>
      <c r="F1271" s="9" t="s">
        <v>76</v>
      </c>
      <c r="G1271" s="15">
        <v>1531.81032923779</v>
      </c>
    </row>
    <row r="1272" spans="1:7" ht="17">
      <c r="A1272" s="9" t="s">
        <v>50</v>
      </c>
      <c r="B1272" s="10" t="s">
        <v>51</v>
      </c>
      <c r="C1272" s="10" t="s">
        <v>16</v>
      </c>
      <c r="D1272" s="9" t="s">
        <v>13</v>
      </c>
      <c r="E1272" s="9" t="s">
        <v>66</v>
      </c>
      <c r="F1272" s="9" t="s">
        <v>76</v>
      </c>
      <c r="G1272" s="15">
        <v>1006.8063137689245</v>
      </c>
    </row>
    <row r="1273" spans="1:7" ht="17">
      <c r="A1273" s="9" t="s">
        <v>50</v>
      </c>
      <c r="B1273" s="10" t="s">
        <v>52</v>
      </c>
      <c r="C1273" s="10" t="s">
        <v>16</v>
      </c>
      <c r="D1273" s="9" t="s">
        <v>13</v>
      </c>
      <c r="E1273" s="9" t="s">
        <v>66</v>
      </c>
      <c r="F1273" s="9" t="s">
        <v>76</v>
      </c>
      <c r="G1273" s="15">
        <v>472.78519454276017</v>
      </c>
    </row>
    <row r="1274" spans="1:7" ht="17">
      <c r="A1274" s="9" t="s">
        <v>50</v>
      </c>
      <c r="B1274" s="10" t="s">
        <v>52</v>
      </c>
      <c r="C1274" s="10" t="s">
        <v>16</v>
      </c>
      <c r="D1274" s="9" t="s">
        <v>13</v>
      </c>
      <c r="E1274" s="9" t="s">
        <v>11</v>
      </c>
      <c r="F1274" s="9" t="s">
        <v>76</v>
      </c>
      <c r="G1274" s="15">
        <v>558.72410647878689</v>
      </c>
    </row>
    <row r="1275" spans="1:7" ht="17">
      <c r="A1275" s="9" t="s">
        <v>50</v>
      </c>
      <c r="B1275" s="10" t="s">
        <v>51</v>
      </c>
      <c r="C1275" s="10" t="s">
        <v>16</v>
      </c>
      <c r="D1275" s="9" t="s">
        <v>10</v>
      </c>
      <c r="E1275" s="9" t="s">
        <v>11</v>
      </c>
      <c r="F1275" s="9" t="s">
        <v>76</v>
      </c>
      <c r="G1275" s="15">
        <v>561.8495098892754</v>
      </c>
    </row>
    <row r="1276" spans="1:7" ht="17">
      <c r="A1276" s="9" t="s">
        <v>50</v>
      </c>
      <c r="B1276" s="10" t="s">
        <v>51</v>
      </c>
      <c r="C1276" s="10" t="s">
        <v>16</v>
      </c>
      <c r="D1276" s="9" t="s">
        <v>64</v>
      </c>
      <c r="E1276" s="9" t="s">
        <v>11</v>
      </c>
      <c r="F1276" s="9" t="s">
        <v>76</v>
      </c>
      <c r="G1276" s="15">
        <v>477.85392312979371</v>
      </c>
    </row>
    <row r="1277" spans="1:7" ht="17">
      <c r="A1277" s="9" t="s">
        <v>50</v>
      </c>
      <c r="B1277" s="10" t="s">
        <v>52</v>
      </c>
      <c r="C1277" s="10" t="s">
        <v>16</v>
      </c>
      <c r="D1277" s="9" t="s">
        <v>25</v>
      </c>
      <c r="E1277" s="9" t="s">
        <v>11</v>
      </c>
      <c r="F1277" s="9" t="s">
        <v>76</v>
      </c>
      <c r="G1277" s="15">
        <v>205.61189496613343</v>
      </c>
    </row>
    <row r="1278" spans="1:7" ht="17">
      <c r="A1278" s="9" t="s">
        <v>50</v>
      </c>
      <c r="B1278" s="10" t="s">
        <v>51</v>
      </c>
      <c r="C1278" s="10" t="s">
        <v>16</v>
      </c>
      <c r="D1278" s="9" t="s">
        <v>13</v>
      </c>
      <c r="E1278" s="9" t="s">
        <v>11</v>
      </c>
      <c r="F1278" s="9" t="s">
        <v>76</v>
      </c>
      <c r="G1278" s="15">
        <v>102.93937858874594</v>
      </c>
    </row>
    <row r="1279" spans="1:7" ht="17">
      <c r="A1279" s="9" t="s">
        <v>50</v>
      </c>
      <c r="B1279" s="10" t="s">
        <v>52</v>
      </c>
      <c r="C1279" s="10" t="s">
        <v>16</v>
      </c>
      <c r="D1279" s="9" t="s">
        <v>10</v>
      </c>
      <c r="E1279" s="9" t="s">
        <v>11</v>
      </c>
      <c r="F1279" s="9" t="s">
        <v>76</v>
      </c>
      <c r="G1279" s="15">
        <v>89.986072450485764</v>
      </c>
    </row>
    <row r="1280" spans="1:7" ht="17">
      <c r="A1280" s="9" t="s">
        <v>50</v>
      </c>
      <c r="B1280" s="10" t="s">
        <v>51</v>
      </c>
      <c r="C1280" s="10" t="s">
        <v>16</v>
      </c>
      <c r="D1280" s="9" t="s">
        <v>19</v>
      </c>
      <c r="E1280" s="9" t="s">
        <v>66</v>
      </c>
      <c r="F1280" s="9" t="s">
        <v>76</v>
      </c>
      <c r="G1280" s="15">
        <v>120.58827242382206</v>
      </c>
    </row>
    <row r="1281" spans="1:7" ht="17">
      <c r="A1281" s="9" t="s">
        <v>50</v>
      </c>
      <c r="B1281" s="10" t="s">
        <v>51</v>
      </c>
      <c r="C1281" s="10" t="s">
        <v>16</v>
      </c>
      <c r="D1281" s="9" t="s">
        <v>26</v>
      </c>
      <c r="E1281" s="9" t="s">
        <v>11</v>
      </c>
      <c r="F1281" s="9" t="s">
        <v>76</v>
      </c>
      <c r="G1281" s="15">
        <v>74.833362770269659</v>
      </c>
    </row>
    <row r="1282" spans="1:7" ht="17">
      <c r="A1282" s="9" t="s">
        <v>50</v>
      </c>
      <c r="B1282" s="10" t="s">
        <v>51</v>
      </c>
      <c r="C1282" s="10" t="s">
        <v>16</v>
      </c>
      <c r="D1282" s="9" t="s">
        <v>25</v>
      </c>
      <c r="E1282" s="9" t="s">
        <v>66</v>
      </c>
      <c r="F1282" s="9" t="s">
        <v>76</v>
      </c>
      <c r="G1282" s="15">
        <v>57.099527965471701</v>
      </c>
    </row>
    <row r="1283" spans="1:7" ht="17">
      <c r="A1283" s="9" t="s">
        <v>50</v>
      </c>
      <c r="B1283" s="10" t="s">
        <v>51</v>
      </c>
      <c r="C1283" s="10" t="s">
        <v>16</v>
      </c>
      <c r="D1283" s="9" t="s">
        <v>17</v>
      </c>
      <c r="E1283" s="9" t="s">
        <v>66</v>
      </c>
      <c r="F1283" s="9" t="s">
        <v>76</v>
      </c>
      <c r="G1283" s="15">
        <v>40.86463280580643</v>
      </c>
    </row>
    <row r="1284" spans="1:7" ht="17">
      <c r="A1284" s="9" t="s">
        <v>50</v>
      </c>
      <c r="B1284" s="10" t="s">
        <v>51</v>
      </c>
      <c r="C1284" s="10" t="s">
        <v>16</v>
      </c>
      <c r="D1284" s="9" t="s">
        <v>10</v>
      </c>
      <c r="E1284" s="9" t="s">
        <v>24</v>
      </c>
      <c r="F1284" s="9" t="s">
        <v>76</v>
      </c>
      <c r="G1284" s="15">
        <v>40.484433213031593</v>
      </c>
    </row>
    <row r="1285" spans="1:7" ht="17">
      <c r="A1285" s="9" t="s">
        <v>50</v>
      </c>
      <c r="B1285" s="10" t="s">
        <v>51</v>
      </c>
      <c r="C1285" s="10" t="s">
        <v>16</v>
      </c>
      <c r="D1285" s="9" t="s">
        <v>23</v>
      </c>
      <c r="E1285" s="9" t="s">
        <v>11</v>
      </c>
      <c r="F1285" s="9" t="s">
        <v>76</v>
      </c>
      <c r="G1285" s="15">
        <v>50.007567604421475</v>
      </c>
    </row>
    <row r="1286" spans="1:7" ht="17">
      <c r="A1286" s="9" t="s">
        <v>50</v>
      </c>
      <c r="B1286" s="10" t="s">
        <v>51</v>
      </c>
      <c r="C1286" s="10" t="s">
        <v>16</v>
      </c>
      <c r="D1286" s="9" t="s">
        <v>17</v>
      </c>
      <c r="E1286" s="9" t="s">
        <v>11</v>
      </c>
      <c r="F1286" s="9" t="s">
        <v>76</v>
      </c>
      <c r="G1286" s="15">
        <v>42.107908729449733</v>
      </c>
    </row>
    <row r="1287" spans="1:7" ht="17">
      <c r="A1287" s="9" t="s">
        <v>50</v>
      </c>
      <c r="B1287" s="10" t="s">
        <v>51</v>
      </c>
      <c r="C1287" s="10" t="s">
        <v>16</v>
      </c>
      <c r="D1287" s="9" t="s">
        <v>13</v>
      </c>
      <c r="E1287" s="9" t="s">
        <v>24</v>
      </c>
      <c r="F1287" s="9" t="s">
        <v>76</v>
      </c>
      <c r="G1287" s="15">
        <v>41.75507290289211</v>
      </c>
    </row>
    <row r="1288" spans="1:7" ht="17">
      <c r="A1288" s="9" t="s">
        <v>50</v>
      </c>
      <c r="B1288" s="10" t="s">
        <v>52</v>
      </c>
      <c r="C1288" s="10" t="s">
        <v>16</v>
      </c>
      <c r="D1288" s="9" t="s">
        <v>20</v>
      </c>
      <c r="E1288" s="9" t="s">
        <v>11</v>
      </c>
      <c r="F1288" s="9" t="s">
        <v>76</v>
      </c>
      <c r="G1288" s="15">
        <v>21.811501306554376</v>
      </c>
    </row>
    <row r="1289" spans="1:7" ht="17">
      <c r="A1289" s="9" t="s">
        <v>50</v>
      </c>
      <c r="B1289" s="10" t="s">
        <v>52</v>
      </c>
      <c r="C1289" s="10" t="s">
        <v>16</v>
      </c>
      <c r="D1289" s="9" t="s">
        <v>17</v>
      </c>
      <c r="E1289" s="9" t="s">
        <v>11</v>
      </c>
      <c r="F1289" s="9" t="s">
        <v>76</v>
      </c>
      <c r="G1289" s="15">
        <v>39.490524148253897</v>
      </c>
    </row>
    <row r="1290" spans="1:7" ht="17">
      <c r="A1290" s="9" t="s">
        <v>50</v>
      </c>
      <c r="B1290" s="10" t="s">
        <v>51</v>
      </c>
      <c r="C1290" s="10" t="s">
        <v>16</v>
      </c>
      <c r="D1290" s="9" t="s">
        <v>21</v>
      </c>
      <c r="E1290" s="9" t="s">
        <v>11</v>
      </c>
      <c r="F1290" s="9" t="s">
        <v>76</v>
      </c>
      <c r="G1290" s="15">
        <v>12.392919860408252</v>
      </c>
    </row>
    <row r="1291" spans="1:7" ht="17">
      <c r="A1291" s="9" t="s">
        <v>50</v>
      </c>
      <c r="B1291" s="10" t="s">
        <v>51</v>
      </c>
      <c r="C1291" s="10" t="s">
        <v>16</v>
      </c>
      <c r="D1291" s="9" t="s">
        <v>64</v>
      </c>
      <c r="E1291" s="9" t="s">
        <v>24</v>
      </c>
      <c r="F1291" s="9" t="s">
        <v>76</v>
      </c>
      <c r="G1291" s="15">
        <v>10.52508412103788</v>
      </c>
    </row>
    <row r="1292" spans="1:7" ht="17">
      <c r="A1292" s="9" t="s">
        <v>50</v>
      </c>
      <c r="B1292" s="10" t="s">
        <v>51</v>
      </c>
      <c r="C1292" s="10" t="s">
        <v>16</v>
      </c>
      <c r="D1292" s="9" t="s">
        <v>25</v>
      </c>
      <c r="E1292" s="9" t="s">
        <v>11</v>
      </c>
      <c r="F1292" s="9" t="s">
        <v>76</v>
      </c>
      <c r="G1292" s="15">
        <v>14.566503151146552</v>
      </c>
    </row>
    <row r="1293" spans="1:7" ht="17">
      <c r="A1293" s="9" t="s">
        <v>14</v>
      </c>
      <c r="B1293" s="10" t="s">
        <v>15</v>
      </c>
      <c r="C1293" s="10" t="s">
        <v>16</v>
      </c>
      <c r="D1293" s="9" t="s">
        <v>10</v>
      </c>
      <c r="E1293" s="9" t="s">
        <v>11</v>
      </c>
      <c r="F1293" s="9" t="s">
        <v>76</v>
      </c>
      <c r="G1293" s="15">
        <v>4460.8360000000002</v>
      </c>
    </row>
    <row r="1294" spans="1:7" ht="17">
      <c r="A1294" s="9" t="s">
        <v>14</v>
      </c>
      <c r="B1294" s="10" t="s">
        <v>15</v>
      </c>
      <c r="C1294" s="10" t="s">
        <v>16</v>
      </c>
      <c r="D1294" s="9" t="s">
        <v>13</v>
      </c>
      <c r="E1294" s="9" t="s">
        <v>11</v>
      </c>
      <c r="F1294" s="9" t="s">
        <v>76</v>
      </c>
      <c r="G1294" s="15">
        <v>632.19200000000001</v>
      </c>
    </row>
    <row r="1295" spans="1:7" ht="17">
      <c r="A1295" s="9" t="s">
        <v>14</v>
      </c>
      <c r="B1295" s="10" t="s">
        <v>15</v>
      </c>
      <c r="C1295" s="10" t="s">
        <v>16</v>
      </c>
      <c r="D1295" s="9" t="s">
        <v>17</v>
      </c>
      <c r="E1295" s="9" t="s">
        <v>11</v>
      </c>
      <c r="F1295" s="9" t="s">
        <v>76</v>
      </c>
      <c r="G1295" s="15">
        <v>272.84699999999998</v>
      </c>
    </row>
    <row r="1296" spans="1:7" ht="17">
      <c r="A1296" s="9" t="s">
        <v>14</v>
      </c>
      <c r="B1296" s="10" t="s">
        <v>15</v>
      </c>
      <c r="C1296" s="10" t="s">
        <v>16</v>
      </c>
      <c r="D1296" s="9" t="s">
        <v>18</v>
      </c>
      <c r="E1296" s="9" t="s">
        <v>11</v>
      </c>
      <c r="F1296" s="9" t="s">
        <v>76</v>
      </c>
      <c r="G1296" s="15">
        <v>371.875</v>
      </c>
    </row>
    <row r="1297" spans="1:7" ht="17">
      <c r="A1297" s="9" t="s">
        <v>14</v>
      </c>
      <c r="B1297" s="10" t="s">
        <v>15</v>
      </c>
      <c r="C1297" s="10" t="s">
        <v>16</v>
      </c>
      <c r="D1297" s="9" t="s">
        <v>19</v>
      </c>
      <c r="E1297" s="9" t="s">
        <v>11</v>
      </c>
      <c r="F1297" s="9" t="s">
        <v>76</v>
      </c>
      <c r="G1297" s="15">
        <v>123.04599999999999</v>
      </c>
    </row>
    <row r="1298" spans="1:7" ht="17">
      <c r="A1298" s="9" t="s">
        <v>14</v>
      </c>
      <c r="B1298" s="10" t="s">
        <v>15</v>
      </c>
      <c r="C1298" s="10" t="s">
        <v>16</v>
      </c>
      <c r="D1298" s="9" t="s">
        <v>20</v>
      </c>
      <c r="E1298" s="9" t="s">
        <v>11</v>
      </c>
      <c r="F1298" s="9" t="s">
        <v>76</v>
      </c>
      <c r="G1298" s="15">
        <v>144.22800000000001</v>
      </c>
    </row>
    <row r="1299" spans="1:7" ht="17">
      <c r="A1299" s="9" t="s">
        <v>14</v>
      </c>
      <c r="B1299" s="10" t="s">
        <v>15</v>
      </c>
      <c r="C1299" s="10" t="s">
        <v>16</v>
      </c>
      <c r="D1299" s="9" t="s">
        <v>21</v>
      </c>
      <c r="E1299" s="9" t="s">
        <v>11</v>
      </c>
      <c r="F1299" s="9" t="s">
        <v>76</v>
      </c>
      <c r="G1299" s="15">
        <v>138.7337</v>
      </c>
    </row>
    <row r="1300" spans="1:7" ht="17">
      <c r="A1300" s="9" t="s">
        <v>14</v>
      </c>
      <c r="B1300" s="10" t="s">
        <v>15</v>
      </c>
      <c r="C1300" s="10" t="s">
        <v>16</v>
      </c>
      <c r="D1300" s="9" t="s">
        <v>64</v>
      </c>
      <c r="E1300" s="9" t="s">
        <v>11</v>
      </c>
      <c r="F1300" s="9" t="s">
        <v>76</v>
      </c>
      <c r="G1300" s="15">
        <v>133.26679999999999</v>
      </c>
    </row>
    <row r="1301" spans="1:7" ht="17">
      <c r="A1301" s="9" t="s">
        <v>14</v>
      </c>
      <c r="B1301" s="10" t="s">
        <v>15</v>
      </c>
      <c r="C1301" s="10" t="s">
        <v>16</v>
      </c>
      <c r="D1301" s="9" t="s">
        <v>23</v>
      </c>
      <c r="E1301" s="9" t="s">
        <v>11</v>
      </c>
      <c r="F1301" s="9" t="s">
        <v>76</v>
      </c>
      <c r="G1301" s="15">
        <v>285.81950000000001</v>
      </c>
    </row>
    <row r="1302" spans="1:7" ht="17">
      <c r="A1302" s="9" t="s">
        <v>14</v>
      </c>
      <c r="B1302" s="10" t="s">
        <v>15</v>
      </c>
      <c r="C1302" s="10" t="s">
        <v>16</v>
      </c>
      <c r="D1302" s="9" t="s">
        <v>13</v>
      </c>
      <c r="E1302" s="9" t="s">
        <v>24</v>
      </c>
      <c r="F1302" s="9" t="s">
        <v>76</v>
      </c>
      <c r="G1302" s="15">
        <v>95.035811015118796</v>
      </c>
    </row>
    <row r="1303" spans="1:7" ht="17">
      <c r="A1303" s="9" t="s">
        <v>14</v>
      </c>
      <c r="B1303" s="10" t="s">
        <v>15</v>
      </c>
      <c r="C1303" s="10" t="s">
        <v>16</v>
      </c>
      <c r="D1303" s="9" t="s">
        <v>10</v>
      </c>
      <c r="E1303" s="9" t="s">
        <v>24</v>
      </c>
      <c r="F1303" s="9" t="s">
        <v>76</v>
      </c>
      <c r="G1303" s="15">
        <v>81.789744599745873</v>
      </c>
    </row>
    <row r="1304" spans="1:7" ht="17">
      <c r="A1304" s="9" t="s">
        <v>14</v>
      </c>
      <c r="B1304" s="10" t="s">
        <v>15</v>
      </c>
      <c r="C1304" s="10" t="s">
        <v>16</v>
      </c>
      <c r="D1304" s="9" t="s">
        <v>25</v>
      </c>
      <c r="E1304" s="9" t="s">
        <v>11</v>
      </c>
      <c r="F1304" s="9" t="s">
        <v>76</v>
      </c>
      <c r="G1304" s="15">
        <v>39.913224993961975</v>
      </c>
    </row>
    <row r="1305" spans="1:7" ht="17">
      <c r="A1305" s="9" t="s">
        <v>14</v>
      </c>
      <c r="B1305" s="10" t="s">
        <v>15</v>
      </c>
      <c r="C1305" s="10" t="s">
        <v>16</v>
      </c>
      <c r="D1305" s="9" t="s">
        <v>26</v>
      </c>
      <c r="E1305" s="9" t="s">
        <v>11</v>
      </c>
      <c r="F1305" s="9" t="s">
        <v>76</v>
      </c>
      <c r="G1305" s="15">
        <v>21.995999999999999</v>
      </c>
    </row>
    <row r="1306" spans="1:7" ht="17">
      <c r="A1306" s="9" t="s">
        <v>68</v>
      </c>
      <c r="B1306" s="10" t="s">
        <v>77</v>
      </c>
      <c r="C1306" s="10" t="s">
        <v>16</v>
      </c>
      <c r="D1306" s="9" t="s">
        <v>17</v>
      </c>
      <c r="E1306" s="9" t="s">
        <v>55</v>
      </c>
      <c r="F1306" s="9" t="s">
        <v>76</v>
      </c>
      <c r="G1306" s="15">
        <v>1225.5063688000002</v>
      </c>
    </row>
    <row r="1307" spans="1:7" ht="17">
      <c r="A1307" s="9" t="s">
        <v>68</v>
      </c>
      <c r="B1307" s="10" t="s">
        <v>77</v>
      </c>
      <c r="C1307" s="10" t="s">
        <v>16</v>
      </c>
      <c r="D1307" s="9" t="s">
        <v>10</v>
      </c>
      <c r="E1307" s="9" t="s">
        <v>55</v>
      </c>
      <c r="F1307" s="9" t="s">
        <v>76</v>
      </c>
      <c r="G1307" s="15">
        <v>119.48974842445028</v>
      </c>
    </row>
    <row r="1308" spans="1:7" ht="17">
      <c r="A1308" s="9" t="s">
        <v>68</v>
      </c>
      <c r="B1308" s="10" t="s">
        <v>77</v>
      </c>
      <c r="C1308" s="10" t="s">
        <v>16</v>
      </c>
      <c r="D1308" s="9" t="s">
        <v>64</v>
      </c>
      <c r="E1308" s="9" t="s">
        <v>55</v>
      </c>
      <c r="F1308" s="9" t="s">
        <v>76</v>
      </c>
      <c r="G1308" s="15">
        <v>501.92187754999992</v>
      </c>
    </row>
    <row r="1309" spans="1:7" ht="17">
      <c r="A1309" s="9" t="s">
        <v>68</v>
      </c>
      <c r="B1309" s="10" t="s">
        <v>77</v>
      </c>
      <c r="C1309" s="10" t="s">
        <v>16</v>
      </c>
      <c r="D1309" s="9" t="s">
        <v>13</v>
      </c>
      <c r="E1309" s="9" t="s">
        <v>55</v>
      </c>
      <c r="F1309" s="9" t="s">
        <v>76</v>
      </c>
      <c r="G1309" s="15">
        <v>927.90576216000011</v>
      </c>
    </row>
    <row r="1310" spans="1:7" ht="17">
      <c r="A1310" s="9" t="s">
        <v>68</v>
      </c>
      <c r="B1310" s="10" t="s">
        <v>77</v>
      </c>
      <c r="C1310" s="10" t="s">
        <v>16</v>
      </c>
      <c r="D1310" s="9" t="s">
        <v>19</v>
      </c>
      <c r="E1310" s="9" t="s">
        <v>55</v>
      </c>
      <c r="F1310" s="9" t="s">
        <v>76</v>
      </c>
      <c r="G1310" s="15">
        <v>44.977724531179135</v>
      </c>
    </row>
    <row r="1311" spans="1:7" ht="17">
      <c r="A1311" s="9" t="s">
        <v>68</v>
      </c>
      <c r="B1311" s="10" t="s">
        <v>77</v>
      </c>
      <c r="C1311" s="10" t="s">
        <v>16</v>
      </c>
      <c r="D1311" s="9" t="s">
        <v>18</v>
      </c>
      <c r="E1311" s="9" t="s">
        <v>55</v>
      </c>
      <c r="F1311" s="9" t="s">
        <v>76</v>
      </c>
      <c r="G1311" s="15">
        <v>22.828250214758906</v>
      </c>
    </row>
    <row r="1312" spans="1:7" ht="17">
      <c r="A1312" s="9" t="s">
        <v>68</v>
      </c>
      <c r="B1312" s="10" t="s">
        <v>77</v>
      </c>
      <c r="C1312" s="10" t="s">
        <v>16</v>
      </c>
      <c r="D1312" s="9" t="s">
        <v>20</v>
      </c>
      <c r="E1312" s="9" t="s">
        <v>55</v>
      </c>
      <c r="F1312" s="9" t="s">
        <v>76</v>
      </c>
      <c r="G1312" s="15">
        <v>10.502950788158406</v>
      </c>
    </row>
    <row r="1313" spans="1:7" ht="17">
      <c r="A1313" s="9" t="s">
        <v>68</v>
      </c>
      <c r="B1313" s="10" t="s">
        <v>77</v>
      </c>
      <c r="C1313" s="10" t="s">
        <v>16</v>
      </c>
      <c r="D1313" s="9" t="s">
        <v>25</v>
      </c>
      <c r="E1313" s="9" t="s">
        <v>55</v>
      </c>
      <c r="F1313" s="9" t="s">
        <v>76</v>
      </c>
      <c r="G1313" s="15">
        <v>7.6601580332409993</v>
      </c>
    </row>
    <row r="1314" spans="1:7" ht="17">
      <c r="A1314" s="9" t="s">
        <v>68</v>
      </c>
      <c r="B1314" s="10" t="s">
        <v>77</v>
      </c>
      <c r="C1314" s="10" t="s">
        <v>16</v>
      </c>
      <c r="D1314" s="9" t="s">
        <v>21</v>
      </c>
      <c r="E1314" s="9" t="s">
        <v>55</v>
      </c>
      <c r="F1314" s="9" t="s">
        <v>76</v>
      </c>
      <c r="G1314" s="15">
        <v>4.9612683071930759</v>
      </c>
    </row>
    <row r="1315" spans="1:7" ht="17">
      <c r="A1315" s="9" t="s">
        <v>68</v>
      </c>
      <c r="B1315" s="10" t="s">
        <v>77</v>
      </c>
      <c r="C1315" s="10" t="s">
        <v>16</v>
      </c>
      <c r="D1315" s="9" t="s">
        <v>13</v>
      </c>
      <c r="E1315" s="9" t="s">
        <v>24</v>
      </c>
      <c r="F1315" s="9" t="s">
        <v>76</v>
      </c>
      <c r="G1315" s="15">
        <v>467.27631583999994</v>
      </c>
    </row>
    <row r="1316" spans="1:7" ht="17">
      <c r="A1316" s="9" t="s">
        <v>68</v>
      </c>
      <c r="B1316" s="10" t="s">
        <v>77</v>
      </c>
      <c r="C1316" s="10" t="s">
        <v>16</v>
      </c>
      <c r="D1316" s="9" t="s">
        <v>10</v>
      </c>
      <c r="E1316" s="9" t="s">
        <v>24</v>
      </c>
      <c r="F1316" s="9" t="s">
        <v>76</v>
      </c>
      <c r="G1316" s="15">
        <v>363.84953282999993</v>
      </c>
    </row>
    <row r="1317" spans="1:7" ht="17">
      <c r="A1317" s="9" t="s">
        <v>68</v>
      </c>
      <c r="B1317" s="10" t="s">
        <v>77</v>
      </c>
      <c r="C1317" s="10" t="s">
        <v>16</v>
      </c>
      <c r="D1317" s="9" t="s">
        <v>64</v>
      </c>
      <c r="E1317" s="9" t="s">
        <v>24</v>
      </c>
      <c r="F1317" s="9" t="s">
        <v>76</v>
      </c>
      <c r="G1317" s="15">
        <v>267.484216</v>
      </c>
    </row>
    <row r="1318" spans="1:7" ht="17">
      <c r="A1318" s="9" t="s">
        <v>68</v>
      </c>
      <c r="B1318" s="10" t="s">
        <v>77</v>
      </c>
      <c r="C1318" s="10" t="s">
        <v>16</v>
      </c>
      <c r="D1318" s="9" t="s">
        <v>17</v>
      </c>
      <c r="E1318" s="9" t="s">
        <v>24</v>
      </c>
      <c r="F1318" s="9" t="s">
        <v>76</v>
      </c>
      <c r="G1318" s="15">
        <v>191.19925276704029</v>
      </c>
    </row>
    <row r="1319" spans="1:7" ht="17">
      <c r="A1319" s="9" t="s">
        <v>68</v>
      </c>
      <c r="B1319" s="10" t="s">
        <v>77</v>
      </c>
      <c r="C1319" s="10" t="s">
        <v>16</v>
      </c>
      <c r="D1319" s="9" t="s">
        <v>19</v>
      </c>
      <c r="E1319" s="9" t="s">
        <v>24</v>
      </c>
      <c r="F1319" s="9" t="s">
        <v>76</v>
      </c>
      <c r="G1319" s="15">
        <v>115.02486793191107</v>
      </c>
    </row>
    <row r="1320" spans="1:7" ht="17">
      <c r="A1320" s="9" t="s">
        <v>68</v>
      </c>
      <c r="B1320" s="10" t="s">
        <v>77</v>
      </c>
      <c r="C1320" s="10" t="s">
        <v>16</v>
      </c>
      <c r="D1320" s="9" t="s">
        <v>21</v>
      </c>
      <c r="E1320" s="9" t="s">
        <v>24</v>
      </c>
      <c r="F1320" s="9" t="s">
        <v>76</v>
      </c>
      <c r="G1320" s="15">
        <v>87.751528736845032</v>
      </c>
    </row>
    <row r="1321" spans="1:7" ht="17">
      <c r="A1321" s="9" t="s">
        <v>68</v>
      </c>
      <c r="B1321" s="10" t="s">
        <v>77</v>
      </c>
      <c r="C1321" s="10" t="s">
        <v>16</v>
      </c>
      <c r="D1321" s="9" t="s">
        <v>18</v>
      </c>
      <c r="E1321" s="9" t="s">
        <v>24</v>
      </c>
      <c r="F1321" s="9" t="s">
        <v>76</v>
      </c>
      <c r="G1321" s="15">
        <v>58.884725668183258</v>
      </c>
    </row>
    <row r="1322" spans="1:7" ht="17">
      <c r="A1322" s="9" t="s">
        <v>68</v>
      </c>
      <c r="B1322" s="10" t="s">
        <v>77</v>
      </c>
      <c r="C1322" s="10" t="s">
        <v>16</v>
      </c>
      <c r="D1322" s="9" t="s">
        <v>25</v>
      </c>
      <c r="E1322" s="9" t="s">
        <v>24</v>
      </c>
      <c r="F1322" s="9" t="s">
        <v>76</v>
      </c>
      <c r="G1322" s="15">
        <v>19.715199989243072</v>
      </c>
    </row>
    <row r="1323" spans="1:7" ht="17">
      <c r="A1323" s="9" t="s">
        <v>68</v>
      </c>
      <c r="B1323" s="10" t="s">
        <v>77</v>
      </c>
      <c r="C1323" s="10" t="s">
        <v>16</v>
      </c>
      <c r="D1323" s="9" t="s">
        <v>26</v>
      </c>
      <c r="E1323" s="9" t="s">
        <v>24</v>
      </c>
      <c r="F1323" s="9" t="s">
        <v>76</v>
      </c>
      <c r="G1323" s="15">
        <v>13.002368404736815</v>
      </c>
    </row>
    <row r="1324" spans="1:7" ht="17">
      <c r="A1324" s="9" t="s">
        <v>68</v>
      </c>
      <c r="B1324" s="10" t="s">
        <v>77</v>
      </c>
      <c r="C1324" s="10" t="s">
        <v>16</v>
      </c>
      <c r="D1324" s="9" t="s">
        <v>20</v>
      </c>
      <c r="E1324" s="9" t="s">
        <v>24</v>
      </c>
      <c r="F1324" s="9" t="s">
        <v>76</v>
      </c>
      <c r="G1324" s="15">
        <v>14.069819097900389</v>
      </c>
    </row>
    <row r="1325" spans="1:7" ht="17">
      <c r="A1325" s="9" t="s">
        <v>68</v>
      </c>
      <c r="B1325" s="10" t="s">
        <v>77</v>
      </c>
      <c r="C1325" s="10" t="s">
        <v>16</v>
      </c>
      <c r="D1325" s="9" t="s">
        <v>23</v>
      </c>
      <c r="E1325" s="9" t="s">
        <v>24</v>
      </c>
      <c r="F1325" s="9" t="s">
        <v>76</v>
      </c>
      <c r="G1325" s="15">
        <v>3.8141097993827158</v>
      </c>
    </row>
    <row r="1326" spans="1:7" ht="17">
      <c r="A1326" s="9" t="s">
        <v>68</v>
      </c>
      <c r="B1326" s="10" t="s">
        <v>77</v>
      </c>
      <c r="C1326" s="10" t="s">
        <v>16</v>
      </c>
      <c r="D1326" s="9" t="s">
        <v>10</v>
      </c>
      <c r="E1326" s="9" t="s">
        <v>11</v>
      </c>
      <c r="F1326" s="9" t="s">
        <v>76</v>
      </c>
      <c r="G1326" s="15">
        <v>417.38982576000006</v>
      </c>
    </row>
    <row r="1327" spans="1:7" ht="17">
      <c r="A1327" s="9" t="s">
        <v>68</v>
      </c>
      <c r="B1327" s="10" t="s">
        <v>77</v>
      </c>
      <c r="C1327" s="10" t="s">
        <v>16</v>
      </c>
      <c r="D1327" s="9" t="s">
        <v>13</v>
      </c>
      <c r="E1327" s="9" t="s">
        <v>11</v>
      </c>
      <c r="F1327" s="9" t="s">
        <v>76</v>
      </c>
      <c r="G1327" s="15">
        <v>771.79738679999991</v>
      </c>
    </row>
    <row r="1328" spans="1:7" ht="17">
      <c r="A1328" s="9" t="s">
        <v>68</v>
      </c>
      <c r="B1328" s="10" t="s">
        <v>77</v>
      </c>
      <c r="C1328" s="10" t="s">
        <v>16</v>
      </c>
      <c r="D1328" s="9" t="s">
        <v>64</v>
      </c>
      <c r="E1328" s="9" t="s">
        <v>11</v>
      </c>
      <c r="F1328" s="9" t="s">
        <v>76</v>
      </c>
      <c r="G1328" s="15">
        <v>152.27093656</v>
      </c>
    </row>
    <row r="1329" spans="1:7" ht="17">
      <c r="A1329" s="9" t="s">
        <v>68</v>
      </c>
      <c r="B1329" s="10" t="s">
        <v>77</v>
      </c>
      <c r="C1329" s="10" t="s">
        <v>16</v>
      </c>
      <c r="D1329" s="9" t="s">
        <v>17</v>
      </c>
      <c r="E1329" s="9" t="s">
        <v>11</v>
      </c>
      <c r="F1329" s="9" t="s">
        <v>76</v>
      </c>
      <c r="G1329" s="15">
        <v>32.022600000000004</v>
      </c>
    </row>
    <row r="1330" spans="1:7" ht="17">
      <c r="A1330" s="9" t="s">
        <v>68</v>
      </c>
      <c r="B1330" s="10" t="s">
        <v>77</v>
      </c>
      <c r="C1330" s="10" t="s">
        <v>16</v>
      </c>
      <c r="D1330" s="9" t="s">
        <v>25</v>
      </c>
      <c r="E1330" s="9" t="s">
        <v>11</v>
      </c>
      <c r="F1330" s="9" t="s">
        <v>76</v>
      </c>
      <c r="G1330" s="15">
        <v>11.098271520000001</v>
      </c>
    </row>
    <row r="1331" spans="1:7" ht="17">
      <c r="A1331" s="9" t="s">
        <v>68</v>
      </c>
      <c r="B1331" s="10" t="s">
        <v>77</v>
      </c>
      <c r="C1331" s="10" t="s">
        <v>16</v>
      </c>
      <c r="D1331" s="9" t="s">
        <v>26</v>
      </c>
      <c r="E1331" s="9" t="s">
        <v>11</v>
      </c>
      <c r="F1331" s="9" t="s">
        <v>76</v>
      </c>
      <c r="G1331" s="15">
        <v>1.9134297520661154</v>
      </c>
    </row>
    <row r="1332" spans="1:7" ht="17">
      <c r="A1332" s="9" t="s">
        <v>68</v>
      </c>
      <c r="B1332" s="10" t="s">
        <v>77</v>
      </c>
      <c r="C1332" s="10" t="s">
        <v>16</v>
      </c>
      <c r="D1332" s="9" t="s">
        <v>18</v>
      </c>
      <c r="E1332" s="9" t="s">
        <v>11</v>
      </c>
      <c r="F1332" s="9" t="s">
        <v>76</v>
      </c>
      <c r="G1332" s="15">
        <v>2.7126736111111116</v>
      </c>
    </row>
    <row r="1333" spans="1:7" ht="17">
      <c r="A1333" s="9" t="s">
        <v>68</v>
      </c>
      <c r="B1333" s="10" t="s">
        <v>77</v>
      </c>
      <c r="C1333" s="10" t="s">
        <v>16</v>
      </c>
      <c r="D1333" s="9" t="s">
        <v>19</v>
      </c>
      <c r="E1333" s="9" t="s">
        <v>11</v>
      </c>
      <c r="F1333" s="9" t="s">
        <v>76</v>
      </c>
      <c r="G1333" s="15">
        <v>2.3484827499999996</v>
      </c>
    </row>
    <row r="1334" spans="1:7" ht="17">
      <c r="A1334" s="9" t="s">
        <v>68</v>
      </c>
      <c r="B1334" s="10" t="s">
        <v>77</v>
      </c>
      <c r="C1334" s="10" t="s">
        <v>16</v>
      </c>
      <c r="D1334" s="9" t="s">
        <v>20</v>
      </c>
      <c r="E1334" s="9" t="s">
        <v>11</v>
      </c>
      <c r="F1334" s="9" t="s">
        <v>76</v>
      </c>
      <c r="G1334" s="15">
        <v>6.0052939365958737</v>
      </c>
    </row>
    <row r="1335" spans="1:7" ht="17">
      <c r="A1335" s="9" t="s">
        <v>68</v>
      </c>
      <c r="B1335" s="10" t="s">
        <v>77</v>
      </c>
      <c r="C1335" s="10" t="s">
        <v>16</v>
      </c>
      <c r="D1335" s="9" t="s">
        <v>23</v>
      </c>
      <c r="E1335" s="9" t="s">
        <v>11</v>
      </c>
      <c r="F1335" s="9" t="s">
        <v>76</v>
      </c>
      <c r="G1335" s="15">
        <v>0.8</v>
      </c>
    </row>
    <row r="1336" spans="1:7" ht="17">
      <c r="A1336" s="9" t="s">
        <v>68</v>
      </c>
      <c r="B1336" s="10" t="s">
        <v>77</v>
      </c>
      <c r="C1336" s="10" t="s">
        <v>16</v>
      </c>
      <c r="D1336" s="9" t="s">
        <v>13</v>
      </c>
      <c r="E1336" s="9" t="s">
        <v>28</v>
      </c>
      <c r="F1336" s="9" t="s">
        <v>76</v>
      </c>
      <c r="G1336" s="15">
        <v>2.1169753086419751</v>
      </c>
    </row>
    <row r="1337" spans="1:7" ht="17">
      <c r="A1337" s="9" t="s">
        <v>56</v>
      </c>
      <c r="B1337" s="10" t="s">
        <v>57</v>
      </c>
      <c r="C1337" s="10" t="s">
        <v>16</v>
      </c>
      <c r="D1337" s="9" t="s">
        <v>26</v>
      </c>
      <c r="E1337" s="9" t="s">
        <v>11</v>
      </c>
      <c r="F1337" s="9" t="s">
        <v>76</v>
      </c>
      <c r="G1337" s="15">
        <v>262.48399279320631</v>
      </c>
    </row>
    <row r="1338" spans="1:7" ht="17">
      <c r="A1338" s="9" t="s">
        <v>56</v>
      </c>
      <c r="B1338" s="10" t="s">
        <v>57</v>
      </c>
      <c r="C1338" s="10" t="s">
        <v>16</v>
      </c>
      <c r="D1338" s="9" t="s">
        <v>13</v>
      </c>
      <c r="E1338" s="9" t="s">
        <v>11</v>
      </c>
      <c r="F1338" s="9" t="s">
        <v>76</v>
      </c>
      <c r="G1338" s="15">
        <v>99.123902271899965</v>
      </c>
    </row>
    <row r="1339" spans="1:7" ht="17">
      <c r="A1339" s="9" t="s">
        <v>56</v>
      </c>
      <c r="B1339" s="10" t="s">
        <v>57</v>
      </c>
      <c r="C1339" s="10" t="s">
        <v>16</v>
      </c>
      <c r="D1339" s="9" t="s">
        <v>17</v>
      </c>
      <c r="E1339" s="9" t="s">
        <v>11</v>
      </c>
      <c r="F1339" s="9" t="s">
        <v>76</v>
      </c>
      <c r="G1339" s="15">
        <v>99.123902271899965</v>
      </c>
    </row>
    <row r="1340" spans="1:7" ht="17">
      <c r="A1340" s="9" t="s">
        <v>56</v>
      </c>
      <c r="B1340" s="10" t="s">
        <v>57</v>
      </c>
      <c r="C1340" s="10" t="s">
        <v>16</v>
      </c>
      <c r="D1340" s="9" t="s">
        <v>64</v>
      </c>
      <c r="E1340" s="9" t="s">
        <v>11</v>
      </c>
      <c r="F1340" s="9" t="s">
        <v>76</v>
      </c>
      <c r="G1340" s="15">
        <v>91.210687699058582</v>
      </c>
    </row>
    <row r="1341" spans="1:7" ht="17">
      <c r="A1341" s="9" t="s">
        <v>56</v>
      </c>
      <c r="B1341" s="10" t="s">
        <v>57</v>
      </c>
      <c r="C1341" s="10" t="s">
        <v>16</v>
      </c>
      <c r="D1341" s="9" t="s">
        <v>10</v>
      </c>
      <c r="E1341" s="9" t="s">
        <v>11</v>
      </c>
      <c r="F1341" s="9" t="s">
        <v>76</v>
      </c>
      <c r="G1341" s="15">
        <v>66.53421465518079</v>
      </c>
    </row>
    <row r="1342" spans="1:7" ht="17">
      <c r="A1342" s="9" t="s">
        <v>56</v>
      </c>
      <c r="B1342" s="10" t="s">
        <v>57</v>
      </c>
      <c r="C1342" s="10" t="s">
        <v>16</v>
      </c>
      <c r="D1342" s="9" t="s">
        <v>23</v>
      </c>
      <c r="E1342" s="9" t="s">
        <v>11</v>
      </c>
      <c r="F1342" s="9" t="s">
        <v>76</v>
      </c>
      <c r="G1342" s="15">
        <v>37.140894830413551</v>
      </c>
    </row>
    <row r="1343" spans="1:7" ht="17">
      <c r="A1343" s="9" t="s">
        <v>56</v>
      </c>
      <c r="B1343" s="10" t="s">
        <v>57</v>
      </c>
      <c r="C1343" s="10" t="s">
        <v>16</v>
      </c>
      <c r="D1343" s="9" t="s">
        <v>25</v>
      </c>
      <c r="E1343" s="9" t="s">
        <v>11</v>
      </c>
      <c r="F1343" s="9" t="s">
        <v>76</v>
      </c>
      <c r="G1343" s="15">
        <v>30.223145490365741</v>
      </c>
    </row>
    <row r="1344" spans="1:7" ht="17">
      <c r="A1344" s="9" t="s">
        <v>56</v>
      </c>
      <c r="B1344" s="10" t="s">
        <v>57</v>
      </c>
      <c r="C1344" s="10" t="s">
        <v>16</v>
      </c>
      <c r="D1344" s="9" t="s">
        <v>20</v>
      </c>
      <c r="E1344" s="9" t="s">
        <v>11</v>
      </c>
      <c r="F1344" s="9" t="s">
        <v>76</v>
      </c>
      <c r="G1344" s="15">
        <v>6.0559677168689818</v>
      </c>
    </row>
    <row r="1345" spans="1:7" ht="17">
      <c r="A1345" s="9" t="s">
        <v>56</v>
      </c>
      <c r="B1345" s="10" t="s">
        <v>57</v>
      </c>
      <c r="C1345" s="10" t="s">
        <v>16</v>
      </c>
      <c r="D1345" s="9" t="s">
        <v>26</v>
      </c>
      <c r="E1345" s="9" t="s">
        <v>24</v>
      </c>
      <c r="F1345" s="9" t="s">
        <v>76</v>
      </c>
      <c r="G1345" s="15">
        <v>253.50390538034446</v>
      </c>
    </row>
    <row r="1346" spans="1:7" ht="17">
      <c r="A1346" s="9" t="s">
        <v>56</v>
      </c>
      <c r="B1346" s="10" t="s">
        <v>57</v>
      </c>
      <c r="C1346" s="10" t="s">
        <v>16</v>
      </c>
      <c r="D1346" s="9" t="s">
        <v>17</v>
      </c>
      <c r="E1346" s="9" t="s">
        <v>24</v>
      </c>
      <c r="F1346" s="9" t="s">
        <v>76</v>
      </c>
      <c r="G1346" s="15">
        <v>113.93832808681202</v>
      </c>
    </row>
    <row r="1347" spans="1:7" ht="17">
      <c r="A1347" s="9" t="s">
        <v>56</v>
      </c>
      <c r="B1347" s="10" t="s">
        <v>57</v>
      </c>
      <c r="C1347" s="10" t="s">
        <v>16</v>
      </c>
      <c r="D1347" s="9" t="s">
        <v>64</v>
      </c>
      <c r="E1347" s="9" t="s">
        <v>24</v>
      </c>
      <c r="F1347" s="9" t="s">
        <v>76</v>
      </c>
      <c r="G1347" s="15">
        <v>56.509543447584576</v>
      </c>
    </row>
    <row r="1348" spans="1:7" ht="17">
      <c r="A1348" s="9" t="s">
        <v>56</v>
      </c>
      <c r="B1348" s="10" t="s">
        <v>57</v>
      </c>
      <c r="C1348" s="10" t="s">
        <v>16</v>
      </c>
      <c r="D1348" s="9" t="s">
        <v>13</v>
      </c>
      <c r="E1348" s="9" t="s">
        <v>24</v>
      </c>
      <c r="F1348" s="9" t="s">
        <v>76</v>
      </c>
      <c r="G1348" s="15">
        <v>28.317398181153941</v>
      </c>
    </row>
    <row r="1349" spans="1:7" ht="17">
      <c r="A1349" s="9" t="s">
        <v>56</v>
      </c>
      <c r="B1349" s="10" t="s">
        <v>57</v>
      </c>
      <c r="C1349" s="10" t="s">
        <v>16</v>
      </c>
      <c r="D1349" s="9" t="s">
        <v>23</v>
      </c>
      <c r="E1349" s="9" t="s">
        <v>24</v>
      </c>
      <c r="F1349" s="9" t="s">
        <v>76</v>
      </c>
      <c r="G1349" s="15">
        <v>26.144819335895761</v>
      </c>
    </row>
    <row r="1350" spans="1:7" ht="17">
      <c r="A1350" s="9" t="s">
        <v>56</v>
      </c>
      <c r="B1350" s="10" t="s">
        <v>57</v>
      </c>
      <c r="C1350" s="10" t="s">
        <v>16</v>
      </c>
      <c r="D1350" s="9" t="s">
        <v>10</v>
      </c>
      <c r="E1350" s="9" t="s">
        <v>24</v>
      </c>
      <c r="F1350" s="9" t="s">
        <v>76</v>
      </c>
      <c r="G1350" s="15">
        <v>12.111935433737964</v>
      </c>
    </row>
    <row r="1351" spans="1:7" ht="17">
      <c r="A1351" s="9" t="s">
        <v>56</v>
      </c>
      <c r="B1351" s="10" t="s">
        <v>57</v>
      </c>
      <c r="C1351" s="10" t="s">
        <v>16</v>
      </c>
      <c r="D1351" s="9" t="s">
        <v>20</v>
      </c>
      <c r="E1351" s="9" t="s">
        <v>24</v>
      </c>
      <c r="F1351" s="9" t="s">
        <v>76</v>
      </c>
      <c r="G1351" s="15">
        <v>7.2235036619537247</v>
      </c>
    </row>
    <row r="1352" spans="1:7" ht="17">
      <c r="A1352" s="9" t="s">
        <v>56</v>
      </c>
      <c r="B1352" s="10" t="s">
        <v>57</v>
      </c>
      <c r="C1352" s="10" t="s">
        <v>16</v>
      </c>
      <c r="D1352" s="9" t="s">
        <v>17</v>
      </c>
      <c r="E1352" s="9" t="s">
        <v>55</v>
      </c>
      <c r="F1352" s="9" t="s">
        <v>76</v>
      </c>
      <c r="G1352" s="15">
        <v>1053.9485980111874</v>
      </c>
    </row>
    <row r="1353" spans="1:7" ht="17">
      <c r="A1353" s="9" t="s">
        <v>56</v>
      </c>
      <c r="B1353" s="10" t="s">
        <v>57</v>
      </c>
      <c r="C1353" s="10" t="s">
        <v>16</v>
      </c>
      <c r="D1353" s="9" t="s">
        <v>64</v>
      </c>
      <c r="E1353" s="9" t="s">
        <v>55</v>
      </c>
      <c r="F1353" s="9" t="s">
        <v>76</v>
      </c>
      <c r="G1353" s="15">
        <v>1335.90138930642</v>
      </c>
    </row>
    <row r="1354" spans="1:7" ht="17">
      <c r="A1354" s="9" t="s">
        <v>56</v>
      </c>
      <c r="B1354" s="10" t="s">
        <v>57</v>
      </c>
      <c r="C1354" s="10" t="s">
        <v>16</v>
      </c>
      <c r="D1354" s="9" t="s">
        <v>10</v>
      </c>
      <c r="E1354" s="9" t="s">
        <v>55</v>
      </c>
      <c r="F1354" s="9" t="s">
        <v>76</v>
      </c>
      <c r="G1354" s="15">
        <v>912.67058890506246</v>
      </c>
    </row>
    <row r="1355" spans="1:7" ht="17">
      <c r="A1355" s="9" t="s">
        <v>56</v>
      </c>
      <c r="B1355" s="10" t="s">
        <v>57</v>
      </c>
      <c r="C1355" s="10" t="s">
        <v>16</v>
      </c>
      <c r="D1355" s="9" t="s">
        <v>23</v>
      </c>
      <c r="E1355" s="9" t="s">
        <v>55</v>
      </c>
      <c r="F1355" s="9" t="s">
        <v>76</v>
      </c>
      <c r="G1355" s="15">
        <v>285.17190986806247</v>
      </c>
    </row>
    <row r="1356" spans="1:7" ht="17">
      <c r="A1356" s="9" t="s">
        <v>56</v>
      </c>
      <c r="B1356" s="10" t="s">
        <v>57</v>
      </c>
      <c r="C1356" s="10" t="s">
        <v>16</v>
      </c>
      <c r="D1356" s="9" t="s">
        <v>13</v>
      </c>
      <c r="E1356" s="9" t="s">
        <v>55</v>
      </c>
      <c r="F1356" s="9" t="s">
        <v>76</v>
      </c>
      <c r="G1356" s="15">
        <v>101.49621447412538</v>
      </c>
    </row>
    <row r="1357" spans="1:7" ht="17">
      <c r="A1357" s="9" t="s">
        <v>56</v>
      </c>
      <c r="B1357" s="10" t="s">
        <v>57</v>
      </c>
      <c r="C1357" s="10" t="s">
        <v>16</v>
      </c>
      <c r="D1357" s="9" t="s">
        <v>26</v>
      </c>
      <c r="E1357" s="9" t="s">
        <v>55</v>
      </c>
      <c r="F1357" s="9" t="s">
        <v>76</v>
      </c>
      <c r="G1357" s="15">
        <v>81.287497287040068</v>
      </c>
    </row>
    <row r="1358" spans="1:7" ht="17">
      <c r="A1358" s="9" t="s">
        <v>56</v>
      </c>
      <c r="B1358" s="10" t="s">
        <v>57</v>
      </c>
      <c r="C1358" s="10" t="s">
        <v>16</v>
      </c>
      <c r="D1358" s="9" t="s">
        <v>20</v>
      </c>
      <c r="E1358" s="9" t="s">
        <v>55</v>
      </c>
      <c r="F1358" s="9" t="s">
        <v>76</v>
      </c>
      <c r="G1358" s="15">
        <v>14.519063649</v>
      </c>
    </row>
    <row r="1359" spans="1:7" ht="17">
      <c r="A1359" s="9" t="s">
        <v>56</v>
      </c>
      <c r="B1359" s="10" t="s">
        <v>57</v>
      </c>
      <c r="C1359" s="10" t="s">
        <v>16</v>
      </c>
      <c r="D1359" s="9" t="s">
        <v>25</v>
      </c>
      <c r="E1359" s="9" t="s">
        <v>55</v>
      </c>
      <c r="F1359" s="9" t="s">
        <v>76</v>
      </c>
      <c r="G1359" s="15">
        <v>12.916968441396802</v>
      </c>
    </row>
    <row r="1360" spans="1:7" ht="17">
      <c r="A1360" s="9" t="s">
        <v>29</v>
      </c>
      <c r="B1360" s="10" t="s">
        <v>34</v>
      </c>
      <c r="C1360" s="10" t="s">
        <v>31</v>
      </c>
      <c r="D1360" s="9" t="s">
        <v>25</v>
      </c>
      <c r="E1360" s="9" t="s">
        <v>28</v>
      </c>
      <c r="F1360" s="9" t="s">
        <v>76</v>
      </c>
      <c r="G1360" s="15">
        <v>319.03078412602309</v>
      </c>
    </row>
    <row r="1361" spans="1:7" ht="17">
      <c r="A1361" s="9" t="s">
        <v>29</v>
      </c>
      <c r="B1361" s="10" t="s">
        <v>34</v>
      </c>
      <c r="C1361" s="10" t="s">
        <v>31</v>
      </c>
      <c r="D1361" s="9" t="s">
        <v>10</v>
      </c>
      <c r="E1361" s="9" t="s">
        <v>28</v>
      </c>
      <c r="F1361" s="9" t="s">
        <v>76</v>
      </c>
      <c r="G1361" s="15">
        <v>224.66466613632412</v>
      </c>
    </row>
    <row r="1362" spans="1:7" ht="17">
      <c r="A1362" s="9" t="s">
        <v>29</v>
      </c>
      <c r="B1362" s="10" t="s">
        <v>34</v>
      </c>
      <c r="C1362" s="10" t="s">
        <v>31</v>
      </c>
      <c r="D1362" s="9" t="s">
        <v>26</v>
      </c>
      <c r="E1362" s="9" t="s">
        <v>28</v>
      </c>
      <c r="F1362" s="9" t="s">
        <v>76</v>
      </c>
      <c r="G1362" s="15">
        <v>163.54737687183368</v>
      </c>
    </row>
    <row r="1363" spans="1:7" ht="17">
      <c r="A1363" s="9" t="s">
        <v>29</v>
      </c>
      <c r="B1363" s="10" t="s">
        <v>34</v>
      </c>
      <c r="C1363" s="10" t="s">
        <v>31</v>
      </c>
      <c r="D1363" s="9" t="s">
        <v>23</v>
      </c>
      <c r="E1363" s="9" t="s">
        <v>28</v>
      </c>
      <c r="F1363" s="9" t="s">
        <v>76</v>
      </c>
      <c r="G1363" s="15">
        <v>140.00136153749997</v>
      </c>
    </row>
    <row r="1364" spans="1:7" ht="17">
      <c r="A1364" s="9" t="s">
        <v>29</v>
      </c>
      <c r="B1364" s="10" t="s">
        <v>34</v>
      </c>
      <c r="C1364" s="10" t="s">
        <v>31</v>
      </c>
      <c r="D1364" s="9" t="s">
        <v>64</v>
      </c>
      <c r="E1364" s="9" t="s">
        <v>28</v>
      </c>
      <c r="F1364" s="9" t="s">
        <v>76</v>
      </c>
      <c r="G1364" s="15">
        <v>135.38310271919994</v>
      </c>
    </row>
    <row r="1365" spans="1:7" ht="17">
      <c r="A1365" s="9" t="s">
        <v>29</v>
      </c>
      <c r="B1365" s="10" t="s">
        <v>34</v>
      </c>
      <c r="C1365" s="10" t="s">
        <v>31</v>
      </c>
      <c r="D1365" s="9" t="s">
        <v>13</v>
      </c>
      <c r="E1365" s="9" t="s">
        <v>28</v>
      </c>
      <c r="F1365" s="9" t="s">
        <v>76</v>
      </c>
      <c r="G1365" s="15">
        <v>36.55368104959998</v>
      </c>
    </row>
    <row r="1366" spans="1:7" ht="17">
      <c r="A1366" s="9" t="s">
        <v>29</v>
      </c>
      <c r="B1366" s="10" t="s">
        <v>34</v>
      </c>
      <c r="C1366" s="10" t="s">
        <v>31</v>
      </c>
      <c r="D1366" s="9" t="s">
        <v>18</v>
      </c>
      <c r="E1366" s="9" t="s">
        <v>28</v>
      </c>
      <c r="F1366" s="9" t="s">
        <v>76</v>
      </c>
      <c r="G1366" s="15">
        <v>45.982408499999998</v>
      </c>
    </row>
    <row r="1367" spans="1:7" ht="17">
      <c r="A1367" s="9" t="s">
        <v>29</v>
      </c>
      <c r="B1367" s="10" t="s">
        <v>34</v>
      </c>
      <c r="C1367" s="10" t="s">
        <v>31</v>
      </c>
      <c r="D1367" s="9" t="s">
        <v>13</v>
      </c>
      <c r="E1367" s="9" t="s">
        <v>24</v>
      </c>
      <c r="F1367" s="9" t="s">
        <v>76</v>
      </c>
      <c r="G1367" s="15">
        <v>1.1682217625</v>
      </c>
    </row>
    <row r="1368" spans="1:7" ht="17">
      <c r="A1368" s="9" t="s">
        <v>27</v>
      </c>
      <c r="B1368" s="10" t="s">
        <v>27</v>
      </c>
      <c r="C1368" s="10" t="s">
        <v>16</v>
      </c>
      <c r="D1368" s="9" t="s">
        <v>13</v>
      </c>
      <c r="E1368" s="9" t="s">
        <v>11</v>
      </c>
      <c r="F1368" s="9" t="s">
        <v>78</v>
      </c>
      <c r="G1368" s="15">
        <v>8279.9379044202924</v>
      </c>
    </row>
    <row r="1369" spans="1:7" ht="17">
      <c r="A1369" s="9" t="s">
        <v>27</v>
      </c>
      <c r="B1369" s="10" t="s">
        <v>27</v>
      </c>
      <c r="C1369" s="10" t="s">
        <v>16</v>
      </c>
      <c r="D1369" s="9" t="s">
        <v>22</v>
      </c>
      <c r="E1369" s="9" t="s">
        <v>11</v>
      </c>
      <c r="F1369" s="9" t="s">
        <v>78</v>
      </c>
      <c r="G1369" s="15">
        <v>6391.9676850564201</v>
      </c>
    </row>
    <row r="1370" spans="1:7" ht="17">
      <c r="A1370" s="9" t="s">
        <v>27</v>
      </c>
      <c r="B1370" s="10" t="s">
        <v>27</v>
      </c>
      <c r="C1370" s="10" t="s">
        <v>16</v>
      </c>
      <c r="D1370" s="9" t="s">
        <v>17</v>
      </c>
      <c r="E1370" s="9" t="s">
        <v>11</v>
      </c>
      <c r="F1370" s="9" t="s">
        <v>78</v>
      </c>
      <c r="G1370" s="15">
        <v>6967.3567190499989</v>
      </c>
    </row>
    <row r="1371" spans="1:7" ht="17">
      <c r="A1371" s="9" t="s">
        <v>27</v>
      </c>
      <c r="B1371" s="10" t="s">
        <v>27</v>
      </c>
      <c r="C1371" s="10" t="s">
        <v>16</v>
      </c>
      <c r="D1371" s="9" t="s">
        <v>10</v>
      </c>
      <c r="E1371" s="9" t="s">
        <v>11</v>
      </c>
      <c r="F1371" s="9" t="s">
        <v>78</v>
      </c>
      <c r="G1371" s="15">
        <v>3366.6399943825959</v>
      </c>
    </row>
    <row r="1372" spans="1:7" ht="17">
      <c r="A1372" s="9" t="s">
        <v>27</v>
      </c>
      <c r="B1372" s="10" t="s">
        <v>27</v>
      </c>
      <c r="C1372" s="10" t="s">
        <v>16</v>
      </c>
      <c r="D1372" s="9" t="s">
        <v>19</v>
      </c>
      <c r="E1372" s="9" t="s">
        <v>11</v>
      </c>
      <c r="F1372" s="9" t="s">
        <v>78</v>
      </c>
      <c r="G1372" s="15">
        <v>3175.6617318524077</v>
      </c>
    </row>
    <row r="1373" spans="1:7" ht="17">
      <c r="A1373" s="9" t="s">
        <v>27</v>
      </c>
      <c r="B1373" s="10" t="s">
        <v>27</v>
      </c>
      <c r="C1373" s="10" t="s">
        <v>16</v>
      </c>
      <c r="D1373" s="9" t="s">
        <v>26</v>
      </c>
      <c r="E1373" s="9" t="s">
        <v>11</v>
      </c>
      <c r="F1373" s="9" t="s">
        <v>78</v>
      </c>
      <c r="G1373" s="15">
        <v>1855.9817132432729</v>
      </c>
    </row>
    <row r="1374" spans="1:7" ht="17">
      <c r="A1374" s="9" t="s">
        <v>27</v>
      </c>
      <c r="B1374" s="10" t="s">
        <v>27</v>
      </c>
      <c r="C1374" s="10" t="s">
        <v>16</v>
      </c>
      <c r="D1374" s="9" t="s">
        <v>18</v>
      </c>
      <c r="E1374" s="9" t="s">
        <v>11</v>
      </c>
      <c r="F1374" s="9" t="s">
        <v>78</v>
      </c>
      <c r="G1374" s="15">
        <v>2035.1541840851087</v>
      </c>
    </row>
    <row r="1375" spans="1:7" ht="17">
      <c r="A1375" s="9" t="s">
        <v>27</v>
      </c>
      <c r="B1375" s="10" t="s">
        <v>27</v>
      </c>
      <c r="C1375" s="10" t="s">
        <v>16</v>
      </c>
      <c r="D1375" s="9" t="s">
        <v>21</v>
      </c>
      <c r="E1375" s="9" t="s">
        <v>11</v>
      </c>
      <c r="F1375" s="9" t="s">
        <v>78</v>
      </c>
      <c r="G1375" s="15">
        <v>2127.3482216334955</v>
      </c>
    </row>
    <row r="1376" spans="1:7" ht="17">
      <c r="A1376" s="9" t="s">
        <v>27</v>
      </c>
      <c r="B1376" s="10" t="s">
        <v>27</v>
      </c>
      <c r="C1376" s="10" t="s">
        <v>16</v>
      </c>
      <c r="D1376" s="9" t="s">
        <v>20</v>
      </c>
      <c r="E1376" s="9" t="s">
        <v>11</v>
      </c>
      <c r="F1376" s="9" t="s">
        <v>78</v>
      </c>
      <c r="G1376" s="15">
        <v>1137.2612766567404</v>
      </c>
    </row>
    <row r="1377" spans="1:7" ht="17">
      <c r="A1377" s="9" t="s">
        <v>27</v>
      </c>
      <c r="B1377" s="10" t="s">
        <v>27</v>
      </c>
      <c r="C1377" s="10" t="s">
        <v>16</v>
      </c>
      <c r="D1377" s="9" t="s">
        <v>25</v>
      </c>
      <c r="E1377" s="9" t="s">
        <v>11</v>
      </c>
      <c r="F1377" s="9" t="s">
        <v>78</v>
      </c>
      <c r="G1377" s="15">
        <v>1469.8924718092519</v>
      </c>
    </row>
    <row r="1378" spans="1:7" ht="17">
      <c r="A1378" s="9" t="s">
        <v>27</v>
      </c>
      <c r="B1378" s="10" t="s">
        <v>27</v>
      </c>
      <c r="C1378" s="10" t="s">
        <v>16</v>
      </c>
      <c r="D1378" s="9" t="s">
        <v>23</v>
      </c>
      <c r="E1378" s="9" t="s">
        <v>11</v>
      </c>
      <c r="F1378" s="9" t="s">
        <v>78</v>
      </c>
      <c r="G1378" s="15">
        <v>1179.8811538560683</v>
      </c>
    </row>
    <row r="1379" spans="1:7" ht="17">
      <c r="A1379" s="9" t="s">
        <v>27</v>
      </c>
      <c r="B1379" s="10" t="s">
        <v>27</v>
      </c>
      <c r="C1379" s="10" t="s">
        <v>16</v>
      </c>
      <c r="D1379" s="9" t="s">
        <v>26</v>
      </c>
      <c r="E1379" s="9" t="s">
        <v>24</v>
      </c>
      <c r="F1379" s="9" t="s">
        <v>78</v>
      </c>
      <c r="G1379" s="15">
        <v>1835.0001597440148</v>
      </c>
    </row>
    <row r="1380" spans="1:7" ht="17">
      <c r="A1380" s="9" t="s">
        <v>27</v>
      </c>
      <c r="B1380" s="10" t="s">
        <v>27</v>
      </c>
      <c r="C1380" s="10" t="s">
        <v>16</v>
      </c>
      <c r="D1380" s="9" t="s">
        <v>13</v>
      </c>
      <c r="E1380" s="9" t="s">
        <v>24</v>
      </c>
      <c r="F1380" s="9" t="s">
        <v>78</v>
      </c>
      <c r="G1380" s="15">
        <v>614.47792838605324</v>
      </c>
    </row>
    <row r="1381" spans="1:7" ht="17">
      <c r="A1381" s="9" t="s">
        <v>27</v>
      </c>
      <c r="B1381" s="10" t="s">
        <v>27</v>
      </c>
      <c r="C1381" s="10" t="s">
        <v>16</v>
      </c>
      <c r="D1381" s="9" t="s">
        <v>10</v>
      </c>
      <c r="E1381" s="9" t="s">
        <v>24</v>
      </c>
      <c r="F1381" s="9" t="s">
        <v>78</v>
      </c>
      <c r="G1381" s="15">
        <v>529.39456884654828</v>
      </c>
    </row>
    <row r="1382" spans="1:7" ht="17">
      <c r="A1382" s="9" t="s">
        <v>27</v>
      </c>
      <c r="B1382" s="10" t="s">
        <v>27</v>
      </c>
      <c r="C1382" s="10" t="s">
        <v>16</v>
      </c>
      <c r="D1382" s="9" t="s">
        <v>10</v>
      </c>
      <c r="E1382" s="9" t="s">
        <v>28</v>
      </c>
      <c r="F1382" s="9" t="s">
        <v>78</v>
      </c>
      <c r="G1382" s="15">
        <v>412.67336946727391</v>
      </c>
    </row>
    <row r="1383" spans="1:7" ht="17">
      <c r="A1383" s="9" t="s">
        <v>27</v>
      </c>
      <c r="B1383" s="10" t="s">
        <v>27</v>
      </c>
      <c r="C1383" s="10" t="s">
        <v>16</v>
      </c>
      <c r="D1383" s="9" t="s">
        <v>13</v>
      </c>
      <c r="E1383" s="9" t="s">
        <v>28</v>
      </c>
      <c r="F1383" s="9" t="s">
        <v>78</v>
      </c>
      <c r="G1383" s="15">
        <v>318.46282989807679</v>
      </c>
    </row>
    <row r="1384" spans="1:7" ht="17">
      <c r="A1384" s="9" t="s">
        <v>27</v>
      </c>
      <c r="B1384" s="10" t="s">
        <v>27</v>
      </c>
      <c r="C1384" s="10" t="s">
        <v>16</v>
      </c>
      <c r="D1384" s="9" t="s">
        <v>17</v>
      </c>
      <c r="E1384" s="9" t="s">
        <v>24</v>
      </c>
      <c r="F1384" s="9" t="s">
        <v>78</v>
      </c>
      <c r="G1384" s="15">
        <v>247.1044526129796</v>
      </c>
    </row>
    <row r="1385" spans="1:7" ht="17">
      <c r="A1385" s="9" t="s">
        <v>27</v>
      </c>
      <c r="B1385" s="10" t="s">
        <v>27</v>
      </c>
      <c r="C1385" s="10" t="s">
        <v>16</v>
      </c>
      <c r="D1385" s="9" t="s">
        <v>25</v>
      </c>
      <c r="E1385" s="9" t="s">
        <v>24</v>
      </c>
      <c r="F1385" s="9" t="s">
        <v>78</v>
      </c>
      <c r="G1385" s="15">
        <v>148.75961526053126</v>
      </c>
    </row>
    <row r="1386" spans="1:7" ht="17">
      <c r="A1386" s="9" t="s">
        <v>27</v>
      </c>
      <c r="B1386" s="10" t="s">
        <v>27</v>
      </c>
      <c r="C1386" s="10" t="s">
        <v>16</v>
      </c>
      <c r="D1386" s="9" t="s">
        <v>22</v>
      </c>
      <c r="E1386" s="9" t="s">
        <v>24</v>
      </c>
      <c r="F1386" s="9" t="s">
        <v>78</v>
      </c>
      <c r="G1386" s="15">
        <v>148.65262236850478</v>
      </c>
    </row>
    <row r="1387" spans="1:7" ht="17">
      <c r="A1387" s="9" t="s">
        <v>27</v>
      </c>
      <c r="B1387" s="10" t="s">
        <v>27</v>
      </c>
      <c r="C1387" s="10" t="s">
        <v>16</v>
      </c>
      <c r="D1387" s="9" t="s">
        <v>26</v>
      </c>
      <c r="E1387" s="9" t="s">
        <v>28</v>
      </c>
      <c r="F1387" s="9" t="s">
        <v>78</v>
      </c>
      <c r="G1387" s="15">
        <v>84.101824377046839</v>
      </c>
    </row>
    <row r="1388" spans="1:7" ht="17">
      <c r="A1388" s="9" t="s">
        <v>27</v>
      </c>
      <c r="B1388" s="10" t="s">
        <v>27</v>
      </c>
      <c r="C1388" s="10" t="s">
        <v>16</v>
      </c>
      <c r="D1388" s="9" t="s">
        <v>23</v>
      </c>
      <c r="E1388" s="9" t="s">
        <v>24</v>
      </c>
      <c r="F1388" s="9" t="s">
        <v>78</v>
      </c>
      <c r="G1388" s="15">
        <v>80.105498647022756</v>
      </c>
    </row>
    <row r="1389" spans="1:7" ht="17">
      <c r="A1389" s="9" t="s">
        <v>27</v>
      </c>
      <c r="B1389" s="10" t="s">
        <v>27</v>
      </c>
      <c r="C1389" s="10" t="s">
        <v>16</v>
      </c>
      <c r="D1389" s="9" t="s">
        <v>17</v>
      </c>
      <c r="E1389" s="9" t="s">
        <v>24</v>
      </c>
      <c r="F1389" s="9" t="s">
        <v>78</v>
      </c>
      <c r="G1389" s="15">
        <v>56.839366062499991</v>
      </c>
    </row>
    <row r="1390" spans="1:7" ht="17">
      <c r="A1390" s="9" t="s">
        <v>27</v>
      </c>
      <c r="B1390" s="10" t="s">
        <v>27</v>
      </c>
      <c r="C1390" s="10" t="s">
        <v>16</v>
      </c>
      <c r="D1390" s="9" t="s">
        <v>18</v>
      </c>
      <c r="E1390" s="9" t="s">
        <v>24</v>
      </c>
      <c r="F1390" s="9" t="s">
        <v>78</v>
      </c>
      <c r="G1390" s="15">
        <v>46.106295998108138</v>
      </c>
    </row>
    <row r="1391" spans="1:7" ht="17">
      <c r="A1391" s="9" t="s">
        <v>27</v>
      </c>
      <c r="B1391" s="10" t="s">
        <v>27</v>
      </c>
      <c r="C1391" s="10" t="s">
        <v>16</v>
      </c>
      <c r="D1391" s="9" t="s">
        <v>25</v>
      </c>
      <c r="E1391" s="9" t="s">
        <v>28</v>
      </c>
      <c r="F1391" s="9" t="s">
        <v>78</v>
      </c>
      <c r="G1391" s="15">
        <v>38.79365098778635</v>
      </c>
    </row>
    <row r="1392" spans="1:7" ht="17">
      <c r="A1392" s="9" t="s">
        <v>27</v>
      </c>
      <c r="B1392" s="10" t="s">
        <v>27</v>
      </c>
      <c r="C1392" s="10" t="s">
        <v>16</v>
      </c>
      <c r="D1392" s="9" t="s">
        <v>19</v>
      </c>
      <c r="E1392" s="9" t="s">
        <v>24</v>
      </c>
      <c r="F1392" s="9" t="s">
        <v>78</v>
      </c>
      <c r="G1392" s="15">
        <v>20.960926793974174</v>
      </c>
    </row>
    <row r="1393" spans="1:7" ht="17">
      <c r="A1393" s="9" t="s">
        <v>27</v>
      </c>
      <c r="B1393" s="10" t="s">
        <v>27</v>
      </c>
      <c r="C1393" s="10" t="s">
        <v>16</v>
      </c>
      <c r="D1393" s="9" t="s">
        <v>20</v>
      </c>
      <c r="E1393" s="9" t="s">
        <v>28</v>
      </c>
      <c r="F1393" s="9" t="s">
        <v>78</v>
      </c>
      <c r="G1393" s="15">
        <v>16.304989683376022</v>
      </c>
    </row>
    <row r="1394" spans="1:7" ht="17">
      <c r="A1394" s="9" t="s">
        <v>27</v>
      </c>
      <c r="B1394" s="10" t="s">
        <v>27</v>
      </c>
      <c r="C1394" s="10" t="s">
        <v>16</v>
      </c>
      <c r="D1394" s="9" t="s">
        <v>23</v>
      </c>
      <c r="E1394" s="9" t="s">
        <v>28</v>
      </c>
      <c r="F1394" s="9" t="s">
        <v>78</v>
      </c>
      <c r="G1394" s="15">
        <v>16.715629652790785</v>
      </c>
    </row>
    <row r="1395" spans="1:7" ht="17">
      <c r="A1395" s="9" t="s">
        <v>27</v>
      </c>
      <c r="B1395" s="10" t="s">
        <v>27</v>
      </c>
      <c r="C1395" s="10" t="s">
        <v>16</v>
      </c>
      <c r="D1395" s="9" t="s">
        <v>21</v>
      </c>
      <c r="E1395" s="9" t="s">
        <v>28</v>
      </c>
      <c r="F1395" s="9" t="s">
        <v>78</v>
      </c>
      <c r="G1395" s="15">
        <v>18.641747687042088</v>
      </c>
    </row>
    <row r="1396" spans="1:7" ht="17">
      <c r="A1396" s="9" t="s">
        <v>27</v>
      </c>
      <c r="B1396" s="10" t="s">
        <v>27</v>
      </c>
      <c r="C1396" s="10" t="s">
        <v>16</v>
      </c>
      <c r="D1396" s="9" t="s">
        <v>21</v>
      </c>
      <c r="E1396" s="9" t="s">
        <v>24</v>
      </c>
      <c r="F1396" s="9" t="s">
        <v>78</v>
      </c>
      <c r="G1396" s="15">
        <v>10.298664511189582</v>
      </c>
    </row>
    <row r="1397" spans="1:7" ht="17">
      <c r="A1397" s="9" t="s">
        <v>27</v>
      </c>
      <c r="B1397" s="10" t="s">
        <v>27</v>
      </c>
      <c r="C1397" s="10" t="s">
        <v>16</v>
      </c>
      <c r="D1397" s="9" t="s">
        <v>19</v>
      </c>
      <c r="E1397" s="9" t="s">
        <v>28</v>
      </c>
      <c r="F1397" s="9" t="s">
        <v>78</v>
      </c>
      <c r="G1397" s="15">
        <v>9.1597264263255518</v>
      </c>
    </row>
    <row r="1398" spans="1:7" ht="17">
      <c r="A1398" s="9" t="s">
        <v>27</v>
      </c>
      <c r="B1398" s="10" t="s">
        <v>27</v>
      </c>
      <c r="C1398" s="10" t="s">
        <v>16</v>
      </c>
      <c r="D1398" s="9" t="s">
        <v>20</v>
      </c>
      <c r="E1398" s="9" t="s">
        <v>24</v>
      </c>
      <c r="F1398" s="9" t="s">
        <v>78</v>
      </c>
      <c r="G1398" s="15">
        <v>5.4421832442379143</v>
      </c>
    </row>
    <row r="1399" spans="1:7" ht="17">
      <c r="A1399" s="9" t="s">
        <v>27</v>
      </c>
      <c r="B1399" s="10" t="s">
        <v>27</v>
      </c>
      <c r="C1399" s="10" t="s">
        <v>16</v>
      </c>
      <c r="D1399" s="9" t="s">
        <v>22</v>
      </c>
      <c r="E1399" s="9" t="s">
        <v>28</v>
      </c>
      <c r="F1399" s="9" t="s">
        <v>78</v>
      </c>
      <c r="G1399" s="15">
        <v>6.9987394792276261</v>
      </c>
    </row>
    <row r="1400" spans="1:7" ht="17">
      <c r="A1400" s="9" t="s">
        <v>27</v>
      </c>
      <c r="B1400" s="10" t="s">
        <v>27</v>
      </c>
      <c r="C1400" s="10" t="s">
        <v>16</v>
      </c>
      <c r="D1400" s="9" t="s">
        <v>18</v>
      </c>
      <c r="E1400" s="9" t="s">
        <v>28</v>
      </c>
      <c r="F1400" s="9" t="s">
        <v>78</v>
      </c>
      <c r="G1400" s="15">
        <v>1.4510072191999999</v>
      </c>
    </row>
    <row r="1401" spans="1:7" ht="17">
      <c r="A1401" s="9" t="s">
        <v>38</v>
      </c>
      <c r="B1401" s="10" t="s">
        <v>39</v>
      </c>
      <c r="C1401" s="10" t="s">
        <v>40</v>
      </c>
      <c r="D1401" s="9" t="s">
        <v>13</v>
      </c>
      <c r="E1401" s="9" t="s">
        <v>11</v>
      </c>
      <c r="F1401" s="9" t="s">
        <v>78</v>
      </c>
      <c r="G1401" s="15">
        <v>402.61248376679998</v>
      </c>
    </row>
    <row r="1402" spans="1:7" ht="17">
      <c r="A1402" s="9" t="s">
        <v>38</v>
      </c>
      <c r="B1402" s="10" t="s">
        <v>39</v>
      </c>
      <c r="C1402" s="10" t="s">
        <v>40</v>
      </c>
      <c r="D1402" s="9" t="s">
        <v>22</v>
      </c>
      <c r="E1402" s="9" t="s">
        <v>11</v>
      </c>
      <c r="F1402" s="9" t="s">
        <v>78</v>
      </c>
      <c r="G1402" s="15">
        <v>93.162653629219193</v>
      </c>
    </row>
    <row r="1403" spans="1:7" ht="17">
      <c r="A1403" s="9" t="s">
        <v>38</v>
      </c>
      <c r="B1403" s="10" t="s">
        <v>39</v>
      </c>
      <c r="C1403" s="10" t="s">
        <v>40</v>
      </c>
      <c r="D1403" s="9" t="s">
        <v>10</v>
      </c>
      <c r="E1403" s="9" t="s">
        <v>11</v>
      </c>
      <c r="F1403" s="9" t="s">
        <v>78</v>
      </c>
      <c r="G1403" s="15">
        <v>138.15460892519997</v>
      </c>
    </row>
    <row r="1404" spans="1:7" ht="17">
      <c r="A1404" s="9" t="s">
        <v>38</v>
      </c>
      <c r="B1404" s="10" t="s">
        <v>39</v>
      </c>
      <c r="C1404" s="10" t="s">
        <v>40</v>
      </c>
      <c r="D1404" s="9" t="s">
        <v>20</v>
      </c>
      <c r="E1404" s="9" t="s">
        <v>11</v>
      </c>
      <c r="F1404" s="9" t="s">
        <v>78</v>
      </c>
      <c r="G1404" s="15">
        <v>82.10642881125473</v>
      </c>
    </row>
    <row r="1405" spans="1:7" ht="17">
      <c r="A1405" s="9" t="s">
        <v>38</v>
      </c>
      <c r="B1405" s="10" t="s">
        <v>39</v>
      </c>
      <c r="C1405" s="10" t="s">
        <v>40</v>
      </c>
      <c r="D1405" s="9" t="s">
        <v>25</v>
      </c>
      <c r="E1405" s="9" t="s">
        <v>11</v>
      </c>
      <c r="F1405" s="9" t="s">
        <v>78</v>
      </c>
      <c r="G1405" s="15">
        <v>52.247753921275354</v>
      </c>
    </row>
    <row r="1406" spans="1:7" ht="17">
      <c r="A1406" s="9" t="s">
        <v>38</v>
      </c>
      <c r="B1406" s="10" t="s">
        <v>39</v>
      </c>
      <c r="C1406" s="10" t="s">
        <v>40</v>
      </c>
      <c r="D1406" s="9" t="s">
        <v>18</v>
      </c>
      <c r="E1406" s="9" t="s">
        <v>11</v>
      </c>
      <c r="F1406" s="9" t="s">
        <v>78</v>
      </c>
      <c r="G1406" s="15">
        <v>35.353300458386748</v>
      </c>
    </row>
    <row r="1407" spans="1:7" ht="17">
      <c r="A1407" s="9" t="s">
        <v>38</v>
      </c>
      <c r="B1407" s="10" t="s">
        <v>39</v>
      </c>
      <c r="C1407" s="10" t="s">
        <v>40</v>
      </c>
      <c r="D1407" s="9" t="s">
        <v>23</v>
      </c>
      <c r="E1407" s="9" t="s">
        <v>11</v>
      </c>
      <c r="F1407" s="9" t="s">
        <v>78</v>
      </c>
      <c r="G1407" s="15">
        <v>33.53219584</v>
      </c>
    </row>
    <row r="1408" spans="1:7" ht="17">
      <c r="A1408" s="9" t="s">
        <v>38</v>
      </c>
      <c r="B1408" s="10" t="s">
        <v>39</v>
      </c>
      <c r="C1408" s="10" t="s">
        <v>40</v>
      </c>
      <c r="D1408" s="9" t="s">
        <v>17</v>
      </c>
      <c r="E1408" s="9" t="s">
        <v>11</v>
      </c>
      <c r="F1408" s="9" t="s">
        <v>78</v>
      </c>
      <c r="G1408" s="15">
        <v>221.41123289999999</v>
      </c>
    </row>
    <row r="1409" spans="1:7" ht="17">
      <c r="A1409" s="9" t="s">
        <v>38</v>
      </c>
      <c r="B1409" s="10" t="s">
        <v>39</v>
      </c>
      <c r="C1409" s="10" t="s">
        <v>40</v>
      </c>
      <c r="D1409" s="9" t="s">
        <v>26</v>
      </c>
      <c r="E1409" s="9" t="s">
        <v>11</v>
      </c>
      <c r="F1409" s="9" t="s">
        <v>78</v>
      </c>
      <c r="G1409" s="15">
        <v>14.985887748227009</v>
      </c>
    </row>
    <row r="1410" spans="1:7" ht="17">
      <c r="A1410" s="9" t="s">
        <v>38</v>
      </c>
      <c r="B1410" s="10" t="s">
        <v>39</v>
      </c>
      <c r="C1410" s="10" t="s">
        <v>40</v>
      </c>
      <c r="D1410" s="9" t="s">
        <v>19</v>
      </c>
      <c r="E1410" s="9" t="s">
        <v>11</v>
      </c>
      <c r="F1410" s="9" t="s">
        <v>78</v>
      </c>
      <c r="G1410" s="15">
        <v>9.0770120559999974</v>
      </c>
    </row>
    <row r="1411" spans="1:7" ht="17">
      <c r="A1411" s="9" t="s">
        <v>38</v>
      </c>
      <c r="B1411" s="10" t="s">
        <v>39</v>
      </c>
      <c r="C1411" s="10" t="s">
        <v>40</v>
      </c>
      <c r="D1411" s="9" t="s">
        <v>21</v>
      </c>
      <c r="E1411" s="9" t="s">
        <v>11</v>
      </c>
      <c r="F1411" s="9" t="s">
        <v>78</v>
      </c>
      <c r="G1411" s="15">
        <v>26.910857812500005</v>
      </c>
    </row>
    <row r="1412" spans="1:7" ht="17">
      <c r="A1412" s="9" t="s">
        <v>7</v>
      </c>
      <c r="B1412" s="10" t="s">
        <v>8</v>
      </c>
      <c r="C1412" s="10" t="s">
        <v>9</v>
      </c>
      <c r="D1412" s="9" t="s">
        <v>10</v>
      </c>
      <c r="E1412" s="9" t="s">
        <v>11</v>
      </c>
      <c r="F1412" s="9" t="s">
        <v>78</v>
      </c>
      <c r="G1412" s="15">
        <v>21.464964552203231</v>
      </c>
    </row>
    <row r="1413" spans="1:7" ht="17">
      <c r="A1413" s="9" t="s">
        <v>7</v>
      </c>
      <c r="B1413" s="10" t="s">
        <v>8</v>
      </c>
      <c r="C1413" s="10" t="s">
        <v>9</v>
      </c>
      <c r="D1413" s="9" t="s">
        <v>13</v>
      </c>
      <c r="E1413" s="9" t="s">
        <v>11</v>
      </c>
      <c r="F1413" s="9" t="s">
        <v>78</v>
      </c>
      <c r="G1413" s="15">
        <v>17.541798399724762</v>
      </c>
    </row>
    <row r="1414" spans="1:7" ht="17">
      <c r="A1414" s="9" t="s">
        <v>36</v>
      </c>
      <c r="B1414" s="10" t="s">
        <v>37</v>
      </c>
      <c r="C1414" s="10" t="s">
        <v>16</v>
      </c>
      <c r="D1414" s="9" t="s">
        <v>13</v>
      </c>
      <c r="E1414" s="9" t="s">
        <v>11</v>
      </c>
      <c r="F1414" s="9" t="s">
        <v>78</v>
      </c>
      <c r="G1414" s="15">
        <v>33.580092542263586</v>
      </c>
    </row>
    <row r="1415" spans="1:7" ht="17">
      <c r="A1415" s="9" t="s">
        <v>36</v>
      </c>
      <c r="B1415" s="10" t="s">
        <v>37</v>
      </c>
      <c r="C1415" s="10" t="s">
        <v>16</v>
      </c>
      <c r="D1415" s="9" t="s">
        <v>10</v>
      </c>
      <c r="E1415" s="9" t="s">
        <v>11</v>
      </c>
      <c r="F1415" s="9" t="s">
        <v>78</v>
      </c>
      <c r="G1415" s="15">
        <v>24.85024355593676</v>
      </c>
    </row>
    <row r="1416" spans="1:7" ht="17">
      <c r="A1416" s="9" t="s">
        <v>36</v>
      </c>
      <c r="B1416" s="10" t="s">
        <v>37</v>
      </c>
      <c r="C1416" s="10" t="s">
        <v>16</v>
      </c>
      <c r="D1416" s="9" t="s">
        <v>20</v>
      </c>
      <c r="E1416" s="9" t="s">
        <v>11</v>
      </c>
      <c r="F1416" s="9" t="s">
        <v>78</v>
      </c>
      <c r="G1416" s="15">
        <v>11.148349179858657</v>
      </c>
    </row>
    <row r="1417" spans="1:7" ht="17">
      <c r="A1417" s="9" t="s">
        <v>36</v>
      </c>
      <c r="B1417" s="10" t="s">
        <v>37</v>
      </c>
      <c r="C1417" s="10" t="s">
        <v>16</v>
      </c>
      <c r="D1417" s="9" t="s">
        <v>17</v>
      </c>
      <c r="E1417" s="9" t="s">
        <v>11</v>
      </c>
      <c r="F1417" s="9" t="s">
        <v>78</v>
      </c>
      <c r="G1417" s="15">
        <v>6.327858583814737</v>
      </c>
    </row>
    <row r="1418" spans="1:7" ht="17">
      <c r="A1418" s="9" t="s">
        <v>44</v>
      </c>
      <c r="B1418" s="10" t="s">
        <v>34</v>
      </c>
      <c r="C1418" s="10" t="s">
        <v>31</v>
      </c>
      <c r="D1418" s="9" t="s">
        <v>13</v>
      </c>
      <c r="E1418" s="9" t="s">
        <v>11</v>
      </c>
      <c r="F1418" s="9" t="s">
        <v>78</v>
      </c>
      <c r="G1418" s="15">
        <v>624.73791900872368</v>
      </c>
    </row>
    <row r="1419" spans="1:7" ht="17">
      <c r="A1419" s="9" t="s">
        <v>44</v>
      </c>
      <c r="B1419" s="10" t="s">
        <v>34</v>
      </c>
      <c r="C1419" s="10" t="s">
        <v>31</v>
      </c>
      <c r="D1419" s="9" t="s">
        <v>10</v>
      </c>
      <c r="E1419" s="9" t="s">
        <v>11</v>
      </c>
      <c r="F1419" s="9" t="s">
        <v>78</v>
      </c>
      <c r="G1419" s="15">
        <v>360.11796315402745</v>
      </c>
    </row>
    <row r="1420" spans="1:7" ht="17">
      <c r="A1420" s="9" t="s">
        <v>44</v>
      </c>
      <c r="B1420" s="10" t="s">
        <v>34</v>
      </c>
      <c r="C1420" s="10" t="s">
        <v>16</v>
      </c>
      <c r="D1420" s="9" t="s">
        <v>13</v>
      </c>
      <c r="E1420" s="9" t="s">
        <v>11</v>
      </c>
      <c r="F1420" s="9" t="s">
        <v>78</v>
      </c>
      <c r="G1420" s="15">
        <v>222.69004657027571</v>
      </c>
    </row>
    <row r="1421" spans="1:7" ht="17">
      <c r="A1421" s="9" t="s">
        <v>44</v>
      </c>
      <c r="B1421" s="10" t="s">
        <v>34</v>
      </c>
      <c r="C1421" s="10" t="s">
        <v>16</v>
      </c>
      <c r="D1421" s="9" t="s">
        <v>10</v>
      </c>
      <c r="E1421" s="9" t="s">
        <v>11</v>
      </c>
      <c r="F1421" s="9" t="s">
        <v>78</v>
      </c>
      <c r="G1421" s="15">
        <v>65.181027224034423</v>
      </c>
    </row>
    <row r="1422" spans="1:7" ht="17">
      <c r="A1422" s="9" t="s">
        <v>44</v>
      </c>
      <c r="B1422" s="10" t="s">
        <v>47</v>
      </c>
      <c r="C1422" s="10" t="s">
        <v>16</v>
      </c>
      <c r="D1422" s="9" t="s">
        <v>13</v>
      </c>
      <c r="E1422" s="9" t="s">
        <v>11</v>
      </c>
      <c r="F1422" s="9" t="s">
        <v>78</v>
      </c>
      <c r="G1422" s="15">
        <v>24.213355192783311</v>
      </c>
    </row>
    <row r="1423" spans="1:7" ht="17">
      <c r="A1423" s="9" t="s">
        <v>44</v>
      </c>
      <c r="B1423" s="10" t="s">
        <v>47</v>
      </c>
      <c r="C1423" s="10" t="s">
        <v>16</v>
      </c>
      <c r="D1423" s="9" t="s">
        <v>10</v>
      </c>
      <c r="E1423" s="9" t="s">
        <v>24</v>
      </c>
      <c r="F1423" s="9" t="s">
        <v>78</v>
      </c>
      <c r="G1423" s="15">
        <v>12.056946491203121</v>
      </c>
    </row>
    <row r="1424" spans="1:7" ht="17">
      <c r="A1424" s="9" t="s">
        <v>45</v>
      </c>
      <c r="B1424" s="10" t="s">
        <v>46</v>
      </c>
      <c r="C1424" s="10" t="s">
        <v>16</v>
      </c>
      <c r="D1424" s="9" t="s">
        <v>13</v>
      </c>
      <c r="E1424" s="9" t="s">
        <v>11</v>
      </c>
      <c r="F1424" s="9" t="s">
        <v>78</v>
      </c>
      <c r="G1424" s="15">
        <v>107.58286864171755</v>
      </c>
    </row>
    <row r="1425" spans="1:7" ht="17">
      <c r="A1425" s="9" t="s">
        <v>48</v>
      </c>
      <c r="B1425" s="10" t="s">
        <v>49</v>
      </c>
      <c r="C1425" s="10" t="s">
        <v>16</v>
      </c>
      <c r="D1425" s="9" t="s">
        <v>13</v>
      </c>
      <c r="E1425" s="9" t="s">
        <v>11</v>
      </c>
      <c r="F1425" s="9" t="s">
        <v>78</v>
      </c>
      <c r="G1425" s="15">
        <v>5.5091836799999996</v>
      </c>
    </row>
    <row r="1426" spans="1:7" ht="17">
      <c r="A1426" s="9" t="s">
        <v>48</v>
      </c>
      <c r="B1426" s="10" t="s">
        <v>49</v>
      </c>
      <c r="C1426" s="10" t="s">
        <v>16</v>
      </c>
      <c r="D1426" s="9" t="s">
        <v>26</v>
      </c>
      <c r="E1426" s="9" t="s">
        <v>11</v>
      </c>
      <c r="F1426" s="9" t="s">
        <v>78</v>
      </c>
      <c r="G1426" s="15">
        <v>3.4796273008640002</v>
      </c>
    </row>
    <row r="1427" spans="1:7" ht="17">
      <c r="A1427" s="9" t="s">
        <v>48</v>
      </c>
      <c r="B1427" s="10" t="s">
        <v>49</v>
      </c>
      <c r="C1427" s="10" t="s">
        <v>16</v>
      </c>
      <c r="D1427" s="9" t="s">
        <v>22</v>
      </c>
      <c r="E1427" s="9" t="s">
        <v>11</v>
      </c>
      <c r="F1427" s="9" t="s">
        <v>78</v>
      </c>
      <c r="G1427" s="15">
        <v>2.5066785744</v>
      </c>
    </row>
    <row r="1428" spans="1:7" ht="17">
      <c r="A1428" s="9" t="s">
        <v>48</v>
      </c>
      <c r="B1428" s="10" t="s">
        <v>49</v>
      </c>
      <c r="C1428" s="10" t="s">
        <v>16</v>
      </c>
      <c r="D1428" s="9" t="s">
        <v>10</v>
      </c>
      <c r="E1428" s="9" t="s">
        <v>11</v>
      </c>
      <c r="F1428" s="9" t="s">
        <v>78</v>
      </c>
      <c r="G1428" s="15">
        <v>1.4670135167367677</v>
      </c>
    </row>
    <row r="1429" spans="1:7" ht="17">
      <c r="A1429" s="9" t="s">
        <v>48</v>
      </c>
      <c r="B1429" s="10" t="s">
        <v>49</v>
      </c>
      <c r="C1429" s="10" t="s">
        <v>16</v>
      </c>
      <c r="D1429" s="9" t="s">
        <v>20</v>
      </c>
      <c r="E1429" s="9" t="s">
        <v>11</v>
      </c>
      <c r="F1429" s="9" t="s">
        <v>78</v>
      </c>
      <c r="G1429" s="15">
        <v>1.1863281262500001</v>
      </c>
    </row>
    <row r="1430" spans="1:7" ht="17">
      <c r="A1430" s="9" t="s">
        <v>48</v>
      </c>
      <c r="B1430" s="10" t="s">
        <v>49</v>
      </c>
      <c r="C1430" s="10" t="s">
        <v>16</v>
      </c>
      <c r="D1430" s="9" t="s">
        <v>17</v>
      </c>
      <c r="E1430" s="9" t="s">
        <v>11</v>
      </c>
      <c r="F1430" s="9" t="s">
        <v>78</v>
      </c>
      <c r="G1430" s="15">
        <v>0.84896640000000012</v>
      </c>
    </row>
    <row r="1431" spans="1:7" ht="17">
      <c r="A1431" s="9" t="s">
        <v>29</v>
      </c>
      <c r="B1431" s="10" t="s">
        <v>30</v>
      </c>
      <c r="C1431" s="10" t="s">
        <v>31</v>
      </c>
      <c r="D1431" s="9" t="s">
        <v>13</v>
      </c>
      <c r="E1431" s="9" t="s">
        <v>32</v>
      </c>
      <c r="F1431" s="9" t="s">
        <v>78</v>
      </c>
      <c r="G1431" s="15">
        <v>480.69069934165753</v>
      </c>
    </row>
    <row r="1432" spans="1:7" ht="17">
      <c r="A1432" s="9" t="s">
        <v>29</v>
      </c>
      <c r="B1432" s="10" t="s">
        <v>30</v>
      </c>
      <c r="C1432" s="10" t="s">
        <v>31</v>
      </c>
      <c r="D1432" s="9" t="s">
        <v>10</v>
      </c>
      <c r="E1432" s="9" t="s">
        <v>32</v>
      </c>
      <c r="F1432" s="9" t="s">
        <v>78</v>
      </c>
      <c r="G1432" s="15">
        <v>426.59131685870369</v>
      </c>
    </row>
    <row r="1433" spans="1:7" ht="17">
      <c r="A1433" s="9" t="s">
        <v>29</v>
      </c>
      <c r="B1433" s="10" t="s">
        <v>30</v>
      </c>
      <c r="C1433" s="10" t="s">
        <v>31</v>
      </c>
      <c r="D1433" s="9" t="s">
        <v>26</v>
      </c>
      <c r="E1433" s="9" t="s">
        <v>32</v>
      </c>
      <c r="F1433" s="9" t="s">
        <v>78</v>
      </c>
      <c r="G1433" s="15">
        <v>322.32624736319997</v>
      </c>
    </row>
    <row r="1434" spans="1:7" ht="17">
      <c r="A1434" s="9" t="s">
        <v>29</v>
      </c>
      <c r="B1434" s="10" t="s">
        <v>30</v>
      </c>
      <c r="C1434" s="10" t="s">
        <v>31</v>
      </c>
      <c r="D1434" s="9" t="s">
        <v>22</v>
      </c>
      <c r="E1434" s="9" t="s">
        <v>32</v>
      </c>
      <c r="F1434" s="9" t="s">
        <v>78</v>
      </c>
      <c r="G1434" s="15">
        <v>200.91316374603963</v>
      </c>
    </row>
    <row r="1435" spans="1:7" ht="17">
      <c r="A1435" s="9" t="s">
        <v>29</v>
      </c>
      <c r="B1435" s="10" t="s">
        <v>30</v>
      </c>
      <c r="C1435" s="10" t="s">
        <v>31</v>
      </c>
      <c r="D1435" s="9" t="s">
        <v>23</v>
      </c>
      <c r="E1435" s="9" t="s">
        <v>32</v>
      </c>
      <c r="F1435" s="9" t="s">
        <v>78</v>
      </c>
      <c r="G1435" s="15">
        <v>42.097268156763064</v>
      </c>
    </row>
    <row r="1436" spans="1:7" ht="17">
      <c r="A1436" s="9" t="s">
        <v>29</v>
      </c>
      <c r="B1436" s="10" t="s">
        <v>30</v>
      </c>
      <c r="C1436" s="10" t="s">
        <v>31</v>
      </c>
      <c r="D1436" s="9" t="s">
        <v>18</v>
      </c>
      <c r="E1436" s="9" t="s">
        <v>32</v>
      </c>
      <c r="F1436" s="9" t="s">
        <v>78</v>
      </c>
      <c r="G1436" s="15">
        <v>22.719198059892783</v>
      </c>
    </row>
    <row r="1437" spans="1:7" ht="17">
      <c r="A1437" s="9" t="s">
        <v>29</v>
      </c>
      <c r="B1437" s="10" t="s">
        <v>30</v>
      </c>
      <c r="C1437" s="10" t="s">
        <v>31</v>
      </c>
      <c r="D1437" s="9" t="s">
        <v>20</v>
      </c>
      <c r="E1437" s="9" t="s">
        <v>32</v>
      </c>
      <c r="F1437" s="9" t="s">
        <v>78</v>
      </c>
      <c r="G1437" s="15">
        <v>23.691465050207412</v>
      </c>
    </row>
    <row r="1438" spans="1:7" ht="17">
      <c r="A1438" s="9" t="s">
        <v>29</v>
      </c>
      <c r="B1438" s="10" t="s">
        <v>30</v>
      </c>
      <c r="C1438" s="10" t="s">
        <v>31</v>
      </c>
      <c r="D1438" s="9" t="s">
        <v>21</v>
      </c>
      <c r="E1438" s="9" t="s">
        <v>32</v>
      </c>
      <c r="F1438" s="9" t="s">
        <v>78</v>
      </c>
      <c r="G1438" s="15">
        <v>22.345206143192353</v>
      </c>
    </row>
    <row r="1439" spans="1:7" ht="17">
      <c r="A1439" s="9" t="s">
        <v>29</v>
      </c>
      <c r="B1439" s="10" t="s">
        <v>30</v>
      </c>
      <c r="C1439" s="10" t="s">
        <v>31</v>
      </c>
      <c r="D1439" s="9" t="s">
        <v>19</v>
      </c>
      <c r="E1439" s="9" t="s">
        <v>32</v>
      </c>
      <c r="F1439" s="9" t="s">
        <v>78</v>
      </c>
      <c r="G1439" s="15">
        <v>18.186882641104141</v>
      </c>
    </row>
    <row r="1440" spans="1:7" ht="17">
      <c r="A1440" s="9" t="s">
        <v>29</v>
      </c>
      <c r="B1440" s="10" t="s">
        <v>33</v>
      </c>
      <c r="C1440" s="10" t="s">
        <v>31</v>
      </c>
      <c r="D1440" s="9" t="s">
        <v>13</v>
      </c>
      <c r="E1440" s="9" t="s">
        <v>32</v>
      </c>
      <c r="F1440" s="9" t="s">
        <v>78</v>
      </c>
      <c r="G1440" s="15">
        <v>764.31098417189992</v>
      </c>
    </row>
    <row r="1441" spans="1:7" ht="17">
      <c r="A1441" s="9" t="s">
        <v>29</v>
      </c>
      <c r="B1441" s="10" t="s">
        <v>33</v>
      </c>
      <c r="C1441" s="10" t="s">
        <v>31</v>
      </c>
      <c r="D1441" s="9" t="s">
        <v>26</v>
      </c>
      <c r="E1441" s="9" t="s">
        <v>32</v>
      </c>
      <c r="F1441" s="9" t="s">
        <v>78</v>
      </c>
      <c r="G1441" s="15">
        <v>479.55894621696001</v>
      </c>
    </row>
    <row r="1442" spans="1:7" ht="17">
      <c r="A1442" s="9" t="s">
        <v>29</v>
      </c>
      <c r="B1442" s="10" t="s">
        <v>33</v>
      </c>
      <c r="C1442" s="10" t="s">
        <v>31</v>
      </c>
      <c r="D1442" s="9" t="s">
        <v>10</v>
      </c>
      <c r="E1442" s="9" t="s">
        <v>32</v>
      </c>
      <c r="F1442" s="9" t="s">
        <v>78</v>
      </c>
      <c r="G1442" s="15">
        <v>33.6798</v>
      </c>
    </row>
    <row r="1443" spans="1:7" ht="17">
      <c r="A1443" s="9" t="s">
        <v>29</v>
      </c>
      <c r="B1443" s="10" t="s">
        <v>34</v>
      </c>
      <c r="C1443" s="10" t="s">
        <v>31</v>
      </c>
      <c r="D1443" s="9" t="s">
        <v>13</v>
      </c>
      <c r="E1443" s="9" t="s">
        <v>11</v>
      </c>
      <c r="F1443" s="9" t="s">
        <v>78</v>
      </c>
      <c r="G1443" s="15">
        <v>4195.6730448155204</v>
      </c>
    </row>
    <row r="1444" spans="1:7" ht="17">
      <c r="A1444" s="9" t="s">
        <v>29</v>
      </c>
      <c r="B1444" s="10" t="s">
        <v>35</v>
      </c>
      <c r="C1444" s="10" t="s">
        <v>31</v>
      </c>
      <c r="D1444" s="9" t="s">
        <v>13</v>
      </c>
      <c r="E1444" s="9" t="s">
        <v>11</v>
      </c>
      <c r="F1444" s="9" t="s">
        <v>78</v>
      </c>
      <c r="G1444" s="15">
        <v>3060.4795004365665</v>
      </c>
    </row>
    <row r="1445" spans="1:7" ht="17">
      <c r="A1445" s="9" t="s">
        <v>29</v>
      </c>
      <c r="B1445" s="10" t="s">
        <v>34</v>
      </c>
      <c r="C1445" s="10" t="s">
        <v>31</v>
      </c>
      <c r="D1445" s="9" t="s">
        <v>17</v>
      </c>
      <c r="E1445" s="9" t="s">
        <v>11</v>
      </c>
      <c r="F1445" s="9" t="s">
        <v>78</v>
      </c>
      <c r="G1445" s="15">
        <v>2445.3114603549734</v>
      </c>
    </row>
    <row r="1446" spans="1:7" ht="17">
      <c r="A1446" s="9" t="s">
        <v>29</v>
      </c>
      <c r="B1446" s="10" t="s">
        <v>35</v>
      </c>
      <c r="C1446" s="10" t="s">
        <v>31</v>
      </c>
      <c r="D1446" s="9" t="s">
        <v>17</v>
      </c>
      <c r="E1446" s="9" t="s">
        <v>11</v>
      </c>
      <c r="F1446" s="9" t="s">
        <v>78</v>
      </c>
      <c r="G1446" s="15">
        <v>547.22096285397311</v>
      </c>
    </row>
    <row r="1447" spans="1:7" ht="17">
      <c r="A1447" s="9" t="s">
        <v>29</v>
      </c>
      <c r="B1447" s="10" t="s">
        <v>34</v>
      </c>
      <c r="C1447" s="10" t="s">
        <v>31</v>
      </c>
      <c r="D1447" s="9" t="s">
        <v>22</v>
      </c>
      <c r="E1447" s="9" t="s">
        <v>11</v>
      </c>
      <c r="F1447" s="9" t="s">
        <v>78</v>
      </c>
      <c r="G1447" s="15">
        <v>704.74390022423245</v>
      </c>
    </row>
    <row r="1448" spans="1:7" ht="17">
      <c r="A1448" s="9" t="s">
        <v>29</v>
      </c>
      <c r="B1448" s="10" t="s">
        <v>34</v>
      </c>
      <c r="C1448" s="10" t="s">
        <v>31</v>
      </c>
      <c r="D1448" s="9" t="s">
        <v>18</v>
      </c>
      <c r="E1448" s="9" t="s">
        <v>11</v>
      </c>
      <c r="F1448" s="9" t="s">
        <v>78</v>
      </c>
      <c r="G1448" s="15">
        <v>1205.7082467727182</v>
      </c>
    </row>
    <row r="1449" spans="1:7" ht="17">
      <c r="A1449" s="9" t="s">
        <v>29</v>
      </c>
      <c r="B1449" s="10" t="s">
        <v>35</v>
      </c>
      <c r="C1449" s="10" t="s">
        <v>31</v>
      </c>
      <c r="D1449" s="9" t="s">
        <v>25</v>
      </c>
      <c r="E1449" s="9" t="s">
        <v>11</v>
      </c>
      <c r="F1449" s="9" t="s">
        <v>78</v>
      </c>
      <c r="G1449" s="15">
        <v>938.80973376719908</v>
      </c>
    </row>
    <row r="1450" spans="1:7" ht="17">
      <c r="A1450" s="9" t="s">
        <v>29</v>
      </c>
      <c r="B1450" s="10" t="s">
        <v>34</v>
      </c>
      <c r="C1450" s="10" t="s">
        <v>31</v>
      </c>
      <c r="D1450" s="9" t="s">
        <v>10</v>
      </c>
      <c r="E1450" s="9" t="s">
        <v>11</v>
      </c>
      <c r="F1450" s="9" t="s">
        <v>78</v>
      </c>
      <c r="G1450" s="15">
        <v>1173.2604402705913</v>
      </c>
    </row>
    <row r="1451" spans="1:7" ht="17">
      <c r="A1451" s="9" t="s">
        <v>29</v>
      </c>
      <c r="B1451" s="10" t="s">
        <v>35</v>
      </c>
      <c r="C1451" s="10" t="s">
        <v>31</v>
      </c>
      <c r="D1451" s="9" t="s">
        <v>10</v>
      </c>
      <c r="E1451" s="9" t="s">
        <v>11</v>
      </c>
      <c r="F1451" s="9" t="s">
        <v>78</v>
      </c>
      <c r="G1451" s="15">
        <v>963.4414859776997</v>
      </c>
    </row>
    <row r="1452" spans="1:7" ht="17">
      <c r="A1452" s="9" t="s">
        <v>29</v>
      </c>
      <c r="B1452" s="10" t="s">
        <v>35</v>
      </c>
      <c r="C1452" s="10" t="s">
        <v>31</v>
      </c>
      <c r="D1452" s="9" t="s">
        <v>22</v>
      </c>
      <c r="E1452" s="9" t="s">
        <v>11</v>
      </c>
      <c r="F1452" s="9" t="s">
        <v>78</v>
      </c>
      <c r="G1452" s="15">
        <v>304.87896936093222</v>
      </c>
    </row>
    <row r="1453" spans="1:7" ht="17">
      <c r="A1453" s="9" t="s">
        <v>29</v>
      </c>
      <c r="B1453" s="10" t="s">
        <v>35</v>
      </c>
      <c r="C1453" s="10" t="s">
        <v>31</v>
      </c>
      <c r="D1453" s="9" t="s">
        <v>18</v>
      </c>
      <c r="E1453" s="9" t="s">
        <v>11</v>
      </c>
      <c r="F1453" s="9" t="s">
        <v>78</v>
      </c>
      <c r="G1453" s="15">
        <v>513.88098457435683</v>
      </c>
    </row>
    <row r="1454" spans="1:7" ht="17">
      <c r="A1454" s="9" t="s">
        <v>29</v>
      </c>
      <c r="B1454" s="10" t="s">
        <v>34</v>
      </c>
      <c r="C1454" s="10" t="s">
        <v>31</v>
      </c>
      <c r="D1454" s="9" t="s">
        <v>25</v>
      </c>
      <c r="E1454" s="9" t="s">
        <v>11</v>
      </c>
      <c r="F1454" s="9" t="s">
        <v>78</v>
      </c>
      <c r="G1454" s="15">
        <v>374.14391673183763</v>
      </c>
    </row>
    <row r="1455" spans="1:7" ht="17">
      <c r="A1455" s="9" t="s">
        <v>29</v>
      </c>
      <c r="B1455" s="10" t="s">
        <v>30</v>
      </c>
      <c r="C1455" s="10" t="s">
        <v>31</v>
      </c>
      <c r="D1455" s="9" t="s">
        <v>13</v>
      </c>
      <c r="E1455" s="9" t="s">
        <v>11</v>
      </c>
      <c r="F1455" s="9" t="s">
        <v>78</v>
      </c>
      <c r="G1455" s="15">
        <v>314.93370437055222</v>
      </c>
    </row>
    <row r="1456" spans="1:7" ht="17">
      <c r="A1456" s="9" t="s">
        <v>29</v>
      </c>
      <c r="B1456" s="10" t="s">
        <v>30</v>
      </c>
      <c r="C1456" s="10" t="s">
        <v>31</v>
      </c>
      <c r="D1456" s="9" t="s">
        <v>17</v>
      </c>
      <c r="E1456" s="9" t="s">
        <v>11</v>
      </c>
      <c r="F1456" s="9" t="s">
        <v>78</v>
      </c>
      <c r="G1456" s="15">
        <v>98.435023929361918</v>
      </c>
    </row>
    <row r="1457" spans="1:7" ht="17">
      <c r="A1457" s="9" t="s">
        <v>29</v>
      </c>
      <c r="B1457" s="10" t="s">
        <v>34</v>
      </c>
      <c r="C1457" s="10" t="s">
        <v>31</v>
      </c>
      <c r="D1457" s="9" t="s">
        <v>23</v>
      </c>
      <c r="E1457" s="9" t="s">
        <v>11</v>
      </c>
      <c r="F1457" s="9" t="s">
        <v>78</v>
      </c>
      <c r="G1457" s="15">
        <v>139.25354175866602</v>
      </c>
    </row>
    <row r="1458" spans="1:7" ht="17">
      <c r="A1458" s="9" t="s">
        <v>29</v>
      </c>
      <c r="B1458" s="10" t="s">
        <v>35</v>
      </c>
      <c r="C1458" s="10" t="s">
        <v>31</v>
      </c>
      <c r="D1458" s="9" t="s">
        <v>23</v>
      </c>
      <c r="E1458" s="9" t="s">
        <v>11</v>
      </c>
      <c r="F1458" s="9" t="s">
        <v>78</v>
      </c>
      <c r="G1458" s="15">
        <v>70.833644613874597</v>
      </c>
    </row>
    <row r="1459" spans="1:7" ht="17">
      <c r="A1459" s="9" t="s">
        <v>29</v>
      </c>
      <c r="B1459" s="10" t="s">
        <v>34</v>
      </c>
      <c r="C1459" s="10" t="s">
        <v>31</v>
      </c>
      <c r="D1459" s="9" t="s">
        <v>21</v>
      </c>
      <c r="E1459" s="9" t="s">
        <v>11</v>
      </c>
      <c r="F1459" s="9" t="s">
        <v>78</v>
      </c>
      <c r="G1459" s="15">
        <v>283.95770952786859</v>
      </c>
    </row>
    <row r="1460" spans="1:7" ht="17">
      <c r="A1460" s="9" t="s">
        <v>29</v>
      </c>
      <c r="B1460" s="10" t="s">
        <v>34</v>
      </c>
      <c r="C1460" s="10" t="s">
        <v>31</v>
      </c>
      <c r="D1460" s="9" t="s">
        <v>19</v>
      </c>
      <c r="E1460" s="9" t="s">
        <v>11</v>
      </c>
      <c r="F1460" s="9" t="s">
        <v>78</v>
      </c>
      <c r="G1460" s="15">
        <v>67.167888221450241</v>
      </c>
    </row>
    <row r="1461" spans="1:7" ht="17">
      <c r="A1461" s="9" t="s">
        <v>29</v>
      </c>
      <c r="B1461" s="10" t="s">
        <v>33</v>
      </c>
      <c r="C1461" s="10" t="s">
        <v>31</v>
      </c>
      <c r="D1461" s="9" t="s">
        <v>13</v>
      </c>
      <c r="E1461" s="9" t="s">
        <v>11</v>
      </c>
      <c r="F1461" s="9" t="s">
        <v>78</v>
      </c>
      <c r="G1461" s="15">
        <v>49.619019996359199</v>
      </c>
    </row>
    <row r="1462" spans="1:7" ht="17">
      <c r="A1462" s="9" t="s">
        <v>29</v>
      </c>
      <c r="B1462" s="10" t="s">
        <v>35</v>
      </c>
      <c r="C1462" s="10" t="s">
        <v>31</v>
      </c>
      <c r="D1462" s="9" t="s">
        <v>19</v>
      </c>
      <c r="E1462" s="9" t="s">
        <v>11</v>
      </c>
      <c r="F1462" s="9" t="s">
        <v>78</v>
      </c>
      <c r="G1462" s="15">
        <v>957.12877033726193</v>
      </c>
    </row>
    <row r="1463" spans="1:7" ht="17">
      <c r="A1463" s="9" t="s">
        <v>29</v>
      </c>
      <c r="B1463" s="10" t="s">
        <v>35</v>
      </c>
      <c r="C1463" s="10" t="s">
        <v>31</v>
      </c>
      <c r="D1463" s="9" t="s">
        <v>21</v>
      </c>
      <c r="E1463" s="9" t="s">
        <v>11</v>
      </c>
      <c r="F1463" s="9" t="s">
        <v>78</v>
      </c>
      <c r="G1463" s="15">
        <v>220.19841574475996</v>
      </c>
    </row>
    <row r="1464" spans="1:7" ht="17">
      <c r="A1464" s="9" t="s">
        <v>29</v>
      </c>
      <c r="B1464" s="10" t="s">
        <v>34</v>
      </c>
      <c r="C1464" s="10" t="s">
        <v>65</v>
      </c>
      <c r="D1464" s="9" t="s">
        <v>10</v>
      </c>
      <c r="E1464" s="9" t="s">
        <v>11</v>
      </c>
      <c r="F1464" s="9" t="s">
        <v>78</v>
      </c>
      <c r="G1464" s="15">
        <v>1688.7582663822</v>
      </c>
    </row>
    <row r="1465" spans="1:7" ht="17">
      <c r="A1465" s="9" t="s">
        <v>29</v>
      </c>
      <c r="B1465" s="10" t="s">
        <v>34</v>
      </c>
      <c r="C1465" s="10" t="s">
        <v>65</v>
      </c>
      <c r="D1465" s="9" t="s">
        <v>13</v>
      </c>
      <c r="E1465" s="9" t="s">
        <v>11</v>
      </c>
      <c r="F1465" s="9" t="s">
        <v>78</v>
      </c>
      <c r="G1465" s="15">
        <v>1173.6020183152636</v>
      </c>
    </row>
    <row r="1466" spans="1:7" ht="17">
      <c r="A1466" s="9" t="s">
        <v>29</v>
      </c>
      <c r="B1466" s="10" t="s">
        <v>34</v>
      </c>
      <c r="C1466" s="10" t="s">
        <v>65</v>
      </c>
      <c r="D1466" s="9" t="s">
        <v>26</v>
      </c>
      <c r="E1466" s="9" t="s">
        <v>11</v>
      </c>
      <c r="F1466" s="9" t="s">
        <v>78</v>
      </c>
      <c r="G1466" s="15">
        <v>734.91632950735436</v>
      </c>
    </row>
    <row r="1467" spans="1:7" ht="17">
      <c r="A1467" s="9" t="s">
        <v>29</v>
      </c>
      <c r="B1467" s="10" t="s">
        <v>34</v>
      </c>
      <c r="C1467" s="10" t="s">
        <v>65</v>
      </c>
      <c r="D1467" s="9" t="s">
        <v>17</v>
      </c>
      <c r="E1467" s="9" t="s">
        <v>11</v>
      </c>
      <c r="F1467" s="9" t="s">
        <v>78</v>
      </c>
      <c r="G1467" s="15">
        <v>697.93012089239051</v>
      </c>
    </row>
    <row r="1468" spans="1:7" ht="17">
      <c r="A1468" s="9" t="s">
        <v>29</v>
      </c>
      <c r="B1468" s="10" t="s">
        <v>34</v>
      </c>
      <c r="C1468" s="10" t="s">
        <v>65</v>
      </c>
      <c r="D1468" s="9" t="s">
        <v>64</v>
      </c>
      <c r="E1468" s="9" t="s">
        <v>11</v>
      </c>
      <c r="F1468" s="9" t="s">
        <v>78</v>
      </c>
      <c r="G1468" s="15">
        <v>365.99687313856379</v>
      </c>
    </row>
    <row r="1469" spans="1:7" ht="17">
      <c r="A1469" s="9" t="s">
        <v>29</v>
      </c>
      <c r="B1469" s="10" t="s">
        <v>35</v>
      </c>
      <c r="C1469" s="10" t="s">
        <v>65</v>
      </c>
      <c r="D1469" s="9" t="s">
        <v>10</v>
      </c>
      <c r="E1469" s="9" t="s">
        <v>11</v>
      </c>
      <c r="F1469" s="9" t="s">
        <v>78</v>
      </c>
      <c r="G1469" s="15">
        <v>472.48570151075847</v>
      </c>
    </row>
    <row r="1470" spans="1:7" ht="17">
      <c r="A1470" s="9" t="s">
        <v>29</v>
      </c>
      <c r="B1470" s="10" t="s">
        <v>35</v>
      </c>
      <c r="C1470" s="10" t="s">
        <v>65</v>
      </c>
      <c r="D1470" s="9" t="s">
        <v>13</v>
      </c>
      <c r="E1470" s="9" t="s">
        <v>11</v>
      </c>
      <c r="F1470" s="9" t="s">
        <v>78</v>
      </c>
      <c r="G1470" s="15">
        <v>404.57535440111235</v>
      </c>
    </row>
    <row r="1471" spans="1:7" ht="17">
      <c r="A1471" s="9" t="s">
        <v>29</v>
      </c>
      <c r="B1471" s="10" t="s">
        <v>34</v>
      </c>
      <c r="C1471" s="10" t="s">
        <v>65</v>
      </c>
      <c r="D1471" s="9" t="s">
        <v>20</v>
      </c>
      <c r="E1471" s="9" t="s">
        <v>11</v>
      </c>
      <c r="F1471" s="9" t="s">
        <v>78</v>
      </c>
      <c r="G1471" s="15">
        <v>262.65331990513158</v>
      </c>
    </row>
    <row r="1472" spans="1:7" ht="17">
      <c r="A1472" s="9" t="s">
        <v>29</v>
      </c>
      <c r="B1472" s="10" t="s">
        <v>35</v>
      </c>
      <c r="C1472" s="10" t="s">
        <v>65</v>
      </c>
      <c r="D1472" s="9" t="s">
        <v>26</v>
      </c>
      <c r="E1472" s="9" t="s">
        <v>11</v>
      </c>
      <c r="F1472" s="9" t="s">
        <v>78</v>
      </c>
      <c r="G1472" s="15">
        <v>196.78794908613969</v>
      </c>
    </row>
    <row r="1473" spans="1:7" ht="17">
      <c r="A1473" s="9" t="s">
        <v>29</v>
      </c>
      <c r="B1473" s="10" t="s">
        <v>30</v>
      </c>
      <c r="C1473" s="10" t="s">
        <v>65</v>
      </c>
      <c r="D1473" s="9" t="s">
        <v>13</v>
      </c>
      <c r="E1473" s="9" t="s">
        <v>11</v>
      </c>
      <c r="F1473" s="9" t="s">
        <v>78</v>
      </c>
      <c r="G1473" s="15">
        <v>283.58663662148263</v>
      </c>
    </row>
    <row r="1474" spans="1:7" ht="17">
      <c r="A1474" s="9" t="s">
        <v>29</v>
      </c>
      <c r="B1474" s="10" t="s">
        <v>35</v>
      </c>
      <c r="C1474" s="10" t="s">
        <v>65</v>
      </c>
      <c r="D1474" s="9" t="s">
        <v>17</v>
      </c>
      <c r="E1474" s="9" t="s">
        <v>11</v>
      </c>
      <c r="F1474" s="9" t="s">
        <v>78</v>
      </c>
      <c r="G1474" s="15">
        <v>234.86819582107464</v>
      </c>
    </row>
    <row r="1475" spans="1:7" ht="17">
      <c r="A1475" s="9" t="s">
        <v>29</v>
      </c>
      <c r="B1475" s="10" t="s">
        <v>33</v>
      </c>
      <c r="C1475" s="10" t="s">
        <v>31</v>
      </c>
      <c r="D1475" s="9" t="s">
        <v>17</v>
      </c>
      <c r="E1475" s="9" t="s">
        <v>11</v>
      </c>
      <c r="F1475" s="9" t="s">
        <v>78</v>
      </c>
      <c r="G1475" s="15">
        <v>29.539199999999997</v>
      </c>
    </row>
    <row r="1476" spans="1:7" ht="17">
      <c r="A1476" s="9" t="s">
        <v>29</v>
      </c>
      <c r="B1476" s="10" t="s">
        <v>35</v>
      </c>
      <c r="C1476" s="10" t="s">
        <v>65</v>
      </c>
      <c r="D1476" s="9" t="s">
        <v>64</v>
      </c>
      <c r="E1476" s="9" t="s">
        <v>11</v>
      </c>
      <c r="F1476" s="9" t="s">
        <v>78</v>
      </c>
      <c r="G1476" s="15">
        <v>136.06191205772555</v>
      </c>
    </row>
    <row r="1477" spans="1:7" ht="17">
      <c r="A1477" s="9" t="s">
        <v>29</v>
      </c>
      <c r="B1477" s="10" t="s">
        <v>34</v>
      </c>
      <c r="C1477" s="10" t="s">
        <v>65</v>
      </c>
      <c r="D1477" s="9" t="s">
        <v>18</v>
      </c>
      <c r="E1477" s="9" t="s">
        <v>11</v>
      </c>
      <c r="F1477" s="9" t="s">
        <v>78</v>
      </c>
      <c r="G1477" s="15">
        <v>161.78158801645569</v>
      </c>
    </row>
    <row r="1478" spans="1:7" ht="17">
      <c r="A1478" s="9" t="s">
        <v>29</v>
      </c>
      <c r="B1478" s="10" t="s">
        <v>34</v>
      </c>
      <c r="C1478" s="10" t="s">
        <v>65</v>
      </c>
      <c r="D1478" s="9" t="s">
        <v>25</v>
      </c>
      <c r="E1478" s="9" t="s">
        <v>11</v>
      </c>
      <c r="F1478" s="9" t="s">
        <v>78</v>
      </c>
      <c r="G1478" s="15">
        <v>76.458912796299913</v>
      </c>
    </row>
    <row r="1479" spans="1:7" ht="17">
      <c r="A1479" s="9" t="s">
        <v>29</v>
      </c>
      <c r="B1479" s="10" t="s">
        <v>35</v>
      </c>
      <c r="C1479" s="10" t="s">
        <v>65</v>
      </c>
      <c r="D1479" s="9" t="s">
        <v>20</v>
      </c>
      <c r="E1479" s="9" t="s">
        <v>11</v>
      </c>
      <c r="F1479" s="9" t="s">
        <v>78</v>
      </c>
      <c r="G1479" s="15">
        <v>56.324831904609027</v>
      </c>
    </row>
    <row r="1480" spans="1:7" ht="17">
      <c r="A1480" s="9" t="s">
        <v>29</v>
      </c>
      <c r="B1480" s="10" t="s">
        <v>35</v>
      </c>
      <c r="C1480" s="10" t="s">
        <v>65</v>
      </c>
      <c r="D1480" s="9" t="s">
        <v>18</v>
      </c>
      <c r="E1480" s="9" t="s">
        <v>11</v>
      </c>
      <c r="F1480" s="9" t="s">
        <v>78</v>
      </c>
      <c r="G1480" s="15">
        <v>73.918218441167539</v>
      </c>
    </row>
    <row r="1481" spans="1:7" ht="17">
      <c r="A1481" s="9" t="s">
        <v>29</v>
      </c>
      <c r="B1481" s="10" t="s">
        <v>35</v>
      </c>
      <c r="C1481" s="10" t="s">
        <v>65</v>
      </c>
      <c r="D1481" s="9" t="s">
        <v>25</v>
      </c>
      <c r="E1481" s="9" t="s">
        <v>11</v>
      </c>
      <c r="F1481" s="9" t="s">
        <v>78</v>
      </c>
      <c r="G1481" s="15">
        <v>68.535932389994642</v>
      </c>
    </row>
    <row r="1482" spans="1:7" ht="17">
      <c r="A1482" s="9" t="s">
        <v>29</v>
      </c>
      <c r="B1482" s="10" t="s">
        <v>34</v>
      </c>
      <c r="C1482" s="10" t="s">
        <v>65</v>
      </c>
      <c r="D1482" s="9" t="s">
        <v>23</v>
      </c>
      <c r="E1482" s="9" t="s">
        <v>11</v>
      </c>
      <c r="F1482" s="9" t="s">
        <v>78</v>
      </c>
      <c r="G1482" s="15">
        <v>41.589045431070389</v>
      </c>
    </row>
    <row r="1483" spans="1:7" ht="17">
      <c r="A1483" s="9" t="s">
        <v>29</v>
      </c>
      <c r="B1483" s="10" t="s">
        <v>35</v>
      </c>
      <c r="C1483" s="10" t="s">
        <v>65</v>
      </c>
      <c r="D1483" s="9" t="s">
        <v>23</v>
      </c>
      <c r="E1483" s="9" t="s">
        <v>11</v>
      </c>
      <c r="F1483" s="9" t="s">
        <v>78</v>
      </c>
      <c r="G1483" s="15">
        <v>43.641744907185142</v>
      </c>
    </row>
    <row r="1484" spans="1:7" ht="17">
      <c r="A1484" s="9" t="s">
        <v>29</v>
      </c>
      <c r="B1484" s="10" t="s">
        <v>30</v>
      </c>
      <c r="C1484" s="10" t="s">
        <v>31</v>
      </c>
      <c r="D1484" s="9" t="s">
        <v>10</v>
      </c>
      <c r="E1484" s="9" t="s">
        <v>11</v>
      </c>
      <c r="F1484" s="9" t="s">
        <v>78</v>
      </c>
      <c r="G1484" s="15">
        <v>32.948781590317324</v>
      </c>
    </row>
    <row r="1485" spans="1:7" ht="17">
      <c r="A1485" s="9" t="s">
        <v>29</v>
      </c>
      <c r="B1485" s="10" t="s">
        <v>34</v>
      </c>
      <c r="C1485" s="10" t="s">
        <v>65</v>
      </c>
      <c r="D1485" s="9" t="s">
        <v>19</v>
      </c>
      <c r="E1485" s="9" t="s">
        <v>11</v>
      </c>
      <c r="F1485" s="9" t="s">
        <v>78</v>
      </c>
      <c r="G1485" s="15">
        <v>39.288318733898421</v>
      </c>
    </row>
    <row r="1486" spans="1:7" ht="17">
      <c r="A1486" s="9" t="s">
        <v>29</v>
      </c>
      <c r="B1486" s="10" t="s">
        <v>34</v>
      </c>
      <c r="C1486" s="10" t="s">
        <v>65</v>
      </c>
      <c r="D1486" s="9" t="s">
        <v>21</v>
      </c>
      <c r="E1486" s="9" t="s">
        <v>11</v>
      </c>
      <c r="F1486" s="9" t="s">
        <v>78</v>
      </c>
      <c r="G1486" s="15">
        <v>2.8454100721481144</v>
      </c>
    </row>
    <row r="1487" spans="1:7" ht="17">
      <c r="A1487" s="9" t="s">
        <v>29</v>
      </c>
      <c r="B1487" s="10" t="s">
        <v>35</v>
      </c>
      <c r="C1487" s="10" t="s">
        <v>65</v>
      </c>
      <c r="D1487" s="9" t="s">
        <v>19</v>
      </c>
      <c r="E1487" s="9" t="s">
        <v>11</v>
      </c>
      <c r="F1487" s="9" t="s">
        <v>78</v>
      </c>
      <c r="G1487" s="15">
        <v>3.7210155913387362</v>
      </c>
    </row>
    <row r="1488" spans="1:7" ht="17">
      <c r="A1488" s="9" t="s">
        <v>29</v>
      </c>
      <c r="B1488" s="10" t="s">
        <v>35</v>
      </c>
      <c r="C1488" s="10" t="s">
        <v>65</v>
      </c>
      <c r="D1488" s="9" t="s">
        <v>21</v>
      </c>
      <c r="E1488" s="9" t="s">
        <v>11</v>
      </c>
      <c r="F1488" s="9" t="s">
        <v>78</v>
      </c>
      <c r="G1488" s="15">
        <v>2.0434903621147456</v>
      </c>
    </row>
    <row r="1489" spans="1:7" ht="17">
      <c r="A1489" s="9" t="s">
        <v>41</v>
      </c>
      <c r="B1489" s="10" t="s">
        <v>42</v>
      </c>
      <c r="C1489" s="10" t="s">
        <v>16</v>
      </c>
      <c r="D1489" s="9" t="s">
        <v>13</v>
      </c>
      <c r="E1489" s="9" t="s">
        <v>66</v>
      </c>
      <c r="F1489" s="9" t="s">
        <v>78</v>
      </c>
      <c r="G1489" s="15">
        <v>9954.6428645323776</v>
      </c>
    </row>
    <row r="1490" spans="1:7" ht="17">
      <c r="A1490" s="9" t="s">
        <v>41</v>
      </c>
      <c r="B1490" s="10" t="s">
        <v>42</v>
      </c>
      <c r="C1490" s="10" t="s">
        <v>16</v>
      </c>
      <c r="D1490" s="9" t="s">
        <v>10</v>
      </c>
      <c r="E1490" s="9" t="s">
        <v>66</v>
      </c>
      <c r="F1490" s="9" t="s">
        <v>78</v>
      </c>
      <c r="G1490" s="15">
        <v>1489.0938036950313</v>
      </c>
    </row>
    <row r="1491" spans="1:7" ht="17">
      <c r="A1491" s="9" t="s">
        <v>41</v>
      </c>
      <c r="B1491" s="10" t="s">
        <v>42</v>
      </c>
      <c r="C1491" s="10" t="s">
        <v>16</v>
      </c>
      <c r="D1491" s="9" t="s">
        <v>13</v>
      </c>
      <c r="E1491" s="9" t="s">
        <v>24</v>
      </c>
      <c r="F1491" s="9" t="s">
        <v>78</v>
      </c>
      <c r="G1491" s="15">
        <v>140.70169219055788</v>
      </c>
    </row>
    <row r="1492" spans="1:7" ht="17">
      <c r="A1492" s="9" t="s">
        <v>41</v>
      </c>
      <c r="B1492" s="10" t="s">
        <v>42</v>
      </c>
      <c r="C1492" s="10" t="s">
        <v>16</v>
      </c>
      <c r="D1492" s="9" t="s">
        <v>13</v>
      </c>
      <c r="E1492" s="9" t="s">
        <v>11</v>
      </c>
      <c r="F1492" s="9" t="s">
        <v>78</v>
      </c>
      <c r="G1492" s="15">
        <v>61.863013534856194</v>
      </c>
    </row>
    <row r="1493" spans="1:7" ht="17">
      <c r="A1493" s="9" t="s">
        <v>41</v>
      </c>
      <c r="B1493" s="10" t="s">
        <v>42</v>
      </c>
      <c r="C1493" s="10" t="s">
        <v>16</v>
      </c>
      <c r="D1493" s="9" t="s">
        <v>10</v>
      </c>
      <c r="E1493" s="9" t="s">
        <v>24</v>
      </c>
      <c r="F1493" s="9" t="s">
        <v>78</v>
      </c>
      <c r="G1493" s="15">
        <v>23.142788067456138</v>
      </c>
    </row>
    <row r="1494" spans="1:7" ht="17">
      <c r="A1494" s="9" t="s">
        <v>41</v>
      </c>
      <c r="B1494" s="10" t="s">
        <v>42</v>
      </c>
      <c r="C1494" s="10" t="s">
        <v>16</v>
      </c>
      <c r="D1494" s="9" t="s">
        <v>10</v>
      </c>
      <c r="E1494" s="9" t="s">
        <v>11</v>
      </c>
      <c r="F1494" s="9" t="s">
        <v>78</v>
      </c>
      <c r="G1494" s="15">
        <v>9.8954799491608316</v>
      </c>
    </row>
    <row r="1495" spans="1:7" ht="17">
      <c r="A1495" s="9" t="s">
        <v>58</v>
      </c>
      <c r="B1495" s="10" t="s">
        <v>67</v>
      </c>
      <c r="C1495" s="10" t="s">
        <v>16</v>
      </c>
      <c r="D1495" s="9" t="s">
        <v>10</v>
      </c>
      <c r="E1495" s="9" t="s">
        <v>66</v>
      </c>
      <c r="F1495" s="9" t="s">
        <v>78</v>
      </c>
      <c r="G1495" s="15">
        <v>11940.12636468924</v>
      </c>
    </row>
    <row r="1496" spans="1:7" ht="17">
      <c r="A1496" s="9" t="s">
        <v>58</v>
      </c>
      <c r="B1496" s="10" t="s">
        <v>67</v>
      </c>
      <c r="C1496" s="10" t="s">
        <v>16</v>
      </c>
      <c r="D1496" s="9" t="s">
        <v>13</v>
      </c>
      <c r="E1496" s="9" t="s">
        <v>66</v>
      </c>
      <c r="F1496" s="9" t="s">
        <v>78</v>
      </c>
      <c r="G1496" s="15">
        <v>9612.0258723840016</v>
      </c>
    </row>
    <row r="1497" spans="1:7" ht="17">
      <c r="A1497" s="9" t="s">
        <v>58</v>
      </c>
      <c r="B1497" s="10" t="s">
        <v>67</v>
      </c>
      <c r="C1497" s="10" t="s">
        <v>16</v>
      </c>
      <c r="D1497" s="9" t="s">
        <v>19</v>
      </c>
      <c r="E1497" s="9" t="s">
        <v>66</v>
      </c>
      <c r="F1497" s="9" t="s">
        <v>78</v>
      </c>
      <c r="G1497" s="15">
        <v>869.41068852911144</v>
      </c>
    </row>
    <row r="1498" spans="1:7" ht="17">
      <c r="A1498" s="9" t="s">
        <v>58</v>
      </c>
      <c r="B1498" s="10" t="s">
        <v>67</v>
      </c>
      <c r="C1498" s="10" t="s">
        <v>16</v>
      </c>
      <c r="D1498" s="9" t="s">
        <v>25</v>
      </c>
      <c r="E1498" s="9" t="s">
        <v>66</v>
      </c>
      <c r="F1498" s="9" t="s">
        <v>78</v>
      </c>
      <c r="G1498" s="15">
        <v>487.60602527019023</v>
      </c>
    </row>
    <row r="1499" spans="1:7" ht="17">
      <c r="A1499" s="9" t="s">
        <v>58</v>
      </c>
      <c r="B1499" s="10" t="s">
        <v>67</v>
      </c>
      <c r="C1499" s="10" t="s">
        <v>16</v>
      </c>
      <c r="D1499" s="9" t="s">
        <v>17</v>
      </c>
      <c r="E1499" s="9" t="s">
        <v>66</v>
      </c>
      <c r="F1499" s="9" t="s">
        <v>78</v>
      </c>
      <c r="G1499" s="15">
        <v>2196.0302611104007</v>
      </c>
    </row>
    <row r="1500" spans="1:7" ht="17">
      <c r="A1500" s="9" t="s">
        <v>50</v>
      </c>
      <c r="B1500" s="10" t="s">
        <v>51</v>
      </c>
      <c r="C1500" s="10" t="s">
        <v>16</v>
      </c>
      <c r="D1500" s="9" t="s">
        <v>10</v>
      </c>
      <c r="E1500" s="9" t="s">
        <v>66</v>
      </c>
      <c r="F1500" s="9" t="s">
        <v>78</v>
      </c>
      <c r="G1500" s="15">
        <v>1536.0673240797537</v>
      </c>
    </row>
    <row r="1501" spans="1:7" ht="17">
      <c r="A1501" s="9" t="s">
        <v>50</v>
      </c>
      <c r="B1501" s="10" t="s">
        <v>51</v>
      </c>
      <c r="C1501" s="10" t="s">
        <v>16</v>
      </c>
      <c r="D1501" s="9" t="s">
        <v>13</v>
      </c>
      <c r="E1501" s="9" t="s">
        <v>66</v>
      </c>
      <c r="F1501" s="9" t="s">
        <v>78</v>
      </c>
      <c r="G1501" s="15">
        <v>1010.1606458258697</v>
      </c>
    </row>
    <row r="1502" spans="1:7" ht="17">
      <c r="A1502" s="9" t="s">
        <v>50</v>
      </c>
      <c r="B1502" s="10" t="s">
        <v>52</v>
      </c>
      <c r="C1502" s="10" t="s">
        <v>16</v>
      </c>
      <c r="D1502" s="9" t="s">
        <v>13</v>
      </c>
      <c r="E1502" s="9" t="s">
        <v>66</v>
      </c>
      <c r="F1502" s="9" t="s">
        <v>78</v>
      </c>
      <c r="G1502" s="15">
        <v>456.21647078022187</v>
      </c>
    </row>
    <row r="1503" spans="1:7" ht="17">
      <c r="A1503" s="9" t="s">
        <v>50</v>
      </c>
      <c r="B1503" s="10" t="s">
        <v>52</v>
      </c>
      <c r="C1503" s="10" t="s">
        <v>16</v>
      </c>
      <c r="D1503" s="9" t="s">
        <v>13</v>
      </c>
      <c r="E1503" s="9" t="s">
        <v>11</v>
      </c>
      <c r="F1503" s="9" t="s">
        <v>78</v>
      </c>
      <c r="G1503" s="15">
        <v>569.75369015613092</v>
      </c>
    </row>
    <row r="1504" spans="1:7" ht="17">
      <c r="A1504" s="9" t="s">
        <v>50</v>
      </c>
      <c r="B1504" s="10" t="s">
        <v>51</v>
      </c>
      <c r="C1504" s="10" t="s">
        <v>16</v>
      </c>
      <c r="D1504" s="9" t="s">
        <v>10</v>
      </c>
      <c r="E1504" s="9" t="s">
        <v>11</v>
      </c>
      <c r="F1504" s="9" t="s">
        <v>78</v>
      </c>
      <c r="G1504" s="15">
        <v>582.14524295419881</v>
      </c>
    </row>
    <row r="1505" spans="1:7" ht="17">
      <c r="A1505" s="9" t="s">
        <v>50</v>
      </c>
      <c r="B1505" s="10" t="s">
        <v>51</v>
      </c>
      <c r="C1505" s="10" t="s">
        <v>16</v>
      </c>
      <c r="D1505" s="9" t="s">
        <v>64</v>
      </c>
      <c r="E1505" s="9" t="s">
        <v>11</v>
      </c>
      <c r="F1505" s="9" t="s">
        <v>78</v>
      </c>
      <c r="G1505" s="15">
        <v>493.05321418570099</v>
      </c>
    </row>
    <row r="1506" spans="1:7" ht="17">
      <c r="A1506" s="9" t="s">
        <v>50</v>
      </c>
      <c r="B1506" s="10" t="s">
        <v>52</v>
      </c>
      <c r="C1506" s="10" t="s">
        <v>16</v>
      </c>
      <c r="D1506" s="9" t="s">
        <v>25</v>
      </c>
      <c r="E1506" s="9" t="s">
        <v>11</v>
      </c>
      <c r="F1506" s="9" t="s">
        <v>78</v>
      </c>
      <c r="G1506" s="15">
        <v>208.62188353161704</v>
      </c>
    </row>
    <row r="1507" spans="1:7" ht="17">
      <c r="A1507" s="9" t="s">
        <v>50</v>
      </c>
      <c r="B1507" s="10" t="s">
        <v>51</v>
      </c>
      <c r="C1507" s="10" t="s">
        <v>16</v>
      </c>
      <c r="D1507" s="9" t="s">
        <v>13</v>
      </c>
      <c r="E1507" s="9" t="s">
        <v>11</v>
      </c>
      <c r="F1507" s="9" t="s">
        <v>78</v>
      </c>
      <c r="G1507" s="15">
        <v>106.93351963579795</v>
      </c>
    </row>
    <row r="1508" spans="1:7" ht="17">
      <c r="A1508" s="9" t="s">
        <v>50</v>
      </c>
      <c r="B1508" s="10" t="s">
        <v>52</v>
      </c>
      <c r="C1508" s="10" t="s">
        <v>16</v>
      </c>
      <c r="D1508" s="9" t="s">
        <v>10</v>
      </c>
      <c r="E1508" s="9" t="s">
        <v>11</v>
      </c>
      <c r="F1508" s="9" t="s">
        <v>78</v>
      </c>
      <c r="G1508" s="15">
        <v>91.277637255069209</v>
      </c>
    </row>
    <row r="1509" spans="1:7" ht="17">
      <c r="A1509" s="9" t="s">
        <v>50</v>
      </c>
      <c r="B1509" s="10" t="s">
        <v>51</v>
      </c>
      <c r="C1509" s="10" t="s">
        <v>16</v>
      </c>
      <c r="D1509" s="9" t="s">
        <v>19</v>
      </c>
      <c r="E1509" s="9" t="s">
        <v>66</v>
      </c>
      <c r="F1509" s="9" t="s">
        <v>78</v>
      </c>
      <c r="G1509" s="15">
        <v>130.80574028246508</v>
      </c>
    </row>
    <row r="1510" spans="1:7" ht="17">
      <c r="A1510" s="9" t="s">
        <v>50</v>
      </c>
      <c r="B1510" s="10" t="s">
        <v>51</v>
      </c>
      <c r="C1510" s="10" t="s">
        <v>16</v>
      </c>
      <c r="D1510" s="9" t="s">
        <v>26</v>
      </c>
      <c r="E1510" s="9" t="s">
        <v>11</v>
      </c>
      <c r="F1510" s="9" t="s">
        <v>78</v>
      </c>
      <c r="G1510" s="15">
        <v>76.759546959918609</v>
      </c>
    </row>
    <row r="1511" spans="1:7" ht="17">
      <c r="A1511" s="9" t="s">
        <v>50</v>
      </c>
      <c r="B1511" s="10" t="s">
        <v>51</v>
      </c>
      <c r="C1511" s="10" t="s">
        <v>16</v>
      </c>
      <c r="D1511" s="9" t="s">
        <v>25</v>
      </c>
      <c r="E1511" s="9" t="s">
        <v>66</v>
      </c>
      <c r="F1511" s="9" t="s">
        <v>78</v>
      </c>
      <c r="G1511" s="15">
        <v>58.20050185062825</v>
      </c>
    </row>
    <row r="1512" spans="1:7" ht="17">
      <c r="A1512" s="9" t="s">
        <v>50</v>
      </c>
      <c r="B1512" s="10" t="s">
        <v>51</v>
      </c>
      <c r="C1512" s="10" t="s">
        <v>16</v>
      </c>
      <c r="D1512" s="9" t="s">
        <v>17</v>
      </c>
      <c r="E1512" s="9" t="s">
        <v>66</v>
      </c>
      <c r="F1512" s="9" t="s">
        <v>78</v>
      </c>
      <c r="G1512" s="15">
        <v>39.737949275493165</v>
      </c>
    </row>
    <row r="1513" spans="1:7" ht="17">
      <c r="A1513" s="9" t="s">
        <v>50</v>
      </c>
      <c r="B1513" s="10" t="s">
        <v>51</v>
      </c>
      <c r="C1513" s="10" t="s">
        <v>16</v>
      </c>
      <c r="D1513" s="9" t="s">
        <v>10</v>
      </c>
      <c r="E1513" s="9" t="s">
        <v>24</v>
      </c>
      <c r="F1513" s="9" t="s">
        <v>78</v>
      </c>
      <c r="G1513" s="15">
        <v>39.672900155458301</v>
      </c>
    </row>
    <row r="1514" spans="1:7" ht="17">
      <c r="A1514" s="9" t="s">
        <v>50</v>
      </c>
      <c r="B1514" s="10" t="s">
        <v>51</v>
      </c>
      <c r="C1514" s="10" t="s">
        <v>16</v>
      </c>
      <c r="D1514" s="9" t="s">
        <v>23</v>
      </c>
      <c r="E1514" s="9" t="s">
        <v>11</v>
      </c>
      <c r="F1514" s="9" t="s">
        <v>78</v>
      </c>
      <c r="G1514" s="15">
        <v>51.51680500509547</v>
      </c>
    </row>
    <row r="1515" spans="1:7" ht="17">
      <c r="A1515" s="9" t="s">
        <v>50</v>
      </c>
      <c r="B1515" s="10" t="s">
        <v>51</v>
      </c>
      <c r="C1515" s="10" t="s">
        <v>16</v>
      </c>
      <c r="D1515" s="9" t="s">
        <v>17</v>
      </c>
      <c r="E1515" s="9" t="s">
        <v>11</v>
      </c>
      <c r="F1515" s="9" t="s">
        <v>78</v>
      </c>
      <c r="G1515" s="15">
        <v>43.669603146613397</v>
      </c>
    </row>
    <row r="1516" spans="1:7" ht="17">
      <c r="A1516" s="9" t="s">
        <v>50</v>
      </c>
      <c r="B1516" s="10" t="s">
        <v>51</v>
      </c>
      <c r="C1516" s="10" t="s">
        <v>16</v>
      </c>
      <c r="D1516" s="9" t="s">
        <v>13</v>
      </c>
      <c r="E1516" s="9" t="s">
        <v>24</v>
      </c>
      <c r="F1516" s="9" t="s">
        <v>78</v>
      </c>
      <c r="G1516" s="15">
        <v>44.31875823006056</v>
      </c>
    </row>
    <row r="1517" spans="1:7" ht="17">
      <c r="A1517" s="9" t="s">
        <v>50</v>
      </c>
      <c r="B1517" s="10" t="s">
        <v>52</v>
      </c>
      <c r="C1517" s="10" t="s">
        <v>16</v>
      </c>
      <c r="D1517" s="9" t="s">
        <v>20</v>
      </c>
      <c r="E1517" s="9" t="s">
        <v>11</v>
      </c>
      <c r="F1517" s="9" t="s">
        <v>78</v>
      </c>
      <c r="G1517" s="15">
        <v>22.019229890426328</v>
      </c>
    </row>
    <row r="1518" spans="1:7" ht="17">
      <c r="A1518" s="9" t="s">
        <v>50</v>
      </c>
      <c r="B1518" s="10" t="s">
        <v>52</v>
      </c>
      <c r="C1518" s="10" t="s">
        <v>16</v>
      </c>
      <c r="D1518" s="9" t="s">
        <v>17</v>
      </c>
      <c r="E1518" s="9" t="s">
        <v>11</v>
      </c>
      <c r="F1518" s="9" t="s">
        <v>78</v>
      </c>
      <c r="G1518" s="15">
        <v>47.863378448539429</v>
      </c>
    </row>
    <row r="1519" spans="1:7" ht="17">
      <c r="A1519" s="9" t="s">
        <v>50</v>
      </c>
      <c r="B1519" s="10" t="s">
        <v>51</v>
      </c>
      <c r="C1519" s="10" t="s">
        <v>16</v>
      </c>
      <c r="D1519" s="9" t="s">
        <v>21</v>
      </c>
      <c r="E1519" s="9" t="s">
        <v>11</v>
      </c>
      <c r="F1519" s="9" t="s">
        <v>78</v>
      </c>
      <c r="G1519" s="15">
        <v>12.73902843308632</v>
      </c>
    </row>
    <row r="1520" spans="1:7" ht="17">
      <c r="A1520" s="9" t="s">
        <v>50</v>
      </c>
      <c r="B1520" s="10" t="s">
        <v>51</v>
      </c>
      <c r="C1520" s="10" t="s">
        <v>16</v>
      </c>
      <c r="D1520" s="9" t="s">
        <v>64</v>
      </c>
      <c r="E1520" s="9" t="s">
        <v>24</v>
      </c>
      <c r="F1520" s="9" t="s">
        <v>78</v>
      </c>
      <c r="G1520" s="15">
        <v>10.74209616477062</v>
      </c>
    </row>
    <row r="1521" spans="1:7" ht="17">
      <c r="A1521" s="9" t="s">
        <v>50</v>
      </c>
      <c r="B1521" s="10" t="s">
        <v>51</v>
      </c>
      <c r="C1521" s="10" t="s">
        <v>16</v>
      </c>
      <c r="D1521" s="9" t="s">
        <v>25</v>
      </c>
      <c r="E1521" s="9" t="s">
        <v>11</v>
      </c>
      <c r="F1521" s="9" t="s">
        <v>78</v>
      </c>
      <c r="G1521" s="15">
        <v>16.339816578242658</v>
      </c>
    </row>
    <row r="1522" spans="1:7" ht="17">
      <c r="A1522" s="9" t="s">
        <v>14</v>
      </c>
      <c r="B1522" s="10" t="s">
        <v>15</v>
      </c>
      <c r="C1522" s="10" t="s">
        <v>16</v>
      </c>
      <c r="D1522" s="9" t="s">
        <v>10</v>
      </c>
      <c r="E1522" s="9" t="s">
        <v>11</v>
      </c>
      <c r="F1522" s="9" t="s">
        <v>78</v>
      </c>
      <c r="G1522" s="15">
        <v>4327.0109199999997</v>
      </c>
    </row>
    <row r="1523" spans="1:7" ht="17">
      <c r="A1523" s="9" t="s">
        <v>14</v>
      </c>
      <c r="B1523" s="10" t="s">
        <v>15</v>
      </c>
      <c r="C1523" s="10" t="s">
        <v>16</v>
      </c>
      <c r="D1523" s="9" t="s">
        <v>13</v>
      </c>
      <c r="E1523" s="9" t="s">
        <v>11</v>
      </c>
      <c r="F1523" s="9" t="s">
        <v>78</v>
      </c>
      <c r="G1523" s="15">
        <v>556.32896000000005</v>
      </c>
    </row>
    <row r="1524" spans="1:7" ht="17">
      <c r="A1524" s="9" t="s">
        <v>14</v>
      </c>
      <c r="B1524" s="10" t="s">
        <v>15</v>
      </c>
      <c r="C1524" s="10" t="s">
        <v>16</v>
      </c>
      <c r="D1524" s="9" t="s">
        <v>17</v>
      </c>
      <c r="E1524" s="9" t="s">
        <v>11</v>
      </c>
      <c r="F1524" s="9" t="s">
        <v>78</v>
      </c>
      <c r="G1524" s="15">
        <v>281.03240999999997</v>
      </c>
    </row>
    <row r="1525" spans="1:7" ht="17">
      <c r="A1525" s="9" t="s">
        <v>14</v>
      </c>
      <c r="B1525" s="10" t="s">
        <v>15</v>
      </c>
      <c r="C1525" s="10" t="s">
        <v>16</v>
      </c>
      <c r="D1525" s="9" t="s">
        <v>18</v>
      </c>
      <c r="E1525" s="9" t="s">
        <v>11</v>
      </c>
      <c r="F1525" s="9" t="s">
        <v>78</v>
      </c>
      <c r="G1525" s="15">
        <v>464.84375</v>
      </c>
    </row>
    <row r="1526" spans="1:7" ht="17">
      <c r="A1526" s="9" t="s">
        <v>14</v>
      </c>
      <c r="B1526" s="10" t="s">
        <v>15</v>
      </c>
      <c r="C1526" s="10" t="s">
        <v>16</v>
      </c>
      <c r="D1526" s="9" t="s">
        <v>19</v>
      </c>
      <c r="E1526" s="9" t="s">
        <v>11</v>
      </c>
      <c r="F1526" s="9" t="s">
        <v>78</v>
      </c>
      <c r="G1526" s="15">
        <v>115.66323999999999</v>
      </c>
    </row>
    <row r="1527" spans="1:7" ht="17">
      <c r="A1527" s="9" t="s">
        <v>14</v>
      </c>
      <c r="B1527" s="10" t="s">
        <v>15</v>
      </c>
      <c r="C1527" s="10" t="s">
        <v>16</v>
      </c>
      <c r="D1527" s="9" t="s">
        <v>20</v>
      </c>
      <c r="E1527" s="9" t="s">
        <v>11</v>
      </c>
      <c r="F1527" s="9" t="s">
        <v>78</v>
      </c>
      <c r="G1527" s="15">
        <v>171.63132000000002</v>
      </c>
    </row>
    <row r="1528" spans="1:7" ht="17">
      <c r="A1528" s="9" t="s">
        <v>14</v>
      </c>
      <c r="B1528" s="10" t="s">
        <v>15</v>
      </c>
      <c r="C1528" s="10" t="s">
        <v>16</v>
      </c>
      <c r="D1528" s="9" t="s">
        <v>21</v>
      </c>
      <c r="E1528" s="9" t="s">
        <v>11</v>
      </c>
      <c r="F1528" s="9" t="s">
        <v>78</v>
      </c>
      <c r="G1528" s="15">
        <v>156.3528799</v>
      </c>
    </row>
    <row r="1529" spans="1:7" ht="17">
      <c r="A1529" s="9" t="s">
        <v>14</v>
      </c>
      <c r="B1529" s="10" t="s">
        <v>15</v>
      </c>
      <c r="C1529" s="10" t="s">
        <v>16</v>
      </c>
      <c r="D1529" s="9" t="s">
        <v>64</v>
      </c>
      <c r="E1529" s="9" t="s">
        <v>11</v>
      </c>
      <c r="F1529" s="9" t="s">
        <v>78</v>
      </c>
      <c r="G1529" s="15">
        <v>140.06340679999997</v>
      </c>
    </row>
    <row r="1530" spans="1:7" ht="17">
      <c r="A1530" s="9" t="s">
        <v>14</v>
      </c>
      <c r="B1530" s="10" t="s">
        <v>15</v>
      </c>
      <c r="C1530" s="10" t="s">
        <v>16</v>
      </c>
      <c r="D1530" s="9" t="s">
        <v>23</v>
      </c>
      <c r="E1530" s="9" t="s">
        <v>11</v>
      </c>
      <c r="F1530" s="9" t="s">
        <v>78</v>
      </c>
      <c r="G1530" s="15">
        <v>312.40071349999999</v>
      </c>
    </row>
    <row r="1531" spans="1:7" ht="17">
      <c r="A1531" s="9" t="s">
        <v>14</v>
      </c>
      <c r="B1531" s="10" t="s">
        <v>15</v>
      </c>
      <c r="C1531" s="10" t="s">
        <v>16</v>
      </c>
      <c r="D1531" s="9" t="s">
        <v>13</v>
      </c>
      <c r="E1531" s="9" t="s">
        <v>24</v>
      </c>
      <c r="F1531" s="9" t="s">
        <v>78</v>
      </c>
      <c r="G1531" s="15">
        <v>96.277639647173814</v>
      </c>
    </row>
    <row r="1532" spans="1:7" ht="17">
      <c r="A1532" s="9" t="s">
        <v>14</v>
      </c>
      <c r="B1532" s="10" t="s">
        <v>15</v>
      </c>
      <c r="C1532" s="10" t="s">
        <v>16</v>
      </c>
      <c r="D1532" s="9" t="s">
        <v>10</v>
      </c>
      <c r="E1532" s="9" t="s">
        <v>24</v>
      </c>
      <c r="F1532" s="9" t="s">
        <v>78</v>
      </c>
      <c r="G1532" s="15">
        <v>83.379812061469011</v>
      </c>
    </row>
    <row r="1533" spans="1:7" ht="17">
      <c r="A1533" s="9" t="s">
        <v>14</v>
      </c>
      <c r="B1533" s="10" t="s">
        <v>15</v>
      </c>
      <c r="C1533" s="10" t="s">
        <v>16</v>
      </c>
      <c r="D1533" s="9" t="s">
        <v>25</v>
      </c>
      <c r="E1533" s="9" t="s">
        <v>11</v>
      </c>
      <c r="F1533" s="9" t="s">
        <v>78</v>
      </c>
      <c r="G1533" s="15">
        <v>33.119865476478815</v>
      </c>
    </row>
    <row r="1534" spans="1:7" ht="17">
      <c r="A1534" s="9" t="s">
        <v>14</v>
      </c>
      <c r="B1534" s="10" t="s">
        <v>15</v>
      </c>
      <c r="C1534" s="10" t="s">
        <v>16</v>
      </c>
      <c r="D1534" s="9" t="s">
        <v>26</v>
      </c>
      <c r="E1534" s="9" t="s">
        <v>11</v>
      </c>
      <c r="F1534" s="9" t="s">
        <v>78</v>
      </c>
      <c r="G1534" s="15">
        <v>25.735319999999998</v>
      </c>
    </row>
    <row r="1535" spans="1:7" ht="17">
      <c r="A1535" s="9" t="s">
        <v>68</v>
      </c>
      <c r="B1535" s="10" t="s">
        <v>77</v>
      </c>
      <c r="C1535" s="10" t="s">
        <v>16</v>
      </c>
      <c r="D1535" s="9" t="s">
        <v>17</v>
      </c>
      <c r="E1535" s="9" t="s">
        <v>55</v>
      </c>
      <c r="F1535" s="9" t="s">
        <v>78</v>
      </c>
      <c r="G1535" s="15">
        <v>1290.4582063464002</v>
      </c>
    </row>
    <row r="1536" spans="1:7" ht="17">
      <c r="A1536" s="9" t="s">
        <v>68</v>
      </c>
      <c r="B1536" s="10" t="s">
        <v>77</v>
      </c>
      <c r="C1536" s="10" t="s">
        <v>16</v>
      </c>
      <c r="D1536" s="9" t="s">
        <v>10</v>
      </c>
      <c r="E1536" s="9" t="s">
        <v>55</v>
      </c>
      <c r="F1536" s="9" t="s">
        <v>78</v>
      </c>
      <c r="G1536" s="15">
        <v>120.91989458946107</v>
      </c>
    </row>
    <row r="1537" spans="1:7" ht="17">
      <c r="A1537" s="9" t="s">
        <v>68</v>
      </c>
      <c r="B1537" s="10" t="s">
        <v>77</v>
      </c>
      <c r="C1537" s="10" t="s">
        <v>16</v>
      </c>
      <c r="D1537" s="9" t="s">
        <v>64</v>
      </c>
      <c r="E1537" s="9" t="s">
        <v>55</v>
      </c>
      <c r="F1537" s="9" t="s">
        <v>78</v>
      </c>
      <c r="G1537" s="15">
        <v>538.56217461114989</v>
      </c>
    </row>
    <row r="1538" spans="1:7" ht="17">
      <c r="A1538" s="9" t="s">
        <v>68</v>
      </c>
      <c r="B1538" s="10" t="s">
        <v>77</v>
      </c>
      <c r="C1538" s="10" t="s">
        <v>16</v>
      </c>
      <c r="D1538" s="9" t="s">
        <v>13</v>
      </c>
      <c r="E1538" s="9" t="s">
        <v>55</v>
      </c>
      <c r="F1538" s="9" t="s">
        <v>78</v>
      </c>
      <c r="G1538" s="15">
        <v>940.89644283024018</v>
      </c>
    </row>
    <row r="1539" spans="1:7" ht="17">
      <c r="A1539" s="9" t="s">
        <v>68</v>
      </c>
      <c r="B1539" s="10" t="s">
        <v>77</v>
      </c>
      <c r="C1539" s="10" t="s">
        <v>16</v>
      </c>
      <c r="D1539" s="9" t="s">
        <v>19</v>
      </c>
      <c r="E1539" s="9" t="s">
        <v>55</v>
      </c>
      <c r="F1539" s="9" t="s">
        <v>78</v>
      </c>
      <c r="G1539" s="15">
        <v>46.016495788208744</v>
      </c>
    </row>
    <row r="1540" spans="1:7" ht="17">
      <c r="A1540" s="9" t="s">
        <v>68</v>
      </c>
      <c r="B1540" s="10" t="s">
        <v>77</v>
      </c>
      <c r="C1540" s="10" t="s">
        <v>16</v>
      </c>
      <c r="D1540" s="9" t="s">
        <v>18</v>
      </c>
      <c r="E1540" s="9" t="s">
        <v>55</v>
      </c>
      <c r="F1540" s="9" t="s">
        <v>78</v>
      </c>
      <c r="G1540" s="15">
        <v>23.739131134658152</v>
      </c>
    </row>
    <row r="1541" spans="1:7" ht="17">
      <c r="A1541" s="9" t="s">
        <v>68</v>
      </c>
      <c r="B1541" s="10" t="s">
        <v>77</v>
      </c>
      <c r="C1541" s="10" t="s">
        <v>16</v>
      </c>
      <c r="D1541" s="9" t="s">
        <v>20</v>
      </c>
      <c r="E1541" s="9" t="s">
        <v>55</v>
      </c>
      <c r="F1541" s="9" t="s">
        <v>78</v>
      </c>
      <c r="G1541" s="15">
        <v>10.605920893924667</v>
      </c>
    </row>
    <row r="1542" spans="1:7" ht="17">
      <c r="A1542" s="9" t="s">
        <v>68</v>
      </c>
      <c r="B1542" s="10" t="s">
        <v>77</v>
      </c>
      <c r="C1542" s="10" t="s">
        <v>16</v>
      </c>
      <c r="D1542" s="9" t="s">
        <v>25</v>
      </c>
      <c r="E1542" s="9" t="s">
        <v>55</v>
      </c>
      <c r="F1542" s="9" t="s">
        <v>78</v>
      </c>
      <c r="G1542" s="15">
        <v>7.6803163438547921</v>
      </c>
    </row>
    <row r="1543" spans="1:7" ht="17">
      <c r="A1543" s="9" t="s">
        <v>68</v>
      </c>
      <c r="B1543" s="10" t="s">
        <v>77</v>
      </c>
      <c r="C1543" s="10" t="s">
        <v>16</v>
      </c>
      <c r="D1543" s="9" t="s">
        <v>21</v>
      </c>
      <c r="E1543" s="9" t="s">
        <v>55</v>
      </c>
      <c r="F1543" s="9" t="s">
        <v>78</v>
      </c>
      <c r="G1543" s="15">
        <v>5.2035628059164578</v>
      </c>
    </row>
    <row r="1544" spans="1:7" ht="17">
      <c r="A1544" s="9" t="s">
        <v>68</v>
      </c>
      <c r="B1544" s="10" t="s">
        <v>77</v>
      </c>
      <c r="C1544" s="10" t="s">
        <v>16</v>
      </c>
      <c r="D1544" s="9" t="s">
        <v>13</v>
      </c>
      <c r="E1544" s="9" t="s">
        <v>24</v>
      </c>
      <c r="F1544" s="9" t="s">
        <v>78</v>
      </c>
      <c r="G1544" s="15">
        <v>473.35090794591991</v>
      </c>
    </row>
    <row r="1545" spans="1:7" ht="17">
      <c r="A1545" s="9" t="s">
        <v>68</v>
      </c>
      <c r="B1545" s="10" t="s">
        <v>77</v>
      </c>
      <c r="C1545" s="10" t="s">
        <v>16</v>
      </c>
      <c r="D1545" s="9" t="s">
        <v>10</v>
      </c>
      <c r="E1545" s="9" t="s">
        <v>24</v>
      </c>
      <c r="F1545" s="9" t="s">
        <v>78</v>
      </c>
      <c r="G1545" s="15">
        <v>374.40116928206987</v>
      </c>
    </row>
    <row r="1546" spans="1:7" ht="17">
      <c r="A1546" s="9" t="s">
        <v>68</v>
      </c>
      <c r="B1546" s="10" t="s">
        <v>77</v>
      </c>
      <c r="C1546" s="10" t="s">
        <v>16</v>
      </c>
      <c r="D1546" s="9" t="s">
        <v>64</v>
      </c>
      <c r="E1546" s="9" t="s">
        <v>24</v>
      </c>
      <c r="F1546" s="9" t="s">
        <v>78</v>
      </c>
      <c r="G1546" s="15">
        <v>283.53326896000004</v>
      </c>
    </row>
    <row r="1547" spans="1:7" ht="17">
      <c r="A1547" s="9" t="s">
        <v>68</v>
      </c>
      <c r="B1547" s="10" t="s">
        <v>77</v>
      </c>
      <c r="C1547" s="10" t="s">
        <v>16</v>
      </c>
      <c r="D1547" s="9" t="s">
        <v>17</v>
      </c>
      <c r="E1547" s="9" t="s">
        <v>24</v>
      </c>
      <c r="F1547" s="9" t="s">
        <v>78</v>
      </c>
      <c r="G1547" s="15">
        <v>199.42592684752125</v>
      </c>
    </row>
    <row r="1548" spans="1:7" ht="17">
      <c r="A1548" s="9" t="s">
        <v>68</v>
      </c>
      <c r="B1548" s="10" t="s">
        <v>77</v>
      </c>
      <c r="C1548" s="10" t="s">
        <v>16</v>
      </c>
      <c r="D1548" s="9" t="s">
        <v>19</v>
      </c>
      <c r="E1548" s="9" t="s">
        <v>24</v>
      </c>
      <c r="F1548" s="9" t="s">
        <v>78</v>
      </c>
      <c r="G1548" s="15">
        <v>125.71787211309557</v>
      </c>
    </row>
    <row r="1549" spans="1:7" ht="17">
      <c r="A1549" s="9" t="s">
        <v>68</v>
      </c>
      <c r="B1549" s="10" t="s">
        <v>77</v>
      </c>
      <c r="C1549" s="10" t="s">
        <v>16</v>
      </c>
      <c r="D1549" s="9" t="s">
        <v>21</v>
      </c>
      <c r="E1549" s="9" t="s">
        <v>24</v>
      </c>
      <c r="F1549" s="9" t="s">
        <v>78</v>
      </c>
      <c r="G1549" s="15">
        <v>95.211047336891255</v>
      </c>
    </row>
    <row r="1550" spans="1:7" ht="17">
      <c r="A1550" s="9" t="s">
        <v>68</v>
      </c>
      <c r="B1550" s="10" t="s">
        <v>77</v>
      </c>
      <c r="C1550" s="10" t="s">
        <v>16</v>
      </c>
      <c r="D1550" s="9" t="s">
        <v>18</v>
      </c>
      <c r="E1550" s="9" t="s">
        <v>24</v>
      </c>
      <c r="F1550" s="9" t="s">
        <v>78</v>
      </c>
      <c r="G1550" s="15">
        <v>63.661211999207566</v>
      </c>
    </row>
    <row r="1551" spans="1:7" ht="17">
      <c r="A1551" s="9" t="s">
        <v>68</v>
      </c>
      <c r="B1551" s="10" t="s">
        <v>77</v>
      </c>
      <c r="C1551" s="10" t="s">
        <v>16</v>
      </c>
      <c r="D1551" s="9" t="s">
        <v>25</v>
      </c>
      <c r="E1551" s="9" t="s">
        <v>24</v>
      </c>
      <c r="F1551" s="9" t="s">
        <v>78</v>
      </c>
      <c r="G1551" s="15">
        <v>20.836723341924564</v>
      </c>
    </row>
    <row r="1552" spans="1:7" ht="17">
      <c r="A1552" s="9" t="s">
        <v>68</v>
      </c>
      <c r="B1552" s="10" t="s">
        <v>77</v>
      </c>
      <c r="C1552" s="10" t="s">
        <v>16</v>
      </c>
      <c r="D1552" s="9" t="s">
        <v>26</v>
      </c>
      <c r="E1552" s="9" t="s">
        <v>24</v>
      </c>
      <c r="F1552" s="9" t="s">
        <v>78</v>
      </c>
      <c r="G1552" s="15">
        <v>13.104749258317423</v>
      </c>
    </row>
    <row r="1553" spans="1:7" ht="17">
      <c r="A1553" s="9" t="s">
        <v>68</v>
      </c>
      <c r="B1553" s="10" t="s">
        <v>77</v>
      </c>
      <c r="C1553" s="10" t="s">
        <v>16</v>
      </c>
      <c r="D1553" s="9" t="s">
        <v>20</v>
      </c>
      <c r="E1553" s="9" t="s">
        <v>24</v>
      </c>
      <c r="F1553" s="9" t="s">
        <v>78</v>
      </c>
      <c r="G1553" s="15">
        <v>14.52049299088001</v>
      </c>
    </row>
    <row r="1554" spans="1:7" ht="17">
      <c r="A1554" s="9" t="s">
        <v>68</v>
      </c>
      <c r="B1554" s="10" t="s">
        <v>77</v>
      </c>
      <c r="C1554" s="10" t="s">
        <v>16</v>
      </c>
      <c r="D1554" s="9" t="s">
        <v>23</v>
      </c>
      <c r="E1554" s="9" t="s">
        <v>24</v>
      </c>
      <c r="F1554" s="9" t="s">
        <v>78</v>
      </c>
      <c r="G1554" s="15">
        <v>3.888273045481824</v>
      </c>
    </row>
    <row r="1555" spans="1:7" ht="17">
      <c r="A1555" s="9" t="s">
        <v>68</v>
      </c>
      <c r="B1555" s="10" t="s">
        <v>77</v>
      </c>
      <c r="C1555" s="10" t="s">
        <v>16</v>
      </c>
      <c r="D1555" s="9" t="s">
        <v>10</v>
      </c>
      <c r="E1555" s="9" t="s">
        <v>11</v>
      </c>
      <c r="F1555" s="9" t="s">
        <v>78</v>
      </c>
      <c r="G1555" s="15">
        <v>449.11145251776009</v>
      </c>
    </row>
    <row r="1556" spans="1:7" ht="17">
      <c r="A1556" s="9" t="s">
        <v>68</v>
      </c>
      <c r="B1556" s="10" t="s">
        <v>77</v>
      </c>
      <c r="C1556" s="10" t="s">
        <v>16</v>
      </c>
      <c r="D1556" s="9" t="s">
        <v>13</v>
      </c>
      <c r="E1556" s="9" t="s">
        <v>11</v>
      </c>
      <c r="F1556" s="9" t="s">
        <v>78</v>
      </c>
      <c r="G1556" s="15">
        <v>840.48735422519985</v>
      </c>
    </row>
    <row r="1557" spans="1:7" ht="17">
      <c r="A1557" s="9" t="s">
        <v>68</v>
      </c>
      <c r="B1557" s="10" t="s">
        <v>77</v>
      </c>
      <c r="C1557" s="10" t="s">
        <v>16</v>
      </c>
      <c r="D1557" s="9" t="s">
        <v>64</v>
      </c>
      <c r="E1557" s="9" t="s">
        <v>11</v>
      </c>
      <c r="F1557" s="9" t="s">
        <v>78</v>
      </c>
      <c r="G1557" s="15">
        <v>153.18456217936</v>
      </c>
    </row>
    <row r="1558" spans="1:7" ht="17">
      <c r="A1558" s="9" t="s">
        <v>68</v>
      </c>
      <c r="B1558" s="10" t="s">
        <v>77</v>
      </c>
      <c r="C1558" s="10" t="s">
        <v>16</v>
      </c>
      <c r="D1558" s="9" t="s">
        <v>17</v>
      </c>
      <c r="E1558" s="9" t="s">
        <v>11</v>
      </c>
      <c r="F1558" s="9" t="s">
        <v>78</v>
      </c>
      <c r="G1558" s="15">
        <v>33.943956000000007</v>
      </c>
    </row>
    <row r="1559" spans="1:7" ht="17">
      <c r="A1559" s="9" t="s">
        <v>68</v>
      </c>
      <c r="B1559" s="10" t="s">
        <v>77</v>
      </c>
      <c r="C1559" s="10" t="s">
        <v>16</v>
      </c>
      <c r="D1559" s="9" t="s">
        <v>25</v>
      </c>
      <c r="E1559" s="9" t="s">
        <v>11</v>
      </c>
      <c r="F1559" s="9" t="s">
        <v>78</v>
      </c>
      <c r="G1559" s="15">
        <v>11.852953983360001</v>
      </c>
    </row>
    <row r="1560" spans="1:7" ht="17">
      <c r="A1560" s="9" t="s">
        <v>68</v>
      </c>
      <c r="B1560" s="10" t="s">
        <v>77</v>
      </c>
      <c r="C1560" s="10" t="s">
        <v>16</v>
      </c>
      <c r="D1560" s="9" t="s">
        <v>26</v>
      </c>
      <c r="E1560" s="9" t="s">
        <v>11</v>
      </c>
      <c r="F1560" s="9" t="s">
        <v>78</v>
      </c>
      <c r="G1560" s="15">
        <v>1.8264556724267464</v>
      </c>
    </row>
    <row r="1561" spans="1:7" ht="17">
      <c r="A1561" s="9" t="s">
        <v>68</v>
      </c>
      <c r="B1561" s="10" t="s">
        <v>77</v>
      </c>
      <c r="C1561" s="10" t="s">
        <v>16</v>
      </c>
      <c r="D1561" s="9" t="s">
        <v>18</v>
      </c>
      <c r="E1561" s="9" t="s">
        <v>11</v>
      </c>
      <c r="F1561" s="9" t="s">
        <v>78</v>
      </c>
      <c r="G1561" s="15">
        <v>2.8257016782407414</v>
      </c>
    </row>
    <row r="1562" spans="1:7" ht="17">
      <c r="A1562" s="9" t="s">
        <v>68</v>
      </c>
      <c r="B1562" s="10" t="s">
        <v>77</v>
      </c>
      <c r="C1562" s="10" t="s">
        <v>16</v>
      </c>
      <c r="D1562" s="9" t="s">
        <v>19</v>
      </c>
      <c r="E1562" s="9" t="s">
        <v>11</v>
      </c>
      <c r="F1562" s="9" t="s">
        <v>78</v>
      </c>
      <c r="G1562" s="15">
        <v>2.4776493012499996</v>
      </c>
    </row>
    <row r="1563" spans="1:7" ht="17">
      <c r="A1563" s="9" t="s">
        <v>68</v>
      </c>
      <c r="B1563" s="10" t="s">
        <v>77</v>
      </c>
      <c r="C1563" s="10" t="s">
        <v>16</v>
      </c>
      <c r="D1563" s="9" t="s">
        <v>20</v>
      </c>
      <c r="E1563" s="9" t="s">
        <v>11</v>
      </c>
      <c r="F1563" s="9" t="s">
        <v>78</v>
      </c>
      <c r="G1563" s="15">
        <v>6.1106499705712389</v>
      </c>
    </row>
    <row r="1564" spans="1:7" ht="17">
      <c r="A1564" s="9" t="s">
        <v>68</v>
      </c>
      <c r="B1564" s="10" t="s">
        <v>77</v>
      </c>
      <c r="C1564" s="10" t="s">
        <v>16</v>
      </c>
      <c r="D1564" s="9" t="s">
        <v>23</v>
      </c>
      <c r="E1564" s="9" t="s">
        <v>11</v>
      </c>
      <c r="F1564" s="9" t="s">
        <v>78</v>
      </c>
      <c r="G1564" s="15">
        <v>0.8</v>
      </c>
    </row>
    <row r="1565" spans="1:7" ht="17">
      <c r="A1565" s="9" t="s">
        <v>68</v>
      </c>
      <c r="B1565" s="10" t="s">
        <v>77</v>
      </c>
      <c r="C1565" s="10" t="s">
        <v>16</v>
      </c>
      <c r="D1565" s="9" t="s">
        <v>13</v>
      </c>
      <c r="E1565" s="9" t="s">
        <v>28</v>
      </c>
      <c r="F1565" s="9" t="s">
        <v>78</v>
      </c>
      <c r="G1565" s="15">
        <v>2.2345850480109739</v>
      </c>
    </row>
    <row r="1566" spans="1:7" ht="17">
      <c r="A1566" s="9" t="s">
        <v>56</v>
      </c>
      <c r="B1566" s="10" t="s">
        <v>57</v>
      </c>
      <c r="C1566" s="10" t="s">
        <v>16</v>
      </c>
      <c r="D1566" s="9" t="s">
        <v>26</v>
      </c>
      <c r="E1566" s="9" t="s">
        <v>11</v>
      </c>
      <c r="F1566" s="9" t="s">
        <v>78</v>
      </c>
      <c r="G1566" s="15">
        <v>271.4160705878935</v>
      </c>
    </row>
    <row r="1567" spans="1:7" ht="17">
      <c r="A1567" s="9" t="s">
        <v>56</v>
      </c>
      <c r="B1567" s="10" t="s">
        <v>57</v>
      </c>
      <c r="C1567" s="10" t="s">
        <v>16</v>
      </c>
      <c r="D1567" s="9" t="s">
        <v>13</v>
      </c>
      <c r="E1567" s="9" t="s">
        <v>11</v>
      </c>
      <c r="F1567" s="9" t="s">
        <v>78</v>
      </c>
      <c r="G1567" s="15">
        <v>98.132663249180951</v>
      </c>
    </row>
    <row r="1568" spans="1:7" ht="17">
      <c r="A1568" s="9" t="s">
        <v>56</v>
      </c>
      <c r="B1568" s="10" t="s">
        <v>57</v>
      </c>
      <c r="C1568" s="10" t="s">
        <v>16</v>
      </c>
      <c r="D1568" s="9" t="s">
        <v>17</v>
      </c>
      <c r="E1568" s="9" t="s">
        <v>11</v>
      </c>
      <c r="F1568" s="9" t="s">
        <v>78</v>
      </c>
      <c r="G1568" s="15">
        <v>98.132663249180951</v>
      </c>
    </row>
    <row r="1569" spans="1:7" ht="17">
      <c r="A1569" s="9" t="s">
        <v>56</v>
      </c>
      <c r="B1569" s="10" t="s">
        <v>57</v>
      </c>
      <c r="C1569" s="10" t="s">
        <v>16</v>
      </c>
      <c r="D1569" s="9" t="s">
        <v>64</v>
      </c>
      <c r="E1569" s="9" t="s">
        <v>11</v>
      </c>
      <c r="F1569" s="9" t="s">
        <v>78</v>
      </c>
      <c r="G1569" s="15">
        <v>92.268322298989332</v>
      </c>
    </row>
    <row r="1570" spans="1:7" ht="17">
      <c r="A1570" s="9" t="s">
        <v>56</v>
      </c>
      <c r="B1570" s="10" t="s">
        <v>57</v>
      </c>
      <c r="C1570" s="10" t="s">
        <v>16</v>
      </c>
      <c r="D1570" s="9" t="s">
        <v>10</v>
      </c>
      <c r="E1570" s="9" t="s">
        <v>11</v>
      </c>
      <c r="F1570" s="9" t="s">
        <v>78</v>
      </c>
      <c r="G1570" s="15">
        <v>67.332625231042954</v>
      </c>
    </row>
    <row r="1571" spans="1:7" ht="17">
      <c r="A1571" s="9" t="s">
        <v>56</v>
      </c>
      <c r="B1571" s="10" t="s">
        <v>57</v>
      </c>
      <c r="C1571" s="10" t="s">
        <v>16</v>
      </c>
      <c r="D1571" s="9" t="s">
        <v>23</v>
      </c>
      <c r="E1571" s="9" t="s">
        <v>11</v>
      </c>
      <c r="F1571" s="9" t="s">
        <v>78</v>
      </c>
      <c r="G1571" s="15">
        <v>39.103625045028899</v>
      </c>
    </row>
    <row r="1572" spans="1:7" ht="17">
      <c r="A1572" s="9" t="s">
        <v>56</v>
      </c>
      <c r="B1572" s="10" t="s">
        <v>57</v>
      </c>
      <c r="C1572" s="10" t="s">
        <v>16</v>
      </c>
      <c r="D1572" s="9" t="s">
        <v>25</v>
      </c>
      <c r="E1572" s="9" t="s">
        <v>11</v>
      </c>
      <c r="F1572" s="9" t="s">
        <v>78</v>
      </c>
      <c r="G1572" s="15">
        <v>30.948500982134519</v>
      </c>
    </row>
    <row r="1573" spans="1:7" ht="17">
      <c r="A1573" s="9" t="s">
        <v>56</v>
      </c>
      <c r="B1573" s="10" t="s">
        <v>57</v>
      </c>
      <c r="C1573" s="10" t="s">
        <v>16</v>
      </c>
      <c r="D1573" s="9" t="s">
        <v>20</v>
      </c>
      <c r="E1573" s="9" t="s">
        <v>11</v>
      </c>
      <c r="F1573" s="9" t="s">
        <v>78</v>
      </c>
      <c r="G1573" s="15">
        <v>6.1724286345010775</v>
      </c>
    </row>
    <row r="1574" spans="1:7" ht="17">
      <c r="A1574" s="9" t="s">
        <v>56</v>
      </c>
      <c r="B1574" s="10" t="s">
        <v>57</v>
      </c>
      <c r="C1574" s="10" t="s">
        <v>16</v>
      </c>
      <c r="D1574" s="9" t="s">
        <v>26</v>
      </c>
      <c r="E1574" s="9" t="s">
        <v>24</v>
      </c>
      <c r="F1574" s="9" t="s">
        <v>78</v>
      </c>
      <c r="G1574" s="15">
        <v>276.02880422162207</v>
      </c>
    </row>
    <row r="1575" spans="1:7" ht="17">
      <c r="A1575" s="9" t="s">
        <v>56</v>
      </c>
      <c r="B1575" s="10" t="s">
        <v>57</v>
      </c>
      <c r="C1575" s="10" t="s">
        <v>16</v>
      </c>
      <c r="D1575" s="9" t="s">
        <v>17</v>
      </c>
      <c r="E1575" s="9" t="s">
        <v>24</v>
      </c>
      <c r="F1575" s="9" t="s">
        <v>78</v>
      </c>
      <c r="G1575" s="15">
        <v>120.52073493639402</v>
      </c>
    </row>
    <row r="1576" spans="1:7" ht="17">
      <c r="A1576" s="9" t="s">
        <v>56</v>
      </c>
      <c r="B1576" s="10" t="s">
        <v>57</v>
      </c>
      <c r="C1576" s="10" t="s">
        <v>16</v>
      </c>
      <c r="D1576" s="9" t="s">
        <v>64</v>
      </c>
      <c r="E1576" s="9" t="s">
        <v>24</v>
      </c>
      <c r="F1576" s="9" t="s">
        <v>78</v>
      </c>
      <c r="G1576" s="15">
        <v>59.305588566084836</v>
      </c>
    </row>
    <row r="1577" spans="1:7" ht="17">
      <c r="A1577" s="9" t="s">
        <v>56</v>
      </c>
      <c r="B1577" s="10" t="s">
        <v>57</v>
      </c>
      <c r="C1577" s="10" t="s">
        <v>16</v>
      </c>
      <c r="D1577" s="9" t="s">
        <v>13</v>
      </c>
      <c r="E1577" s="9" t="s">
        <v>24</v>
      </c>
      <c r="F1577" s="9" t="s">
        <v>78</v>
      </c>
      <c r="G1577" s="15">
        <v>27.587150090522467</v>
      </c>
    </row>
    <row r="1578" spans="1:7" ht="17">
      <c r="A1578" s="9" t="s">
        <v>56</v>
      </c>
      <c r="B1578" s="10" t="s">
        <v>57</v>
      </c>
      <c r="C1578" s="10" t="s">
        <v>16</v>
      </c>
      <c r="D1578" s="9" t="s">
        <v>23</v>
      </c>
      <c r="E1578" s="9" t="s">
        <v>24</v>
      </c>
      <c r="F1578" s="9" t="s">
        <v>78</v>
      </c>
      <c r="G1578" s="15">
        <v>27.263314280746922</v>
      </c>
    </row>
    <row r="1579" spans="1:7" ht="17">
      <c r="A1579" s="9" t="s">
        <v>56</v>
      </c>
      <c r="B1579" s="10" t="s">
        <v>57</v>
      </c>
      <c r="C1579" s="10" t="s">
        <v>16</v>
      </c>
      <c r="D1579" s="9" t="s">
        <v>10</v>
      </c>
      <c r="E1579" s="9" t="s">
        <v>24</v>
      </c>
      <c r="F1579" s="9" t="s">
        <v>78</v>
      </c>
      <c r="G1579" s="15">
        <v>12.344857269002155</v>
      </c>
    </row>
    <row r="1580" spans="1:7" ht="17">
      <c r="A1580" s="9" t="s">
        <v>56</v>
      </c>
      <c r="B1580" s="10" t="s">
        <v>57</v>
      </c>
      <c r="C1580" s="10" t="s">
        <v>16</v>
      </c>
      <c r="D1580" s="9" t="s">
        <v>20</v>
      </c>
      <c r="E1580" s="9" t="s">
        <v>24</v>
      </c>
      <c r="F1580" s="9" t="s">
        <v>78</v>
      </c>
      <c r="G1580" s="15">
        <v>7.4910408346186754</v>
      </c>
    </row>
    <row r="1581" spans="1:7" ht="17">
      <c r="A1581" s="9" t="s">
        <v>56</v>
      </c>
      <c r="B1581" s="10" t="s">
        <v>57</v>
      </c>
      <c r="C1581" s="10" t="s">
        <v>16</v>
      </c>
      <c r="D1581" s="9" t="s">
        <v>17</v>
      </c>
      <c r="E1581" s="9" t="s">
        <v>55</v>
      </c>
      <c r="F1581" s="9" t="s">
        <v>78</v>
      </c>
      <c r="G1581" s="15">
        <v>1091.8907475395902</v>
      </c>
    </row>
    <row r="1582" spans="1:7" ht="17">
      <c r="A1582" s="9" t="s">
        <v>56</v>
      </c>
      <c r="B1582" s="10" t="s">
        <v>57</v>
      </c>
      <c r="C1582" s="10" t="s">
        <v>16</v>
      </c>
      <c r="D1582" s="9" t="s">
        <v>64</v>
      </c>
      <c r="E1582" s="9" t="s">
        <v>55</v>
      </c>
      <c r="F1582" s="9" t="s">
        <v>78</v>
      </c>
      <c r="G1582" s="15">
        <v>1393.3451490465959</v>
      </c>
    </row>
    <row r="1583" spans="1:7" ht="17">
      <c r="A1583" s="9" t="s">
        <v>56</v>
      </c>
      <c r="B1583" s="10" t="s">
        <v>57</v>
      </c>
      <c r="C1583" s="10" t="s">
        <v>16</v>
      </c>
      <c r="D1583" s="9" t="s">
        <v>10</v>
      </c>
      <c r="E1583" s="9" t="s">
        <v>55</v>
      </c>
      <c r="F1583" s="9" t="s">
        <v>78</v>
      </c>
      <c r="G1583" s="15">
        <v>941.87604775002444</v>
      </c>
    </row>
    <row r="1584" spans="1:7" ht="17">
      <c r="A1584" s="9" t="s">
        <v>56</v>
      </c>
      <c r="B1584" s="10" t="s">
        <v>57</v>
      </c>
      <c r="C1584" s="10" t="s">
        <v>16</v>
      </c>
      <c r="D1584" s="9" t="s">
        <v>23</v>
      </c>
      <c r="E1584" s="9" t="s">
        <v>55</v>
      </c>
      <c r="F1584" s="9" t="s">
        <v>78</v>
      </c>
      <c r="G1584" s="15">
        <v>297.14913008252108</v>
      </c>
    </row>
    <row r="1585" spans="1:7" ht="17">
      <c r="A1585" s="9" t="s">
        <v>56</v>
      </c>
      <c r="B1585" s="10" t="s">
        <v>57</v>
      </c>
      <c r="C1585" s="10" t="s">
        <v>16</v>
      </c>
      <c r="D1585" s="9" t="s">
        <v>13</v>
      </c>
      <c r="E1585" s="9" t="s">
        <v>55</v>
      </c>
      <c r="F1585" s="9" t="s">
        <v>78</v>
      </c>
      <c r="G1585" s="15">
        <v>103.627634978082</v>
      </c>
    </row>
    <row r="1586" spans="1:7" ht="17">
      <c r="A1586" s="9" t="s">
        <v>56</v>
      </c>
      <c r="B1586" s="10" t="s">
        <v>57</v>
      </c>
      <c r="C1586" s="10" t="s">
        <v>16</v>
      </c>
      <c r="D1586" s="9" t="s">
        <v>26</v>
      </c>
      <c r="E1586" s="9" t="s">
        <v>55</v>
      </c>
      <c r="F1586" s="9" t="s">
        <v>78</v>
      </c>
      <c r="G1586" s="15">
        <v>82.262947254484573</v>
      </c>
    </row>
    <row r="1587" spans="1:7" ht="17">
      <c r="A1587" s="9" t="s">
        <v>56</v>
      </c>
      <c r="B1587" s="10" t="s">
        <v>57</v>
      </c>
      <c r="C1587" s="10" t="s">
        <v>16</v>
      </c>
      <c r="D1587" s="9" t="s">
        <v>20</v>
      </c>
      <c r="E1587" s="9" t="s">
        <v>55</v>
      </c>
      <c r="F1587" s="9" t="s">
        <v>78</v>
      </c>
      <c r="G1587" s="15">
        <v>14.954635558470001</v>
      </c>
    </row>
    <row r="1588" spans="1:7" ht="17">
      <c r="A1588" s="9" t="s">
        <v>56</v>
      </c>
      <c r="B1588" s="10" t="s">
        <v>57</v>
      </c>
      <c r="C1588" s="10" t="s">
        <v>16</v>
      </c>
      <c r="D1588" s="9" t="s">
        <v>25</v>
      </c>
      <c r="E1588" s="9" t="s">
        <v>55</v>
      </c>
      <c r="F1588" s="9" t="s">
        <v>78</v>
      </c>
      <c r="G1588" s="15">
        <v>13.356145368404293</v>
      </c>
    </row>
    <row r="1589" spans="1:7" ht="17">
      <c r="A1589" s="9" t="s">
        <v>29</v>
      </c>
      <c r="B1589" s="10" t="s">
        <v>34</v>
      </c>
      <c r="C1589" s="10" t="s">
        <v>31</v>
      </c>
      <c r="D1589" s="9" t="s">
        <v>25</v>
      </c>
      <c r="E1589" s="9" t="s">
        <v>28</v>
      </c>
      <c r="F1589" s="9" t="s">
        <v>78</v>
      </c>
      <c r="G1589" s="15">
        <v>329.90952101986824</v>
      </c>
    </row>
    <row r="1590" spans="1:7" ht="17">
      <c r="A1590" s="9" t="s">
        <v>29</v>
      </c>
      <c r="B1590" s="10" t="s">
        <v>34</v>
      </c>
      <c r="C1590" s="10" t="s">
        <v>31</v>
      </c>
      <c r="D1590" s="9" t="s">
        <v>10</v>
      </c>
      <c r="E1590" s="9" t="s">
        <v>28</v>
      </c>
      <c r="F1590" s="9" t="s">
        <v>78</v>
      </c>
      <c r="G1590" s="15">
        <v>227.77013578263174</v>
      </c>
    </row>
    <row r="1591" spans="1:7" ht="17">
      <c r="A1591" s="9" t="s">
        <v>29</v>
      </c>
      <c r="B1591" s="10" t="s">
        <v>34</v>
      </c>
      <c r="C1591" s="10" t="s">
        <v>31</v>
      </c>
      <c r="D1591" s="9" t="s">
        <v>26</v>
      </c>
      <c r="E1591" s="9" t="s">
        <v>28</v>
      </c>
      <c r="F1591" s="9" t="s">
        <v>78</v>
      </c>
      <c r="G1591" s="15">
        <v>172.57519207515892</v>
      </c>
    </row>
    <row r="1592" spans="1:7" ht="17">
      <c r="A1592" s="9" t="s">
        <v>29</v>
      </c>
      <c r="B1592" s="10" t="s">
        <v>34</v>
      </c>
      <c r="C1592" s="10" t="s">
        <v>31</v>
      </c>
      <c r="D1592" s="9" t="s">
        <v>23</v>
      </c>
      <c r="E1592" s="9" t="s">
        <v>28</v>
      </c>
      <c r="F1592" s="9" t="s">
        <v>78</v>
      </c>
      <c r="G1592" s="15">
        <v>149.10145003743747</v>
      </c>
    </row>
    <row r="1593" spans="1:7" ht="17">
      <c r="A1593" s="9" t="s">
        <v>29</v>
      </c>
      <c r="B1593" s="10" t="s">
        <v>34</v>
      </c>
      <c r="C1593" s="10" t="s">
        <v>31</v>
      </c>
      <c r="D1593" s="9" t="s">
        <v>64</v>
      </c>
      <c r="E1593" s="9" t="s">
        <v>28</v>
      </c>
      <c r="F1593" s="9" t="s">
        <v>78</v>
      </c>
      <c r="G1593" s="15">
        <v>147.02604955305111</v>
      </c>
    </row>
    <row r="1594" spans="1:7" ht="17">
      <c r="A1594" s="9" t="s">
        <v>29</v>
      </c>
      <c r="B1594" s="10" t="s">
        <v>34</v>
      </c>
      <c r="C1594" s="10" t="s">
        <v>31</v>
      </c>
      <c r="D1594" s="9" t="s">
        <v>13</v>
      </c>
      <c r="E1594" s="9" t="s">
        <v>28</v>
      </c>
      <c r="F1594" s="9" t="s">
        <v>78</v>
      </c>
      <c r="G1594" s="15">
        <v>35.383963256012777</v>
      </c>
    </row>
    <row r="1595" spans="1:7" ht="17">
      <c r="A1595" s="9" t="s">
        <v>29</v>
      </c>
      <c r="B1595" s="10" t="s">
        <v>34</v>
      </c>
      <c r="C1595" s="10" t="s">
        <v>31</v>
      </c>
      <c r="D1595" s="9" t="s">
        <v>18</v>
      </c>
      <c r="E1595" s="9" t="s">
        <v>28</v>
      </c>
      <c r="F1595" s="9" t="s">
        <v>78</v>
      </c>
      <c r="G1595" s="15">
        <v>49.890913222499996</v>
      </c>
    </row>
    <row r="1596" spans="1:7" ht="17">
      <c r="A1596" s="9" t="s">
        <v>29</v>
      </c>
      <c r="B1596" s="10" t="s">
        <v>34</v>
      </c>
      <c r="C1596" s="10" t="s">
        <v>31</v>
      </c>
      <c r="D1596" s="9" t="s">
        <v>13</v>
      </c>
      <c r="E1596" s="9" t="s">
        <v>24</v>
      </c>
      <c r="F1596" s="9" t="s">
        <v>78</v>
      </c>
      <c r="G1596" s="15">
        <v>1.1273340008124999</v>
      </c>
    </row>
    <row r="1597" spans="1:7" ht="17">
      <c r="A1597" s="9" t="s">
        <v>27</v>
      </c>
      <c r="B1597" s="10" t="s">
        <v>27</v>
      </c>
      <c r="C1597" s="10" t="s">
        <v>16</v>
      </c>
      <c r="D1597" s="9" t="s">
        <v>13</v>
      </c>
      <c r="E1597" s="9" t="s">
        <v>11</v>
      </c>
      <c r="F1597" s="9" t="s">
        <v>79</v>
      </c>
      <c r="G1597" s="15">
        <v>8023.2598293832634</v>
      </c>
    </row>
    <row r="1598" spans="1:7" ht="17">
      <c r="A1598" s="9" t="s">
        <v>27</v>
      </c>
      <c r="B1598" s="10" t="s">
        <v>27</v>
      </c>
      <c r="C1598" s="10" t="s">
        <v>16</v>
      </c>
      <c r="D1598" s="9" t="s">
        <v>22</v>
      </c>
      <c r="E1598" s="9" t="s">
        <v>11</v>
      </c>
      <c r="F1598" s="9" t="s">
        <v>79</v>
      </c>
      <c r="G1598" s="15">
        <v>6641.2544247736196</v>
      </c>
    </row>
    <row r="1599" spans="1:7" ht="17">
      <c r="A1599" s="9" t="s">
        <v>27</v>
      </c>
      <c r="B1599" s="10" t="s">
        <v>27</v>
      </c>
      <c r="C1599" s="10" t="s">
        <v>16</v>
      </c>
      <c r="D1599" s="9" t="s">
        <v>17</v>
      </c>
      <c r="E1599" s="9" t="s">
        <v>11</v>
      </c>
      <c r="F1599" s="9" t="s">
        <v>79</v>
      </c>
      <c r="G1599" s="15">
        <v>7559.582040169249</v>
      </c>
    </row>
    <row r="1600" spans="1:7" ht="17">
      <c r="A1600" s="9" t="s">
        <v>27</v>
      </c>
      <c r="B1600" s="10" t="s">
        <v>27</v>
      </c>
      <c r="C1600" s="10" t="s">
        <v>16</v>
      </c>
      <c r="D1600" s="9" t="s">
        <v>10</v>
      </c>
      <c r="E1600" s="9" t="s">
        <v>11</v>
      </c>
      <c r="F1600" s="9" t="s">
        <v>79</v>
      </c>
      <c r="G1600" s="15">
        <v>3231.9743946072917</v>
      </c>
    </row>
    <row r="1601" spans="1:7" ht="17">
      <c r="A1601" s="9" t="s">
        <v>27</v>
      </c>
      <c r="B1601" s="10" t="s">
        <v>27</v>
      </c>
      <c r="C1601" s="10" t="s">
        <v>16</v>
      </c>
      <c r="D1601" s="9" t="s">
        <v>19</v>
      </c>
      <c r="E1601" s="9" t="s">
        <v>11</v>
      </c>
      <c r="F1601" s="9" t="s">
        <v>79</v>
      </c>
      <c r="G1601" s="15">
        <v>3372.552759227257</v>
      </c>
    </row>
    <row r="1602" spans="1:7" ht="17">
      <c r="A1602" s="9" t="s">
        <v>27</v>
      </c>
      <c r="B1602" s="10" t="s">
        <v>27</v>
      </c>
      <c r="C1602" s="10" t="s">
        <v>16</v>
      </c>
      <c r="D1602" s="9" t="s">
        <v>26</v>
      </c>
      <c r="E1602" s="9" t="s">
        <v>11</v>
      </c>
      <c r="F1602" s="9" t="s">
        <v>79</v>
      </c>
      <c r="G1602" s="15">
        <v>1874.5415303757056</v>
      </c>
    </row>
    <row r="1603" spans="1:7" ht="17">
      <c r="A1603" s="9" t="s">
        <v>27</v>
      </c>
      <c r="B1603" s="10" t="s">
        <v>27</v>
      </c>
      <c r="C1603" s="10" t="s">
        <v>16</v>
      </c>
      <c r="D1603" s="9" t="s">
        <v>18</v>
      </c>
      <c r="E1603" s="9" t="s">
        <v>11</v>
      </c>
      <c r="F1603" s="9" t="s">
        <v>79</v>
      </c>
      <c r="G1603" s="15">
        <v>2096.2088096076618</v>
      </c>
    </row>
    <row r="1604" spans="1:7" ht="17">
      <c r="A1604" s="9" t="s">
        <v>27</v>
      </c>
      <c r="B1604" s="10" t="s">
        <v>27</v>
      </c>
      <c r="C1604" s="10" t="s">
        <v>16</v>
      </c>
      <c r="D1604" s="9" t="s">
        <v>21</v>
      </c>
      <c r="E1604" s="9" t="s">
        <v>11</v>
      </c>
      <c r="F1604" s="9" t="s">
        <v>79</v>
      </c>
      <c r="G1604" s="15">
        <v>2267.7532042613066</v>
      </c>
    </row>
    <row r="1605" spans="1:7" ht="17">
      <c r="A1605" s="9" t="s">
        <v>27</v>
      </c>
      <c r="B1605" s="10" t="s">
        <v>27</v>
      </c>
      <c r="C1605" s="10" t="s">
        <v>16</v>
      </c>
      <c r="D1605" s="9" t="s">
        <v>20</v>
      </c>
      <c r="E1605" s="9" t="s">
        <v>11</v>
      </c>
      <c r="F1605" s="9" t="s">
        <v>79</v>
      </c>
      <c r="G1605" s="15">
        <v>1133.8494928267701</v>
      </c>
    </row>
    <row r="1606" spans="1:7" ht="17">
      <c r="A1606" s="9" t="s">
        <v>27</v>
      </c>
      <c r="B1606" s="10" t="s">
        <v>27</v>
      </c>
      <c r="C1606" s="10" t="s">
        <v>16</v>
      </c>
      <c r="D1606" s="9" t="s">
        <v>25</v>
      </c>
      <c r="E1606" s="9" t="s">
        <v>11</v>
      </c>
      <c r="F1606" s="9" t="s">
        <v>79</v>
      </c>
      <c r="G1606" s="15">
        <v>1587.4838695539922</v>
      </c>
    </row>
    <row r="1607" spans="1:7" ht="17">
      <c r="A1607" s="9" t="s">
        <v>27</v>
      </c>
      <c r="B1607" s="10" t="s">
        <v>27</v>
      </c>
      <c r="C1607" s="10" t="s">
        <v>16</v>
      </c>
      <c r="D1607" s="9" t="s">
        <v>23</v>
      </c>
      <c r="E1607" s="9" t="s">
        <v>11</v>
      </c>
      <c r="F1607" s="9" t="s">
        <v>79</v>
      </c>
      <c r="G1607" s="15">
        <v>1215.2775884717503</v>
      </c>
    </row>
    <row r="1608" spans="1:7" ht="17">
      <c r="A1608" s="9" t="s">
        <v>27</v>
      </c>
      <c r="B1608" s="10" t="s">
        <v>27</v>
      </c>
      <c r="C1608" s="10" t="s">
        <v>16</v>
      </c>
      <c r="D1608" s="9" t="s">
        <v>26</v>
      </c>
      <c r="E1608" s="9" t="s">
        <v>24</v>
      </c>
      <c r="F1608" s="9" t="s">
        <v>79</v>
      </c>
      <c r="G1608" s="15">
        <v>1904.7301658142874</v>
      </c>
    </row>
    <row r="1609" spans="1:7" ht="17">
      <c r="A1609" s="9" t="s">
        <v>27</v>
      </c>
      <c r="B1609" s="10" t="s">
        <v>27</v>
      </c>
      <c r="C1609" s="10" t="s">
        <v>16</v>
      </c>
      <c r="D1609" s="9" t="s">
        <v>13</v>
      </c>
      <c r="E1609" s="9" t="s">
        <v>24</v>
      </c>
      <c r="F1609" s="9" t="s">
        <v>79</v>
      </c>
      <c r="G1609" s="15">
        <v>588.66985539383893</v>
      </c>
    </row>
    <row r="1610" spans="1:7" ht="17">
      <c r="A1610" s="9" t="s">
        <v>27</v>
      </c>
      <c r="B1610" s="10" t="s">
        <v>27</v>
      </c>
      <c r="C1610" s="10" t="s">
        <v>16</v>
      </c>
      <c r="D1610" s="9" t="s">
        <v>10</v>
      </c>
      <c r="E1610" s="9" t="s">
        <v>24</v>
      </c>
      <c r="F1610" s="9" t="s">
        <v>79</v>
      </c>
      <c r="G1610" s="15">
        <v>541.57064393001883</v>
      </c>
    </row>
    <row r="1611" spans="1:7" ht="17">
      <c r="A1611" s="9" t="s">
        <v>27</v>
      </c>
      <c r="B1611" s="10" t="s">
        <v>27</v>
      </c>
      <c r="C1611" s="10" t="s">
        <v>16</v>
      </c>
      <c r="D1611" s="9" t="s">
        <v>10</v>
      </c>
      <c r="E1611" s="9" t="s">
        <v>28</v>
      </c>
      <c r="F1611" s="9" t="s">
        <v>79</v>
      </c>
      <c r="G1611" s="15">
        <v>427.94228413756304</v>
      </c>
    </row>
    <row r="1612" spans="1:7" ht="17">
      <c r="A1612" s="9" t="s">
        <v>27</v>
      </c>
      <c r="B1612" s="10" t="s">
        <v>27</v>
      </c>
      <c r="C1612" s="10" t="s">
        <v>16</v>
      </c>
      <c r="D1612" s="9" t="s">
        <v>13</v>
      </c>
      <c r="E1612" s="9" t="s">
        <v>28</v>
      </c>
      <c r="F1612" s="9" t="s">
        <v>79</v>
      </c>
      <c r="G1612" s="15">
        <v>336.93367403216524</v>
      </c>
    </row>
    <row r="1613" spans="1:7" ht="17">
      <c r="A1613" s="9" t="s">
        <v>27</v>
      </c>
      <c r="B1613" s="10" t="s">
        <v>27</v>
      </c>
      <c r="C1613" s="10" t="s">
        <v>16</v>
      </c>
      <c r="D1613" s="9" t="s">
        <v>17</v>
      </c>
      <c r="E1613" s="9" t="s">
        <v>24</v>
      </c>
      <c r="F1613" s="9" t="s">
        <v>79</v>
      </c>
      <c r="G1613" s="15">
        <v>254.76469064398194</v>
      </c>
    </row>
    <row r="1614" spans="1:7" ht="17">
      <c r="A1614" s="9" t="s">
        <v>27</v>
      </c>
      <c r="B1614" s="10" t="s">
        <v>27</v>
      </c>
      <c r="C1614" s="10" t="s">
        <v>16</v>
      </c>
      <c r="D1614" s="9" t="s">
        <v>25</v>
      </c>
      <c r="E1614" s="9" t="s">
        <v>24</v>
      </c>
      <c r="F1614" s="9" t="s">
        <v>79</v>
      </c>
      <c r="G1614" s="15">
        <v>151.74295481612936</v>
      </c>
    </row>
    <row r="1615" spans="1:7" ht="17">
      <c r="A1615" s="9" t="s">
        <v>27</v>
      </c>
      <c r="B1615" s="10" t="s">
        <v>27</v>
      </c>
      <c r="C1615" s="10" t="s">
        <v>16</v>
      </c>
      <c r="D1615" s="9" t="s">
        <v>22</v>
      </c>
      <c r="E1615" s="9" t="s">
        <v>24</v>
      </c>
      <c r="F1615" s="9" t="s">
        <v>79</v>
      </c>
      <c r="G1615" s="15">
        <v>157.27447446587806</v>
      </c>
    </row>
    <row r="1616" spans="1:7" ht="17">
      <c r="A1616" s="9" t="s">
        <v>27</v>
      </c>
      <c r="B1616" s="10" t="s">
        <v>27</v>
      </c>
      <c r="C1616" s="10" t="s">
        <v>16</v>
      </c>
      <c r="D1616" s="9" t="s">
        <v>26</v>
      </c>
      <c r="E1616" s="9" t="s">
        <v>28</v>
      </c>
      <c r="F1616" s="9" t="s">
        <v>79</v>
      </c>
      <c r="G1616" s="15">
        <v>87.634101000882808</v>
      </c>
    </row>
    <row r="1617" spans="1:7" ht="17">
      <c r="A1617" s="9" t="s">
        <v>27</v>
      </c>
      <c r="B1617" s="10" t="s">
        <v>27</v>
      </c>
      <c r="C1617" s="10" t="s">
        <v>16</v>
      </c>
      <c r="D1617" s="9" t="s">
        <v>23</v>
      </c>
      <c r="E1617" s="9" t="s">
        <v>24</v>
      </c>
      <c r="F1617" s="9" t="s">
        <v>79</v>
      </c>
      <c r="G1617" s="15">
        <v>85.042791015131172</v>
      </c>
    </row>
    <row r="1618" spans="1:7" ht="17">
      <c r="A1618" s="9" t="s">
        <v>27</v>
      </c>
      <c r="B1618" s="10" t="s">
        <v>27</v>
      </c>
      <c r="C1618" s="10" t="s">
        <v>16</v>
      </c>
      <c r="D1618" s="9" t="s">
        <v>17</v>
      </c>
      <c r="E1618" s="9" t="s">
        <v>24</v>
      </c>
      <c r="F1618" s="9" t="s">
        <v>79</v>
      </c>
      <c r="G1618" s="15">
        <v>61.67071217781249</v>
      </c>
    </row>
    <row r="1619" spans="1:7" ht="17">
      <c r="A1619" s="9" t="s">
        <v>27</v>
      </c>
      <c r="B1619" s="10" t="s">
        <v>27</v>
      </c>
      <c r="C1619" s="10" t="s">
        <v>16</v>
      </c>
      <c r="D1619" s="9" t="s">
        <v>18</v>
      </c>
      <c r="E1619" s="9" t="s">
        <v>24</v>
      </c>
      <c r="F1619" s="9" t="s">
        <v>79</v>
      </c>
      <c r="G1619" s="15">
        <v>48.802984978215271</v>
      </c>
    </row>
    <row r="1620" spans="1:7" ht="17">
      <c r="A1620" s="9" t="s">
        <v>27</v>
      </c>
      <c r="B1620" s="10" t="s">
        <v>27</v>
      </c>
      <c r="C1620" s="10" t="s">
        <v>16</v>
      </c>
      <c r="D1620" s="9" t="s">
        <v>25</v>
      </c>
      <c r="E1620" s="9" t="s">
        <v>28</v>
      </c>
      <c r="F1620" s="9" t="s">
        <v>79</v>
      </c>
      <c r="G1620" s="15">
        <v>41.315238301992459</v>
      </c>
    </row>
    <row r="1621" spans="1:7" ht="17">
      <c r="A1621" s="9" t="s">
        <v>27</v>
      </c>
      <c r="B1621" s="10" t="s">
        <v>27</v>
      </c>
      <c r="C1621" s="10" t="s">
        <v>16</v>
      </c>
      <c r="D1621" s="9" t="s">
        <v>19</v>
      </c>
      <c r="E1621" s="9" t="s">
        <v>24</v>
      </c>
      <c r="F1621" s="9" t="s">
        <v>79</v>
      </c>
      <c r="G1621" s="15">
        <v>22.323089027229063</v>
      </c>
    </row>
    <row r="1622" spans="1:7" ht="17">
      <c r="A1622" s="9" t="s">
        <v>27</v>
      </c>
      <c r="B1622" s="10" t="s">
        <v>27</v>
      </c>
      <c r="C1622" s="10" t="s">
        <v>16</v>
      </c>
      <c r="D1622" s="9" t="s">
        <v>20</v>
      </c>
      <c r="E1622" s="9" t="s">
        <v>28</v>
      </c>
      <c r="F1622" s="9" t="s">
        <v>79</v>
      </c>
      <c r="G1622" s="15">
        <v>16.826749353244054</v>
      </c>
    </row>
    <row r="1623" spans="1:7" ht="17">
      <c r="A1623" s="9" t="s">
        <v>27</v>
      </c>
      <c r="B1623" s="10" t="s">
        <v>27</v>
      </c>
      <c r="C1623" s="10" t="s">
        <v>16</v>
      </c>
      <c r="D1623" s="9" t="s">
        <v>23</v>
      </c>
      <c r="E1623" s="9" t="s">
        <v>28</v>
      </c>
      <c r="F1623" s="9" t="s">
        <v>79</v>
      </c>
      <c r="G1623" s="15">
        <v>17.394148565750505</v>
      </c>
    </row>
    <row r="1624" spans="1:7" ht="17">
      <c r="A1624" s="9" t="s">
        <v>27</v>
      </c>
      <c r="B1624" s="10" t="s">
        <v>27</v>
      </c>
      <c r="C1624" s="10" t="s">
        <v>16</v>
      </c>
      <c r="D1624" s="9" t="s">
        <v>21</v>
      </c>
      <c r="E1624" s="9" t="s">
        <v>28</v>
      </c>
      <c r="F1624" s="9" t="s">
        <v>79</v>
      </c>
      <c r="G1624" s="15">
        <v>20.133087502005456</v>
      </c>
    </row>
    <row r="1625" spans="1:7" ht="17">
      <c r="A1625" s="9" t="s">
        <v>27</v>
      </c>
      <c r="B1625" s="10" t="s">
        <v>27</v>
      </c>
      <c r="C1625" s="10" t="s">
        <v>16</v>
      </c>
      <c r="D1625" s="9" t="s">
        <v>21</v>
      </c>
      <c r="E1625" s="9" t="s">
        <v>24</v>
      </c>
      <c r="F1625" s="9" t="s">
        <v>79</v>
      </c>
      <c r="G1625" s="15">
        <v>10.40140191030223</v>
      </c>
    </row>
    <row r="1626" spans="1:7" ht="17">
      <c r="A1626" s="9" t="s">
        <v>27</v>
      </c>
      <c r="B1626" s="10" t="s">
        <v>27</v>
      </c>
      <c r="C1626" s="10" t="s">
        <v>16</v>
      </c>
      <c r="D1626" s="9" t="s">
        <v>19</v>
      </c>
      <c r="E1626" s="9" t="s">
        <v>28</v>
      </c>
      <c r="F1626" s="9" t="s">
        <v>79</v>
      </c>
      <c r="G1626" s="15">
        <v>9.6384529919654103</v>
      </c>
    </row>
    <row r="1627" spans="1:7" ht="17">
      <c r="A1627" s="9" t="s">
        <v>27</v>
      </c>
      <c r="B1627" s="10" t="s">
        <v>27</v>
      </c>
      <c r="C1627" s="10" t="s">
        <v>16</v>
      </c>
      <c r="D1627" s="9" t="s">
        <v>20</v>
      </c>
      <c r="E1627" s="9" t="s">
        <v>24</v>
      </c>
      <c r="F1627" s="9" t="s">
        <v>79</v>
      </c>
      <c r="G1627" s="15">
        <v>5.2522467584107719</v>
      </c>
    </row>
    <row r="1628" spans="1:7" ht="17">
      <c r="A1628" s="9" t="s">
        <v>27</v>
      </c>
      <c r="B1628" s="10" t="s">
        <v>27</v>
      </c>
      <c r="C1628" s="10" t="s">
        <v>16</v>
      </c>
      <c r="D1628" s="9" t="s">
        <v>22</v>
      </c>
      <c r="E1628" s="9" t="s">
        <v>28</v>
      </c>
      <c r="F1628" s="9" t="s">
        <v>79</v>
      </c>
      <c r="G1628" s="15">
        <v>7.3713162021280532</v>
      </c>
    </row>
    <row r="1629" spans="1:7" ht="17">
      <c r="A1629" s="9" t="s">
        <v>27</v>
      </c>
      <c r="B1629" s="10" t="s">
        <v>27</v>
      </c>
      <c r="C1629" s="10" t="s">
        <v>16</v>
      </c>
      <c r="D1629" s="9" t="s">
        <v>18</v>
      </c>
      <c r="E1629" s="9" t="s">
        <v>28</v>
      </c>
      <c r="F1629" s="9" t="s">
        <v>79</v>
      </c>
      <c r="G1629" s="15">
        <v>1.4684193058303998</v>
      </c>
    </row>
    <row r="1630" spans="1:7" ht="17">
      <c r="A1630" s="9" t="s">
        <v>38</v>
      </c>
      <c r="B1630" s="10" t="s">
        <v>39</v>
      </c>
      <c r="C1630" s="10" t="s">
        <v>40</v>
      </c>
      <c r="D1630" s="9" t="s">
        <v>13</v>
      </c>
      <c r="E1630" s="9" t="s">
        <v>11</v>
      </c>
      <c r="F1630" s="9" t="s">
        <v>79</v>
      </c>
      <c r="G1630" s="15">
        <v>423.14572043890678</v>
      </c>
    </row>
    <row r="1631" spans="1:7" ht="17">
      <c r="A1631" s="9" t="s">
        <v>38</v>
      </c>
      <c r="B1631" s="10" t="s">
        <v>39</v>
      </c>
      <c r="C1631" s="10" t="s">
        <v>40</v>
      </c>
      <c r="D1631" s="9" t="s">
        <v>22</v>
      </c>
      <c r="E1631" s="9" t="s">
        <v>11</v>
      </c>
      <c r="F1631" s="9" t="s">
        <v>79</v>
      </c>
      <c r="G1631" s="15">
        <v>95.978936991650244</v>
      </c>
    </row>
    <row r="1632" spans="1:7" ht="17">
      <c r="A1632" s="9" t="s">
        <v>38</v>
      </c>
      <c r="B1632" s="10" t="s">
        <v>39</v>
      </c>
      <c r="C1632" s="10" t="s">
        <v>40</v>
      </c>
      <c r="D1632" s="9" t="s">
        <v>10</v>
      </c>
      <c r="E1632" s="9" t="s">
        <v>11</v>
      </c>
      <c r="F1632" s="9" t="s">
        <v>79</v>
      </c>
      <c r="G1632" s="15">
        <v>142.16109258403074</v>
      </c>
    </row>
    <row r="1633" spans="1:7" ht="17">
      <c r="A1633" s="9" t="s">
        <v>38</v>
      </c>
      <c r="B1633" s="10" t="s">
        <v>39</v>
      </c>
      <c r="C1633" s="10" t="s">
        <v>40</v>
      </c>
      <c r="D1633" s="9" t="s">
        <v>20</v>
      </c>
      <c r="E1633" s="9" t="s">
        <v>11</v>
      </c>
      <c r="F1633" s="9" t="s">
        <v>79</v>
      </c>
      <c r="G1633" s="15">
        <v>84.584263425586144</v>
      </c>
    </row>
    <row r="1634" spans="1:7" ht="17">
      <c r="A1634" s="9" t="s">
        <v>38</v>
      </c>
      <c r="B1634" s="10" t="s">
        <v>39</v>
      </c>
      <c r="C1634" s="10" t="s">
        <v>40</v>
      </c>
      <c r="D1634" s="9" t="s">
        <v>25</v>
      </c>
      <c r="E1634" s="9" t="s">
        <v>11</v>
      </c>
      <c r="F1634" s="9" t="s">
        <v>79</v>
      </c>
      <c r="G1634" s="15">
        <v>53.147100505166158</v>
      </c>
    </row>
    <row r="1635" spans="1:7" ht="17">
      <c r="A1635" s="9" t="s">
        <v>38</v>
      </c>
      <c r="B1635" s="10" t="s">
        <v>39</v>
      </c>
      <c r="C1635" s="10" t="s">
        <v>40</v>
      </c>
      <c r="D1635" s="9" t="s">
        <v>18</v>
      </c>
      <c r="E1635" s="9" t="s">
        <v>11</v>
      </c>
      <c r="F1635" s="9" t="s">
        <v>79</v>
      </c>
      <c r="G1635" s="15">
        <v>35.805738529729197</v>
      </c>
    </row>
    <row r="1636" spans="1:7" ht="17">
      <c r="A1636" s="9" t="s">
        <v>38</v>
      </c>
      <c r="B1636" s="10" t="s">
        <v>39</v>
      </c>
      <c r="C1636" s="10" t="s">
        <v>40</v>
      </c>
      <c r="D1636" s="9" t="s">
        <v>23</v>
      </c>
      <c r="E1636" s="9" t="s">
        <v>11</v>
      </c>
      <c r="F1636" s="9" t="s">
        <v>79</v>
      </c>
      <c r="G1636" s="15">
        <v>34.873483673599999</v>
      </c>
    </row>
    <row r="1637" spans="1:7" ht="17">
      <c r="A1637" s="9" t="s">
        <v>38</v>
      </c>
      <c r="B1637" s="10" t="s">
        <v>39</v>
      </c>
      <c r="C1637" s="10" t="s">
        <v>40</v>
      </c>
      <c r="D1637" s="9" t="s">
        <v>17</v>
      </c>
      <c r="E1637" s="9" t="s">
        <v>11</v>
      </c>
      <c r="F1637" s="9" t="s">
        <v>79</v>
      </c>
      <c r="G1637" s="15">
        <v>247.98058084800002</v>
      </c>
    </row>
    <row r="1638" spans="1:7" ht="17">
      <c r="A1638" s="9" t="s">
        <v>38</v>
      </c>
      <c r="B1638" s="10" t="s">
        <v>39</v>
      </c>
      <c r="C1638" s="10" t="s">
        <v>40</v>
      </c>
      <c r="D1638" s="9" t="s">
        <v>26</v>
      </c>
      <c r="E1638" s="9" t="s">
        <v>11</v>
      </c>
      <c r="F1638" s="9" t="s">
        <v>79</v>
      </c>
      <c r="G1638" s="15">
        <v>15.410860684370761</v>
      </c>
    </row>
    <row r="1639" spans="1:7" ht="17">
      <c r="A1639" s="9" t="s">
        <v>38</v>
      </c>
      <c r="B1639" s="10" t="s">
        <v>39</v>
      </c>
      <c r="C1639" s="10" t="s">
        <v>40</v>
      </c>
      <c r="D1639" s="9" t="s">
        <v>19</v>
      </c>
      <c r="E1639" s="9" t="s">
        <v>11</v>
      </c>
      <c r="F1639" s="9" t="s">
        <v>79</v>
      </c>
      <c r="G1639" s="15">
        <v>9.4673235744079971</v>
      </c>
    </row>
    <row r="1640" spans="1:7" ht="17">
      <c r="A1640" s="9" t="s">
        <v>38</v>
      </c>
      <c r="B1640" s="10" t="s">
        <v>39</v>
      </c>
      <c r="C1640" s="10" t="s">
        <v>40</v>
      </c>
      <c r="D1640" s="9" t="s">
        <v>21</v>
      </c>
      <c r="E1640" s="9" t="s">
        <v>11</v>
      </c>
      <c r="F1640" s="9" t="s">
        <v>79</v>
      </c>
      <c r="G1640" s="15">
        <v>38.347972382812507</v>
      </c>
    </row>
    <row r="1641" spans="1:7" ht="17">
      <c r="A1641" s="9" t="s">
        <v>7</v>
      </c>
      <c r="B1641" s="10" t="s">
        <v>8</v>
      </c>
      <c r="C1641" s="10" t="s">
        <v>9</v>
      </c>
      <c r="D1641" s="9" t="s">
        <v>10</v>
      </c>
      <c r="E1641" s="9" t="s">
        <v>11</v>
      </c>
      <c r="F1641" s="9" t="s">
        <v>79</v>
      </c>
      <c r="G1641" s="15">
        <v>24.193561741042622</v>
      </c>
    </row>
    <row r="1642" spans="1:7" ht="17">
      <c r="A1642" s="9" t="s">
        <v>7</v>
      </c>
      <c r="B1642" s="10" t="s">
        <v>8</v>
      </c>
      <c r="C1642" s="10" t="s">
        <v>9</v>
      </c>
      <c r="D1642" s="9" t="s">
        <v>13</v>
      </c>
      <c r="E1642" s="9" t="s">
        <v>11</v>
      </c>
      <c r="F1642" s="9" t="s">
        <v>79</v>
      </c>
      <c r="G1642" s="15">
        <v>19.668076993630791</v>
      </c>
    </row>
    <row r="1643" spans="1:7" ht="17">
      <c r="A1643" s="9" t="s">
        <v>36</v>
      </c>
      <c r="B1643" s="10" t="s">
        <v>37</v>
      </c>
      <c r="C1643" s="10" t="s">
        <v>16</v>
      </c>
      <c r="D1643" s="9" t="s">
        <v>13</v>
      </c>
      <c r="E1643" s="9" t="s">
        <v>11</v>
      </c>
      <c r="F1643" s="9" t="s">
        <v>79</v>
      </c>
      <c r="G1643" s="15">
        <v>31.477096847697581</v>
      </c>
    </row>
    <row r="1644" spans="1:7" ht="17">
      <c r="A1644" s="9" t="s">
        <v>36</v>
      </c>
      <c r="B1644" s="10" t="s">
        <v>37</v>
      </c>
      <c r="C1644" s="10" t="s">
        <v>16</v>
      </c>
      <c r="D1644" s="9" t="s">
        <v>10</v>
      </c>
      <c r="E1644" s="9" t="s">
        <v>11</v>
      </c>
      <c r="F1644" s="9" t="s">
        <v>79</v>
      </c>
      <c r="G1644" s="15">
        <v>23.340007759719605</v>
      </c>
    </row>
    <row r="1645" spans="1:7" ht="17">
      <c r="A1645" s="9" t="s">
        <v>36</v>
      </c>
      <c r="B1645" s="10" t="s">
        <v>37</v>
      </c>
      <c r="C1645" s="10" t="s">
        <v>16</v>
      </c>
      <c r="D1645" s="9" t="s">
        <v>20</v>
      </c>
      <c r="E1645" s="9" t="s">
        <v>11</v>
      </c>
      <c r="F1645" s="9" t="s">
        <v>79</v>
      </c>
      <c r="G1645" s="15">
        <v>10.46440137741334</v>
      </c>
    </row>
    <row r="1646" spans="1:7" ht="17">
      <c r="A1646" s="9" t="s">
        <v>36</v>
      </c>
      <c r="B1646" s="10" t="s">
        <v>37</v>
      </c>
      <c r="C1646" s="10" t="s">
        <v>16</v>
      </c>
      <c r="D1646" s="9" t="s">
        <v>17</v>
      </c>
      <c r="E1646" s="9" t="s">
        <v>11</v>
      </c>
      <c r="F1646" s="9" t="s">
        <v>79</v>
      </c>
      <c r="G1646" s="15">
        <v>5.9239527167627335</v>
      </c>
    </row>
    <row r="1647" spans="1:7" ht="17">
      <c r="A1647" s="9" t="s">
        <v>44</v>
      </c>
      <c r="B1647" s="10" t="s">
        <v>34</v>
      </c>
      <c r="C1647" s="10" t="s">
        <v>31</v>
      </c>
      <c r="D1647" s="9" t="s">
        <v>13</v>
      </c>
      <c r="E1647" s="9" t="s">
        <v>11</v>
      </c>
      <c r="F1647" s="9" t="s">
        <v>79</v>
      </c>
      <c r="G1647" s="15">
        <v>654.29881758454837</v>
      </c>
    </row>
    <row r="1648" spans="1:7" ht="17">
      <c r="A1648" s="9" t="s">
        <v>44</v>
      </c>
      <c r="B1648" s="10" t="s">
        <v>34</v>
      </c>
      <c r="C1648" s="10" t="s">
        <v>31</v>
      </c>
      <c r="D1648" s="9" t="s">
        <v>10</v>
      </c>
      <c r="E1648" s="9" t="s">
        <v>11</v>
      </c>
      <c r="F1648" s="9" t="s">
        <v>79</v>
      </c>
      <c r="G1648" s="15">
        <v>415.79409561534095</v>
      </c>
    </row>
    <row r="1649" spans="1:7" ht="17">
      <c r="A1649" s="9" t="s">
        <v>44</v>
      </c>
      <c r="B1649" s="10" t="s">
        <v>34</v>
      </c>
      <c r="C1649" s="10" t="s">
        <v>16</v>
      </c>
      <c r="D1649" s="9" t="s">
        <v>13</v>
      </c>
      <c r="E1649" s="9" t="s">
        <v>11</v>
      </c>
      <c r="F1649" s="9" t="s">
        <v>79</v>
      </c>
      <c r="G1649" s="15">
        <v>252.29746016936272</v>
      </c>
    </row>
    <row r="1650" spans="1:7" ht="17">
      <c r="A1650" s="9" t="s">
        <v>44</v>
      </c>
      <c r="B1650" s="10" t="s">
        <v>34</v>
      </c>
      <c r="C1650" s="10" t="s">
        <v>16</v>
      </c>
      <c r="D1650" s="9" t="s">
        <v>10</v>
      </c>
      <c r="E1650" s="9" t="s">
        <v>11</v>
      </c>
      <c r="F1650" s="9" t="s">
        <v>79</v>
      </c>
      <c r="G1650" s="15">
        <v>74.68659369420611</v>
      </c>
    </row>
    <row r="1651" spans="1:7" ht="17">
      <c r="A1651" s="9" t="s">
        <v>44</v>
      </c>
      <c r="B1651" s="10" t="s">
        <v>47</v>
      </c>
      <c r="C1651" s="10" t="s">
        <v>16</v>
      </c>
      <c r="D1651" s="9" t="s">
        <v>13</v>
      </c>
      <c r="E1651" s="9" t="s">
        <v>11</v>
      </c>
      <c r="F1651" s="9" t="s">
        <v>79</v>
      </c>
      <c r="G1651" s="15">
        <v>24.659684320760892</v>
      </c>
    </row>
    <row r="1652" spans="1:7" ht="17">
      <c r="A1652" s="9" t="s">
        <v>44</v>
      </c>
      <c r="B1652" s="10" t="s">
        <v>47</v>
      </c>
      <c r="C1652" s="10" t="s">
        <v>16</v>
      </c>
      <c r="D1652" s="9" t="s">
        <v>10</v>
      </c>
      <c r="E1652" s="9" t="s">
        <v>24</v>
      </c>
      <c r="F1652" s="9" t="s">
        <v>79</v>
      </c>
      <c r="G1652" s="15">
        <v>12.280223278077251</v>
      </c>
    </row>
    <row r="1653" spans="1:7" ht="17">
      <c r="A1653" s="9" t="s">
        <v>45</v>
      </c>
      <c r="B1653" s="10" t="s">
        <v>46</v>
      </c>
      <c r="C1653" s="10" t="s">
        <v>16</v>
      </c>
      <c r="D1653" s="9" t="s">
        <v>13</v>
      </c>
      <c r="E1653" s="9" t="s">
        <v>11</v>
      </c>
      <c r="F1653" s="9" t="s">
        <v>79</v>
      </c>
      <c r="G1653" s="15">
        <v>110.24638422703455</v>
      </c>
    </row>
    <row r="1654" spans="1:7" ht="17">
      <c r="A1654" s="9" t="s">
        <v>48</v>
      </c>
      <c r="B1654" s="10" t="s">
        <v>49</v>
      </c>
      <c r="C1654" s="10" t="s">
        <v>16</v>
      </c>
      <c r="D1654" s="9" t="s">
        <v>13</v>
      </c>
      <c r="E1654" s="9" t="s">
        <v>11</v>
      </c>
      <c r="F1654" s="9" t="s">
        <v>79</v>
      </c>
      <c r="G1654" s="15">
        <v>5.7846428639999994</v>
      </c>
    </row>
    <row r="1655" spans="1:7" ht="17">
      <c r="A1655" s="9" t="s">
        <v>48</v>
      </c>
      <c r="B1655" s="10" t="s">
        <v>49</v>
      </c>
      <c r="C1655" s="10" t="s">
        <v>16</v>
      </c>
      <c r="D1655" s="9" t="s">
        <v>26</v>
      </c>
      <c r="E1655" s="9" t="s">
        <v>11</v>
      </c>
      <c r="F1655" s="9" t="s">
        <v>79</v>
      </c>
      <c r="G1655" s="15">
        <v>3.6188123928985605</v>
      </c>
    </row>
    <row r="1656" spans="1:7" ht="17">
      <c r="A1656" s="9" t="s">
        <v>48</v>
      </c>
      <c r="B1656" s="10" t="s">
        <v>49</v>
      </c>
      <c r="C1656" s="10" t="s">
        <v>16</v>
      </c>
      <c r="D1656" s="9" t="s">
        <v>22</v>
      </c>
      <c r="E1656" s="9" t="s">
        <v>11</v>
      </c>
      <c r="F1656" s="9" t="s">
        <v>79</v>
      </c>
      <c r="G1656" s="15">
        <v>2.6320125031199999</v>
      </c>
    </row>
    <row r="1657" spans="1:7" ht="17">
      <c r="A1657" s="9" t="s">
        <v>48</v>
      </c>
      <c r="B1657" s="10" t="s">
        <v>49</v>
      </c>
      <c r="C1657" s="10" t="s">
        <v>16</v>
      </c>
      <c r="D1657" s="9" t="s">
        <v>10</v>
      </c>
      <c r="E1657" s="9" t="s">
        <v>11</v>
      </c>
      <c r="F1657" s="9" t="s">
        <v>79</v>
      </c>
      <c r="G1657" s="15">
        <v>1.5110239222388708</v>
      </c>
    </row>
    <row r="1658" spans="1:7" ht="17">
      <c r="A1658" s="9" t="s">
        <v>48</v>
      </c>
      <c r="B1658" s="10" t="s">
        <v>49</v>
      </c>
      <c r="C1658" s="10" t="s">
        <v>16</v>
      </c>
      <c r="D1658" s="9" t="s">
        <v>20</v>
      </c>
      <c r="E1658" s="9" t="s">
        <v>11</v>
      </c>
      <c r="F1658" s="9" t="s">
        <v>79</v>
      </c>
      <c r="G1658" s="15">
        <v>1.22784961066875</v>
      </c>
    </row>
    <row r="1659" spans="1:7" ht="17">
      <c r="A1659" s="9" t="s">
        <v>48</v>
      </c>
      <c r="B1659" s="10" t="s">
        <v>49</v>
      </c>
      <c r="C1659" s="10" t="s">
        <v>16</v>
      </c>
      <c r="D1659" s="9" t="s">
        <v>17</v>
      </c>
      <c r="E1659" s="9" t="s">
        <v>11</v>
      </c>
      <c r="F1659" s="9" t="s">
        <v>79</v>
      </c>
      <c r="G1659" s="15">
        <v>0.86594572800000014</v>
      </c>
    </row>
    <row r="1660" spans="1:7" ht="17">
      <c r="A1660" s="9" t="s">
        <v>29</v>
      </c>
      <c r="B1660" s="10" t="s">
        <v>30</v>
      </c>
      <c r="C1660" s="10" t="s">
        <v>31</v>
      </c>
      <c r="D1660" s="9" t="s">
        <v>13</v>
      </c>
      <c r="E1660" s="9" t="s">
        <v>32</v>
      </c>
      <c r="F1660" s="9" t="s">
        <v>79</v>
      </c>
      <c r="G1660" s="15">
        <v>479.76782083136084</v>
      </c>
    </row>
    <row r="1661" spans="1:7" ht="17">
      <c r="A1661" s="9" t="s">
        <v>29</v>
      </c>
      <c r="B1661" s="10" t="s">
        <v>30</v>
      </c>
      <c r="C1661" s="10" t="s">
        <v>31</v>
      </c>
      <c r="D1661" s="9" t="s">
        <v>10</v>
      </c>
      <c r="E1661" s="9" t="s">
        <v>32</v>
      </c>
      <c r="F1661" s="9" t="s">
        <v>79</v>
      </c>
      <c r="G1661" s="15">
        <v>421.04895136269744</v>
      </c>
    </row>
    <row r="1662" spans="1:7" ht="17">
      <c r="A1662" s="9" t="s">
        <v>29</v>
      </c>
      <c r="B1662" s="10" t="s">
        <v>30</v>
      </c>
      <c r="C1662" s="10" t="s">
        <v>31</v>
      </c>
      <c r="D1662" s="9" t="s">
        <v>26</v>
      </c>
      <c r="E1662" s="9" t="s">
        <v>32</v>
      </c>
      <c r="F1662" s="9" t="s">
        <v>79</v>
      </c>
      <c r="G1662" s="15">
        <v>322.97089985792638</v>
      </c>
    </row>
    <row r="1663" spans="1:7" ht="17">
      <c r="A1663" s="9" t="s">
        <v>29</v>
      </c>
      <c r="B1663" s="10" t="s">
        <v>30</v>
      </c>
      <c r="C1663" s="10" t="s">
        <v>31</v>
      </c>
      <c r="D1663" s="9" t="s">
        <v>22</v>
      </c>
      <c r="E1663" s="9" t="s">
        <v>32</v>
      </c>
      <c r="F1663" s="9" t="s">
        <v>79</v>
      </c>
      <c r="G1663" s="15">
        <v>202.70573606827094</v>
      </c>
    </row>
    <row r="1664" spans="1:7" ht="17">
      <c r="A1664" s="9" t="s">
        <v>29</v>
      </c>
      <c r="B1664" s="10" t="s">
        <v>30</v>
      </c>
      <c r="C1664" s="10" t="s">
        <v>31</v>
      </c>
      <c r="D1664" s="9" t="s">
        <v>23</v>
      </c>
      <c r="E1664" s="9" t="s">
        <v>32</v>
      </c>
      <c r="F1664" s="9" t="s">
        <v>79</v>
      </c>
      <c r="G1664" s="15">
        <v>44.244838938093586</v>
      </c>
    </row>
    <row r="1665" spans="1:7" ht="17">
      <c r="A1665" s="9" t="s">
        <v>29</v>
      </c>
      <c r="B1665" s="10" t="s">
        <v>30</v>
      </c>
      <c r="C1665" s="10" t="s">
        <v>31</v>
      </c>
      <c r="D1665" s="9" t="s">
        <v>18</v>
      </c>
      <c r="E1665" s="9" t="s">
        <v>32</v>
      </c>
      <c r="F1665" s="9" t="s">
        <v>79</v>
      </c>
      <c r="G1665" s="15">
        <v>23.115712365655064</v>
      </c>
    </row>
    <row r="1666" spans="1:7" ht="17">
      <c r="A1666" s="9" t="s">
        <v>29</v>
      </c>
      <c r="B1666" s="10" t="s">
        <v>30</v>
      </c>
      <c r="C1666" s="10" t="s">
        <v>31</v>
      </c>
      <c r="D1666" s="9" t="s">
        <v>20</v>
      </c>
      <c r="E1666" s="9" t="s">
        <v>32</v>
      </c>
      <c r="F1666" s="9" t="s">
        <v>79</v>
      </c>
      <c r="G1666" s="15">
        <v>24.387612364478908</v>
      </c>
    </row>
    <row r="1667" spans="1:7" ht="17">
      <c r="A1667" s="9" t="s">
        <v>29</v>
      </c>
      <c r="B1667" s="10" t="s">
        <v>30</v>
      </c>
      <c r="C1667" s="10" t="s">
        <v>31</v>
      </c>
      <c r="D1667" s="9" t="s">
        <v>21</v>
      </c>
      <c r="E1667" s="9" t="s">
        <v>32</v>
      </c>
      <c r="F1667" s="9" t="s">
        <v>79</v>
      </c>
      <c r="G1667" s="15">
        <v>23.178809688430615</v>
      </c>
    </row>
    <row r="1668" spans="1:7" ht="17">
      <c r="A1668" s="9" t="s">
        <v>29</v>
      </c>
      <c r="B1668" s="10" t="s">
        <v>30</v>
      </c>
      <c r="C1668" s="10" t="s">
        <v>31</v>
      </c>
      <c r="D1668" s="9" t="s">
        <v>19</v>
      </c>
      <c r="E1668" s="9" t="s">
        <v>32</v>
      </c>
      <c r="F1668" s="9" t="s">
        <v>79</v>
      </c>
      <c r="G1668" s="15">
        <v>18.898036385403728</v>
      </c>
    </row>
    <row r="1669" spans="1:7" ht="17">
      <c r="A1669" s="9" t="s">
        <v>29</v>
      </c>
      <c r="B1669" s="10" t="s">
        <v>33</v>
      </c>
      <c r="C1669" s="10" t="s">
        <v>31</v>
      </c>
      <c r="D1669" s="9" t="s">
        <v>13</v>
      </c>
      <c r="E1669" s="9" t="s">
        <v>32</v>
      </c>
      <c r="F1669" s="9" t="s">
        <v>79</v>
      </c>
      <c r="G1669" s="15">
        <v>739.08872169422716</v>
      </c>
    </row>
    <row r="1670" spans="1:7" ht="17">
      <c r="A1670" s="9" t="s">
        <v>29</v>
      </c>
      <c r="B1670" s="10" t="s">
        <v>33</v>
      </c>
      <c r="C1670" s="10" t="s">
        <v>31</v>
      </c>
      <c r="D1670" s="9" t="s">
        <v>26</v>
      </c>
      <c r="E1670" s="9" t="s">
        <v>32</v>
      </c>
      <c r="F1670" s="9" t="s">
        <v>79</v>
      </c>
      <c r="G1670" s="15">
        <v>477.64071043209219</v>
      </c>
    </row>
    <row r="1671" spans="1:7" ht="17">
      <c r="A1671" s="9" t="s">
        <v>29</v>
      </c>
      <c r="B1671" s="10" t="s">
        <v>33</v>
      </c>
      <c r="C1671" s="10" t="s">
        <v>31</v>
      </c>
      <c r="D1671" s="9" t="s">
        <v>10</v>
      </c>
      <c r="E1671" s="9" t="s">
        <v>32</v>
      </c>
      <c r="F1671" s="9" t="s">
        <v>79</v>
      </c>
      <c r="G1671" s="15">
        <v>45.467730000000003</v>
      </c>
    </row>
    <row r="1672" spans="1:7" ht="17">
      <c r="A1672" s="9" t="s">
        <v>29</v>
      </c>
      <c r="B1672" s="10" t="s">
        <v>34</v>
      </c>
      <c r="C1672" s="10" t="s">
        <v>31</v>
      </c>
      <c r="D1672" s="9" t="s">
        <v>13</v>
      </c>
      <c r="E1672" s="9" t="s">
        <v>11</v>
      </c>
      <c r="F1672" s="9" t="s">
        <v>79</v>
      </c>
      <c r="G1672" s="15">
        <v>4422.2393892355585</v>
      </c>
    </row>
    <row r="1673" spans="1:7" ht="17">
      <c r="A1673" s="9" t="s">
        <v>29</v>
      </c>
      <c r="B1673" s="10" t="s">
        <v>35</v>
      </c>
      <c r="C1673" s="10" t="s">
        <v>31</v>
      </c>
      <c r="D1673" s="9" t="s">
        <v>13</v>
      </c>
      <c r="E1673" s="9" t="s">
        <v>11</v>
      </c>
      <c r="F1673" s="9" t="s">
        <v>79</v>
      </c>
      <c r="G1673" s="15">
        <v>3317.5558234528839</v>
      </c>
    </row>
    <row r="1674" spans="1:7" ht="17">
      <c r="A1674" s="9" t="s">
        <v>29</v>
      </c>
      <c r="B1674" s="10" t="s">
        <v>34</v>
      </c>
      <c r="C1674" s="10" t="s">
        <v>31</v>
      </c>
      <c r="D1674" s="9" t="s">
        <v>17</v>
      </c>
      <c r="E1674" s="9" t="s">
        <v>11</v>
      </c>
      <c r="F1674" s="9" t="s">
        <v>79</v>
      </c>
      <c r="G1674" s="15">
        <v>2733.8582126768601</v>
      </c>
    </row>
    <row r="1675" spans="1:7" ht="17">
      <c r="A1675" s="9" t="s">
        <v>29</v>
      </c>
      <c r="B1675" s="10" t="s">
        <v>35</v>
      </c>
      <c r="C1675" s="10" t="s">
        <v>31</v>
      </c>
      <c r="D1675" s="9" t="s">
        <v>17</v>
      </c>
      <c r="E1675" s="9" t="s">
        <v>11</v>
      </c>
      <c r="F1675" s="9" t="s">
        <v>79</v>
      </c>
      <c r="G1675" s="15">
        <v>574.03479003381779</v>
      </c>
    </row>
    <row r="1676" spans="1:7" ht="17">
      <c r="A1676" s="9" t="s">
        <v>29</v>
      </c>
      <c r="B1676" s="10" t="s">
        <v>34</v>
      </c>
      <c r="C1676" s="10" t="s">
        <v>31</v>
      </c>
      <c r="D1676" s="9" t="s">
        <v>22</v>
      </c>
      <c r="E1676" s="9" t="s">
        <v>11</v>
      </c>
      <c r="F1676" s="9" t="s">
        <v>79</v>
      </c>
      <c r="G1676" s="15">
        <v>752.66648543948031</v>
      </c>
    </row>
    <row r="1677" spans="1:7" ht="17">
      <c r="A1677" s="9" t="s">
        <v>29</v>
      </c>
      <c r="B1677" s="10" t="s">
        <v>34</v>
      </c>
      <c r="C1677" s="10" t="s">
        <v>31</v>
      </c>
      <c r="D1677" s="9" t="s">
        <v>18</v>
      </c>
      <c r="E1677" s="9" t="s">
        <v>11</v>
      </c>
      <c r="F1677" s="9" t="s">
        <v>79</v>
      </c>
      <c r="G1677" s="15">
        <v>1303.3694338521541</v>
      </c>
    </row>
    <row r="1678" spans="1:7" ht="17">
      <c r="A1678" s="9" t="s">
        <v>29</v>
      </c>
      <c r="B1678" s="10" t="s">
        <v>35</v>
      </c>
      <c r="C1678" s="10" t="s">
        <v>31</v>
      </c>
      <c r="D1678" s="9" t="s">
        <v>25</v>
      </c>
      <c r="E1678" s="9" t="s">
        <v>11</v>
      </c>
      <c r="F1678" s="9" t="s">
        <v>79</v>
      </c>
      <c r="G1678" s="15">
        <v>986.12103879224185</v>
      </c>
    </row>
    <row r="1679" spans="1:7" ht="17">
      <c r="A1679" s="9" t="s">
        <v>29</v>
      </c>
      <c r="B1679" s="10" t="s">
        <v>34</v>
      </c>
      <c r="C1679" s="10" t="s">
        <v>31</v>
      </c>
      <c r="D1679" s="9" t="s">
        <v>10</v>
      </c>
      <c r="E1679" s="9" t="s">
        <v>11</v>
      </c>
      <c r="F1679" s="9" t="s">
        <v>79</v>
      </c>
      <c r="G1679" s="15">
        <v>1193.2058677551913</v>
      </c>
    </row>
    <row r="1680" spans="1:7" ht="17">
      <c r="A1680" s="9" t="s">
        <v>29</v>
      </c>
      <c r="B1680" s="10" t="s">
        <v>35</v>
      </c>
      <c r="C1680" s="10" t="s">
        <v>31</v>
      </c>
      <c r="D1680" s="9" t="s">
        <v>10</v>
      </c>
      <c r="E1680" s="9" t="s">
        <v>11</v>
      </c>
      <c r="F1680" s="9" t="s">
        <v>79</v>
      </c>
      <c r="G1680" s="15">
        <v>993.30817204300831</v>
      </c>
    </row>
    <row r="1681" spans="1:7" ht="17">
      <c r="A1681" s="9" t="s">
        <v>29</v>
      </c>
      <c r="B1681" s="10" t="s">
        <v>35</v>
      </c>
      <c r="C1681" s="10" t="s">
        <v>31</v>
      </c>
      <c r="D1681" s="9" t="s">
        <v>22</v>
      </c>
      <c r="E1681" s="9" t="s">
        <v>11</v>
      </c>
      <c r="F1681" s="9" t="s">
        <v>79</v>
      </c>
      <c r="G1681" s="15">
        <v>325.91561824683652</v>
      </c>
    </row>
    <row r="1682" spans="1:7" ht="17">
      <c r="A1682" s="9" t="s">
        <v>29</v>
      </c>
      <c r="B1682" s="10" t="s">
        <v>35</v>
      </c>
      <c r="C1682" s="10" t="s">
        <v>31</v>
      </c>
      <c r="D1682" s="9" t="s">
        <v>18</v>
      </c>
      <c r="E1682" s="9" t="s">
        <v>11</v>
      </c>
      <c r="F1682" s="9" t="s">
        <v>79</v>
      </c>
      <c r="G1682" s="15">
        <v>550.36132098957501</v>
      </c>
    </row>
    <row r="1683" spans="1:7" ht="17">
      <c r="A1683" s="9" t="s">
        <v>29</v>
      </c>
      <c r="B1683" s="10" t="s">
        <v>34</v>
      </c>
      <c r="C1683" s="10" t="s">
        <v>31</v>
      </c>
      <c r="D1683" s="9" t="s">
        <v>25</v>
      </c>
      <c r="E1683" s="9" t="s">
        <v>11</v>
      </c>
      <c r="F1683" s="9" t="s">
        <v>79</v>
      </c>
      <c r="G1683" s="15">
        <v>385.06799528826718</v>
      </c>
    </row>
    <row r="1684" spans="1:7" ht="17">
      <c r="A1684" s="9" t="s">
        <v>29</v>
      </c>
      <c r="B1684" s="10" t="s">
        <v>30</v>
      </c>
      <c r="C1684" s="10" t="s">
        <v>31</v>
      </c>
      <c r="D1684" s="9" t="s">
        <v>13</v>
      </c>
      <c r="E1684" s="9" t="s">
        <v>11</v>
      </c>
      <c r="F1684" s="9" t="s">
        <v>79</v>
      </c>
      <c r="G1684" s="15">
        <v>330.04554299133684</v>
      </c>
    </row>
    <row r="1685" spans="1:7" ht="17">
      <c r="A1685" s="9" t="s">
        <v>29</v>
      </c>
      <c r="B1685" s="10" t="s">
        <v>30</v>
      </c>
      <c r="C1685" s="10" t="s">
        <v>31</v>
      </c>
      <c r="D1685" s="9" t="s">
        <v>17</v>
      </c>
      <c r="E1685" s="9" t="s">
        <v>11</v>
      </c>
      <c r="F1685" s="9" t="s">
        <v>79</v>
      </c>
      <c r="G1685" s="15">
        <v>102.0771198147483</v>
      </c>
    </row>
    <row r="1686" spans="1:7" ht="17">
      <c r="A1686" s="9" t="s">
        <v>29</v>
      </c>
      <c r="B1686" s="10" t="s">
        <v>34</v>
      </c>
      <c r="C1686" s="10" t="s">
        <v>31</v>
      </c>
      <c r="D1686" s="9" t="s">
        <v>23</v>
      </c>
      <c r="E1686" s="9" t="s">
        <v>11</v>
      </c>
      <c r="F1686" s="9" t="s">
        <v>79</v>
      </c>
      <c r="G1686" s="15">
        <v>152.95506704996072</v>
      </c>
    </row>
    <row r="1687" spans="1:7" ht="17">
      <c r="A1687" s="9" t="s">
        <v>29</v>
      </c>
      <c r="B1687" s="10" t="s">
        <v>35</v>
      </c>
      <c r="C1687" s="10" t="s">
        <v>31</v>
      </c>
      <c r="D1687" s="9" t="s">
        <v>23</v>
      </c>
      <c r="E1687" s="9" t="s">
        <v>11</v>
      </c>
      <c r="F1687" s="9" t="s">
        <v>79</v>
      </c>
      <c r="G1687" s="15">
        <v>77.981697335183412</v>
      </c>
    </row>
    <row r="1688" spans="1:7" ht="17">
      <c r="A1688" s="9" t="s">
        <v>29</v>
      </c>
      <c r="B1688" s="10" t="s">
        <v>34</v>
      </c>
      <c r="C1688" s="10" t="s">
        <v>31</v>
      </c>
      <c r="D1688" s="9" t="s">
        <v>21</v>
      </c>
      <c r="E1688" s="9" t="s">
        <v>11</v>
      </c>
      <c r="F1688" s="9" t="s">
        <v>79</v>
      </c>
      <c r="G1688" s="15">
        <v>494.39885995467085</v>
      </c>
    </row>
    <row r="1689" spans="1:7" ht="17">
      <c r="A1689" s="9" t="s">
        <v>29</v>
      </c>
      <c r="B1689" s="10" t="s">
        <v>34</v>
      </c>
      <c r="C1689" s="10" t="s">
        <v>31</v>
      </c>
      <c r="D1689" s="9" t="s">
        <v>19</v>
      </c>
      <c r="E1689" s="9" t="s">
        <v>11</v>
      </c>
      <c r="F1689" s="9" t="s">
        <v>79</v>
      </c>
      <c r="G1689" s="15">
        <v>81.863621978180163</v>
      </c>
    </row>
    <row r="1690" spans="1:7" ht="17">
      <c r="A1690" s="9" t="s">
        <v>29</v>
      </c>
      <c r="B1690" s="10" t="s">
        <v>33</v>
      </c>
      <c r="C1690" s="10" t="s">
        <v>31</v>
      </c>
      <c r="D1690" s="9" t="s">
        <v>13</v>
      </c>
      <c r="E1690" s="9" t="s">
        <v>11</v>
      </c>
      <c r="F1690" s="9" t="s">
        <v>79</v>
      </c>
      <c r="G1690" s="15">
        <v>55.877586281614263</v>
      </c>
    </row>
    <row r="1691" spans="1:7" ht="17">
      <c r="A1691" s="9" t="s">
        <v>29</v>
      </c>
      <c r="B1691" s="10" t="s">
        <v>35</v>
      </c>
      <c r="C1691" s="10" t="s">
        <v>31</v>
      </c>
      <c r="D1691" s="9" t="s">
        <v>19</v>
      </c>
      <c r="E1691" s="9" t="s">
        <v>11</v>
      </c>
      <c r="F1691" s="9" t="s">
        <v>79</v>
      </c>
      <c r="G1691" s="15">
        <v>2402.7506475271512</v>
      </c>
    </row>
    <row r="1692" spans="1:7" ht="17">
      <c r="A1692" s="9" t="s">
        <v>29</v>
      </c>
      <c r="B1692" s="10" t="s">
        <v>35</v>
      </c>
      <c r="C1692" s="10" t="s">
        <v>31</v>
      </c>
      <c r="D1692" s="9" t="s">
        <v>21</v>
      </c>
      <c r="E1692" s="9" t="s">
        <v>11</v>
      </c>
      <c r="F1692" s="9" t="s">
        <v>79</v>
      </c>
      <c r="G1692" s="15">
        <v>449.41993441995925</v>
      </c>
    </row>
    <row r="1693" spans="1:7" ht="17">
      <c r="A1693" s="9" t="s">
        <v>29</v>
      </c>
      <c r="B1693" s="10" t="s">
        <v>34</v>
      </c>
      <c r="C1693" s="10" t="s">
        <v>65</v>
      </c>
      <c r="D1693" s="9" t="s">
        <v>10</v>
      </c>
      <c r="E1693" s="9" t="s">
        <v>11</v>
      </c>
      <c r="F1693" s="9" t="s">
        <v>79</v>
      </c>
      <c r="G1693" s="15">
        <v>1747.8648057055768</v>
      </c>
    </row>
    <row r="1694" spans="1:7" ht="17">
      <c r="A1694" s="9" t="s">
        <v>29</v>
      </c>
      <c r="B1694" s="10" t="s">
        <v>34</v>
      </c>
      <c r="C1694" s="10" t="s">
        <v>65</v>
      </c>
      <c r="D1694" s="9" t="s">
        <v>13</v>
      </c>
      <c r="E1694" s="9" t="s">
        <v>11</v>
      </c>
      <c r="F1694" s="9" t="s">
        <v>79</v>
      </c>
      <c r="G1694" s="15">
        <v>1204.1156707914606</v>
      </c>
    </row>
    <row r="1695" spans="1:7" ht="17">
      <c r="A1695" s="9" t="s">
        <v>29</v>
      </c>
      <c r="B1695" s="10" t="s">
        <v>34</v>
      </c>
      <c r="C1695" s="10" t="s">
        <v>65</v>
      </c>
      <c r="D1695" s="9" t="s">
        <v>26</v>
      </c>
      <c r="E1695" s="9" t="s">
        <v>11</v>
      </c>
      <c r="F1695" s="9" t="s">
        <v>79</v>
      </c>
      <c r="G1695" s="15">
        <v>751.08448875651618</v>
      </c>
    </row>
    <row r="1696" spans="1:7" ht="17">
      <c r="A1696" s="9" t="s">
        <v>29</v>
      </c>
      <c r="B1696" s="10" t="s">
        <v>34</v>
      </c>
      <c r="C1696" s="10" t="s">
        <v>65</v>
      </c>
      <c r="D1696" s="9" t="s">
        <v>17</v>
      </c>
      <c r="E1696" s="9" t="s">
        <v>11</v>
      </c>
      <c r="F1696" s="9" t="s">
        <v>79</v>
      </c>
      <c r="G1696" s="15">
        <v>755.16039080556652</v>
      </c>
    </row>
    <row r="1697" spans="1:7" ht="17">
      <c r="A1697" s="9" t="s">
        <v>29</v>
      </c>
      <c r="B1697" s="10" t="s">
        <v>34</v>
      </c>
      <c r="C1697" s="10" t="s">
        <v>65</v>
      </c>
      <c r="D1697" s="9" t="s">
        <v>64</v>
      </c>
      <c r="E1697" s="9" t="s">
        <v>11</v>
      </c>
      <c r="F1697" s="9" t="s">
        <v>79</v>
      </c>
      <c r="G1697" s="15">
        <v>381.36874181038348</v>
      </c>
    </row>
    <row r="1698" spans="1:7" ht="17">
      <c r="A1698" s="9" t="s">
        <v>29</v>
      </c>
      <c r="B1698" s="10" t="s">
        <v>35</v>
      </c>
      <c r="C1698" s="10" t="s">
        <v>65</v>
      </c>
      <c r="D1698" s="9" t="s">
        <v>10</v>
      </c>
      <c r="E1698" s="9" t="s">
        <v>11</v>
      </c>
      <c r="F1698" s="9" t="s">
        <v>79</v>
      </c>
      <c r="G1698" s="15">
        <v>483.82535834701667</v>
      </c>
    </row>
    <row r="1699" spans="1:7" ht="17">
      <c r="A1699" s="9" t="s">
        <v>29</v>
      </c>
      <c r="B1699" s="10" t="s">
        <v>35</v>
      </c>
      <c r="C1699" s="10" t="s">
        <v>65</v>
      </c>
      <c r="D1699" s="9" t="s">
        <v>13</v>
      </c>
      <c r="E1699" s="9" t="s">
        <v>11</v>
      </c>
      <c r="F1699" s="9" t="s">
        <v>79</v>
      </c>
      <c r="G1699" s="15">
        <v>426.82699889317348</v>
      </c>
    </row>
    <row r="1700" spans="1:7" ht="17">
      <c r="A1700" s="9" t="s">
        <v>29</v>
      </c>
      <c r="B1700" s="10" t="s">
        <v>34</v>
      </c>
      <c r="C1700" s="10" t="s">
        <v>65</v>
      </c>
      <c r="D1700" s="9" t="s">
        <v>20</v>
      </c>
      <c r="E1700" s="9" t="s">
        <v>11</v>
      </c>
      <c r="F1700" s="9" t="s">
        <v>79</v>
      </c>
      <c r="G1700" s="15">
        <v>270.79557282219065</v>
      </c>
    </row>
    <row r="1701" spans="1:7" ht="17">
      <c r="A1701" s="9" t="s">
        <v>29</v>
      </c>
      <c r="B1701" s="10" t="s">
        <v>35</v>
      </c>
      <c r="C1701" s="10" t="s">
        <v>65</v>
      </c>
      <c r="D1701" s="9" t="s">
        <v>26</v>
      </c>
      <c r="E1701" s="9" t="s">
        <v>11</v>
      </c>
      <c r="F1701" s="9" t="s">
        <v>79</v>
      </c>
      <c r="G1701" s="15">
        <v>201.64551614165293</v>
      </c>
    </row>
    <row r="1702" spans="1:7" ht="17">
      <c r="A1702" s="9" t="s">
        <v>29</v>
      </c>
      <c r="B1702" s="10" t="s">
        <v>30</v>
      </c>
      <c r="C1702" s="10" t="s">
        <v>65</v>
      </c>
      <c r="D1702" s="9" t="s">
        <v>13</v>
      </c>
      <c r="E1702" s="9" t="s">
        <v>11</v>
      </c>
      <c r="F1702" s="9" t="s">
        <v>79</v>
      </c>
      <c r="G1702" s="15">
        <v>303.72128782160786</v>
      </c>
    </row>
    <row r="1703" spans="1:7" ht="17">
      <c r="A1703" s="9" t="s">
        <v>29</v>
      </c>
      <c r="B1703" s="10" t="s">
        <v>35</v>
      </c>
      <c r="C1703" s="10" t="s">
        <v>65</v>
      </c>
      <c r="D1703" s="9" t="s">
        <v>17</v>
      </c>
      <c r="E1703" s="9" t="s">
        <v>11</v>
      </c>
      <c r="F1703" s="9" t="s">
        <v>79</v>
      </c>
      <c r="G1703" s="15">
        <v>251.77870592019204</v>
      </c>
    </row>
    <row r="1704" spans="1:7" ht="17">
      <c r="A1704" s="9" t="s">
        <v>29</v>
      </c>
      <c r="B1704" s="10" t="s">
        <v>33</v>
      </c>
      <c r="C1704" s="10" t="s">
        <v>31</v>
      </c>
      <c r="D1704" s="9" t="s">
        <v>17</v>
      </c>
      <c r="E1704" s="9" t="s">
        <v>11</v>
      </c>
      <c r="F1704" s="9" t="s">
        <v>79</v>
      </c>
      <c r="G1704" s="15">
        <v>34.856255999999995</v>
      </c>
    </row>
    <row r="1705" spans="1:7" ht="17">
      <c r="A1705" s="9" t="s">
        <v>29</v>
      </c>
      <c r="B1705" s="10" t="s">
        <v>35</v>
      </c>
      <c r="C1705" s="10" t="s">
        <v>65</v>
      </c>
      <c r="D1705" s="9" t="s">
        <v>64</v>
      </c>
      <c r="E1705" s="9" t="s">
        <v>11</v>
      </c>
      <c r="F1705" s="9" t="s">
        <v>79</v>
      </c>
      <c r="G1705" s="15">
        <v>142.32076001238093</v>
      </c>
    </row>
    <row r="1706" spans="1:7" ht="17">
      <c r="A1706" s="9" t="s">
        <v>29</v>
      </c>
      <c r="B1706" s="10" t="s">
        <v>34</v>
      </c>
      <c r="C1706" s="10" t="s">
        <v>65</v>
      </c>
      <c r="D1706" s="9" t="s">
        <v>18</v>
      </c>
      <c r="E1706" s="9" t="s">
        <v>11</v>
      </c>
      <c r="F1706" s="9" t="s">
        <v>79</v>
      </c>
      <c r="G1706" s="15">
        <v>172.13560964950887</v>
      </c>
    </row>
    <row r="1707" spans="1:7" ht="17">
      <c r="A1707" s="9" t="s">
        <v>29</v>
      </c>
      <c r="B1707" s="10" t="s">
        <v>34</v>
      </c>
      <c r="C1707" s="10" t="s">
        <v>65</v>
      </c>
      <c r="D1707" s="9" t="s">
        <v>25</v>
      </c>
      <c r="E1707" s="9" t="s">
        <v>11</v>
      </c>
      <c r="F1707" s="9" t="s">
        <v>79</v>
      </c>
      <c r="G1707" s="15">
        <v>78.52330344180001</v>
      </c>
    </row>
    <row r="1708" spans="1:7" ht="17">
      <c r="A1708" s="9" t="s">
        <v>29</v>
      </c>
      <c r="B1708" s="10" t="s">
        <v>35</v>
      </c>
      <c r="C1708" s="10" t="s">
        <v>65</v>
      </c>
      <c r="D1708" s="9" t="s">
        <v>20</v>
      </c>
      <c r="E1708" s="9" t="s">
        <v>11</v>
      </c>
      <c r="F1708" s="9" t="s">
        <v>79</v>
      </c>
      <c r="G1708" s="15">
        <v>57.395003710796594</v>
      </c>
    </row>
    <row r="1709" spans="1:7" ht="17">
      <c r="A1709" s="9" t="s">
        <v>29</v>
      </c>
      <c r="B1709" s="10" t="s">
        <v>35</v>
      </c>
      <c r="C1709" s="10" t="s">
        <v>65</v>
      </c>
      <c r="D1709" s="9" t="s">
        <v>18</v>
      </c>
      <c r="E1709" s="9" t="s">
        <v>11</v>
      </c>
      <c r="F1709" s="9" t="s">
        <v>79</v>
      </c>
      <c r="G1709" s="15">
        <v>79.458496561223981</v>
      </c>
    </row>
    <row r="1710" spans="1:7" ht="17">
      <c r="A1710" s="9" t="s">
        <v>29</v>
      </c>
      <c r="B1710" s="10" t="s">
        <v>35</v>
      </c>
      <c r="C1710" s="10" t="s">
        <v>65</v>
      </c>
      <c r="D1710" s="9" t="s">
        <v>25</v>
      </c>
      <c r="E1710" s="9" t="s">
        <v>11</v>
      </c>
      <c r="F1710" s="9" t="s">
        <v>79</v>
      </c>
      <c r="G1710" s="15">
        <v>74.786161890120567</v>
      </c>
    </row>
    <row r="1711" spans="1:7" ht="17">
      <c r="A1711" s="9" t="s">
        <v>29</v>
      </c>
      <c r="B1711" s="10" t="s">
        <v>34</v>
      </c>
      <c r="C1711" s="10" t="s">
        <v>65</v>
      </c>
      <c r="D1711" s="9" t="s">
        <v>23</v>
      </c>
      <c r="E1711" s="9" t="s">
        <v>11</v>
      </c>
      <c r="F1711" s="9" t="s">
        <v>79</v>
      </c>
      <c r="G1711" s="15">
        <v>43.96556231284584</v>
      </c>
    </row>
    <row r="1712" spans="1:7" ht="17">
      <c r="A1712" s="9" t="s">
        <v>29</v>
      </c>
      <c r="B1712" s="10" t="s">
        <v>35</v>
      </c>
      <c r="C1712" s="10" t="s">
        <v>65</v>
      </c>
      <c r="D1712" s="9" t="s">
        <v>23</v>
      </c>
      <c r="E1712" s="9" t="s">
        <v>11</v>
      </c>
      <c r="F1712" s="9" t="s">
        <v>79</v>
      </c>
      <c r="G1712" s="15">
        <v>48.479550737981633</v>
      </c>
    </row>
    <row r="1713" spans="1:7" ht="17">
      <c r="A1713" s="9" t="s">
        <v>29</v>
      </c>
      <c r="B1713" s="10" t="s">
        <v>30</v>
      </c>
      <c r="C1713" s="10" t="s">
        <v>31</v>
      </c>
      <c r="D1713" s="9" t="s">
        <v>10</v>
      </c>
      <c r="E1713" s="9" t="s">
        <v>11</v>
      </c>
      <c r="F1713" s="9" t="s">
        <v>79</v>
      </c>
      <c r="G1713" s="15">
        <v>34.233784072339695</v>
      </c>
    </row>
    <row r="1714" spans="1:7" ht="17">
      <c r="A1714" s="9" t="s">
        <v>29</v>
      </c>
      <c r="B1714" s="10" t="s">
        <v>34</v>
      </c>
      <c r="C1714" s="10" t="s">
        <v>65</v>
      </c>
      <c r="D1714" s="9" t="s">
        <v>19</v>
      </c>
      <c r="E1714" s="9" t="s">
        <v>11</v>
      </c>
      <c r="F1714" s="9" t="s">
        <v>79</v>
      </c>
      <c r="G1714" s="15">
        <v>40.663409889584862</v>
      </c>
    </row>
    <row r="1715" spans="1:7" ht="17">
      <c r="A1715" s="9" t="s">
        <v>29</v>
      </c>
      <c r="B1715" s="10" t="s">
        <v>34</v>
      </c>
      <c r="C1715" s="10" t="s">
        <v>65</v>
      </c>
      <c r="D1715" s="9" t="s">
        <v>21</v>
      </c>
      <c r="E1715" s="9" t="s">
        <v>11</v>
      </c>
      <c r="F1715" s="9" t="s">
        <v>79</v>
      </c>
      <c r="G1715" s="15">
        <v>2.9691235535458591</v>
      </c>
    </row>
    <row r="1716" spans="1:7" ht="17">
      <c r="A1716" s="9" t="s">
        <v>29</v>
      </c>
      <c r="B1716" s="10" t="s">
        <v>35</v>
      </c>
      <c r="C1716" s="10" t="s">
        <v>65</v>
      </c>
      <c r="D1716" s="9" t="s">
        <v>19</v>
      </c>
      <c r="E1716" s="9" t="s">
        <v>11</v>
      </c>
      <c r="F1716" s="9" t="s">
        <v>79</v>
      </c>
      <c r="G1716" s="15">
        <v>4.0621086872114542</v>
      </c>
    </row>
    <row r="1717" spans="1:7" ht="17">
      <c r="A1717" s="9" t="s">
        <v>29</v>
      </c>
      <c r="B1717" s="10" t="s">
        <v>35</v>
      </c>
      <c r="C1717" s="10" t="s">
        <v>65</v>
      </c>
      <c r="D1717" s="9" t="s">
        <v>21</v>
      </c>
      <c r="E1717" s="9" t="s">
        <v>11</v>
      </c>
      <c r="F1717" s="9" t="s">
        <v>79</v>
      </c>
      <c r="G1717" s="15">
        <v>2.2040503191380472</v>
      </c>
    </row>
    <row r="1718" spans="1:7" ht="17">
      <c r="A1718" s="9" t="s">
        <v>41</v>
      </c>
      <c r="B1718" s="10" t="s">
        <v>42</v>
      </c>
      <c r="C1718" s="10" t="s">
        <v>16</v>
      </c>
      <c r="D1718" s="9" t="s">
        <v>13</v>
      </c>
      <c r="E1718" s="9" t="s">
        <v>66</v>
      </c>
      <c r="F1718" s="9" t="s">
        <v>79</v>
      </c>
      <c r="G1718" s="15">
        <v>10372.737864842738</v>
      </c>
    </row>
    <row r="1719" spans="1:7" ht="17">
      <c r="A1719" s="9" t="s">
        <v>41</v>
      </c>
      <c r="B1719" s="10" t="s">
        <v>42</v>
      </c>
      <c r="C1719" s="10" t="s">
        <v>16</v>
      </c>
      <c r="D1719" s="9" t="s">
        <v>10</v>
      </c>
      <c r="E1719" s="9" t="s">
        <v>66</v>
      </c>
      <c r="F1719" s="9" t="s">
        <v>79</v>
      </c>
      <c r="G1719" s="15">
        <v>1505.4738355356765</v>
      </c>
    </row>
    <row r="1720" spans="1:7" ht="17">
      <c r="A1720" s="9" t="s">
        <v>41</v>
      </c>
      <c r="B1720" s="10" t="s">
        <v>42</v>
      </c>
      <c r="C1720" s="10" t="s">
        <v>16</v>
      </c>
      <c r="D1720" s="9" t="s">
        <v>13</v>
      </c>
      <c r="E1720" s="9" t="s">
        <v>24</v>
      </c>
      <c r="F1720" s="9" t="s">
        <v>79</v>
      </c>
      <c r="G1720" s="15">
        <v>136.35567531138972</v>
      </c>
    </row>
    <row r="1721" spans="1:7" ht="17">
      <c r="A1721" s="9" t="s">
        <v>41</v>
      </c>
      <c r="B1721" s="10" t="s">
        <v>42</v>
      </c>
      <c r="C1721" s="10" t="s">
        <v>16</v>
      </c>
      <c r="D1721" s="9" t="s">
        <v>13</v>
      </c>
      <c r="E1721" s="9" t="s">
        <v>11</v>
      </c>
      <c r="F1721" s="9" t="s">
        <v>79</v>
      </c>
      <c r="G1721" s="15">
        <v>60.09745459577691</v>
      </c>
    </row>
    <row r="1722" spans="1:7" ht="17">
      <c r="A1722" s="9" t="s">
        <v>41</v>
      </c>
      <c r="B1722" s="10" t="s">
        <v>42</v>
      </c>
      <c r="C1722" s="10" t="s">
        <v>16</v>
      </c>
      <c r="D1722" s="9" t="s">
        <v>10</v>
      </c>
      <c r="E1722" s="9" t="s">
        <v>24</v>
      </c>
      <c r="F1722" s="9" t="s">
        <v>79</v>
      </c>
      <c r="G1722" s="15">
        <v>21.885402015497963</v>
      </c>
    </row>
    <row r="1723" spans="1:7" ht="17">
      <c r="A1723" s="9" t="s">
        <v>41</v>
      </c>
      <c r="B1723" s="10" t="s">
        <v>42</v>
      </c>
      <c r="C1723" s="10" t="s">
        <v>16</v>
      </c>
      <c r="D1723" s="9" t="s">
        <v>10</v>
      </c>
      <c r="E1723" s="9" t="s">
        <v>11</v>
      </c>
      <c r="F1723" s="9" t="s">
        <v>79</v>
      </c>
      <c r="G1723" s="15">
        <v>9.3699131476574298</v>
      </c>
    </row>
    <row r="1724" spans="1:7" ht="17">
      <c r="A1724" s="9" t="s">
        <v>58</v>
      </c>
      <c r="B1724" s="10" t="s">
        <v>67</v>
      </c>
      <c r="C1724" s="10" t="s">
        <v>16</v>
      </c>
      <c r="D1724" s="9" t="s">
        <v>10</v>
      </c>
      <c r="E1724" s="9" t="s">
        <v>66</v>
      </c>
      <c r="F1724" s="9" t="s">
        <v>79</v>
      </c>
      <c r="G1724" s="15">
        <v>12322.172014164487</v>
      </c>
    </row>
    <row r="1725" spans="1:7" ht="17">
      <c r="A1725" s="9" t="s">
        <v>58</v>
      </c>
      <c r="B1725" s="10" t="s">
        <v>67</v>
      </c>
      <c r="C1725" s="10" t="s">
        <v>16</v>
      </c>
      <c r="D1725" s="9" t="s">
        <v>13</v>
      </c>
      <c r="E1725" s="9" t="s">
        <v>66</v>
      </c>
      <c r="F1725" s="9" t="s">
        <v>79</v>
      </c>
      <c r="G1725" s="15">
        <v>9996.5069072793613</v>
      </c>
    </row>
    <row r="1726" spans="1:7" ht="17">
      <c r="A1726" s="9" t="s">
        <v>58</v>
      </c>
      <c r="B1726" s="10" t="s">
        <v>67</v>
      </c>
      <c r="C1726" s="10" t="s">
        <v>16</v>
      </c>
      <c r="D1726" s="9" t="s">
        <v>19</v>
      </c>
      <c r="E1726" s="9" t="s">
        <v>66</v>
      </c>
      <c r="F1726" s="9" t="s">
        <v>79</v>
      </c>
      <c r="G1726" s="15">
        <v>933.78395404177184</v>
      </c>
    </row>
    <row r="1727" spans="1:7" ht="17">
      <c r="A1727" s="9" t="s">
        <v>58</v>
      </c>
      <c r="B1727" s="10" t="s">
        <v>67</v>
      </c>
      <c r="C1727" s="10" t="s">
        <v>16</v>
      </c>
      <c r="D1727" s="9" t="s">
        <v>25</v>
      </c>
      <c r="E1727" s="9" t="s">
        <v>66</v>
      </c>
      <c r="F1727" s="9" t="s">
        <v>79</v>
      </c>
      <c r="G1727" s="15">
        <v>517.36532295146242</v>
      </c>
    </row>
    <row r="1728" spans="1:7" ht="17">
      <c r="A1728" s="9" t="s">
        <v>58</v>
      </c>
      <c r="B1728" s="10" t="s">
        <v>67</v>
      </c>
      <c r="C1728" s="10" t="s">
        <v>16</v>
      </c>
      <c r="D1728" s="9" t="s">
        <v>17</v>
      </c>
      <c r="E1728" s="9" t="s">
        <v>66</v>
      </c>
      <c r="F1728" s="9" t="s">
        <v>79</v>
      </c>
      <c r="G1728" s="15">
        <v>2681.3529488157997</v>
      </c>
    </row>
    <row r="1729" spans="1:7" ht="17">
      <c r="A1729" s="9" t="s">
        <v>50</v>
      </c>
      <c r="B1729" s="10" t="s">
        <v>51</v>
      </c>
      <c r="C1729" s="10" t="s">
        <v>16</v>
      </c>
      <c r="D1729" s="9" t="s">
        <v>10</v>
      </c>
      <c r="E1729" s="9" t="s">
        <v>66</v>
      </c>
      <c r="F1729" s="9" t="s">
        <v>79</v>
      </c>
      <c r="G1729" s="15">
        <v>1540.3361493714399</v>
      </c>
    </row>
    <row r="1730" spans="1:7" ht="17">
      <c r="A1730" s="9" t="s">
        <v>50</v>
      </c>
      <c r="B1730" s="10" t="s">
        <v>51</v>
      </c>
      <c r="C1730" s="10" t="s">
        <v>16</v>
      </c>
      <c r="D1730" s="9" t="s">
        <v>13</v>
      </c>
      <c r="E1730" s="9" t="s">
        <v>66</v>
      </c>
      <c r="F1730" s="9" t="s">
        <v>79</v>
      </c>
      <c r="G1730" s="15">
        <v>1013.5261533625415</v>
      </c>
    </row>
    <row r="1731" spans="1:7" ht="17">
      <c r="A1731" s="9" t="s">
        <v>50</v>
      </c>
      <c r="B1731" s="10" t="s">
        <v>52</v>
      </c>
      <c r="C1731" s="10" t="s">
        <v>16</v>
      </c>
      <c r="D1731" s="9" t="s">
        <v>13</v>
      </c>
      <c r="E1731" s="9" t="s">
        <v>66</v>
      </c>
      <c r="F1731" s="9" t="s">
        <v>79</v>
      </c>
      <c r="G1731" s="15">
        <v>440.22839677213449</v>
      </c>
    </row>
    <row r="1732" spans="1:7" ht="17">
      <c r="A1732" s="9" t="s">
        <v>50</v>
      </c>
      <c r="B1732" s="10" t="s">
        <v>52</v>
      </c>
      <c r="C1732" s="10" t="s">
        <v>16</v>
      </c>
      <c r="D1732" s="9" t="s">
        <v>13</v>
      </c>
      <c r="E1732" s="9" t="s">
        <v>11</v>
      </c>
      <c r="F1732" s="9" t="s">
        <v>79</v>
      </c>
      <c r="G1732" s="15">
        <v>581.00100511566745</v>
      </c>
    </row>
    <row r="1733" spans="1:7" ht="17">
      <c r="A1733" s="9" t="s">
        <v>50</v>
      </c>
      <c r="B1733" s="10" t="s">
        <v>51</v>
      </c>
      <c r="C1733" s="10" t="s">
        <v>16</v>
      </c>
      <c r="D1733" s="9" t="s">
        <v>10</v>
      </c>
      <c r="E1733" s="9" t="s">
        <v>11</v>
      </c>
      <c r="F1733" s="9" t="s">
        <v>79</v>
      </c>
      <c r="G1733" s="15">
        <v>603.17412034583663</v>
      </c>
    </row>
    <row r="1734" spans="1:7" ht="17">
      <c r="A1734" s="9" t="s">
        <v>50</v>
      </c>
      <c r="B1734" s="10" t="s">
        <v>51</v>
      </c>
      <c r="C1734" s="10" t="s">
        <v>16</v>
      </c>
      <c r="D1734" s="9" t="s">
        <v>64</v>
      </c>
      <c r="E1734" s="9" t="s">
        <v>11</v>
      </c>
      <c r="F1734" s="9" t="s">
        <v>79</v>
      </c>
      <c r="G1734" s="15">
        <v>508.73595517770821</v>
      </c>
    </row>
    <row r="1735" spans="1:7" ht="17">
      <c r="A1735" s="9" t="s">
        <v>50</v>
      </c>
      <c r="B1735" s="10" t="s">
        <v>52</v>
      </c>
      <c r="C1735" s="10" t="s">
        <v>16</v>
      </c>
      <c r="D1735" s="9" t="s">
        <v>25</v>
      </c>
      <c r="E1735" s="9" t="s">
        <v>11</v>
      </c>
      <c r="F1735" s="9" t="s">
        <v>79</v>
      </c>
      <c r="G1735" s="15">
        <v>211.67593584723454</v>
      </c>
    </row>
    <row r="1736" spans="1:7" ht="17">
      <c r="A1736" s="9" t="s">
        <v>50</v>
      </c>
      <c r="B1736" s="10" t="s">
        <v>51</v>
      </c>
      <c r="C1736" s="10" t="s">
        <v>16</v>
      </c>
      <c r="D1736" s="9" t="s">
        <v>13</v>
      </c>
      <c r="E1736" s="9" t="s">
        <v>11</v>
      </c>
      <c r="F1736" s="9" t="s">
        <v>79</v>
      </c>
      <c r="G1736" s="15">
        <v>111.08263697008286</v>
      </c>
    </row>
    <row r="1737" spans="1:7" ht="17">
      <c r="A1737" s="9" t="s">
        <v>50</v>
      </c>
      <c r="B1737" s="10" t="s">
        <v>52</v>
      </c>
      <c r="C1737" s="10" t="s">
        <v>16</v>
      </c>
      <c r="D1737" s="9" t="s">
        <v>10</v>
      </c>
      <c r="E1737" s="9" t="s">
        <v>11</v>
      </c>
      <c r="F1737" s="9" t="s">
        <v>79</v>
      </c>
      <c r="G1737" s="15">
        <v>92.58773981331845</v>
      </c>
    </row>
    <row r="1738" spans="1:7" ht="17">
      <c r="A1738" s="9" t="s">
        <v>50</v>
      </c>
      <c r="B1738" s="10" t="s">
        <v>51</v>
      </c>
      <c r="C1738" s="10" t="s">
        <v>16</v>
      </c>
      <c r="D1738" s="9" t="s">
        <v>19</v>
      </c>
      <c r="E1738" s="9" t="s">
        <v>66</v>
      </c>
      <c r="F1738" s="9" t="s">
        <v>79</v>
      </c>
      <c r="G1738" s="15">
        <v>141.88893618699544</v>
      </c>
    </row>
    <row r="1739" spans="1:7" ht="17">
      <c r="A1739" s="9" t="s">
        <v>50</v>
      </c>
      <c r="B1739" s="10" t="s">
        <v>51</v>
      </c>
      <c r="C1739" s="10" t="s">
        <v>16</v>
      </c>
      <c r="D1739" s="9" t="s">
        <v>26</v>
      </c>
      <c r="E1739" s="9" t="s">
        <v>11</v>
      </c>
      <c r="F1739" s="9" t="s">
        <v>79</v>
      </c>
      <c r="G1739" s="15">
        <v>78.735310446756742</v>
      </c>
    </row>
    <row r="1740" spans="1:7" ht="17">
      <c r="A1740" s="9" t="s">
        <v>50</v>
      </c>
      <c r="B1740" s="10" t="s">
        <v>51</v>
      </c>
      <c r="C1740" s="10" t="s">
        <v>16</v>
      </c>
      <c r="D1740" s="9" t="s">
        <v>25</v>
      </c>
      <c r="E1740" s="9" t="s">
        <v>66</v>
      </c>
      <c r="F1740" s="9" t="s">
        <v>79</v>
      </c>
      <c r="G1740" s="15">
        <v>59.322704343778369</v>
      </c>
    </row>
    <row r="1741" spans="1:7" ht="17">
      <c r="A1741" s="9" t="s">
        <v>50</v>
      </c>
      <c r="B1741" s="10" t="s">
        <v>51</v>
      </c>
      <c r="C1741" s="10" t="s">
        <v>16</v>
      </c>
      <c r="D1741" s="9" t="s">
        <v>17</v>
      </c>
      <c r="E1741" s="9" t="s">
        <v>66</v>
      </c>
      <c r="F1741" s="9" t="s">
        <v>79</v>
      </c>
      <c r="G1741" s="15">
        <v>38.642329667459869</v>
      </c>
    </row>
    <row r="1742" spans="1:7" ht="17">
      <c r="A1742" s="9" t="s">
        <v>50</v>
      </c>
      <c r="B1742" s="10" t="s">
        <v>51</v>
      </c>
      <c r="C1742" s="10" t="s">
        <v>16</v>
      </c>
      <c r="D1742" s="9" t="s">
        <v>10</v>
      </c>
      <c r="E1742" s="9" t="s">
        <v>24</v>
      </c>
      <c r="F1742" s="9" t="s">
        <v>79</v>
      </c>
      <c r="G1742" s="15">
        <v>38.877634730929756</v>
      </c>
    </row>
    <row r="1743" spans="1:7" ht="17">
      <c r="A1743" s="9" t="s">
        <v>50</v>
      </c>
      <c r="B1743" s="10" t="s">
        <v>51</v>
      </c>
      <c r="C1743" s="10" t="s">
        <v>16</v>
      </c>
      <c r="D1743" s="9" t="s">
        <v>23</v>
      </c>
      <c r="E1743" s="9" t="s">
        <v>11</v>
      </c>
      <c r="F1743" s="9" t="s">
        <v>79</v>
      </c>
      <c r="G1743" s="15">
        <v>53.071591462456475</v>
      </c>
    </row>
    <row r="1744" spans="1:7" ht="17">
      <c r="A1744" s="9" t="s">
        <v>50</v>
      </c>
      <c r="B1744" s="10" t="s">
        <v>51</v>
      </c>
      <c r="C1744" s="10" t="s">
        <v>16</v>
      </c>
      <c r="D1744" s="9" t="s">
        <v>17</v>
      </c>
      <c r="E1744" s="9" t="s">
        <v>11</v>
      </c>
      <c r="F1744" s="9" t="s">
        <v>79</v>
      </c>
      <c r="G1744" s="15">
        <v>45.289217549029011</v>
      </c>
    </row>
    <row r="1745" spans="1:7" ht="17">
      <c r="A1745" s="9" t="s">
        <v>50</v>
      </c>
      <c r="B1745" s="10" t="s">
        <v>51</v>
      </c>
      <c r="C1745" s="10" t="s">
        <v>16</v>
      </c>
      <c r="D1745" s="9" t="s">
        <v>13</v>
      </c>
      <c r="E1745" s="9" t="s">
        <v>24</v>
      </c>
      <c r="F1745" s="9" t="s">
        <v>79</v>
      </c>
      <c r="G1745" s="15">
        <v>47.039849160903181</v>
      </c>
    </row>
    <row r="1746" spans="1:7" ht="17">
      <c r="A1746" s="9" t="s">
        <v>50</v>
      </c>
      <c r="B1746" s="10" t="s">
        <v>52</v>
      </c>
      <c r="C1746" s="10" t="s">
        <v>16</v>
      </c>
      <c r="D1746" s="9" t="s">
        <v>20</v>
      </c>
      <c r="E1746" s="9" t="s">
        <v>11</v>
      </c>
      <c r="F1746" s="9" t="s">
        <v>79</v>
      </c>
      <c r="G1746" s="15">
        <v>22.228936841763726</v>
      </c>
    </row>
    <row r="1747" spans="1:7" ht="17">
      <c r="A1747" s="9" t="s">
        <v>50</v>
      </c>
      <c r="B1747" s="10" t="s">
        <v>52</v>
      </c>
      <c r="C1747" s="10" t="s">
        <v>16</v>
      </c>
      <c r="D1747" s="9" t="s">
        <v>17</v>
      </c>
      <c r="E1747" s="9" t="s">
        <v>11</v>
      </c>
      <c r="F1747" s="9" t="s">
        <v>79</v>
      </c>
      <c r="G1747" s="15">
        <v>58.01146087369424</v>
      </c>
    </row>
    <row r="1748" spans="1:7" ht="17">
      <c r="A1748" s="9" t="s">
        <v>50</v>
      </c>
      <c r="B1748" s="10" t="s">
        <v>51</v>
      </c>
      <c r="C1748" s="10" t="s">
        <v>16</v>
      </c>
      <c r="D1748" s="9" t="s">
        <v>21</v>
      </c>
      <c r="E1748" s="9" t="s">
        <v>11</v>
      </c>
      <c r="F1748" s="9" t="s">
        <v>79</v>
      </c>
      <c r="G1748" s="15">
        <v>13.094803101037378</v>
      </c>
    </row>
    <row r="1749" spans="1:7" ht="17">
      <c r="A1749" s="9" t="s">
        <v>50</v>
      </c>
      <c r="B1749" s="10" t="s">
        <v>51</v>
      </c>
      <c r="C1749" s="10" t="s">
        <v>16</v>
      </c>
      <c r="D1749" s="9" t="s">
        <v>64</v>
      </c>
      <c r="E1749" s="9" t="s">
        <v>24</v>
      </c>
      <c r="F1749" s="9" t="s">
        <v>79</v>
      </c>
      <c r="G1749" s="15">
        <v>10.963582683631872</v>
      </c>
    </row>
    <row r="1750" spans="1:7" ht="17">
      <c r="A1750" s="9" t="s">
        <v>50</v>
      </c>
      <c r="B1750" s="10" t="s">
        <v>51</v>
      </c>
      <c r="C1750" s="10" t="s">
        <v>16</v>
      </c>
      <c r="D1750" s="9" t="s">
        <v>25</v>
      </c>
      <c r="E1750" s="9" t="s">
        <v>11</v>
      </c>
      <c r="F1750" s="9" t="s">
        <v>79</v>
      </c>
      <c r="G1750" s="15">
        <v>18.329011639941768</v>
      </c>
    </row>
    <row r="1751" spans="1:7" ht="17">
      <c r="A1751" s="9" t="s">
        <v>14</v>
      </c>
      <c r="B1751" s="10" t="s">
        <v>15</v>
      </c>
      <c r="C1751" s="10" t="s">
        <v>16</v>
      </c>
      <c r="D1751" s="9" t="s">
        <v>10</v>
      </c>
      <c r="E1751" s="9" t="s">
        <v>11</v>
      </c>
      <c r="F1751" s="9" t="s">
        <v>79</v>
      </c>
      <c r="G1751" s="15">
        <v>4197.2005923999996</v>
      </c>
    </row>
    <row r="1752" spans="1:7" ht="17">
      <c r="A1752" s="9" t="s">
        <v>14</v>
      </c>
      <c r="B1752" s="10" t="s">
        <v>15</v>
      </c>
      <c r="C1752" s="10" t="s">
        <v>16</v>
      </c>
      <c r="D1752" s="9" t="s">
        <v>13</v>
      </c>
      <c r="E1752" s="9" t="s">
        <v>11</v>
      </c>
      <c r="F1752" s="9" t="s">
        <v>79</v>
      </c>
      <c r="G1752" s="15">
        <v>489.56948480000005</v>
      </c>
    </row>
    <row r="1753" spans="1:7" ht="17">
      <c r="A1753" s="9" t="s">
        <v>14</v>
      </c>
      <c r="B1753" s="10" t="s">
        <v>15</v>
      </c>
      <c r="C1753" s="10" t="s">
        <v>16</v>
      </c>
      <c r="D1753" s="9" t="s">
        <v>17</v>
      </c>
      <c r="E1753" s="9" t="s">
        <v>11</v>
      </c>
      <c r="F1753" s="9" t="s">
        <v>79</v>
      </c>
      <c r="G1753" s="15">
        <v>289.46338229999998</v>
      </c>
    </row>
    <row r="1754" spans="1:7" ht="17">
      <c r="A1754" s="9" t="s">
        <v>14</v>
      </c>
      <c r="B1754" s="10" t="s">
        <v>15</v>
      </c>
      <c r="C1754" s="10" t="s">
        <v>16</v>
      </c>
      <c r="D1754" s="9" t="s">
        <v>18</v>
      </c>
      <c r="E1754" s="9" t="s">
        <v>11</v>
      </c>
      <c r="F1754" s="9" t="s">
        <v>79</v>
      </c>
      <c r="G1754" s="15">
        <v>581.0546875</v>
      </c>
    </row>
    <row r="1755" spans="1:7" ht="17">
      <c r="A1755" s="9" t="s">
        <v>14</v>
      </c>
      <c r="B1755" s="10" t="s">
        <v>15</v>
      </c>
      <c r="C1755" s="10" t="s">
        <v>16</v>
      </c>
      <c r="D1755" s="9" t="s">
        <v>19</v>
      </c>
      <c r="E1755" s="9" t="s">
        <v>11</v>
      </c>
      <c r="F1755" s="9" t="s">
        <v>79</v>
      </c>
      <c r="G1755" s="15">
        <v>108.72344559999998</v>
      </c>
    </row>
    <row r="1756" spans="1:7" ht="17">
      <c r="A1756" s="9" t="s">
        <v>14</v>
      </c>
      <c r="B1756" s="10" t="s">
        <v>15</v>
      </c>
      <c r="C1756" s="10" t="s">
        <v>16</v>
      </c>
      <c r="D1756" s="9" t="s">
        <v>20</v>
      </c>
      <c r="E1756" s="9" t="s">
        <v>11</v>
      </c>
      <c r="F1756" s="9" t="s">
        <v>79</v>
      </c>
      <c r="G1756" s="15">
        <v>204.24127080000002</v>
      </c>
    </row>
    <row r="1757" spans="1:7" ht="17">
      <c r="A1757" s="9" t="s">
        <v>14</v>
      </c>
      <c r="B1757" s="10" t="s">
        <v>15</v>
      </c>
      <c r="C1757" s="10" t="s">
        <v>16</v>
      </c>
      <c r="D1757" s="9" t="s">
        <v>21</v>
      </c>
      <c r="E1757" s="9" t="s">
        <v>11</v>
      </c>
      <c r="F1757" s="9" t="s">
        <v>79</v>
      </c>
      <c r="G1757" s="15">
        <v>176.20969564730001</v>
      </c>
    </row>
    <row r="1758" spans="1:7" ht="17">
      <c r="A1758" s="9" t="s">
        <v>14</v>
      </c>
      <c r="B1758" s="10" t="s">
        <v>15</v>
      </c>
      <c r="C1758" s="10" t="s">
        <v>16</v>
      </c>
      <c r="D1758" s="9" t="s">
        <v>64</v>
      </c>
      <c r="E1758" s="9" t="s">
        <v>11</v>
      </c>
      <c r="F1758" s="9" t="s">
        <v>79</v>
      </c>
      <c r="G1758" s="15">
        <v>147.20664054679995</v>
      </c>
    </row>
    <row r="1759" spans="1:7" ht="17">
      <c r="A1759" s="9" t="s">
        <v>14</v>
      </c>
      <c r="B1759" s="10" t="s">
        <v>15</v>
      </c>
      <c r="C1759" s="10" t="s">
        <v>16</v>
      </c>
      <c r="D1759" s="9" t="s">
        <v>23</v>
      </c>
      <c r="E1759" s="9" t="s">
        <v>11</v>
      </c>
      <c r="F1759" s="9" t="s">
        <v>79</v>
      </c>
      <c r="G1759" s="15">
        <v>341.45397985549999</v>
      </c>
    </row>
    <row r="1760" spans="1:7" ht="17">
      <c r="A1760" s="9" t="s">
        <v>14</v>
      </c>
      <c r="B1760" s="10" t="s">
        <v>15</v>
      </c>
      <c r="C1760" s="10" t="s">
        <v>16</v>
      </c>
      <c r="D1760" s="9" t="s">
        <v>13</v>
      </c>
      <c r="E1760" s="9" t="s">
        <v>24</v>
      </c>
      <c r="F1760" s="9" t="s">
        <v>79</v>
      </c>
      <c r="G1760" s="15">
        <v>97.535695197639058</v>
      </c>
    </row>
    <row r="1761" spans="1:7" ht="17">
      <c r="A1761" s="9" t="s">
        <v>14</v>
      </c>
      <c r="B1761" s="10" t="s">
        <v>15</v>
      </c>
      <c r="C1761" s="10" t="s">
        <v>16</v>
      </c>
      <c r="D1761" s="9" t="s">
        <v>10</v>
      </c>
      <c r="E1761" s="9" t="s">
        <v>24</v>
      </c>
      <c r="F1761" s="9" t="s">
        <v>79</v>
      </c>
      <c r="G1761" s="15">
        <v>85.000791889347639</v>
      </c>
    </row>
    <row r="1762" spans="1:7" ht="17">
      <c r="A1762" s="9" t="s">
        <v>14</v>
      </c>
      <c r="B1762" s="10" t="s">
        <v>15</v>
      </c>
      <c r="C1762" s="10" t="s">
        <v>16</v>
      </c>
      <c r="D1762" s="9" t="s">
        <v>25</v>
      </c>
      <c r="E1762" s="9" t="s">
        <v>11</v>
      </c>
      <c r="F1762" s="9" t="s">
        <v>79</v>
      </c>
      <c r="G1762" s="15">
        <v>27.482757641007332</v>
      </c>
    </row>
    <row r="1763" spans="1:7" ht="17">
      <c r="A1763" s="9" t="s">
        <v>14</v>
      </c>
      <c r="B1763" s="10" t="s">
        <v>15</v>
      </c>
      <c r="C1763" s="10" t="s">
        <v>16</v>
      </c>
      <c r="D1763" s="9" t="s">
        <v>26</v>
      </c>
      <c r="E1763" s="9" t="s">
        <v>11</v>
      </c>
      <c r="F1763" s="9" t="s">
        <v>79</v>
      </c>
      <c r="G1763" s="15">
        <v>30.110324399999996</v>
      </c>
    </row>
    <row r="1764" spans="1:7" ht="17">
      <c r="A1764" s="9" t="s">
        <v>68</v>
      </c>
      <c r="B1764" s="10" t="s">
        <v>77</v>
      </c>
      <c r="C1764" s="10" t="s">
        <v>16</v>
      </c>
      <c r="D1764" s="9" t="s">
        <v>17</v>
      </c>
      <c r="E1764" s="9" t="s">
        <v>55</v>
      </c>
      <c r="F1764" s="9" t="s">
        <v>79</v>
      </c>
      <c r="G1764" s="15">
        <v>1358.8524912827593</v>
      </c>
    </row>
    <row r="1765" spans="1:7" ht="17">
      <c r="A1765" s="9" t="s">
        <v>68</v>
      </c>
      <c r="B1765" s="10" t="s">
        <v>77</v>
      </c>
      <c r="C1765" s="10" t="s">
        <v>16</v>
      </c>
      <c r="D1765" s="9" t="s">
        <v>10</v>
      </c>
      <c r="E1765" s="9" t="s">
        <v>55</v>
      </c>
      <c r="F1765" s="9" t="s">
        <v>79</v>
      </c>
      <c r="G1765" s="15">
        <v>122.36715785514586</v>
      </c>
    </row>
    <row r="1766" spans="1:7" ht="17">
      <c r="A1766" s="9" t="s">
        <v>68</v>
      </c>
      <c r="B1766" s="10" t="s">
        <v>77</v>
      </c>
      <c r="C1766" s="10" t="s">
        <v>16</v>
      </c>
      <c r="D1766" s="9" t="s">
        <v>64</v>
      </c>
      <c r="E1766" s="9" t="s">
        <v>55</v>
      </c>
      <c r="F1766" s="9" t="s">
        <v>79</v>
      </c>
      <c r="G1766" s="15">
        <v>577.87721335776382</v>
      </c>
    </row>
    <row r="1767" spans="1:7" ht="17">
      <c r="A1767" s="9" t="s">
        <v>68</v>
      </c>
      <c r="B1767" s="10" t="s">
        <v>77</v>
      </c>
      <c r="C1767" s="10" t="s">
        <v>16</v>
      </c>
      <c r="D1767" s="9" t="s">
        <v>13</v>
      </c>
      <c r="E1767" s="9" t="s">
        <v>55</v>
      </c>
      <c r="F1767" s="9" t="s">
        <v>79</v>
      </c>
      <c r="G1767" s="15">
        <v>954.06899302986358</v>
      </c>
    </row>
    <row r="1768" spans="1:7" ht="17">
      <c r="A1768" s="9" t="s">
        <v>68</v>
      </c>
      <c r="B1768" s="10" t="s">
        <v>77</v>
      </c>
      <c r="C1768" s="10" t="s">
        <v>16</v>
      </c>
      <c r="D1768" s="9" t="s">
        <v>19</v>
      </c>
      <c r="E1768" s="9" t="s">
        <v>55</v>
      </c>
      <c r="F1768" s="9" t="s">
        <v>79</v>
      </c>
      <c r="G1768" s="15">
        <v>47.079257714745943</v>
      </c>
    </row>
    <row r="1769" spans="1:7" ht="17">
      <c r="A1769" s="9" t="s">
        <v>68</v>
      </c>
      <c r="B1769" s="10" t="s">
        <v>77</v>
      </c>
      <c r="C1769" s="10" t="s">
        <v>16</v>
      </c>
      <c r="D1769" s="9" t="s">
        <v>18</v>
      </c>
      <c r="E1769" s="9" t="s">
        <v>55</v>
      </c>
      <c r="F1769" s="9" t="s">
        <v>79</v>
      </c>
      <c r="G1769" s="15">
        <v>24.686357549390813</v>
      </c>
    </row>
    <row r="1770" spans="1:7" ht="17">
      <c r="A1770" s="9" t="s">
        <v>68</v>
      </c>
      <c r="B1770" s="10" t="s">
        <v>77</v>
      </c>
      <c r="C1770" s="10" t="s">
        <v>16</v>
      </c>
      <c r="D1770" s="9" t="s">
        <v>20</v>
      </c>
      <c r="E1770" s="9" t="s">
        <v>55</v>
      </c>
      <c r="F1770" s="9" t="s">
        <v>79</v>
      </c>
      <c r="G1770" s="15">
        <v>10.709900510531774</v>
      </c>
    </row>
    <row r="1771" spans="1:7" ht="17">
      <c r="A1771" s="9" t="s">
        <v>68</v>
      </c>
      <c r="B1771" s="10" t="s">
        <v>77</v>
      </c>
      <c r="C1771" s="10" t="s">
        <v>16</v>
      </c>
      <c r="D1771" s="9" t="s">
        <v>25</v>
      </c>
      <c r="E1771" s="9" t="s">
        <v>55</v>
      </c>
      <c r="F1771" s="9" t="s">
        <v>79</v>
      </c>
      <c r="G1771" s="15">
        <v>7.7005277026544112</v>
      </c>
    </row>
    <row r="1772" spans="1:7" ht="17">
      <c r="A1772" s="9" t="s">
        <v>68</v>
      </c>
      <c r="B1772" s="10" t="s">
        <v>77</v>
      </c>
      <c r="C1772" s="10" t="s">
        <v>16</v>
      </c>
      <c r="D1772" s="9" t="s">
        <v>21</v>
      </c>
      <c r="E1772" s="9" t="s">
        <v>55</v>
      </c>
      <c r="F1772" s="9" t="s">
        <v>79</v>
      </c>
      <c r="G1772" s="15">
        <v>5.457690291786796</v>
      </c>
    </row>
    <row r="1773" spans="1:7" ht="17">
      <c r="A1773" s="9" t="s">
        <v>68</v>
      </c>
      <c r="B1773" s="10" t="s">
        <v>77</v>
      </c>
      <c r="C1773" s="10" t="s">
        <v>16</v>
      </c>
      <c r="D1773" s="9" t="s">
        <v>13</v>
      </c>
      <c r="E1773" s="9" t="s">
        <v>24</v>
      </c>
      <c r="F1773" s="9" t="s">
        <v>79</v>
      </c>
      <c r="G1773" s="15">
        <v>479.50446974921681</v>
      </c>
    </row>
    <row r="1774" spans="1:7" ht="17">
      <c r="A1774" s="9" t="s">
        <v>68</v>
      </c>
      <c r="B1774" s="10" t="s">
        <v>77</v>
      </c>
      <c r="C1774" s="10" t="s">
        <v>16</v>
      </c>
      <c r="D1774" s="9" t="s">
        <v>10</v>
      </c>
      <c r="E1774" s="9" t="s">
        <v>24</v>
      </c>
      <c r="F1774" s="9" t="s">
        <v>79</v>
      </c>
      <c r="G1774" s="15">
        <v>385.25880319124985</v>
      </c>
    </row>
    <row r="1775" spans="1:7" ht="17">
      <c r="A1775" s="9" t="s">
        <v>68</v>
      </c>
      <c r="B1775" s="10" t="s">
        <v>77</v>
      </c>
      <c r="C1775" s="10" t="s">
        <v>16</v>
      </c>
      <c r="D1775" s="9" t="s">
        <v>64</v>
      </c>
      <c r="E1775" s="9" t="s">
        <v>24</v>
      </c>
      <c r="F1775" s="9" t="s">
        <v>79</v>
      </c>
      <c r="G1775" s="15">
        <v>300.54526509760007</v>
      </c>
    </row>
    <row r="1776" spans="1:7" ht="17">
      <c r="A1776" s="9" t="s">
        <v>68</v>
      </c>
      <c r="B1776" s="10" t="s">
        <v>77</v>
      </c>
      <c r="C1776" s="10" t="s">
        <v>16</v>
      </c>
      <c r="D1776" s="9" t="s">
        <v>17</v>
      </c>
      <c r="E1776" s="9" t="s">
        <v>24</v>
      </c>
      <c r="F1776" s="9" t="s">
        <v>79</v>
      </c>
      <c r="G1776" s="15">
        <v>208.006567616925</v>
      </c>
    </row>
    <row r="1777" spans="1:7" ht="17">
      <c r="A1777" s="9" t="s">
        <v>68</v>
      </c>
      <c r="B1777" s="10" t="s">
        <v>77</v>
      </c>
      <c r="C1777" s="10" t="s">
        <v>16</v>
      </c>
      <c r="D1777" s="9" t="s">
        <v>19</v>
      </c>
      <c r="E1777" s="9" t="s">
        <v>24</v>
      </c>
      <c r="F1777" s="9" t="s">
        <v>79</v>
      </c>
      <c r="G1777" s="15">
        <v>137.404925150624</v>
      </c>
    </row>
    <row r="1778" spans="1:7" ht="17">
      <c r="A1778" s="9" t="s">
        <v>68</v>
      </c>
      <c r="B1778" s="10" t="s">
        <v>77</v>
      </c>
      <c r="C1778" s="10" t="s">
        <v>16</v>
      </c>
      <c r="D1778" s="9" t="s">
        <v>21</v>
      </c>
      <c r="E1778" s="9" t="s">
        <v>24</v>
      </c>
      <c r="F1778" s="9" t="s">
        <v>79</v>
      </c>
      <c r="G1778" s="15">
        <v>103.30467930846979</v>
      </c>
    </row>
    <row r="1779" spans="1:7" ht="17">
      <c r="A1779" s="9" t="s">
        <v>68</v>
      </c>
      <c r="B1779" s="10" t="s">
        <v>77</v>
      </c>
      <c r="C1779" s="10" t="s">
        <v>16</v>
      </c>
      <c r="D1779" s="9" t="s">
        <v>18</v>
      </c>
      <c r="E1779" s="9" t="s">
        <v>24</v>
      </c>
      <c r="F1779" s="9" t="s">
        <v>79</v>
      </c>
      <c r="G1779" s="15">
        <v>68.825147221460881</v>
      </c>
    </row>
    <row r="1780" spans="1:7" ht="17">
      <c r="A1780" s="9" t="s">
        <v>68</v>
      </c>
      <c r="B1780" s="10" t="s">
        <v>77</v>
      </c>
      <c r="C1780" s="10" t="s">
        <v>16</v>
      </c>
      <c r="D1780" s="9" t="s">
        <v>25</v>
      </c>
      <c r="E1780" s="9" t="s">
        <v>24</v>
      </c>
      <c r="F1780" s="9" t="s">
        <v>79</v>
      </c>
      <c r="G1780" s="15">
        <v>22.022045927243628</v>
      </c>
    </row>
    <row r="1781" spans="1:7" ht="17">
      <c r="A1781" s="9" t="s">
        <v>68</v>
      </c>
      <c r="B1781" s="10" t="s">
        <v>77</v>
      </c>
      <c r="C1781" s="10" t="s">
        <v>16</v>
      </c>
      <c r="D1781" s="9" t="s">
        <v>26</v>
      </c>
      <c r="E1781" s="9" t="s">
        <v>24</v>
      </c>
      <c r="F1781" s="9" t="s">
        <v>79</v>
      </c>
      <c r="G1781" s="15">
        <v>13.207936260351421</v>
      </c>
    </row>
    <row r="1782" spans="1:7" ht="17">
      <c r="A1782" s="9" t="s">
        <v>68</v>
      </c>
      <c r="B1782" s="10" t="s">
        <v>77</v>
      </c>
      <c r="C1782" s="10" t="s">
        <v>16</v>
      </c>
      <c r="D1782" s="9" t="s">
        <v>20</v>
      </c>
      <c r="E1782" s="9" t="s">
        <v>24</v>
      </c>
      <c r="F1782" s="9" t="s">
        <v>79</v>
      </c>
      <c r="G1782" s="15">
        <v>14.985602531994134</v>
      </c>
    </row>
    <row r="1783" spans="1:7" ht="17">
      <c r="A1783" s="9" t="s">
        <v>68</v>
      </c>
      <c r="B1783" s="10" t="s">
        <v>77</v>
      </c>
      <c r="C1783" s="10" t="s">
        <v>16</v>
      </c>
      <c r="D1783" s="9" t="s">
        <v>23</v>
      </c>
      <c r="E1783" s="9" t="s">
        <v>24</v>
      </c>
      <c r="F1783" s="9" t="s">
        <v>79</v>
      </c>
      <c r="G1783" s="15">
        <v>3.963878354699526</v>
      </c>
    </row>
    <row r="1784" spans="1:7" ht="17">
      <c r="A1784" s="9" t="s">
        <v>68</v>
      </c>
      <c r="B1784" s="10" t="s">
        <v>77</v>
      </c>
      <c r="C1784" s="10" t="s">
        <v>16</v>
      </c>
      <c r="D1784" s="9" t="s">
        <v>10</v>
      </c>
      <c r="E1784" s="9" t="s">
        <v>11</v>
      </c>
      <c r="F1784" s="9" t="s">
        <v>79</v>
      </c>
      <c r="G1784" s="15">
        <v>483.24392290910987</v>
      </c>
    </row>
    <row r="1785" spans="1:7" ht="17">
      <c r="A1785" s="9" t="s">
        <v>68</v>
      </c>
      <c r="B1785" s="10" t="s">
        <v>77</v>
      </c>
      <c r="C1785" s="10" t="s">
        <v>16</v>
      </c>
      <c r="D1785" s="9" t="s">
        <v>13</v>
      </c>
      <c r="E1785" s="9" t="s">
        <v>11</v>
      </c>
      <c r="F1785" s="9" t="s">
        <v>79</v>
      </c>
      <c r="G1785" s="15">
        <v>915.29072875124257</v>
      </c>
    </row>
    <row r="1786" spans="1:7" ht="17">
      <c r="A1786" s="9" t="s">
        <v>68</v>
      </c>
      <c r="B1786" s="10" t="s">
        <v>77</v>
      </c>
      <c r="C1786" s="10" t="s">
        <v>16</v>
      </c>
      <c r="D1786" s="9" t="s">
        <v>64</v>
      </c>
      <c r="E1786" s="9" t="s">
        <v>11</v>
      </c>
      <c r="F1786" s="9" t="s">
        <v>79</v>
      </c>
      <c r="G1786" s="15">
        <v>154.10366955243617</v>
      </c>
    </row>
    <row r="1787" spans="1:7" ht="17">
      <c r="A1787" s="9" t="s">
        <v>68</v>
      </c>
      <c r="B1787" s="10" t="s">
        <v>77</v>
      </c>
      <c r="C1787" s="10" t="s">
        <v>16</v>
      </c>
      <c r="D1787" s="9" t="s">
        <v>17</v>
      </c>
      <c r="E1787" s="9" t="s">
        <v>11</v>
      </c>
      <c r="F1787" s="9" t="s">
        <v>79</v>
      </c>
      <c r="G1787" s="15">
        <v>35.980593360000007</v>
      </c>
    </row>
    <row r="1788" spans="1:7" ht="17">
      <c r="A1788" s="9" t="s">
        <v>68</v>
      </c>
      <c r="B1788" s="10" t="s">
        <v>77</v>
      </c>
      <c r="C1788" s="10" t="s">
        <v>16</v>
      </c>
      <c r="D1788" s="9" t="s">
        <v>25</v>
      </c>
      <c r="E1788" s="9" t="s">
        <v>11</v>
      </c>
      <c r="F1788" s="9" t="s">
        <v>79</v>
      </c>
      <c r="G1788" s="15">
        <v>12.658954854228481</v>
      </c>
    </row>
    <row r="1789" spans="1:7" ht="17">
      <c r="A1789" s="9" t="s">
        <v>68</v>
      </c>
      <c r="B1789" s="10" t="s">
        <v>77</v>
      </c>
      <c r="C1789" s="10" t="s">
        <v>16</v>
      </c>
      <c r="D1789" s="9" t="s">
        <v>26</v>
      </c>
      <c r="E1789" s="9" t="s">
        <v>11</v>
      </c>
      <c r="F1789" s="9" t="s">
        <v>79</v>
      </c>
      <c r="G1789" s="15">
        <v>1.7434349600437125</v>
      </c>
    </row>
    <row r="1790" spans="1:7" ht="17">
      <c r="A1790" s="9" t="s">
        <v>68</v>
      </c>
      <c r="B1790" s="10" t="s">
        <v>77</v>
      </c>
      <c r="C1790" s="10" t="s">
        <v>16</v>
      </c>
      <c r="D1790" s="9" t="s">
        <v>18</v>
      </c>
      <c r="E1790" s="9" t="s">
        <v>11</v>
      </c>
      <c r="F1790" s="9" t="s">
        <v>79</v>
      </c>
      <c r="G1790" s="15">
        <v>2.9434392481674392</v>
      </c>
    </row>
    <row r="1791" spans="1:7" ht="17">
      <c r="A1791" s="9" t="s">
        <v>68</v>
      </c>
      <c r="B1791" s="10" t="s">
        <v>77</v>
      </c>
      <c r="C1791" s="10" t="s">
        <v>16</v>
      </c>
      <c r="D1791" s="9" t="s">
        <v>19</v>
      </c>
      <c r="E1791" s="9" t="s">
        <v>11</v>
      </c>
      <c r="F1791" s="9" t="s">
        <v>79</v>
      </c>
      <c r="G1791" s="15">
        <v>2.6139200128187494</v>
      </c>
    </row>
    <row r="1792" spans="1:7" ht="17">
      <c r="A1792" s="9" t="s">
        <v>68</v>
      </c>
      <c r="B1792" s="10" t="s">
        <v>77</v>
      </c>
      <c r="C1792" s="10" t="s">
        <v>16</v>
      </c>
      <c r="D1792" s="9" t="s">
        <v>20</v>
      </c>
      <c r="E1792" s="9" t="s">
        <v>11</v>
      </c>
      <c r="F1792" s="9" t="s">
        <v>79</v>
      </c>
      <c r="G1792" s="15">
        <v>6.2178543560198563</v>
      </c>
    </row>
    <row r="1793" spans="1:7" ht="17">
      <c r="A1793" s="9" t="s">
        <v>68</v>
      </c>
      <c r="B1793" s="10" t="s">
        <v>77</v>
      </c>
      <c r="C1793" s="10" t="s">
        <v>16</v>
      </c>
      <c r="D1793" s="9" t="s">
        <v>23</v>
      </c>
      <c r="E1793" s="9" t="s">
        <v>11</v>
      </c>
      <c r="F1793" s="9" t="s">
        <v>79</v>
      </c>
      <c r="G1793" s="15">
        <v>0.8</v>
      </c>
    </row>
    <row r="1794" spans="1:7" ht="17">
      <c r="A1794" s="9" t="s">
        <v>68</v>
      </c>
      <c r="B1794" s="10" t="s">
        <v>77</v>
      </c>
      <c r="C1794" s="10" t="s">
        <v>16</v>
      </c>
      <c r="D1794" s="9" t="s">
        <v>13</v>
      </c>
      <c r="E1794" s="9" t="s">
        <v>28</v>
      </c>
      <c r="F1794" s="9" t="s">
        <v>79</v>
      </c>
      <c r="G1794" s="15">
        <v>2.3587286617893612</v>
      </c>
    </row>
    <row r="1795" spans="1:7" ht="17">
      <c r="A1795" s="9" t="s">
        <v>56</v>
      </c>
      <c r="B1795" s="10" t="s">
        <v>57</v>
      </c>
      <c r="C1795" s="10" t="s">
        <v>16</v>
      </c>
      <c r="D1795" s="9" t="s">
        <v>26</v>
      </c>
      <c r="E1795" s="9" t="s">
        <v>11</v>
      </c>
      <c r="F1795" s="9" t="s">
        <v>79</v>
      </c>
      <c r="G1795" s="15">
        <v>280.65209839828009</v>
      </c>
    </row>
    <row r="1796" spans="1:7" ht="17">
      <c r="A1796" s="9" t="s">
        <v>56</v>
      </c>
      <c r="B1796" s="10" t="s">
        <v>57</v>
      </c>
      <c r="C1796" s="10" t="s">
        <v>16</v>
      </c>
      <c r="D1796" s="9" t="s">
        <v>13</v>
      </c>
      <c r="E1796" s="9" t="s">
        <v>11</v>
      </c>
      <c r="F1796" s="9" t="s">
        <v>79</v>
      </c>
      <c r="G1796" s="15">
        <v>97.151336616689136</v>
      </c>
    </row>
    <row r="1797" spans="1:7" ht="17">
      <c r="A1797" s="9" t="s">
        <v>56</v>
      </c>
      <c r="B1797" s="10" t="s">
        <v>57</v>
      </c>
      <c r="C1797" s="10" t="s">
        <v>16</v>
      </c>
      <c r="D1797" s="9" t="s">
        <v>17</v>
      </c>
      <c r="E1797" s="9" t="s">
        <v>11</v>
      </c>
      <c r="F1797" s="9" t="s">
        <v>79</v>
      </c>
      <c r="G1797" s="15">
        <v>97.151336616689136</v>
      </c>
    </row>
    <row r="1798" spans="1:7" ht="17">
      <c r="A1798" s="9" t="s">
        <v>56</v>
      </c>
      <c r="B1798" s="10" t="s">
        <v>57</v>
      </c>
      <c r="C1798" s="10" t="s">
        <v>16</v>
      </c>
      <c r="D1798" s="9" t="s">
        <v>64</v>
      </c>
      <c r="E1798" s="9" t="s">
        <v>11</v>
      </c>
      <c r="F1798" s="9" t="s">
        <v>79</v>
      </c>
      <c r="G1798" s="15">
        <v>93.338220713339084</v>
      </c>
    </row>
    <row r="1799" spans="1:7" ht="17">
      <c r="A1799" s="9" t="s">
        <v>56</v>
      </c>
      <c r="B1799" s="10" t="s">
        <v>57</v>
      </c>
      <c r="C1799" s="10" t="s">
        <v>16</v>
      </c>
      <c r="D1799" s="9" t="s">
        <v>10</v>
      </c>
      <c r="E1799" s="9" t="s">
        <v>11</v>
      </c>
      <c r="F1799" s="9" t="s">
        <v>79</v>
      </c>
      <c r="G1799" s="15">
        <v>68.140616733815463</v>
      </c>
    </row>
    <row r="1800" spans="1:7" ht="17">
      <c r="A1800" s="9" t="s">
        <v>56</v>
      </c>
      <c r="B1800" s="10" t="s">
        <v>57</v>
      </c>
      <c r="C1800" s="10" t="s">
        <v>16</v>
      </c>
      <c r="D1800" s="9" t="s">
        <v>23</v>
      </c>
      <c r="E1800" s="9" t="s">
        <v>11</v>
      </c>
      <c r="F1800" s="9" t="s">
        <v>79</v>
      </c>
      <c r="G1800" s="15">
        <v>41.170076775050745</v>
      </c>
    </row>
    <row r="1801" spans="1:7" ht="17">
      <c r="A1801" s="9" t="s">
        <v>56</v>
      </c>
      <c r="B1801" s="10" t="s">
        <v>57</v>
      </c>
      <c r="C1801" s="10" t="s">
        <v>16</v>
      </c>
      <c r="D1801" s="9" t="s">
        <v>25</v>
      </c>
      <c r="E1801" s="9" t="s">
        <v>11</v>
      </c>
      <c r="F1801" s="9" t="s">
        <v>79</v>
      </c>
      <c r="G1801" s="15">
        <v>31.691265005705748</v>
      </c>
    </row>
    <row r="1802" spans="1:7" ht="17">
      <c r="A1802" s="9" t="s">
        <v>56</v>
      </c>
      <c r="B1802" s="10" t="s">
        <v>57</v>
      </c>
      <c r="C1802" s="10" t="s">
        <v>16</v>
      </c>
      <c r="D1802" s="9" t="s">
        <v>20</v>
      </c>
      <c r="E1802" s="9" t="s">
        <v>11</v>
      </c>
      <c r="F1802" s="9" t="s">
        <v>79</v>
      </c>
      <c r="G1802" s="15">
        <v>6.291129185164559</v>
      </c>
    </row>
    <row r="1803" spans="1:7" ht="17">
      <c r="A1803" s="9" t="s">
        <v>56</v>
      </c>
      <c r="B1803" s="10" t="s">
        <v>57</v>
      </c>
      <c r="C1803" s="10" t="s">
        <v>16</v>
      </c>
      <c r="D1803" s="9" t="s">
        <v>26</v>
      </c>
      <c r="E1803" s="9" t="s">
        <v>24</v>
      </c>
      <c r="F1803" s="9" t="s">
        <v>79</v>
      </c>
      <c r="G1803" s="15">
        <v>300.55513600748708</v>
      </c>
    </row>
    <row r="1804" spans="1:7" ht="17">
      <c r="A1804" s="9" t="s">
        <v>56</v>
      </c>
      <c r="B1804" s="10" t="s">
        <v>57</v>
      </c>
      <c r="C1804" s="10" t="s">
        <v>16</v>
      </c>
      <c r="D1804" s="9" t="s">
        <v>17</v>
      </c>
      <c r="E1804" s="9" t="s">
        <v>24</v>
      </c>
      <c r="F1804" s="9" t="s">
        <v>79</v>
      </c>
      <c r="G1804" s="15">
        <v>127.48341838526412</v>
      </c>
    </row>
    <row r="1805" spans="1:7" ht="17">
      <c r="A1805" s="9" t="s">
        <v>56</v>
      </c>
      <c r="B1805" s="10" t="s">
        <v>57</v>
      </c>
      <c r="C1805" s="10" t="s">
        <v>16</v>
      </c>
      <c r="D1805" s="9" t="s">
        <v>64</v>
      </c>
      <c r="E1805" s="9" t="s">
        <v>24</v>
      </c>
      <c r="F1805" s="9" t="s">
        <v>79</v>
      </c>
      <c r="G1805" s="15">
        <v>62.239979667010886</v>
      </c>
    </row>
    <row r="1806" spans="1:7" ht="17">
      <c r="A1806" s="9" t="s">
        <v>56</v>
      </c>
      <c r="B1806" s="10" t="s">
        <v>57</v>
      </c>
      <c r="C1806" s="10" t="s">
        <v>16</v>
      </c>
      <c r="D1806" s="9" t="s">
        <v>13</v>
      </c>
      <c r="E1806" s="9" t="s">
        <v>24</v>
      </c>
      <c r="F1806" s="9" t="s">
        <v>79</v>
      </c>
      <c r="G1806" s="15">
        <v>26.875733612543382</v>
      </c>
    </row>
    <row r="1807" spans="1:7" ht="17">
      <c r="A1807" s="9" t="s">
        <v>56</v>
      </c>
      <c r="B1807" s="10" t="s">
        <v>57</v>
      </c>
      <c r="C1807" s="10" t="s">
        <v>16</v>
      </c>
      <c r="D1807" s="9" t="s">
        <v>23</v>
      </c>
      <c r="E1807" s="9" t="s">
        <v>24</v>
      </c>
      <c r="F1807" s="9" t="s">
        <v>79</v>
      </c>
      <c r="G1807" s="15">
        <v>28.429659276714709</v>
      </c>
    </row>
    <row r="1808" spans="1:7" ht="17">
      <c r="A1808" s="9" t="s">
        <v>56</v>
      </c>
      <c r="B1808" s="10" t="s">
        <v>57</v>
      </c>
      <c r="C1808" s="10" t="s">
        <v>16</v>
      </c>
      <c r="D1808" s="9" t="s">
        <v>10</v>
      </c>
      <c r="E1808" s="9" t="s">
        <v>24</v>
      </c>
      <c r="F1808" s="9" t="s">
        <v>79</v>
      </c>
      <c r="G1808" s="15">
        <v>12.582258370329118</v>
      </c>
    </row>
    <row r="1809" spans="1:7" ht="17">
      <c r="A1809" s="9" t="s">
        <v>56</v>
      </c>
      <c r="B1809" s="10" t="s">
        <v>57</v>
      </c>
      <c r="C1809" s="10" t="s">
        <v>16</v>
      </c>
      <c r="D1809" s="9" t="s">
        <v>20</v>
      </c>
      <c r="E1809" s="9" t="s">
        <v>24</v>
      </c>
      <c r="F1809" s="9" t="s">
        <v>79</v>
      </c>
      <c r="G1809" s="15">
        <v>7.768486791456402</v>
      </c>
    </row>
    <row r="1810" spans="1:7" ht="17">
      <c r="A1810" s="9" t="s">
        <v>56</v>
      </c>
      <c r="B1810" s="10" t="s">
        <v>57</v>
      </c>
      <c r="C1810" s="10" t="s">
        <v>16</v>
      </c>
      <c r="D1810" s="9" t="s">
        <v>17</v>
      </c>
      <c r="E1810" s="9" t="s">
        <v>55</v>
      </c>
      <c r="F1810" s="9" t="s">
        <v>79</v>
      </c>
      <c r="G1810" s="15">
        <v>1131.1988144510156</v>
      </c>
    </row>
    <row r="1811" spans="1:7" ht="17">
      <c r="A1811" s="9" t="s">
        <v>56</v>
      </c>
      <c r="B1811" s="10" t="s">
        <v>57</v>
      </c>
      <c r="C1811" s="10" t="s">
        <v>16</v>
      </c>
      <c r="D1811" s="9" t="s">
        <v>64</v>
      </c>
      <c r="E1811" s="9" t="s">
        <v>55</v>
      </c>
      <c r="F1811" s="9" t="s">
        <v>79</v>
      </c>
      <c r="G1811" s="15">
        <v>1453.2589904555994</v>
      </c>
    </row>
    <row r="1812" spans="1:7" ht="17">
      <c r="A1812" s="9" t="s">
        <v>56</v>
      </c>
      <c r="B1812" s="10" t="s">
        <v>57</v>
      </c>
      <c r="C1812" s="10" t="s">
        <v>16</v>
      </c>
      <c r="D1812" s="9" t="s">
        <v>10</v>
      </c>
      <c r="E1812" s="9" t="s">
        <v>55</v>
      </c>
      <c r="F1812" s="9" t="s">
        <v>79</v>
      </c>
      <c r="G1812" s="15">
        <v>972.01608127802524</v>
      </c>
    </row>
    <row r="1813" spans="1:7" ht="17">
      <c r="A1813" s="9" t="s">
        <v>56</v>
      </c>
      <c r="B1813" s="10" t="s">
        <v>57</v>
      </c>
      <c r="C1813" s="10" t="s">
        <v>16</v>
      </c>
      <c r="D1813" s="9" t="s">
        <v>23</v>
      </c>
      <c r="E1813" s="9" t="s">
        <v>55</v>
      </c>
      <c r="F1813" s="9" t="s">
        <v>79</v>
      </c>
      <c r="G1813" s="15">
        <v>309.629393545987</v>
      </c>
    </row>
    <row r="1814" spans="1:7" ht="17">
      <c r="A1814" s="9" t="s">
        <v>56</v>
      </c>
      <c r="B1814" s="10" t="s">
        <v>57</v>
      </c>
      <c r="C1814" s="10" t="s">
        <v>16</v>
      </c>
      <c r="D1814" s="9" t="s">
        <v>13</v>
      </c>
      <c r="E1814" s="9" t="s">
        <v>55</v>
      </c>
      <c r="F1814" s="9" t="s">
        <v>79</v>
      </c>
      <c r="G1814" s="15">
        <v>105.80381531262171</v>
      </c>
    </row>
    <row r="1815" spans="1:7" ht="17">
      <c r="A1815" s="9" t="s">
        <v>56</v>
      </c>
      <c r="B1815" s="10" t="s">
        <v>57</v>
      </c>
      <c r="C1815" s="10" t="s">
        <v>16</v>
      </c>
      <c r="D1815" s="9" t="s">
        <v>26</v>
      </c>
      <c r="E1815" s="9" t="s">
        <v>55</v>
      </c>
      <c r="F1815" s="9" t="s">
        <v>79</v>
      </c>
      <c r="G1815" s="15">
        <v>83.250102621538403</v>
      </c>
    </row>
    <row r="1816" spans="1:7" ht="17">
      <c r="A1816" s="9" t="s">
        <v>56</v>
      </c>
      <c r="B1816" s="10" t="s">
        <v>57</v>
      </c>
      <c r="C1816" s="10" t="s">
        <v>16</v>
      </c>
      <c r="D1816" s="9" t="s">
        <v>20</v>
      </c>
      <c r="E1816" s="9" t="s">
        <v>55</v>
      </c>
      <c r="F1816" s="9" t="s">
        <v>79</v>
      </c>
      <c r="G1816" s="15">
        <v>15.403274625224102</v>
      </c>
    </row>
    <row r="1817" spans="1:7" ht="17">
      <c r="A1817" s="9" t="s">
        <v>56</v>
      </c>
      <c r="B1817" s="10" t="s">
        <v>57</v>
      </c>
      <c r="C1817" s="10" t="s">
        <v>16</v>
      </c>
      <c r="D1817" s="9" t="s">
        <v>25</v>
      </c>
      <c r="E1817" s="9" t="s">
        <v>55</v>
      </c>
      <c r="F1817" s="9" t="s">
        <v>79</v>
      </c>
      <c r="G1817" s="15">
        <v>13.81025431093004</v>
      </c>
    </row>
    <row r="1818" spans="1:7" ht="17">
      <c r="A1818" s="9" t="s">
        <v>29</v>
      </c>
      <c r="B1818" s="10" t="s">
        <v>34</v>
      </c>
      <c r="C1818" s="10" t="s">
        <v>31</v>
      </c>
      <c r="D1818" s="9" t="s">
        <v>25</v>
      </c>
      <c r="E1818" s="9" t="s">
        <v>28</v>
      </c>
      <c r="F1818" s="9" t="s">
        <v>79</v>
      </c>
      <c r="G1818" s="15">
        <v>341.15921558392603</v>
      </c>
    </row>
    <row r="1819" spans="1:7" ht="17">
      <c r="A1819" s="9" t="s">
        <v>29</v>
      </c>
      <c r="B1819" s="10" t="s">
        <v>34</v>
      </c>
      <c r="C1819" s="10" t="s">
        <v>31</v>
      </c>
      <c r="D1819" s="9" t="s">
        <v>10</v>
      </c>
      <c r="E1819" s="9" t="s">
        <v>28</v>
      </c>
      <c r="F1819" s="9" t="s">
        <v>79</v>
      </c>
      <c r="G1819" s="15">
        <v>230.91853136780634</v>
      </c>
    </row>
    <row r="1820" spans="1:7" ht="17">
      <c r="A1820" s="9" t="s">
        <v>29</v>
      </c>
      <c r="B1820" s="10" t="s">
        <v>34</v>
      </c>
      <c r="C1820" s="10" t="s">
        <v>31</v>
      </c>
      <c r="D1820" s="9" t="s">
        <v>26</v>
      </c>
      <c r="E1820" s="9" t="s">
        <v>28</v>
      </c>
      <c r="F1820" s="9" t="s">
        <v>79</v>
      </c>
      <c r="G1820" s="15">
        <v>182.10134267770772</v>
      </c>
    </row>
    <row r="1821" spans="1:7" ht="17">
      <c r="A1821" s="9" t="s">
        <v>29</v>
      </c>
      <c r="B1821" s="10" t="s">
        <v>34</v>
      </c>
      <c r="C1821" s="10" t="s">
        <v>31</v>
      </c>
      <c r="D1821" s="9" t="s">
        <v>23</v>
      </c>
      <c r="E1821" s="9" t="s">
        <v>28</v>
      </c>
      <c r="F1821" s="9" t="s">
        <v>79</v>
      </c>
      <c r="G1821" s="15">
        <v>158.79304428987089</v>
      </c>
    </row>
    <row r="1822" spans="1:7" ht="17">
      <c r="A1822" s="9" t="s">
        <v>29</v>
      </c>
      <c r="B1822" s="10" t="s">
        <v>34</v>
      </c>
      <c r="C1822" s="10" t="s">
        <v>31</v>
      </c>
      <c r="D1822" s="9" t="s">
        <v>64</v>
      </c>
      <c r="E1822" s="9" t="s">
        <v>28</v>
      </c>
      <c r="F1822" s="9" t="s">
        <v>79</v>
      </c>
      <c r="G1822" s="15">
        <v>159.67028981461348</v>
      </c>
    </row>
    <row r="1823" spans="1:7" ht="17">
      <c r="A1823" s="9" t="s">
        <v>29</v>
      </c>
      <c r="B1823" s="10" t="s">
        <v>34</v>
      </c>
      <c r="C1823" s="10" t="s">
        <v>31</v>
      </c>
      <c r="D1823" s="9" t="s">
        <v>13</v>
      </c>
      <c r="E1823" s="9" t="s">
        <v>28</v>
      </c>
      <c r="F1823" s="9" t="s">
        <v>79</v>
      </c>
      <c r="G1823" s="15">
        <v>34.251676431820364</v>
      </c>
    </row>
    <row r="1824" spans="1:7" ht="17">
      <c r="A1824" s="9" t="s">
        <v>29</v>
      </c>
      <c r="B1824" s="10" t="s">
        <v>34</v>
      </c>
      <c r="C1824" s="10" t="s">
        <v>31</v>
      </c>
      <c r="D1824" s="9" t="s">
        <v>18</v>
      </c>
      <c r="E1824" s="9" t="s">
        <v>28</v>
      </c>
      <c r="F1824" s="9" t="s">
        <v>79</v>
      </c>
      <c r="G1824" s="15">
        <v>54.131640846412495</v>
      </c>
    </row>
    <row r="1825" spans="1:7" ht="17">
      <c r="A1825" s="9" t="s">
        <v>29</v>
      </c>
      <c r="B1825" s="10" t="s">
        <v>34</v>
      </c>
      <c r="C1825" s="10" t="s">
        <v>31</v>
      </c>
      <c r="D1825" s="9" t="s">
        <v>13</v>
      </c>
      <c r="E1825" s="9" t="s">
        <v>24</v>
      </c>
      <c r="F1825" s="9" t="s">
        <v>79</v>
      </c>
      <c r="G1825" s="15">
        <v>1.0878773107840625</v>
      </c>
    </row>
  </sheetData>
  <autoFilter ref="A1:G1138" xr:uid="{0F08EA64-92D8-0946-B57C-CC82D36AC7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2E5B-62AE-41FE-98FD-BC2A91A1B818}">
  <dimension ref="A2:P80"/>
  <sheetViews>
    <sheetView showGridLines="0" tabSelected="1" topLeftCell="A36" zoomScale="70" zoomScaleNormal="70" workbookViewId="0">
      <selection activeCell="F53" sqref="F53"/>
    </sheetView>
  </sheetViews>
  <sheetFormatPr baseColWidth="10" defaultColWidth="0" defaultRowHeight="15.5"/>
  <cols>
    <col min="1" max="3" width="10.58203125" style="36" customWidth="1"/>
    <col min="4" max="4" width="19.33203125" style="36" bestFit="1" customWidth="1"/>
    <col min="5" max="5" width="24.5" style="36" bestFit="1" customWidth="1"/>
    <col min="6" max="6" width="17.83203125" style="36" bestFit="1" customWidth="1"/>
    <col min="7" max="7" width="17.33203125" style="36" bestFit="1" customWidth="1"/>
    <col min="8" max="9" width="17.6640625" style="36" bestFit="1" customWidth="1"/>
    <col min="10" max="10" width="13.4140625" style="36" bestFit="1" customWidth="1"/>
    <col min="11" max="12" width="16.58203125" style="36" bestFit="1" customWidth="1"/>
    <col min="13" max="13" width="11.75" style="36" bestFit="1" customWidth="1"/>
    <col min="14" max="16" width="10.58203125" style="36" customWidth="1"/>
    <col min="17" max="16384" width="10.58203125" style="36" hidden="1"/>
  </cols>
  <sheetData>
    <row r="2" spans="4:10">
      <c r="D2" s="35" t="s">
        <v>80</v>
      </c>
    </row>
    <row r="5" spans="4:10">
      <c r="G5" s="37" t="s">
        <v>81</v>
      </c>
      <c r="H5" s="37"/>
      <c r="I5" s="37"/>
      <c r="J5" s="37"/>
    </row>
    <row r="6" spans="4:10">
      <c r="D6" s="38" t="s">
        <v>82</v>
      </c>
      <c r="E6" s="39"/>
      <c r="F6" s="40">
        <f>(F13-E13)/(E13)</f>
        <v>2.8198418195682362E-2</v>
      </c>
      <c r="G6" s="40">
        <f t="shared" ref="G6:I6" si="0">(G13-F13)/(F13)</f>
        <v>6.3513828482528262E-2</v>
      </c>
      <c r="H6" s="40">
        <f t="shared" si="0"/>
        <v>8.0698944792441066E-2</v>
      </c>
      <c r="I6" s="40">
        <f t="shared" si="0"/>
        <v>0.11319357797206216</v>
      </c>
      <c r="J6" s="41"/>
    </row>
    <row r="7" spans="4:10" hidden="1">
      <c r="D7" s="42" t="s">
        <v>83</v>
      </c>
      <c r="E7" s="42" t="s">
        <v>84</v>
      </c>
    </row>
    <row r="8" spans="4:10">
      <c r="D8" s="42" t="s">
        <v>1</v>
      </c>
      <c r="E8" s="36" t="s">
        <v>74</v>
      </c>
      <c r="F8" s="36" t="s">
        <v>75</v>
      </c>
      <c r="G8" s="36" t="s">
        <v>76</v>
      </c>
      <c r="H8" s="36" t="s">
        <v>78</v>
      </c>
      <c r="I8" s="36" t="s">
        <v>79</v>
      </c>
      <c r="J8" s="36" t="s">
        <v>85</v>
      </c>
    </row>
    <row r="9" spans="4:10">
      <c r="D9" s="43" t="s">
        <v>34</v>
      </c>
      <c r="E9" s="44">
        <v>15676.186856688411</v>
      </c>
      <c r="F9" s="44">
        <v>16104.509999999998</v>
      </c>
      <c r="G9" s="44">
        <v>17085.686319979621</v>
      </c>
      <c r="H9" s="44">
        <v>18220.551866773167</v>
      </c>
      <c r="I9" s="44">
        <v>19527.462198155703</v>
      </c>
      <c r="J9" s="44">
        <v>86614.397241596889</v>
      </c>
    </row>
    <row r="10" spans="4:10">
      <c r="D10" s="43" t="s">
        <v>35</v>
      </c>
      <c r="E10" s="44">
        <v>7082.7383670155286</v>
      </c>
      <c r="F10" s="44">
        <v>7394.92</v>
      </c>
      <c r="G10" s="44">
        <v>8109.2941399876909</v>
      </c>
      <c r="H10" s="44">
        <v>9269.8368141398441</v>
      </c>
      <c r="I10" s="44">
        <v>11450.231754061546</v>
      </c>
      <c r="J10" s="44">
        <v>43307.021075204611</v>
      </c>
    </row>
    <row r="11" spans="4:10">
      <c r="D11" s="43" t="s">
        <v>30</v>
      </c>
      <c r="E11" s="44">
        <v>2185.2919238592699</v>
      </c>
      <c r="F11" s="44">
        <v>2214.9299999999998</v>
      </c>
      <c r="G11" s="44">
        <v>2251.0194599388205</v>
      </c>
      <c r="H11" s="44">
        <v>2289.465593872475</v>
      </c>
      <c r="I11" s="44">
        <v>2330.3961525623499</v>
      </c>
      <c r="J11" s="44">
        <v>11271.103130232914</v>
      </c>
    </row>
    <row r="12" spans="4:10">
      <c r="D12" s="43" t="s">
        <v>33</v>
      </c>
      <c r="E12" s="44">
        <v>1403.6739993031358</v>
      </c>
      <c r="F12" s="44">
        <v>1376.5</v>
      </c>
      <c r="G12" s="44">
        <v>1365.504315578054</v>
      </c>
      <c r="H12" s="44">
        <v>1356.7079503852192</v>
      </c>
      <c r="I12" s="44">
        <v>1352.9310044079336</v>
      </c>
      <c r="J12" s="44">
        <v>6855.3172696743432</v>
      </c>
    </row>
    <row r="13" spans="4:10">
      <c r="D13" s="43" t="s">
        <v>85</v>
      </c>
      <c r="E13" s="44">
        <v>26347.891146866346</v>
      </c>
      <c r="F13" s="44">
        <v>27090.86</v>
      </c>
      <c r="G13" s="44">
        <v>28811.504235484186</v>
      </c>
      <c r="H13" s="44">
        <v>31136.562225170706</v>
      </c>
      <c r="I13" s="44">
        <v>34661.021109187532</v>
      </c>
      <c r="J13" s="44">
        <v>148047.83871670876</v>
      </c>
    </row>
    <row r="15" spans="4:10">
      <c r="G15" s="37" t="s">
        <v>81</v>
      </c>
      <c r="H15" s="37"/>
      <c r="I15" s="37"/>
      <c r="J15" s="37"/>
    </row>
    <row r="16" spans="4:10">
      <c r="D16" s="38" t="s">
        <v>82</v>
      </c>
      <c r="E16" s="39"/>
      <c r="F16" s="40" t="e">
        <f>(F31-E31)/(E31)</f>
        <v>#DIV/0!</v>
      </c>
      <c r="G16" s="40" t="e">
        <f t="shared" ref="G16:I16" si="1">(G31-F31)/(F31)</f>
        <v>#DIV/0!</v>
      </c>
      <c r="H16" s="40" t="e">
        <f t="shared" si="1"/>
        <v>#DIV/0!</v>
      </c>
      <c r="I16" s="40" t="e">
        <f t="shared" si="1"/>
        <v>#DIV/0!</v>
      </c>
      <c r="J16" s="41"/>
    </row>
    <row r="17" spans="4:10" hidden="1">
      <c r="D17" s="45" t="s">
        <v>83</v>
      </c>
      <c r="E17" s="45" t="s">
        <v>84</v>
      </c>
      <c r="F17" s="46"/>
      <c r="G17" s="46"/>
      <c r="H17" s="46"/>
      <c r="I17" s="46"/>
      <c r="J17" s="46"/>
    </row>
    <row r="18" spans="4:10">
      <c r="D18" s="45" t="s">
        <v>1</v>
      </c>
      <c r="E18" s="47" t="s">
        <v>74</v>
      </c>
      <c r="F18" s="47" t="s">
        <v>75</v>
      </c>
      <c r="G18" s="47" t="s">
        <v>76</v>
      </c>
      <c r="H18" s="47" t="s">
        <v>78</v>
      </c>
      <c r="I18" s="47" t="s">
        <v>79</v>
      </c>
      <c r="J18" s="47" t="s">
        <v>85</v>
      </c>
    </row>
    <row r="19" spans="4:10">
      <c r="D19" s="43" t="s">
        <v>13</v>
      </c>
      <c r="E19" s="44">
        <v>2010.5306</v>
      </c>
      <c r="F19" s="44">
        <v>2087.1</v>
      </c>
      <c r="G19" s="44">
        <v>2169.0964401086417</v>
      </c>
      <c r="H19" s="44">
        <v>2256.969290049371</v>
      </c>
      <c r="I19" s="44">
        <v>2351.2229201921123</v>
      </c>
      <c r="J19" s="44">
        <v>10874.919250350127</v>
      </c>
    </row>
    <row r="20" spans="4:10">
      <c r="D20" s="43" t="s">
        <v>25</v>
      </c>
      <c r="E20" s="44">
        <v>34.995201454968715</v>
      </c>
      <c r="F20" s="44">
        <v>36.68</v>
      </c>
      <c r="G20" s="44">
        <v>38.473629542484069</v>
      </c>
      <c r="H20" s="44">
        <v>40.369993669139355</v>
      </c>
      <c r="I20" s="44">
        <v>42.38152848412652</v>
      </c>
      <c r="J20" s="44">
        <v>192.90035315071867</v>
      </c>
    </row>
    <row r="21" spans="4:10">
      <c r="D21" s="43" t="s">
        <v>85</v>
      </c>
      <c r="E21" s="44">
        <v>2045.5258014549688</v>
      </c>
      <c r="F21" s="44">
        <v>2123.7799999999997</v>
      </c>
      <c r="G21" s="44">
        <v>2207.5700696511258</v>
      </c>
      <c r="H21" s="44">
        <v>2297.3392837185102</v>
      </c>
      <c r="I21" s="44">
        <v>2393.6044486762389</v>
      </c>
      <c r="J21" s="44">
        <v>11067.819603500846</v>
      </c>
    </row>
    <row r="22" spans="4:10">
      <c r="D22"/>
      <c r="E22"/>
      <c r="F22"/>
      <c r="G22"/>
      <c r="H22"/>
      <c r="I22"/>
      <c r="J22"/>
    </row>
    <row r="23" spans="4:10">
      <c r="D23"/>
      <c r="E23"/>
      <c r="F23"/>
      <c r="G23"/>
      <c r="H23"/>
      <c r="I23"/>
      <c r="J23"/>
    </row>
    <row r="24" spans="4:10">
      <c r="D24"/>
      <c r="E24"/>
      <c r="F24"/>
      <c r="G24"/>
      <c r="H24"/>
      <c r="I24"/>
      <c r="J24"/>
    </row>
    <row r="25" spans="4:10">
      <c r="D25"/>
      <c r="E25"/>
      <c r="F25"/>
      <c r="G25"/>
      <c r="H25"/>
      <c r="I25"/>
      <c r="J25"/>
    </row>
    <row r="26" spans="4:10">
      <c r="D26"/>
      <c r="E26"/>
      <c r="F26"/>
      <c r="G26"/>
      <c r="H26"/>
      <c r="I26"/>
      <c r="J26"/>
    </row>
    <row r="27" spans="4:10">
      <c r="D27"/>
      <c r="E27"/>
      <c r="F27"/>
      <c r="G27"/>
      <c r="H27"/>
      <c r="I27"/>
      <c r="J27"/>
    </row>
    <row r="28" spans="4:10">
      <c r="D28"/>
      <c r="E28"/>
      <c r="F28"/>
      <c r="G28"/>
      <c r="H28"/>
      <c r="I28"/>
      <c r="J28"/>
    </row>
    <row r="29" spans="4:10">
      <c r="D29"/>
      <c r="E29"/>
      <c r="F29"/>
      <c r="G29"/>
      <c r="H29"/>
      <c r="I29"/>
      <c r="J29"/>
    </row>
    <row r="30" spans="4:10">
      <c r="D30"/>
      <c r="E30"/>
      <c r="F30"/>
      <c r="G30"/>
      <c r="H30"/>
      <c r="I30"/>
      <c r="J30"/>
    </row>
    <row r="31" spans="4:10">
      <c r="D31"/>
      <c r="E31"/>
      <c r="F31"/>
      <c r="G31"/>
      <c r="H31"/>
      <c r="I31"/>
      <c r="J31"/>
    </row>
    <row r="35" spans="4:10" s="48" customFormat="1" ht="5.5" customHeight="1"/>
    <row r="37" spans="4:10">
      <c r="D37" s="35" t="s">
        <v>86</v>
      </c>
    </row>
    <row r="39" spans="4:10" hidden="1">
      <c r="D39" s="42" t="s">
        <v>83</v>
      </c>
      <c r="E39" s="42" t="s">
        <v>84</v>
      </c>
    </row>
    <row r="40" spans="4:10">
      <c r="D40" s="42" t="s">
        <v>87</v>
      </c>
      <c r="E40" s="36" t="s">
        <v>12</v>
      </c>
      <c r="F40" s="36" t="s">
        <v>60</v>
      </c>
      <c r="G40" s="36" t="s">
        <v>61</v>
      </c>
      <c r="H40" s="36" t="s">
        <v>62</v>
      </c>
      <c r="I40" s="36" t="s">
        <v>63</v>
      </c>
      <c r="J40" s="36" t="s">
        <v>85</v>
      </c>
    </row>
    <row r="41" spans="4:10">
      <c r="D41" s="43" t="s">
        <v>27</v>
      </c>
      <c r="E41" s="49">
        <v>174.81422202283548</v>
      </c>
      <c r="F41" s="49">
        <v>173.17000000000004</v>
      </c>
      <c r="G41" s="49">
        <v>181.99964313053692</v>
      </c>
      <c r="H41" s="49">
        <v>240.94446277658344</v>
      </c>
      <c r="I41" s="49">
        <v>376.16999999999996</v>
      </c>
      <c r="J41" s="49">
        <v>1147.0983279299558</v>
      </c>
    </row>
    <row r="42" spans="4:10">
      <c r="D42" s="43" t="s">
        <v>33</v>
      </c>
      <c r="E42" s="49">
        <v>139.02064442028637</v>
      </c>
      <c r="F42" s="49">
        <v>179.00002499999999</v>
      </c>
      <c r="G42" s="49">
        <v>220.5506432</v>
      </c>
      <c r="H42" s="49">
        <v>217.79667554593391</v>
      </c>
      <c r="I42" s="49">
        <v>202.59</v>
      </c>
      <c r="J42" s="49">
        <v>958.95798816622028</v>
      </c>
    </row>
    <row r="43" spans="4:10">
      <c r="D43" s="43" t="s">
        <v>34</v>
      </c>
      <c r="E43" s="49">
        <v>148.50348516220387</v>
      </c>
      <c r="F43" s="49">
        <v>157.28419099999999</v>
      </c>
      <c r="G43" s="49">
        <v>174.59342521004294</v>
      </c>
      <c r="H43" s="49">
        <v>198.87048072446242</v>
      </c>
      <c r="I43" s="49">
        <v>258.52999999999997</v>
      </c>
      <c r="J43" s="49">
        <v>937.78158209670914</v>
      </c>
    </row>
    <row r="44" spans="4:10">
      <c r="D44" s="43" t="s">
        <v>54</v>
      </c>
      <c r="E44" s="49">
        <v>156.80134661867655</v>
      </c>
      <c r="F44" s="49">
        <v>207.00724163500001</v>
      </c>
      <c r="G44" s="49">
        <v>264.64962199999985</v>
      </c>
      <c r="H44" s="49">
        <v>273.92240733628705</v>
      </c>
      <c r="I44" s="49"/>
      <c r="J44" s="49">
        <v>902.38061758996355</v>
      </c>
    </row>
    <row r="45" spans="4:10">
      <c r="D45" s="43" t="s">
        <v>35</v>
      </c>
      <c r="E45" s="49">
        <v>144.07028500389708</v>
      </c>
      <c r="F45" s="49">
        <v>153.75936699999997</v>
      </c>
      <c r="G45" s="49">
        <v>163.64466407250003</v>
      </c>
      <c r="H45" s="49">
        <v>183.43248806223508</v>
      </c>
      <c r="I45" s="49">
        <v>242.21000000000004</v>
      </c>
      <c r="J45" s="49">
        <v>887.11680413863223</v>
      </c>
    </row>
    <row r="46" spans="4:10">
      <c r="D46" s="43" t="s">
        <v>30</v>
      </c>
      <c r="E46" s="49">
        <v>124.03680182038207</v>
      </c>
      <c r="F46" s="49">
        <v>126.26891700000002</v>
      </c>
      <c r="G46" s="49">
        <v>129.79465381023107</v>
      </c>
      <c r="H46" s="49">
        <v>134.23891680883028</v>
      </c>
      <c r="I46" s="49">
        <v>150.07</v>
      </c>
      <c r="J46" s="49">
        <v>664.40928943944346</v>
      </c>
    </row>
    <row r="47" spans="4:10">
      <c r="D47" s="43" t="s">
        <v>69</v>
      </c>
      <c r="E47" s="49"/>
      <c r="F47" s="49"/>
      <c r="G47" s="49"/>
      <c r="H47" s="49"/>
      <c r="I47" s="49">
        <v>271.33999999999997</v>
      </c>
      <c r="J47" s="49">
        <v>271.33999999999997</v>
      </c>
    </row>
    <row r="48" spans="4:10">
      <c r="D48" s="43" t="s">
        <v>85</v>
      </c>
      <c r="E48" s="49">
        <v>887.24678504828148</v>
      </c>
      <c r="F48" s="49">
        <v>996.48974163500009</v>
      </c>
      <c r="G48" s="49">
        <v>1135.2326514233109</v>
      </c>
      <c r="H48" s="49">
        <v>1249.2054312543321</v>
      </c>
      <c r="I48" s="49">
        <v>1500.9099999999999</v>
      </c>
      <c r="J48" s="49">
        <v>5769.0846093609252</v>
      </c>
    </row>
    <row r="49" spans="4:10">
      <c r="D49" s="42" t="s">
        <v>0</v>
      </c>
      <c r="E49" s="36" t="s">
        <v>90</v>
      </c>
    </row>
    <row r="51" spans="4:10" hidden="1">
      <c r="D51" s="42" t="s">
        <v>83</v>
      </c>
      <c r="E51" s="42" t="s">
        <v>84</v>
      </c>
    </row>
    <row r="52" spans="4:10">
      <c r="D52" s="42" t="s">
        <v>87</v>
      </c>
      <c r="E52" s="36" t="s">
        <v>12</v>
      </c>
      <c r="F52" s="36" t="s">
        <v>60</v>
      </c>
      <c r="G52" s="36" t="s">
        <v>61</v>
      </c>
      <c r="H52" s="36" t="s">
        <v>62</v>
      </c>
      <c r="I52" s="36" t="s">
        <v>63</v>
      </c>
      <c r="J52" s="36" t="s">
        <v>85</v>
      </c>
    </row>
    <row r="53" spans="4:10">
      <c r="D53" s="43" t="s">
        <v>13</v>
      </c>
      <c r="E53" s="49">
        <v>482.14742200969624</v>
      </c>
      <c r="F53" s="49">
        <v>546.22945376222344</v>
      </c>
      <c r="G53" s="49">
        <v>633.00935125719695</v>
      </c>
      <c r="H53" s="49">
        <v>670.3957455311787</v>
      </c>
      <c r="I53" s="49">
        <v>817.79</v>
      </c>
      <c r="J53" s="49">
        <v>3149.5719725602953</v>
      </c>
    </row>
    <row r="54" spans="4:10">
      <c r="D54" s="43" t="s">
        <v>25</v>
      </c>
      <c r="E54" s="49">
        <v>41.075844115622587</v>
      </c>
      <c r="F54" s="49">
        <v>42.603227376468865</v>
      </c>
      <c r="G54" s="49">
        <v>50.055925740204934</v>
      </c>
      <c r="H54" s="49">
        <v>54.843771602576339</v>
      </c>
      <c r="I54" s="49">
        <v>66.209999999999994</v>
      </c>
      <c r="J54" s="49">
        <v>254.78876883487271</v>
      </c>
    </row>
    <row r="55" spans="4:10">
      <c r="D55" s="43" t="s">
        <v>85</v>
      </c>
      <c r="E55" s="49">
        <v>523.22326612531879</v>
      </c>
      <c r="F55" s="49">
        <v>588.83268113869235</v>
      </c>
      <c r="G55" s="49">
        <v>683.06527699740184</v>
      </c>
      <c r="H55" s="49">
        <v>725.23951713375504</v>
      </c>
      <c r="I55" s="49">
        <v>884</v>
      </c>
      <c r="J55" s="49">
        <v>3404.3607413951681</v>
      </c>
    </row>
    <row r="56" spans="4:10">
      <c r="D56"/>
      <c r="E56"/>
      <c r="F56"/>
      <c r="G56"/>
      <c r="H56"/>
      <c r="I56"/>
      <c r="J56"/>
    </row>
    <row r="57" spans="4:10">
      <c r="D57"/>
      <c r="E57"/>
      <c r="F57"/>
      <c r="G57"/>
      <c r="H57"/>
      <c r="I57"/>
      <c r="J57"/>
    </row>
    <row r="58" spans="4:10">
      <c r="D58"/>
      <c r="E58"/>
      <c r="F58"/>
      <c r="G58"/>
      <c r="H58"/>
      <c r="I58"/>
      <c r="J58"/>
    </row>
    <row r="59" spans="4:10">
      <c r="D59"/>
      <c r="E59"/>
      <c r="F59"/>
      <c r="G59"/>
      <c r="H59"/>
      <c r="I59"/>
      <c r="J59"/>
    </row>
    <row r="60" spans="4:10">
      <c r="D60"/>
      <c r="E60"/>
      <c r="F60"/>
      <c r="G60"/>
      <c r="H60"/>
      <c r="I60"/>
      <c r="J60"/>
    </row>
    <row r="61" spans="4:10">
      <c r="D61"/>
      <c r="E61"/>
      <c r="F61"/>
      <c r="G61"/>
      <c r="H61"/>
      <c r="I61"/>
      <c r="J61"/>
    </row>
    <row r="62" spans="4:10">
      <c r="D62"/>
      <c r="E62"/>
      <c r="F62"/>
      <c r="G62"/>
      <c r="H62"/>
      <c r="I62"/>
      <c r="J62"/>
    </row>
    <row r="63" spans="4:10">
      <c r="D63"/>
      <c r="E63"/>
      <c r="F63"/>
      <c r="G63"/>
      <c r="H63"/>
      <c r="I63"/>
      <c r="J63"/>
    </row>
    <row r="64" spans="4:10">
      <c r="D64"/>
      <c r="E64"/>
      <c r="F64"/>
      <c r="G64"/>
      <c r="H64"/>
      <c r="I64"/>
      <c r="J64"/>
    </row>
    <row r="65" spans="4:10">
      <c r="D65"/>
      <c r="E65"/>
      <c r="F65"/>
      <c r="G65"/>
      <c r="H65"/>
      <c r="I65"/>
      <c r="J65"/>
    </row>
    <row r="66" spans="4:10">
      <c r="D66"/>
      <c r="E66"/>
      <c r="F66"/>
      <c r="G66"/>
      <c r="H66"/>
      <c r="I66"/>
      <c r="J66"/>
    </row>
    <row r="67" spans="4:10">
      <c r="D67"/>
      <c r="E67"/>
      <c r="F67"/>
      <c r="G67"/>
      <c r="H67"/>
      <c r="I67"/>
      <c r="J67"/>
    </row>
    <row r="68" spans="4:10">
      <c r="D68"/>
      <c r="E68"/>
      <c r="F68"/>
      <c r="G68"/>
      <c r="H68"/>
      <c r="I68"/>
      <c r="J68"/>
    </row>
    <row r="69" spans="4:10">
      <c r="D69"/>
      <c r="E69"/>
      <c r="F69"/>
      <c r="G69"/>
      <c r="H69"/>
      <c r="I69"/>
      <c r="J69"/>
    </row>
    <row r="70" spans="4:10">
      <c r="D70"/>
      <c r="E70"/>
      <c r="F70"/>
      <c r="G70"/>
      <c r="H70"/>
      <c r="I70"/>
      <c r="J70"/>
    </row>
    <row r="71" spans="4:10">
      <c r="D71"/>
      <c r="E71"/>
      <c r="F71"/>
      <c r="G71"/>
      <c r="H71"/>
      <c r="I71"/>
      <c r="J71"/>
    </row>
    <row r="72" spans="4:10">
      <c r="D72"/>
      <c r="E72"/>
      <c r="F72"/>
      <c r="G72"/>
      <c r="H72"/>
      <c r="I72"/>
      <c r="J72"/>
    </row>
    <row r="73" spans="4:10">
      <c r="D73"/>
      <c r="E73"/>
      <c r="F73"/>
      <c r="G73"/>
      <c r="H73"/>
      <c r="I73"/>
      <c r="J73"/>
    </row>
    <row r="74" spans="4:10">
      <c r="D74"/>
      <c r="E74"/>
      <c r="F74"/>
      <c r="G74"/>
      <c r="H74"/>
      <c r="I74"/>
      <c r="J74"/>
    </row>
    <row r="75" spans="4:10">
      <c r="D75"/>
      <c r="E75"/>
      <c r="F75"/>
      <c r="G75"/>
      <c r="H75"/>
      <c r="I75"/>
      <c r="J75"/>
    </row>
    <row r="76" spans="4:10">
      <c r="D76"/>
      <c r="E76"/>
      <c r="F76"/>
      <c r="G76"/>
      <c r="H76"/>
      <c r="I76"/>
      <c r="J76"/>
    </row>
    <row r="77" spans="4:10">
      <c r="D77"/>
      <c r="E77"/>
      <c r="F77"/>
      <c r="G77"/>
      <c r="H77"/>
      <c r="I77"/>
      <c r="J77"/>
    </row>
    <row r="78" spans="4:10">
      <c r="D78"/>
      <c r="E78"/>
      <c r="F78"/>
      <c r="G78"/>
      <c r="H78"/>
      <c r="I78"/>
      <c r="J78"/>
    </row>
    <row r="79" spans="4:10">
      <c r="D79"/>
      <c r="E79"/>
      <c r="F79"/>
      <c r="G79"/>
      <c r="H79"/>
      <c r="I79"/>
      <c r="J79"/>
    </row>
    <row r="80" spans="4:10">
      <c r="D80"/>
      <c r="E80"/>
      <c r="F80"/>
      <c r="G80"/>
      <c r="H80"/>
      <c r="I80"/>
      <c r="J80"/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5BDB-717F-4964-96CE-F5EE5E935293}">
  <dimension ref="A3:C6"/>
  <sheetViews>
    <sheetView showGridLines="0" zoomScale="70" zoomScaleNormal="70" workbookViewId="0">
      <selection activeCell="C7" sqref="C7"/>
    </sheetView>
  </sheetViews>
  <sheetFormatPr baseColWidth="10" defaultColWidth="11" defaultRowHeight="15.5"/>
  <cols>
    <col min="1" max="1" width="18.08203125" bestFit="1" customWidth="1"/>
    <col min="2" max="2" width="25.33203125" bestFit="1" customWidth="1"/>
    <col min="3" max="4" width="24.33203125" bestFit="1" customWidth="1"/>
  </cols>
  <sheetData>
    <row r="3" spans="1:3">
      <c r="A3" s="19" t="s">
        <v>87</v>
      </c>
      <c r="B3" t="s">
        <v>88</v>
      </c>
      <c r="C3" t="s">
        <v>89</v>
      </c>
    </row>
    <row r="4" spans="1:3">
      <c r="A4" s="1" t="s">
        <v>34</v>
      </c>
      <c r="B4" s="20">
        <v>174.59342521004288</v>
      </c>
      <c r="C4" s="20">
        <v>198.87048072446242</v>
      </c>
    </row>
    <row r="5" spans="1:3">
      <c r="A5" s="1" t="s">
        <v>35</v>
      </c>
      <c r="B5" s="20">
        <v>163.64466407250001</v>
      </c>
      <c r="C5" s="20">
        <v>183.43248806223508</v>
      </c>
    </row>
    <row r="6" spans="1:3">
      <c r="A6" s="1" t="s">
        <v>85</v>
      </c>
      <c r="B6" s="20">
        <v>338.23808928254289</v>
      </c>
      <c r="C6">
        <v>382.30296878669753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6BE36-EAB1-4991-A3CE-44FD4F24281F}">
  <dimension ref="A1:I227"/>
  <sheetViews>
    <sheetView showGridLines="0" zoomScale="70" zoomScaleNormal="70" workbookViewId="0">
      <selection activeCell="C7" sqref="C7"/>
    </sheetView>
  </sheetViews>
  <sheetFormatPr baseColWidth="10" defaultColWidth="11.08203125" defaultRowHeight="16"/>
  <cols>
    <col min="1" max="1" width="19.33203125" style="5" customWidth="1"/>
    <col min="2" max="2" width="18.83203125" customWidth="1"/>
    <col min="4" max="4" width="17.58203125" customWidth="1"/>
    <col min="5" max="5" width="30.5" bestFit="1" customWidth="1"/>
    <col min="6" max="8" width="21" bestFit="1" customWidth="1"/>
    <col min="9" max="9" width="18.83203125" bestFit="1" customWidth="1"/>
  </cols>
  <sheetData>
    <row r="1" spans="1:9" ht="15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8" t="s">
        <v>12</v>
      </c>
      <c r="G1" s="8" t="s">
        <v>60</v>
      </c>
      <c r="H1" s="8" t="s">
        <v>61</v>
      </c>
      <c r="I1" s="8" t="s">
        <v>62</v>
      </c>
    </row>
    <row r="2" spans="1:9" ht="15.5">
      <c r="A2" s="9" t="s">
        <v>7</v>
      </c>
      <c r="B2" s="10" t="s">
        <v>8</v>
      </c>
      <c r="C2" s="10" t="s">
        <v>9</v>
      </c>
      <c r="D2" s="9" t="s">
        <v>10</v>
      </c>
      <c r="E2" s="9" t="s">
        <v>11</v>
      </c>
      <c r="F2" s="12">
        <v>3</v>
      </c>
      <c r="G2" s="12">
        <v>3.2568000000000001</v>
      </c>
      <c r="H2" s="12">
        <v>3.66</v>
      </c>
      <c r="I2" s="12">
        <v>4.1131171702284455</v>
      </c>
    </row>
    <row r="3" spans="1:9" ht="15.5">
      <c r="A3" s="9" t="s">
        <v>7</v>
      </c>
      <c r="B3" s="10" t="s">
        <v>8</v>
      </c>
      <c r="C3" s="10" t="s">
        <v>9</v>
      </c>
      <c r="D3" s="9" t="s">
        <v>13</v>
      </c>
      <c r="E3" s="9" t="s">
        <v>11</v>
      </c>
      <c r="F3" s="12">
        <v>2.5</v>
      </c>
      <c r="G3" s="12">
        <v>2.7324000000000002</v>
      </c>
      <c r="H3" s="12">
        <v>3.04</v>
      </c>
      <c r="I3" s="12">
        <v>3.3822280778802516</v>
      </c>
    </row>
    <row r="4" spans="1:9" ht="15.5">
      <c r="A4" s="9" t="s">
        <v>14</v>
      </c>
      <c r="B4" s="9" t="s">
        <v>15</v>
      </c>
      <c r="C4" s="9" t="s">
        <v>16</v>
      </c>
      <c r="D4" s="9" t="s">
        <v>10</v>
      </c>
      <c r="E4" s="9" t="s">
        <v>11</v>
      </c>
      <c r="F4" s="12">
        <v>22.722397999999998</v>
      </c>
      <c r="G4" s="12">
        <v>31.443916999999999</v>
      </c>
      <c r="H4" s="12">
        <v>29.980314195940963</v>
      </c>
      <c r="I4" s="12">
        <v>29.59952565</v>
      </c>
    </row>
    <row r="5" spans="1:9" ht="15.5">
      <c r="A5" s="9" t="s">
        <v>14</v>
      </c>
      <c r="B5" s="9" t="s">
        <v>15</v>
      </c>
      <c r="C5" s="9" t="s">
        <v>16</v>
      </c>
      <c r="D5" s="9" t="s">
        <v>13</v>
      </c>
      <c r="E5" s="9" t="s">
        <v>11</v>
      </c>
      <c r="F5" s="12">
        <v>4.7644253399999998</v>
      </c>
      <c r="G5" s="12">
        <v>5.8835779999999991</v>
      </c>
      <c r="H5" s="12">
        <v>5.8433682928819088</v>
      </c>
      <c r="I5" s="12">
        <v>5.0785798830699997</v>
      </c>
    </row>
    <row r="6" spans="1:9" ht="15.5">
      <c r="A6" s="9" t="s">
        <v>14</v>
      </c>
      <c r="B6" s="9" t="s">
        <v>15</v>
      </c>
      <c r="C6" s="9" t="s">
        <v>16</v>
      </c>
      <c r="D6" s="9" t="s">
        <v>17</v>
      </c>
      <c r="E6" s="9" t="s">
        <v>11</v>
      </c>
      <c r="F6" s="12">
        <v>2.6830799999999999</v>
      </c>
      <c r="G6" s="12">
        <v>1.41056</v>
      </c>
      <c r="H6" s="12">
        <v>1.5325</v>
      </c>
      <c r="I6" s="12">
        <v>1.2647598</v>
      </c>
    </row>
    <row r="7" spans="1:9" ht="15.5">
      <c r="A7" s="9" t="s">
        <v>14</v>
      </c>
      <c r="B7" s="9" t="s">
        <v>15</v>
      </c>
      <c r="C7" s="9" t="s">
        <v>16</v>
      </c>
      <c r="D7" s="9" t="s">
        <v>18</v>
      </c>
      <c r="E7" s="9" t="s">
        <v>11</v>
      </c>
      <c r="F7" s="12">
        <v>1.1359399999999997</v>
      </c>
      <c r="G7" s="12">
        <v>0.91465999999999992</v>
      </c>
      <c r="H7" s="12">
        <v>1.0869574160720552</v>
      </c>
      <c r="I7" s="12">
        <v>1.1930159800000002</v>
      </c>
    </row>
    <row r="8" spans="1:9" ht="15.5">
      <c r="A8" s="9" t="s">
        <v>14</v>
      </c>
      <c r="B8" s="9" t="s">
        <v>15</v>
      </c>
      <c r="C8" s="9" t="s">
        <v>16</v>
      </c>
      <c r="D8" s="9" t="s">
        <v>19</v>
      </c>
      <c r="E8" s="9" t="s">
        <v>11</v>
      </c>
      <c r="F8" s="12">
        <v>0.94421799999999989</v>
      </c>
      <c r="G8" s="12">
        <v>0.87168199999999996</v>
      </c>
      <c r="H8" s="12">
        <v>1.1210398539946953</v>
      </c>
      <c r="I8" s="12">
        <v>1.4797807120799999</v>
      </c>
    </row>
    <row r="9" spans="1:9" ht="15.5">
      <c r="A9" s="9" t="s">
        <v>14</v>
      </c>
      <c r="B9" s="9" t="s">
        <v>15</v>
      </c>
      <c r="C9" s="9" t="s">
        <v>16</v>
      </c>
      <c r="D9" s="9" t="s">
        <v>20</v>
      </c>
      <c r="E9" s="9" t="s">
        <v>11</v>
      </c>
      <c r="F9" s="12">
        <v>0.84809999999999985</v>
      </c>
      <c r="G9" s="12">
        <v>0.8303569999999999</v>
      </c>
      <c r="H9" s="12">
        <v>0.58944923689449236</v>
      </c>
      <c r="I9" s="12">
        <v>0.56781119999999996</v>
      </c>
    </row>
    <row r="10" spans="1:9" ht="15.5">
      <c r="A10" s="9" t="s">
        <v>14</v>
      </c>
      <c r="B10" s="9" t="s">
        <v>15</v>
      </c>
      <c r="C10" s="9" t="s">
        <v>16</v>
      </c>
      <c r="D10" s="9" t="s">
        <v>21</v>
      </c>
      <c r="E10" s="9" t="s">
        <v>11</v>
      </c>
      <c r="F10" s="12">
        <v>0.54443416456962013</v>
      </c>
      <c r="G10" s="12">
        <v>0.65734300000000001</v>
      </c>
      <c r="H10" s="12">
        <v>0.72892245533586442</v>
      </c>
      <c r="I10" s="12">
        <v>1.0230709500000001</v>
      </c>
    </row>
    <row r="11" spans="1:9" ht="15.5">
      <c r="A11" s="9" t="s">
        <v>14</v>
      </c>
      <c r="B11" s="9" t="s">
        <v>15</v>
      </c>
      <c r="C11" s="9" t="s">
        <v>16</v>
      </c>
      <c r="D11" s="9" t="s">
        <v>22</v>
      </c>
      <c r="E11" s="9" t="s">
        <v>11</v>
      </c>
      <c r="F11" s="12">
        <v>0.60857600000000001</v>
      </c>
      <c r="G11" s="12">
        <v>0.59067199999999997</v>
      </c>
      <c r="H11" s="12">
        <v>0.7</v>
      </c>
      <c r="I11" s="12">
        <v>0.73211951999999991</v>
      </c>
    </row>
    <row r="12" spans="1:9" ht="15.5">
      <c r="A12" s="9" t="s">
        <v>14</v>
      </c>
      <c r="B12" s="9" t="s">
        <v>15</v>
      </c>
      <c r="C12" s="9" t="s">
        <v>16</v>
      </c>
      <c r="D12" s="9" t="s">
        <v>23</v>
      </c>
      <c r="E12" s="9" t="s">
        <v>11</v>
      </c>
      <c r="F12" s="12">
        <v>0.60651999999999995</v>
      </c>
      <c r="G12" s="12">
        <v>0.58956999999999993</v>
      </c>
      <c r="H12" s="12">
        <v>0.99094283018007756</v>
      </c>
      <c r="I12" s="12">
        <v>0.76836660900000009</v>
      </c>
    </row>
    <row r="13" spans="1:9" ht="15.5">
      <c r="A13" s="9" t="s">
        <v>14</v>
      </c>
      <c r="B13" s="9" t="s">
        <v>15</v>
      </c>
      <c r="C13" s="9" t="s">
        <v>16</v>
      </c>
      <c r="D13" s="9" t="s">
        <v>13</v>
      </c>
      <c r="E13" s="9" t="s">
        <v>24</v>
      </c>
      <c r="F13" s="12">
        <v>0.48891870063836829</v>
      </c>
      <c r="G13" s="12">
        <v>0.506656</v>
      </c>
      <c r="H13" s="12">
        <v>0.58224074328648279</v>
      </c>
      <c r="I13" s="12">
        <v>0.58708399999999994</v>
      </c>
    </row>
    <row r="14" spans="1:9" ht="15.5">
      <c r="A14" s="9" t="s">
        <v>14</v>
      </c>
      <c r="B14" s="9" t="s">
        <v>15</v>
      </c>
      <c r="C14" s="9" t="s">
        <v>16</v>
      </c>
      <c r="D14" s="9" t="s">
        <v>10</v>
      </c>
      <c r="E14" s="9" t="s">
        <v>24</v>
      </c>
      <c r="F14" s="12">
        <v>0.40386963124212644</v>
      </c>
      <c r="G14" s="12">
        <v>0.42088799999999993</v>
      </c>
      <c r="H14" s="12">
        <v>0.49175120078214823</v>
      </c>
      <c r="I14" s="12">
        <v>0.49895800000000001</v>
      </c>
    </row>
    <row r="15" spans="1:9" ht="15.5">
      <c r="A15" s="9" t="s">
        <v>14</v>
      </c>
      <c r="B15" s="9" t="s">
        <v>15</v>
      </c>
      <c r="C15" s="9" t="s">
        <v>16</v>
      </c>
      <c r="D15" s="9" t="s">
        <v>25</v>
      </c>
      <c r="E15" s="9" t="s">
        <v>11</v>
      </c>
      <c r="F15" s="12">
        <v>0.134154</v>
      </c>
      <c r="G15" s="12">
        <v>0.16805500000000001</v>
      </c>
      <c r="H15" s="12">
        <v>0.31861437590970176</v>
      </c>
      <c r="I15" s="12">
        <v>0.34895531999999996</v>
      </c>
    </row>
    <row r="16" spans="1:9" ht="15.5">
      <c r="A16" s="9" t="s">
        <v>14</v>
      </c>
      <c r="B16" s="9" t="s">
        <v>15</v>
      </c>
      <c r="C16" s="9" t="s">
        <v>16</v>
      </c>
      <c r="D16" s="9" t="s">
        <v>26</v>
      </c>
      <c r="E16" s="9" t="s">
        <v>11</v>
      </c>
      <c r="F16" s="12">
        <v>0.138266</v>
      </c>
      <c r="G16" s="12">
        <v>0.10248600000000001</v>
      </c>
      <c r="H16" s="12">
        <v>9.4168727208347777E-2</v>
      </c>
      <c r="I16" s="12">
        <v>9.4166159999999999E-2</v>
      </c>
    </row>
    <row r="17" spans="1:9" ht="15.5">
      <c r="A17" s="9" t="s">
        <v>27</v>
      </c>
      <c r="B17" s="9" t="s">
        <v>27</v>
      </c>
      <c r="C17" s="9" t="s">
        <v>16</v>
      </c>
      <c r="D17" s="9" t="s">
        <v>13</v>
      </c>
      <c r="E17" s="9" t="s">
        <v>11</v>
      </c>
      <c r="F17" s="12">
        <v>36.589160861253006</v>
      </c>
      <c r="G17" s="12">
        <v>34.299999999999997</v>
      </c>
      <c r="H17" s="12">
        <v>38.61</v>
      </c>
      <c r="I17" s="12">
        <v>53.0555454</v>
      </c>
    </row>
    <row r="18" spans="1:9" ht="15.5">
      <c r="A18" s="9" t="s">
        <v>27</v>
      </c>
      <c r="B18" s="9" t="s">
        <v>27</v>
      </c>
      <c r="C18" s="9" t="s">
        <v>16</v>
      </c>
      <c r="D18" s="9" t="s">
        <v>22</v>
      </c>
      <c r="E18" s="9" t="s">
        <v>11</v>
      </c>
      <c r="F18" s="12">
        <v>24.757053662210854</v>
      </c>
      <c r="G18" s="12">
        <v>24.5</v>
      </c>
      <c r="H18" s="12">
        <v>26.08</v>
      </c>
      <c r="I18" s="12">
        <v>34.512707200000001</v>
      </c>
    </row>
    <row r="19" spans="1:9" ht="15.5">
      <c r="A19" s="9" t="s">
        <v>27</v>
      </c>
      <c r="B19" s="9" t="s">
        <v>27</v>
      </c>
      <c r="C19" s="9" t="s">
        <v>16</v>
      </c>
      <c r="D19" s="9" t="s">
        <v>17</v>
      </c>
      <c r="E19" s="9" t="s">
        <v>11</v>
      </c>
      <c r="F19" s="12">
        <v>24.217356239999997</v>
      </c>
      <c r="G19" s="12">
        <v>25.2</v>
      </c>
      <c r="H19" s="12">
        <v>23.169643130536876</v>
      </c>
      <c r="I19" s="12">
        <v>31.985460645274848</v>
      </c>
    </row>
    <row r="20" spans="1:9" ht="15.5">
      <c r="A20" s="9" t="s">
        <v>27</v>
      </c>
      <c r="B20" s="9" t="s">
        <v>27</v>
      </c>
      <c r="C20" s="9" t="s">
        <v>16</v>
      </c>
      <c r="D20" s="9" t="s">
        <v>10</v>
      </c>
      <c r="E20" s="9" t="s">
        <v>11</v>
      </c>
      <c r="F20" s="12">
        <v>21.159688679360002</v>
      </c>
      <c r="G20" s="12">
        <v>19.7</v>
      </c>
      <c r="H20" s="12">
        <v>19.760000000000002</v>
      </c>
      <c r="I20" s="12">
        <v>23.263250400000004</v>
      </c>
    </row>
    <row r="21" spans="1:9" ht="15.5">
      <c r="A21" s="9" t="s">
        <v>27</v>
      </c>
      <c r="B21" s="9" t="s">
        <v>27</v>
      </c>
      <c r="C21" s="9" t="s">
        <v>16</v>
      </c>
      <c r="D21" s="9" t="s">
        <v>19</v>
      </c>
      <c r="E21" s="9" t="s">
        <v>11</v>
      </c>
      <c r="F21" s="12">
        <v>9.9463315417850549</v>
      </c>
      <c r="G21" s="12">
        <v>10.5</v>
      </c>
      <c r="H21" s="12">
        <v>11.45</v>
      </c>
      <c r="I21" s="12">
        <v>15.704820000000002</v>
      </c>
    </row>
    <row r="22" spans="1:9" ht="15.5">
      <c r="A22" s="9" t="s">
        <v>27</v>
      </c>
      <c r="B22" s="9" t="s">
        <v>27</v>
      </c>
      <c r="C22" s="9" t="s">
        <v>16</v>
      </c>
      <c r="D22" s="9" t="s">
        <v>26</v>
      </c>
      <c r="E22" s="9" t="s">
        <v>11</v>
      </c>
      <c r="F22" s="12">
        <v>7.4720717495570002</v>
      </c>
      <c r="G22" s="12">
        <v>7.4</v>
      </c>
      <c r="H22" s="12">
        <v>7.69</v>
      </c>
      <c r="I22" s="12">
        <v>9.863963</v>
      </c>
    </row>
    <row r="23" spans="1:9" ht="15.5">
      <c r="A23" s="9" t="s">
        <v>27</v>
      </c>
      <c r="B23" s="9" t="s">
        <v>27</v>
      </c>
      <c r="C23" s="9" t="s">
        <v>16</v>
      </c>
      <c r="D23" s="9" t="s">
        <v>18</v>
      </c>
      <c r="E23" s="9" t="s">
        <v>11</v>
      </c>
      <c r="F23" s="12">
        <v>7.5666687786841624</v>
      </c>
      <c r="G23" s="12">
        <v>7.8</v>
      </c>
      <c r="H23" s="12">
        <v>8.19</v>
      </c>
      <c r="I23" s="12">
        <v>10.713338999999998</v>
      </c>
    </row>
    <row r="24" spans="1:9" ht="15.5">
      <c r="A24" s="9" t="s">
        <v>27</v>
      </c>
      <c r="B24" s="9" t="s">
        <v>27</v>
      </c>
      <c r="C24" s="9" t="s">
        <v>16</v>
      </c>
      <c r="D24" s="9" t="s">
        <v>21</v>
      </c>
      <c r="E24" s="9" t="s">
        <v>11</v>
      </c>
      <c r="F24" s="12">
        <v>7.3035405060701333</v>
      </c>
      <c r="G24" s="12">
        <v>7.4</v>
      </c>
      <c r="H24" s="12">
        <v>8.0500000000000007</v>
      </c>
      <c r="I24" s="12">
        <v>10.939145000000002</v>
      </c>
    </row>
    <row r="25" spans="1:9" ht="15.5">
      <c r="A25" s="9" t="s">
        <v>27</v>
      </c>
      <c r="B25" s="9" t="s">
        <v>27</v>
      </c>
      <c r="C25" s="9" t="s">
        <v>16</v>
      </c>
      <c r="D25" s="9" t="s">
        <v>26</v>
      </c>
      <c r="E25" s="9" t="s">
        <v>24</v>
      </c>
      <c r="F25" s="12">
        <v>7.2782879739296478</v>
      </c>
      <c r="G25" s="12">
        <v>7.9</v>
      </c>
      <c r="H25" s="12">
        <v>8.6199999999999992</v>
      </c>
      <c r="I25" s="12">
        <v>11.385025129513648</v>
      </c>
    </row>
    <row r="26" spans="1:9" ht="15.5">
      <c r="A26" s="9" t="s">
        <v>27</v>
      </c>
      <c r="B26" s="9" t="s">
        <v>27</v>
      </c>
      <c r="C26" s="9" t="s">
        <v>16</v>
      </c>
      <c r="D26" s="9" t="s">
        <v>20</v>
      </c>
      <c r="E26" s="9" t="s">
        <v>11</v>
      </c>
      <c r="F26" s="12">
        <v>5.2691677371614629</v>
      </c>
      <c r="G26" s="12">
        <v>4.9000000000000004</v>
      </c>
      <c r="H26" s="12">
        <v>5.15</v>
      </c>
      <c r="I26" s="12">
        <v>6.5404999999999989</v>
      </c>
    </row>
    <row r="27" spans="1:9" ht="15.5">
      <c r="A27" s="9" t="s">
        <v>27</v>
      </c>
      <c r="B27" s="9" t="s">
        <v>27</v>
      </c>
      <c r="C27" s="9" t="s">
        <v>16</v>
      </c>
      <c r="D27" s="9" t="s">
        <v>25</v>
      </c>
      <c r="E27" s="9" t="s">
        <v>11</v>
      </c>
      <c r="F27" s="12">
        <v>4.8135589849182727</v>
      </c>
      <c r="G27" s="12">
        <v>4.8</v>
      </c>
      <c r="H27" s="12">
        <v>5.25</v>
      </c>
      <c r="I27" s="12">
        <v>7.2008999999999999</v>
      </c>
    </row>
    <row r="28" spans="1:9" ht="15.5">
      <c r="A28" s="9" t="s">
        <v>27</v>
      </c>
      <c r="B28" s="9" t="s">
        <v>27</v>
      </c>
      <c r="C28" s="9" t="s">
        <v>16</v>
      </c>
      <c r="D28" s="9" t="s">
        <v>23</v>
      </c>
      <c r="E28" s="9" t="s">
        <v>11</v>
      </c>
      <c r="F28" s="12">
        <v>4.5206519059325396</v>
      </c>
      <c r="G28" s="12">
        <v>4.59</v>
      </c>
      <c r="H28" s="12">
        <v>4.97</v>
      </c>
      <c r="I28" s="12">
        <v>6.5012569999999998</v>
      </c>
    </row>
    <row r="29" spans="1:9" ht="15.5">
      <c r="A29" s="9" t="s">
        <v>27</v>
      </c>
      <c r="B29" s="9" t="s">
        <v>27</v>
      </c>
      <c r="C29" s="9" t="s">
        <v>16</v>
      </c>
      <c r="D29" s="9" t="s">
        <v>13</v>
      </c>
      <c r="E29" s="9" t="s">
        <v>24</v>
      </c>
      <c r="F29" s="12">
        <v>4.1833211154627996</v>
      </c>
      <c r="G29" s="12">
        <v>3.99</v>
      </c>
      <c r="H29" s="12">
        <v>3.98</v>
      </c>
      <c r="I29" s="12">
        <v>4.8021646200226593</v>
      </c>
    </row>
    <row r="30" spans="1:9" ht="15.5">
      <c r="A30" s="9" t="s">
        <v>27</v>
      </c>
      <c r="B30" s="9" t="s">
        <v>27</v>
      </c>
      <c r="C30" s="9" t="s">
        <v>16</v>
      </c>
      <c r="D30" s="9" t="s">
        <v>10</v>
      </c>
      <c r="E30" s="9" t="s">
        <v>24</v>
      </c>
      <c r="F30" s="12">
        <v>2.3490963367912898</v>
      </c>
      <c r="G30" s="12">
        <v>2.37</v>
      </c>
      <c r="H30" s="12">
        <v>2.56</v>
      </c>
      <c r="I30" s="12">
        <v>3.348732252593611</v>
      </c>
    </row>
    <row r="31" spans="1:9" ht="15.5">
      <c r="A31" s="9" t="s">
        <v>27</v>
      </c>
      <c r="B31" s="9" t="s">
        <v>27</v>
      </c>
      <c r="C31" s="9" t="s">
        <v>16</v>
      </c>
      <c r="D31" s="9" t="s">
        <v>10</v>
      </c>
      <c r="E31" s="9" t="s">
        <v>28</v>
      </c>
      <c r="F31" s="12">
        <v>1.7926315106904562</v>
      </c>
      <c r="G31" s="12">
        <v>1.87</v>
      </c>
      <c r="H31" s="12">
        <v>2.04</v>
      </c>
      <c r="I31" s="12">
        <v>2.6945884177498955</v>
      </c>
    </row>
    <row r="32" spans="1:9" ht="15.5">
      <c r="A32" s="9" t="s">
        <v>27</v>
      </c>
      <c r="B32" s="9" t="s">
        <v>27</v>
      </c>
      <c r="C32" s="9" t="s">
        <v>16</v>
      </c>
      <c r="D32" s="9" t="s">
        <v>13</v>
      </c>
      <c r="E32" s="9" t="s">
        <v>28</v>
      </c>
      <c r="F32" s="12">
        <v>1.5918401764391787</v>
      </c>
      <c r="G32" s="12">
        <v>1.2</v>
      </c>
      <c r="H32" s="12">
        <v>1.33</v>
      </c>
      <c r="I32" s="12">
        <v>1.7909177783771855</v>
      </c>
    </row>
    <row r="33" spans="1:9" ht="15.5">
      <c r="A33" s="9" t="s">
        <v>27</v>
      </c>
      <c r="B33" s="9" t="s">
        <v>27</v>
      </c>
      <c r="C33" s="9" t="s">
        <v>16</v>
      </c>
      <c r="D33" s="9" t="s">
        <v>17</v>
      </c>
      <c r="E33" s="9" t="s">
        <v>24</v>
      </c>
      <c r="F33" s="12">
        <v>1.2438079107406737</v>
      </c>
      <c r="G33" s="12">
        <v>1.67</v>
      </c>
      <c r="H33" s="12">
        <v>1.71</v>
      </c>
      <c r="I33" s="12">
        <v>2.1281541028513851</v>
      </c>
    </row>
    <row r="34" spans="1:9" ht="15.5">
      <c r="A34" s="9" t="s">
        <v>27</v>
      </c>
      <c r="B34" s="9" t="s">
        <v>27</v>
      </c>
      <c r="C34" s="9" t="s">
        <v>16</v>
      </c>
      <c r="D34" s="9" t="s">
        <v>25</v>
      </c>
      <c r="E34" s="9" t="s">
        <v>24</v>
      </c>
      <c r="F34" s="12">
        <v>0.64553084787932713</v>
      </c>
      <c r="G34" s="12">
        <v>0.61</v>
      </c>
      <c r="H34" s="12">
        <v>0.66</v>
      </c>
      <c r="I34" s="12">
        <v>0.85500990644620056</v>
      </c>
    </row>
    <row r="35" spans="1:9" ht="15.5">
      <c r="A35" s="9" t="s">
        <v>27</v>
      </c>
      <c r="B35" s="9" t="s">
        <v>27</v>
      </c>
      <c r="C35" s="9" t="s">
        <v>16</v>
      </c>
      <c r="D35" s="9" t="s">
        <v>22</v>
      </c>
      <c r="E35" s="9" t="s">
        <v>24</v>
      </c>
      <c r="F35" s="12">
        <v>0.51633037443303265</v>
      </c>
      <c r="G35" s="12">
        <v>0.53</v>
      </c>
      <c r="H35" s="12">
        <v>0.59</v>
      </c>
      <c r="I35" s="12">
        <v>0.79430433355182717</v>
      </c>
    </row>
    <row r="36" spans="1:9" ht="15.5">
      <c r="A36" s="9" t="s">
        <v>27</v>
      </c>
      <c r="B36" s="9" t="s">
        <v>27</v>
      </c>
      <c r="C36" s="9" t="s">
        <v>16</v>
      </c>
      <c r="D36" s="9" t="s">
        <v>26</v>
      </c>
      <c r="E36" s="9" t="s">
        <v>28</v>
      </c>
      <c r="F36" s="12">
        <v>0.45339161268530692</v>
      </c>
      <c r="G36" s="12">
        <v>0.52</v>
      </c>
      <c r="H36" s="12">
        <v>0.56999999999999995</v>
      </c>
      <c r="I36" s="12">
        <v>0.75355967256752054</v>
      </c>
    </row>
    <row r="37" spans="1:9" ht="15.5">
      <c r="A37" s="9" t="s">
        <v>27</v>
      </c>
      <c r="B37" s="9" t="s">
        <v>27</v>
      </c>
      <c r="C37" s="9" t="s">
        <v>16</v>
      </c>
      <c r="D37" s="9" t="s">
        <v>23</v>
      </c>
      <c r="E37" s="9" t="s">
        <v>24</v>
      </c>
      <c r="F37" s="12">
        <v>0.29044889712414135</v>
      </c>
      <c r="G37" s="12">
        <v>0.32</v>
      </c>
      <c r="H37" s="12">
        <v>0.35</v>
      </c>
      <c r="I37" s="12">
        <v>0.47189670178316484</v>
      </c>
    </row>
    <row r="38" spans="1:9" ht="15.5">
      <c r="A38" s="9" t="s">
        <v>27</v>
      </c>
      <c r="B38" s="9" t="s">
        <v>27</v>
      </c>
      <c r="C38" s="9" t="s">
        <v>16</v>
      </c>
      <c r="D38" s="9" t="s">
        <v>18</v>
      </c>
      <c r="E38" s="9" t="s">
        <v>24</v>
      </c>
      <c r="F38" s="12">
        <v>0.16063827189264276</v>
      </c>
      <c r="G38" s="12">
        <v>0.21</v>
      </c>
      <c r="H38" s="12">
        <v>0.24</v>
      </c>
      <c r="I38" s="12">
        <v>0.32262730066128886</v>
      </c>
    </row>
    <row r="39" spans="1:9" ht="15.5">
      <c r="A39" s="9" t="s">
        <v>27</v>
      </c>
      <c r="B39" s="9" t="s">
        <v>27</v>
      </c>
      <c r="C39" s="9" t="s">
        <v>16</v>
      </c>
      <c r="D39" s="9" t="s">
        <v>25</v>
      </c>
      <c r="E39" s="9" t="s">
        <v>28</v>
      </c>
      <c r="F39" s="12">
        <v>0.17408927335640142</v>
      </c>
      <c r="G39" s="12">
        <v>0.22</v>
      </c>
      <c r="H39" s="12">
        <v>0.24</v>
      </c>
      <c r="I39" s="12">
        <v>0.32878828670172805</v>
      </c>
    </row>
    <row r="40" spans="1:9" ht="15.5">
      <c r="A40" s="9" t="s">
        <v>27</v>
      </c>
      <c r="B40" s="9" t="s">
        <v>27</v>
      </c>
      <c r="C40" s="9" t="s">
        <v>16</v>
      </c>
      <c r="D40" s="9" t="s">
        <v>19</v>
      </c>
      <c r="E40" s="9" t="s">
        <v>24</v>
      </c>
      <c r="F40" s="12">
        <v>7.4577201783947125E-2</v>
      </c>
      <c r="G40" s="12">
        <v>0.11</v>
      </c>
      <c r="H40" s="12">
        <v>0.12</v>
      </c>
      <c r="I40" s="12">
        <v>0.16230383327934358</v>
      </c>
    </row>
    <row r="41" spans="1:9" ht="15.5">
      <c r="A41" s="9" t="s">
        <v>27</v>
      </c>
      <c r="B41" s="9" t="s">
        <v>27</v>
      </c>
      <c r="C41" s="9" t="s">
        <v>16</v>
      </c>
      <c r="D41" s="9" t="s">
        <v>20</v>
      </c>
      <c r="E41" s="9" t="s">
        <v>28</v>
      </c>
      <c r="F41" s="12">
        <v>8.9578634393579076E-2</v>
      </c>
      <c r="G41" s="12">
        <v>0.1</v>
      </c>
      <c r="H41" s="12">
        <v>0.11</v>
      </c>
      <c r="I41" s="12">
        <v>0.14537068630433836</v>
      </c>
    </row>
    <row r="42" spans="1:9" ht="15.5">
      <c r="A42" s="9" t="s">
        <v>27</v>
      </c>
      <c r="B42" s="9" t="s">
        <v>27</v>
      </c>
      <c r="C42" s="9" t="s">
        <v>16</v>
      </c>
      <c r="D42" s="9" t="s">
        <v>23</v>
      </c>
      <c r="E42" s="9" t="s">
        <v>28</v>
      </c>
      <c r="F42" s="12">
        <v>9.6885533583531497E-2</v>
      </c>
      <c r="G42" s="12">
        <v>0.1</v>
      </c>
      <c r="H42" s="12">
        <v>0.11</v>
      </c>
      <c r="I42" s="12">
        <v>0.14537068630433836</v>
      </c>
    </row>
    <row r="43" spans="1:9" ht="15.5">
      <c r="A43" s="9" t="s">
        <v>27</v>
      </c>
      <c r="B43" s="9" t="s">
        <v>27</v>
      </c>
      <c r="C43" s="9" t="s">
        <v>16</v>
      </c>
      <c r="D43" s="9" t="s">
        <v>21</v>
      </c>
      <c r="E43" s="9" t="s">
        <v>28</v>
      </c>
      <c r="F43" s="12">
        <v>7.7541488639999989E-2</v>
      </c>
      <c r="G43" s="12">
        <v>0.11</v>
      </c>
      <c r="H43" s="12">
        <v>0.13</v>
      </c>
      <c r="I43" s="12">
        <v>0.18489013909135091</v>
      </c>
    </row>
    <row r="44" spans="1:9" ht="15.5">
      <c r="A44" s="9" t="s">
        <v>27</v>
      </c>
      <c r="B44" s="9" t="s">
        <v>27</v>
      </c>
      <c r="C44" s="9" t="s">
        <v>16</v>
      </c>
      <c r="D44" s="9" t="s">
        <v>21</v>
      </c>
      <c r="E44" s="9" t="s">
        <v>24</v>
      </c>
      <c r="F44" s="12">
        <v>5.0370188030064614E-2</v>
      </c>
      <c r="G44" s="12">
        <v>0.1</v>
      </c>
      <c r="H44" s="12">
        <v>0.11</v>
      </c>
      <c r="I44" s="12">
        <v>0.14109361901151776</v>
      </c>
    </row>
    <row r="45" spans="1:9" ht="15.5">
      <c r="A45" s="9" t="s">
        <v>27</v>
      </c>
      <c r="B45" s="9" t="s">
        <v>27</v>
      </c>
      <c r="C45" s="9" t="s">
        <v>16</v>
      </c>
      <c r="D45" s="9" t="s">
        <v>19</v>
      </c>
      <c r="E45" s="9" t="s">
        <v>28</v>
      </c>
      <c r="F45" s="12">
        <v>4.9653780588585016E-2</v>
      </c>
      <c r="G45" s="12">
        <v>7.0000000000000007E-2</v>
      </c>
      <c r="H45" s="12">
        <v>7.0000000000000007E-2</v>
      </c>
      <c r="I45" s="12">
        <v>9.3546295064344628E-2</v>
      </c>
    </row>
    <row r="46" spans="1:9" ht="15.5">
      <c r="A46" s="9" t="s">
        <v>27</v>
      </c>
      <c r="B46" s="9" t="s">
        <v>27</v>
      </c>
      <c r="C46" s="9" t="s">
        <v>16</v>
      </c>
      <c r="D46" s="9" t="s">
        <v>20</v>
      </c>
      <c r="E46" s="9" t="s">
        <v>24</v>
      </c>
      <c r="F46" s="12">
        <v>3.2917600199099714E-2</v>
      </c>
      <c r="G46" s="12">
        <v>0.04</v>
      </c>
      <c r="H46" s="12">
        <v>0.04</v>
      </c>
      <c r="I46" s="12">
        <v>4.9027039949410968E-2</v>
      </c>
    </row>
    <row r="47" spans="1:9" ht="15.5">
      <c r="A47" s="9" t="s">
        <v>27</v>
      </c>
      <c r="B47" s="9" t="s">
        <v>27</v>
      </c>
      <c r="C47" s="9" t="s">
        <v>16</v>
      </c>
      <c r="D47" s="9" t="s">
        <v>22</v>
      </c>
      <c r="E47" s="9" t="s">
        <v>28</v>
      </c>
      <c r="F47" s="12">
        <v>3.7730047259259263E-2</v>
      </c>
      <c r="G47" s="12">
        <v>0.03</v>
      </c>
      <c r="H47" s="12">
        <v>0.04</v>
      </c>
      <c r="I47" s="12">
        <v>5.3504329483833053E-2</v>
      </c>
    </row>
    <row r="48" spans="1:9" ht="15.5">
      <c r="A48" s="9" t="s">
        <v>27</v>
      </c>
      <c r="B48" s="9" t="s">
        <v>27</v>
      </c>
      <c r="C48" s="9" t="s">
        <v>16</v>
      </c>
      <c r="D48" s="9" t="s">
        <v>18</v>
      </c>
      <c r="E48" s="9" t="s">
        <v>28</v>
      </c>
      <c r="F48" s="12">
        <v>1.03026E-2</v>
      </c>
      <c r="G48" s="12">
        <v>0.01</v>
      </c>
      <c r="H48" s="12">
        <v>0.01</v>
      </c>
      <c r="I48" s="12">
        <v>1.2699999999999999E-2</v>
      </c>
    </row>
    <row r="49" spans="1:9" ht="15.5">
      <c r="A49" s="9" t="s">
        <v>29</v>
      </c>
      <c r="B49" s="9" t="s">
        <v>30</v>
      </c>
      <c r="C49" s="9" t="s">
        <v>31</v>
      </c>
      <c r="D49" s="9" t="s">
        <v>13</v>
      </c>
      <c r="E49" s="9" t="s">
        <v>32</v>
      </c>
      <c r="F49" s="12">
        <v>29.3</v>
      </c>
      <c r="G49" s="12">
        <v>28.1</v>
      </c>
      <c r="H49" s="12">
        <v>27.5</v>
      </c>
      <c r="I49" s="12">
        <v>26.912811387900355</v>
      </c>
    </row>
    <row r="50" spans="1:9" ht="15.5">
      <c r="A50" s="9" t="s">
        <v>29</v>
      </c>
      <c r="B50" s="9" t="s">
        <v>30</v>
      </c>
      <c r="C50" s="9" t="s">
        <v>31</v>
      </c>
      <c r="D50" s="9" t="s">
        <v>10</v>
      </c>
      <c r="E50" s="9" t="s">
        <v>32</v>
      </c>
      <c r="F50" s="12">
        <v>28.7</v>
      </c>
      <c r="G50" s="12">
        <v>27.2</v>
      </c>
      <c r="H50" s="12">
        <v>26.3</v>
      </c>
      <c r="I50" s="12">
        <v>25.429779411764709</v>
      </c>
    </row>
    <row r="51" spans="1:9" ht="15.5">
      <c r="A51" s="9" t="s">
        <v>29</v>
      </c>
      <c r="B51" s="9" t="s">
        <v>30</v>
      </c>
      <c r="C51" s="9" t="s">
        <v>31</v>
      </c>
      <c r="D51" s="9" t="s">
        <v>26</v>
      </c>
      <c r="E51" s="9" t="s">
        <v>32</v>
      </c>
      <c r="F51" s="12">
        <v>11.466726299015631</v>
      </c>
      <c r="G51" s="12">
        <v>12.9</v>
      </c>
      <c r="H51" s="12">
        <v>17.752045215706936</v>
      </c>
      <c r="I51" s="12">
        <v>18.038519999999998</v>
      </c>
    </row>
    <row r="52" spans="1:9" ht="15.5">
      <c r="A52" s="9" t="s">
        <v>29</v>
      </c>
      <c r="B52" s="9" t="s">
        <v>30</v>
      </c>
      <c r="C52" s="9" t="s">
        <v>31</v>
      </c>
      <c r="D52" s="9" t="s">
        <v>22</v>
      </c>
      <c r="E52" s="9" t="s">
        <v>32</v>
      </c>
      <c r="F52" s="12">
        <v>11.6</v>
      </c>
      <c r="G52" s="12">
        <v>12</v>
      </c>
      <c r="H52" s="12">
        <v>11.9</v>
      </c>
      <c r="I52" s="12">
        <v>11.800833333333335</v>
      </c>
    </row>
    <row r="53" spans="1:9" ht="15.5">
      <c r="A53" s="9" t="s">
        <v>29</v>
      </c>
      <c r="B53" s="9" t="s">
        <v>30</v>
      </c>
      <c r="C53" s="9" t="s">
        <v>31</v>
      </c>
      <c r="D53" s="9" t="s">
        <v>23</v>
      </c>
      <c r="E53" s="9" t="s">
        <v>32</v>
      </c>
      <c r="F53" s="12">
        <v>1.5579415891325414</v>
      </c>
      <c r="G53" s="12">
        <v>1.8</v>
      </c>
      <c r="H53" s="12">
        <v>1.9</v>
      </c>
      <c r="I53" s="12">
        <v>2.0055555555555555</v>
      </c>
    </row>
    <row r="54" spans="1:9" ht="15.5">
      <c r="A54" s="9" t="s">
        <v>29</v>
      </c>
      <c r="B54" s="9" t="s">
        <v>30</v>
      </c>
      <c r="C54" s="9" t="s">
        <v>31</v>
      </c>
      <c r="D54" s="9" t="s">
        <v>18</v>
      </c>
      <c r="E54" s="9" t="s">
        <v>32</v>
      </c>
      <c r="F54" s="12">
        <v>1.2</v>
      </c>
      <c r="G54" s="12">
        <v>1.2</v>
      </c>
      <c r="H54" s="12">
        <v>1.2</v>
      </c>
      <c r="I54" s="12">
        <v>1.2</v>
      </c>
    </row>
    <row r="55" spans="1:9" ht="15.5">
      <c r="A55" s="9" t="s">
        <v>29</v>
      </c>
      <c r="B55" s="9" t="s">
        <v>30</v>
      </c>
      <c r="C55" s="9" t="s">
        <v>31</v>
      </c>
      <c r="D55" s="9" t="s">
        <v>20</v>
      </c>
      <c r="E55" s="9" t="s">
        <v>32</v>
      </c>
      <c r="F55" s="12">
        <v>1.05</v>
      </c>
      <c r="G55" s="12">
        <v>1.1000000000000001</v>
      </c>
      <c r="H55" s="12">
        <v>1.2</v>
      </c>
      <c r="I55" s="12">
        <v>1.3090909090909089</v>
      </c>
    </row>
    <row r="56" spans="1:9" ht="15.5">
      <c r="A56" s="9" t="s">
        <v>29</v>
      </c>
      <c r="B56" s="9" t="s">
        <v>30</v>
      </c>
      <c r="C56" s="9" t="s">
        <v>31</v>
      </c>
      <c r="D56" s="9" t="s">
        <v>21</v>
      </c>
      <c r="E56" s="9" t="s">
        <v>32</v>
      </c>
      <c r="F56" s="12">
        <v>1.1100000000000001</v>
      </c>
      <c r="G56" s="12">
        <v>1.1000000000000001</v>
      </c>
      <c r="H56" s="12">
        <v>1.2</v>
      </c>
      <c r="I56" s="12">
        <v>1.3090909090909089</v>
      </c>
    </row>
    <row r="57" spans="1:9" ht="15.5">
      <c r="A57" s="9" t="s">
        <v>29</v>
      </c>
      <c r="B57" s="9" t="s">
        <v>30</v>
      </c>
      <c r="C57" s="9" t="s">
        <v>31</v>
      </c>
      <c r="D57" s="9" t="s">
        <v>19</v>
      </c>
      <c r="E57" s="9" t="s">
        <v>32</v>
      </c>
      <c r="F57" s="12">
        <v>0.8999999999999998</v>
      </c>
      <c r="G57" s="12">
        <v>0.9</v>
      </c>
      <c r="H57" s="12">
        <v>0.9</v>
      </c>
      <c r="I57" s="12">
        <v>0.9</v>
      </c>
    </row>
    <row r="58" spans="1:9" ht="15.5">
      <c r="A58" s="9" t="s">
        <v>29</v>
      </c>
      <c r="B58" s="9" t="s">
        <v>33</v>
      </c>
      <c r="C58" s="9" t="s">
        <v>31</v>
      </c>
      <c r="D58" s="9" t="s">
        <v>13</v>
      </c>
      <c r="E58" s="9" t="s">
        <v>32</v>
      </c>
      <c r="F58" s="12">
        <v>96.3</v>
      </c>
      <c r="G58" s="12">
        <v>134.9</v>
      </c>
      <c r="H58" s="12">
        <v>175.7</v>
      </c>
      <c r="I58" s="12">
        <v>172.15027647999997</v>
      </c>
    </row>
    <row r="59" spans="1:9" ht="15.5">
      <c r="A59" s="9" t="s">
        <v>29</v>
      </c>
      <c r="B59" s="9" t="s">
        <v>33</v>
      </c>
      <c r="C59" s="9" t="s">
        <v>31</v>
      </c>
      <c r="D59" s="9" t="s">
        <v>26</v>
      </c>
      <c r="E59" s="9" t="s">
        <v>32</v>
      </c>
      <c r="F59" s="12">
        <v>41.384809835286383</v>
      </c>
      <c r="G59" s="12">
        <v>42.5</v>
      </c>
      <c r="H59" s="12">
        <v>43</v>
      </c>
      <c r="I59" s="12">
        <v>43.505882352941178</v>
      </c>
    </row>
    <row r="60" spans="1:9" ht="15.5">
      <c r="A60" s="9" t="s">
        <v>29</v>
      </c>
      <c r="B60" s="9" t="s">
        <v>34</v>
      </c>
      <c r="C60" s="9" t="s">
        <v>31</v>
      </c>
      <c r="D60" s="9" t="s">
        <v>25</v>
      </c>
      <c r="E60" s="9" t="s">
        <v>28</v>
      </c>
      <c r="F60" s="12">
        <v>3.6284012539185002</v>
      </c>
      <c r="G60" s="12">
        <v>3.6995399999999998</v>
      </c>
      <c r="H60" s="12">
        <v>3.9410973313565605</v>
      </c>
      <c r="I60" s="12">
        <v>4.4545063302638583</v>
      </c>
    </row>
    <row r="61" spans="1:9" ht="15.5">
      <c r="A61" s="9" t="s">
        <v>29</v>
      </c>
      <c r="B61" s="9" t="s">
        <v>34</v>
      </c>
      <c r="C61" s="9" t="s">
        <v>31</v>
      </c>
      <c r="D61" s="9" t="s">
        <v>10</v>
      </c>
      <c r="E61" s="9" t="s">
        <v>28</v>
      </c>
      <c r="F61" s="12">
        <v>2.9</v>
      </c>
      <c r="G61" s="12">
        <v>2.9990699999999997</v>
      </c>
      <c r="H61" s="12">
        <v>3.1332504466158237</v>
      </c>
      <c r="I61" s="12">
        <v>3.4719805071722494</v>
      </c>
    </row>
    <row r="62" spans="1:9" ht="15.5">
      <c r="A62" s="9" t="s">
        <v>29</v>
      </c>
      <c r="B62" s="9" t="s">
        <v>34</v>
      </c>
      <c r="C62" s="9" t="s">
        <v>31</v>
      </c>
      <c r="D62" s="9" t="s">
        <v>26</v>
      </c>
      <c r="E62" s="9" t="s">
        <v>28</v>
      </c>
      <c r="F62" s="12">
        <v>1.71</v>
      </c>
      <c r="G62" s="12">
        <v>1.8004350000000002</v>
      </c>
      <c r="H62" s="12">
        <v>1.9568831728000005</v>
      </c>
      <c r="I62" s="12">
        <v>2.256939114464847</v>
      </c>
    </row>
    <row r="63" spans="1:9" ht="15.5">
      <c r="A63" s="9" t="s">
        <v>29</v>
      </c>
      <c r="B63" s="9" t="s">
        <v>34</v>
      </c>
      <c r="C63" s="9" t="s">
        <v>31</v>
      </c>
      <c r="D63" s="9" t="s">
        <v>23</v>
      </c>
      <c r="E63" s="9" t="s">
        <v>28</v>
      </c>
      <c r="F63" s="12">
        <v>1.4016666666666666</v>
      </c>
      <c r="G63" s="12">
        <v>1.7005440000000001</v>
      </c>
      <c r="H63" s="12">
        <v>1.8643804799999999</v>
      </c>
      <c r="I63" s="12">
        <v>2.1702227758415993</v>
      </c>
    </row>
    <row r="64" spans="1:9" ht="15.5">
      <c r="A64" s="9" t="s">
        <v>29</v>
      </c>
      <c r="B64" s="9" t="s">
        <v>34</v>
      </c>
      <c r="C64" s="9" t="s">
        <v>31</v>
      </c>
      <c r="D64" s="9" t="s">
        <v>22</v>
      </c>
      <c r="E64" s="9" t="s">
        <v>28</v>
      </c>
      <c r="F64" s="12">
        <v>1.1111111111111112</v>
      </c>
      <c r="G64" s="12">
        <v>1.1997090000000001</v>
      </c>
      <c r="H64" s="12">
        <v>1.3419810599999999</v>
      </c>
      <c r="I64" s="12">
        <v>1.5929288342578796</v>
      </c>
    </row>
    <row r="65" spans="1:9" ht="15.5">
      <c r="A65" s="9" t="s">
        <v>29</v>
      </c>
      <c r="B65" s="9" t="s">
        <v>34</v>
      </c>
      <c r="C65" s="9" t="s">
        <v>31</v>
      </c>
      <c r="D65" s="9" t="s">
        <v>13</v>
      </c>
      <c r="E65" s="9" t="s">
        <v>28</v>
      </c>
      <c r="F65" s="12">
        <v>0.70054054054054049</v>
      </c>
      <c r="G65" s="12">
        <v>0.70012799999999997</v>
      </c>
      <c r="H65" s="12">
        <v>0.69785830399999982</v>
      </c>
      <c r="I65" s="12">
        <v>0.73835083423129588</v>
      </c>
    </row>
    <row r="66" spans="1:9" ht="15.5">
      <c r="A66" s="9" t="s">
        <v>29</v>
      </c>
      <c r="B66" s="9" t="s">
        <v>34</v>
      </c>
      <c r="C66" s="9" t="s">
        <v>31</v>
      </c>
      <c r="D66" s="9" t="s">
        <v>18</v>
      </c>
      <c r="E66" s="9" t="s">
        <v>28</v>
      </c>
      <c r="F66" s="12">
        <v>0.39384615384615385</v>
      </c>
      <c r="G66" s="12">
        <v>0.4999920000000001</v>
      </c>
      <c r="H66" s="12">
        <v>0.55870121999999989</v>
      </c>
      <c r="I66" s="12">
        <v>0.66256657030409993</v>
      </c>
    </row>
    <row r="67" spans="1:9" ht="15.5">
      <c r="A67" s="9" t="s">
        <v>29</v>
      </c>
      <c r="B67" s="9" t="s">
        <v>34</v>
      </c>
      <c r="C67" s="9" t="s">
        <v>31</v>
      </c>
      <c r="D67" s="9" t="s">
        <v>13</v>
      </c>
      <c r="E67" s="9" t="s">
        <v>24</v>
      </c>
      <c r="F67" s="12">
        <v>0.02</v>
      </c>
      <c r="G67" s="12">
        <v>1.7238E-2</v>
      </c>
      <c r="H67" s="12">
        <v>1.7136470000000001E-2</v>
      </c>
      <c r="I67" s="12">
        <v>1.8074606050149995E-2</v>
      </c>
    </row>
    <row r="68" spans="1:9" ht="15.5">
      <c r="A68" s="9" t="s">
        <v>29</v>
      </c>
      <c r="B68" s="9" t="s">
        <v>34</v>
      </c>
      <c r="C68" s="9" t="s">
        <v>31</v>
      </c>
      <c r="D68" s="9" t="s">
        <v>13</v>
      </c>
      <c r="E68" s="9" t="s">
        <v>11</v>
      </c>
      <c r="F68" s="12">
        <v>34.253202815999998</v>
      </c>
      <c r="G68" s="12">
        <v>35.48556</v>
      </c>
      <c r="H68" s="12">
        <v>37.835349600000001</v>
      </c>
      <c r="I68" s="12">
        <v>43.268127449064004</v>
      </c>
    </row>
    <row r="69" spans="1:9" ht="15.5">
      <c r="A69" s="9" t="s">
        <v>29</v>
      </c>
      <c r="B69" s="9" t="s">
        <v>35</v>
      </c>
      <c r="C69" s="9" t="s">
        <v>31</v>
      </c>
      <c r="D69" s="9" t="s">
        <v>13</v>
      </c>
      <c r="E69" s="9" t="s">
        <v>11</v>
      </c>
      <c r="F69" s="12">
        <v>43.533593928000009</v>
      </c>
      <c r="G69" s="12">
        <v>47.299060999999995</v>
      </c>
      <c r="H69" s="12">
        <v>52.657854</v>
      </c>
      <c r="I69" s="12">
        <v>58.623776651407866</v>
      </c>
    </row>
    <row r="70" spans="1:9" ht="15.5">
      <c r="A70" s="9" t="s">
        <v>29</v>
      </c>
      <c r="B70" s="9" t="s">
        <v>34</v>
      </c>
      <c r="C70" s="9" t="s">
        <v>31</v>
      </c>
      <c r="D70" s="9" t="s">
        <v>17</v>
      </c>
      <c r="E70" s="9" t="s">
        <v>11</v>
      </c>
      <c r="F70" s="12">
        <v>12.687205577684935</v>
      </c>
      <c r="G70" s="12">
        <v>9.4758240000000011</v>
      </c>
      <c r="H70" s="12">
        <v>16.605863539999998</v>
      </c>
      <c r="I70" s="12">
        <v>20.125393287985297</v>
      </c>
    </row>
    <row r="71" spans="1:9" ht="15.5">
      <c r="A71" s="9" t="s">
        <v>29</v>
      </c>
      <c r="B71" s="9" t="s">
        <v>35</v>
      </c>
      <c r="C71" s="9" t="s">
        <v>31</v>
      </c>
      <c r="D71" s="9" t="s">
        <v>17</v>
      </c>
      <c r="E71" s="9" t="s">
        <v>11</v>
      </c>
      <c r="F71" s="12">
        <v>18.746881732841508</v>
      </c>
      <c r="G71" s="12">
        <v>11.039899999999999</v>
      </c>
      <c r="H71" s="12">
        <v>9.6481562880000009</v>
      </c>
      <c r="I71" s="12">
        <v>11.002130300676479</v>
      </c>
    </row>
    <row r="72" spans="1:9" ht="15.5">
      <c r="A72" s="9" t="s">
        <v>29</v>
      </c>
      <c r="B72" s="9" t="s">
        <v>34</v>
      </c>
      <c r="C72" s="9" t="s">
        <v>31</v>
      </c>
      <c r="D72" s="9" t="s">
        <v>22</v>
      </c>
      <c r="E72" s="9" t="s">
        <v>11</v>
      </c>
      <c r="F72" s="12">
        <v>8.1797520944363402</v>
      </c>
      <c r="G72" s="12">
        <v>9.2029969999999999</v>
      </c>
      <c r="H72" s="12">
        <v>8.0455816735999992</v>
      </c>
      <c r="I72" s="12">
        <v>9.3230591317342064</v>
      </c>
    </row>
    <row r="73" spans="1:9" ht="15.5">
      <c r="A73" s="9" t="s">
        <v>29</v>
      </c>
      <c r="B73" s="9" t="s">
        <v>34</v>
      </c>
      <c r="C73" s="9" t="s">
        <v>31</v>
      </c>
      <c r="D73" s="9" t="s">
        <v>18</v>
      </c>
      <c r="E73" s="9" t="s">
        <v>11</v>
      </c>
      <c r="F73" s="12">
        <v>7.6771431879471903</v>
      </c>
      <c r="G73" s="12">
        <v>8.3967039999999997</v>
      </c>
      <c r="H73" s="12">
        <v>9.3240575999999997</v>
      </c>
      <c r="I73" s="12">
        <v>10.353830518274522</v>
      </c>
    </row>
    <row r="74" spans="1:9" ht="15.5">
      <c r="A74" s="9" t="s">
        <v>29</v>
      </c>
      <c r="B74" s="9" t="s">
        <v>35</v>
      </c>
      <c r="C74" s="9" t="s">
        <v>31</v>
      </c>
      <c r="D74" s="9" t="s">
        <v>25</v>
      </c>
      <c r="E74" s="9" t="s">
        <v>11</v>
      </c>
      <c r="F74" s="12">
        <v>15.224508747963917</v>
      </c>
      <c r="G74" s="12">
        <v>15.998218000000001</v>
      </c>
      <c r="H74" s="12">
        <v>17.259456000000004</v>
      </c>
      <c r="I74" s="12">
        <v>18.620125154935138</v>
      </c>
    </row>
    <row r="75" spans="1:9" ht="15.5">
      <c r="A75" s="9" t="s">
        <v>29</v>
      </c>
      <c r="B75" s="9" t="s">
        <v>34</v>
      </c>
      <c r="C75" s="9" t="s">
        <v>31</v>
      </c>
      <c r="D75" s="9" t="s">
        <v>10</v>
      </c>
      <c r="E75" s="9" t="s">
        <v>11</v>
      </c>
      <c r="F75" s="12">
        <v>8.826374015999999</v>
      </c>
      <c r="G75" s="12">
        <v>13.398503999999999</v>
      </c>
      <c r="H75" s="12">
        <v>14.761184</v>
      </c>
      <c r="I75" s="12">
        <v>16.262453859166367</v>
      </c>
    </row>
    <row r="76" spans="1:9" ht="15.5">
      <c r="A76" s="9" t="s">
        <v>29</v>
      </c>
      <c r="B76" s="9" t="s">
        <v>35</v>
      </c>
      <c r="C76" s="9" t="s">
        <v>31</v>
      </c>
      <c r="D76" s="9" t="s">
        <v>10</v>
      </c>
      <c r="E76" s="9" t="s">
        <v>11</v>
      </c>
      <c r="F76" s="12">
        <v>15.302703893738142</v>
      </c>
      <c r="G76" s="12">
        <v>23.548272999999998</v>
      </c>
      <c r="H76" s="12">
        <v>25.855627200000004</v>
      </c>
      <c r="I76" s="12">
        <v>28.389065215329385</v>
      </c>
    </row>
    <row r="77" spans="1:9" ht="15.5">
      <c r="A77" s="9" t="s">
        <v>29</v>
      </c>
      <c r="B77" s="9" t="s">
        <v>35</v>
      </c>
      <c r="C77" s="9" t="s">
        <v>31</v>
      </c>
      <c r="D77" s="9" t="s">
        <v>22</v>
      </c>
      <c r="E77" s="9" t="s">
        <v>11</v>
      </c>
      <c r="F77" s="12">
        <v>7.7635862667094715</v>
      </c>
      <c r="G77" s="12">
        <v>8.6992549999999991</v>
      </c>
      <c r="H77" s="12">
        <v>7.2969028800000002</v>
      </c>
      <c r="I77" s="12">
        <v>8.4634917946419073</v>
      </c>
    </row>
    <row r="78" spans="1:9" ht="15.5">
      <c r="A78" s="9" t="s">
        <v>29</v>
      </c>
      <c r="B78" s="9" t="s">
        <v>35</v>
      </c>
      <c r="C78" s="9" t="s">
        <v>31</v>
      </c>
      <c r="D78" s="9" t="s">
        <v>18</v>
      </c>
      <c r="E78" s="9" t="s">
        <v>11</v>
      </c>
      <c r="F78" s="12">
        <v>7.2013772478135225</v>
      </c>
      <c r="G78" s="12">
        <v>8.0015180000000008</v>
      </c>
      <c r="H78" s="12">
        <v>8.7999927000000007</v>
      </c>
      <c r="I78" s="12">
        <v>9.678147511516352</v>
      </c>
    </row>
    <row r="79" spans="1:9" ht="15.5">
      <c r="A79" s="9" t="s">
        <v>29</v>
      </c>
      <c r="B79" s="9" t="s">
        <v>34</v>
      </c>
      <c r="C79" s="9" t="s">
        <v>31</v>
      </c>
      <c r="D79" s="9" t="s">
        <v>25</v>
      </c>
      <c r="E79" s="9" t="s">
        <v>11</v>
      </c>
      <c r="F79" s="12">
        <v>3.2491596337314079</v>
      </c>
      <c r="G79" s="12">
        <v>3.3015599999999998</v>
      </c>
      <c r="H79" s="12">
        <v>3.4913262</v>
      </c>
      <c r="I79" s="12">
        <v>3.6919997318862725</v>
      </c>
    </row>
    <row r="80" spans="1:9" ht="15.5">
      <c r="A80" s="9" t="s">
        <v>29</v>
      </c>
      <c r="B80" s="9" t="s">
        <v>30</v>
      </c>
      <c r="C80" s="9" t="s">
        <v>31</v>
      </c>
      <c r="D80" s="9" t="s">
        <v>13</v>
      </c>
      <c r="E80" s="9" t="s">
        <v>11</v>
      </c>
      <c r="F80" s="12">
        <v>11.647118391608393</v>
      </c>
      <c r="G80" s="12">
        <v>13.300210000000002</v>
      </c>
      <c r="H80" s="12">
        <v>14.314908600000001</v>
      </c>
      <c r="I80" s="12">
        <v>15.407020507672733</v>
      </c>
    </row>
    <row r="81" spans="1:9" ht="15.5">
      <c r="A81" s="9" t="s">
        <v>29</v>
      </c>
      <c r="B81" s="9" t="s">
        <v>30</v>
      </c>
      <c r="C81" s="9" t="s">
        <v>31</v>
      </c>
      <c r="D81" s="9" t="s">
        <v>17</v>
      </c>
      <c r="E81" s="9" t="s">
        <v>11</v>
      </c>
      <c r="F81" s="12">
        <v>10.102732290000002</v>
      </c>
      <c r="G81" s="12">
        <v>8.1179280000000009</v>
      </c>
      <c r="H81" s="12">
        <v>4.6352145945241219</v>
      </c>
      <c r="I81" s="12">
        <v>5.2052628942129422</v>
      </c>
    </row>
    <row r="82" spans="1:9" ht="15.5">
      <c r="A82" s="9" t="s">
        <v>29</v>
      </c>
      <c r="B82" s="9" t="s">
        <v>34</v>
      </c>
      <c r="C82" s="9" t="s">
        <v>31</v>
      </c>
      <c r="D82" s="9" t="s">
        <v>23</v>
      </c>
      <c r="E82" s="9" t="s">
        <v>11</v>
      </c>
      <c r="F82" s="12">
        <v>0.81833836381769465</v>
      </c>
      <c r="G82" s="12">
        <v>0.89974299999999996</v>
      </c>
      <c r="H82" s="12">
        <v>1.0150587</v>
      </c>
      <c r="I82" s="12">
        <v>1.1451538544291979</v>
      </c>
    </row>
    <row r="83" spans="1:9" ht="15.5">
      <c r="A83" s="9" t="s">
        <v>29</v>
      </c>
      <c r="B83" s="9" t="s">
        <v>35</v>
      </c>
      <c r="C83" s="9" t="s">
        <v>31</v>
      </c>
      <c r="D83" s="9" t="s">
        <v>23</v>
      </c>
      <c r="E83" s="9" t="s">
        <v>11</v>
      </c>
      <c r="F83" s="12">
        <v>0.79112616707142869</v>
      </c>
      <c r="G83" s="12">
        <v>0.99995399999999979</v>
      </c>
      <c r="H83" s="12">
        <v>1.1307590000000001</v>
      </c>
      <c r="I83" s="12">
        <v>1.2786747351188159</v>
      </c>
    </row>
    <row r="84" spans="1:9" ht="15.5">
      <c r="A84" s="9" t="s">
        <v>29</v>
      </c>
      <c r="B84" s="9" t="s">
        <v>34</v>
      </c>
      <c r="C84" s="9" t="s">
        <v>31</v>
      </c>
      <c r="D84" s="9" t="s">
        <v>21</v>
      </c>
      <c r="E84" s="9" t="s">
        <v>11</v>
      </c>
      <c r="F84" s="12">
        <v>0.26261046112094955</v>
      </c>
      <c r="G84" s="12">
        <v>0.299904</v>
      </c>
      <c r="H84" s="12">
        <v>0.33526499999999998</v>
      </c>
      <c r="I84" s="12">
        <v>0.37479533525728226</v>
      </c>
    </row>
    <row r="85" spans="1:9" ht="15.5">
      <c r="A85" s="9" t="s">
        <v>29</v>
      </c>
      <c r="B85" s="9" t="s">
        <v>34</v>
      </c>
      <c r="C85" s="9" t="s">
        <v>31</v>
      </c>
      <c r="D85" s="9" t="s">
        <v>19</v>
      </c>
      <c r="E85" s="9" t="s">
        <v>11</v>
      </c>
      <c r="F85" s="12">
        <v>0.25983803291930391</v>
      </c>
      <c r="G85" s="12">
        <v>0.299925</v>
      </c>
      <c r="H85" s="12">
        <v>0.33605759999999996</v>
      </c>
      <c r="I85" s="12">
        <v>0.37654317085191286</v>
      </c>
    </row>
    <row r="86" spans="1:9" ht="15.5">
      <c r="A86" s="9" t="s">
        <v>29</v>
      </c>
      <c r="B86" s="9" t="s">
        <v>33</v>
      </c>
      <c r="C86" s="9" t="s">
        <v>31</v>
      </c>
      <c r="D86" s="9" t="s">
        <v>13</v>
      </c>
      <c r="E86" s="9" t="s">
        <v>11</v>
      </c>
      <c r="F86" s="12">
        <v>1.3358345850000002</v>
      </c>
      <c r="G86" s="12">
        <v>1.6000249999999998</v>
      </c>
      <c r="H86" s="12">
        <v>1.8506431999999999</v>
      </c>
      <c r="I86" s="12">
        <v>2.1405167129927598</v>
      </c>
    </row>
    <row r="87" spans="1:9" ht="15.5">
      <c r="A87" s="9" t="s">
        <v>29</v>
      </c>
      <c r="B87" s="9" t="s">
        <v>35</v>
      </c>
      <c r="C87" s="9" t="s">
        <v>31</v>
      </c>
      <c r="D87" s="9" t="s">
        <v>19</v>
      </c>
      <c r="E87" s="9" t="s">
        <v>11</v>
      </c>
      <c r="F87" s="12">
        <v>0.384008629261962</v>
      </c>
      <c r="G87" s="12">
        <v>0.49990399999999996</v>
      </c>
      <c r="H87" s="12">
        <v>0.57815899999999998</v>
      </c>
      <c r="I87" s="12">
        <v>0.66866404205807517</v>
      </c>
    </row>
    <row r="88" spans="1:9" ht="15.5">
      <c r="A88" s="9" t="s">
        <v>29</v>
      </c>
      <c r="B88" s="9" t="s">
        <v>35</v>
      </c>
      <c r="C88" s="9" t="s">
        <v>31</v>
      </c>
      <c r="D88" s="9" t="s">
        <v>21</v>
      </c>
      <c r="E88" s="9" t="s">
        <v>11</v>
      </c>
      <c r="F88" s="12">
        <v>0.22981262180825679</v>
      </c>
      <c r="G88" s="12">
        <v>0.29997600000000002</v>
      </c>
      <c r="H88" s="12">
        <v>0.33704639999999997</v>
      </c>
      <c r="I88" s="12">
        <v>0.3786978816737338</v>
      </c>
    </row>
    <row r="89" spans="1:9" ht="15.5">
      <c r="A89" s="9" t="s">
        <v>29</v>
      </c>
      <c r="B89" s="9" t="s">
        <v>34</v>
      </c>
      <c r="C89" s="9" t="s">
        <v>16</v>
      </c>
      <c r="D89" s="9" t="s">
        <v>10</v>
      </c>
      <c r="E89" s="9" t="s">
        <v>11</v>
      </c>
      <c r="F89" s="12">
        <v>14.374958531999997</v>
      </c>
      <c r="G89" s="12">
        <v>17.468450999999998</v>
      </c>
      <c r="H89" s="12">
        <v>19.344754000000002</v>
      </c>
      <c r="I89" s="12">
        <v>22.300632411200002</v>
      </c>
    </row>
    <row r="90" spans="1:9" ht="15.5">
      <c r="A90" s="9" t="s">
        <v>29</v>
      </c>
      <c r="B90" s="9" t="s">
        <v>34</v>
      </c>
      <c r="C90" s="9" t="s">
        <v>16</v>
      </c>
      <c r="D90" s="9" t="s">
        <v>13</v>
      </c>
      <c r="E90" s="9" t="s">
        <v>11</v>
      </c>
      <c r="F90" s="12">
        <v>13.153268699999996</v>
      </c>
      <c r="G90" s="12">
        <v>13.395200000000001</v>
      </c>
      <c r="H90" s="12">
        <v>14.1882488</v>
      </c>
      <c r="I90" s="12">
        <v>16.01285759568</v>
      </c>
    </row>
    <row r="91" spans="1:9" ht="15.5">
      <c r="A91" s="9" t="s">
        <v>29</v>
      </c>
      <c r="B91" s="9" t="s">
        <v>34</v>
      </c>
      <c r="C91" s="9" t="s">
        <v>16</v>
      </c>
      <c r="D91" s="9" t="s">
        <v>26</v>
      </c>
      <c r="E91" s="9" t="s">
        <v>11</v>
      </c>
      <c r="F91" s="12">
        <v>7.2864696250060472</v>
      </c>
      <c r="G91" s="12">
        <v>7.4015399999999998</v>
      </c>
      <c r="H91" s="12">
        <v>7.827812999999999</v>
      </c>
      <c r="I91" s="12">
        <v>8.8000273746000008</v>
      </c>
    </row>
    <row r="92" spans="1:9" ht="15.5">
      <c r="A92" s="9" t="s">
        <v>29</v>
      </c>
      <c r="B92" s="9" t="s">
        <v>34</v>
      </c>
      <c r="C92" s="9" t="s">
        <v>16</v>
      </c>
      <c r="D92" s="9" t="s">
        <v>17</v>
      </c>
      <c r="E92" s="9" t="s">
        <v>11</v>
      </c>
      <c r="F92" s="12">
        <v>6.4313040480000003</v>
      </c>
      <c r="G92" s="12">
        <v>5.2807999999999993</v>
      </c>
      <c r="H92" s="12">
        <v>5.907652800000001</v>
      </c>
      <c r="I92" s="12">
        <v>7.0182915264000014</v>
      </c>
    </row>
    <row r="93" spans="1:9" ht="15.5">
      <c r="A93" s="9" t="s">
        <v>29</v>
      </c>
      <c r="B93" s="9" t="s">
        <v>34</v>
      </c>
      <c r="C93" s="9" t="s">
        <v>16</v>
      </c>
      <c r="D93" s="9" t="s">
        <v>22</v>
      </c>
      <c r="E93" s="9" t="s">
        <v>11</v>
      </c>
      <c r="F93" s="12">
        <v>3.8761931992779108</v>
      </c>
      <c r="G93" s="12">
        <v>4.2996799999999995</v>
      </c>
      <c r="H93" s="12">
        <v>4.7433996</v>
      </c>
      <c r="I93" s="12">
        <v>5.4368846215200008</v>
      </c>
    </row>
    <row r="94" spans="1:9" ht="15.5">
      <c r="A94" s="9" t="s">
        <v>29</v>
      </c>
      <c r="B94" s="9" t="s">
        <v>35</v>
      </c>
      <c r="C94" s="9" t="s">
        <v>16</v>
      </c>
      <c r="D94" s="9" t="s">
        <v>10</v>
      </c>
      <c r="E94" s="9" t="s">
        <v>11</v>
      </c>
      <c r="F94" s="12">
        <v>8.8824801449999988</v>
      </c>
      <c r="G94" s="12">
        <v>10.720428</v>
      </c>
      <c r="H94" s="12">
        <v>11.786393</v>
      </c>
      <c r="I94" s="12">
        <v>13.509563656600003</v>
      </c>
    </row>
    <row r="95" spans="1:9" ht="15.5">
      <c r="A95" s="9" t="s">
        <v>29</v>
      </c>
      <c r="B95" s="9" t="s">
        <v>35</v>
      </c>
      <c r="C95" s="9" t="s">
        <v>16</v>
      </c>
      <c r="D95" s="9" t="s">
        <v>13</v>
      </c>
      <c r="E95" s="9" t="s">
        <v>11</v>
      </c>
      <c r="F95" s="12">
        <v>7.9549620172747213</v>
      </c>
      <c r="G95" s="12">
        <v>8.299665000000001</v>
      </c>
      <c r="H95" s="12">
        <v>9.0266711999999991</v>
      </c>
      <c r="I95" s="12">
        <v>10.475451927599998</v>
      </c>
    </row>
    <row r="96" spans="1:9" ht="15.5">
      <c r="A96" s="9" t="s">
        <v>29</v>
      </c>
      <c r="B96" s="9" t="s">
        <v>34</v>
      </c>
      <c r="C96" s="9" t="s">
        <v>16</v>
      </c>
      <c r="D96" s="9" t="s">
        <v>20</v>
      </c>
      <c r="E96" s="9" t="s">
        <v>11</v>
      </c>
      <c r="F96" s="12">
        <v>2.9992837420562455</v>
      </c>
      <c r="G96" s="12">
        <v>2.799696</v>
      </c>
      <c r="H96" s="12">
        <v>2.7104835999999999</v>
      </c>
      <c r="I96" s="12">
        <v>3.0739594507599999</v>
      </c>
    </row>
    <row r="97" spans="1:9" ht="15.5">
      <c r="A97" s="9" t="s">
        <v>29</v>
      </c>
      <c r="B97" s="9" t="s">
        <v>35</v>
      </c>
      <c r="C97" s="9" t="s">
        <v>16</v>
      </c>
      <c r="D97" s="9" t="s">
        <v>26</v>
      </c>
      <c r="E97" s="9" t="s">
        <v>11</v>
      </c>
      <c r="F97" s="12">
        <v>4.58127855652174</v>
      </c>
      <c r="G97" s="12">
        <v>4.699916</v>
      </c>
      <c r="H97" s="12">
        <v>4.9801500000000001</v>
      </c>
      <c r="I97" s="12">
        <v>5.613389509184846</v>
      </c>
    </row>
    <row r="98" spans="1:9" ht="15.5">
      <c r="A98" s="9" t="s">
        <v>29</v>
      </c>
      <c r="B98" s="9" t="s">
        <v>30</v>
      </c>
      <c r="C98" s="9" t="s">
        <v>16</v>
      </c>
      <c r="D98" s="9" t="s">
        <v>13</v>
      </c>
      <c r="E98" s="9" t="s">
        <v>11</v>
      </c>
      <c r="F98" s="12">
        <v>14.009543330625505</v>
      </c>
      <c r="G98" s="12">
        <v>16.400865000000003</v>
      </c>
      <c r="H98" s="12">
        <v>18.620500599999996</v>
      </c>
      <c r="I98" s="12">
        <v>21.936811756859999</v>
      </c>
    </row>
    <row r="99" spans="1:9" ht="15.5">
      <c r="A99" s="9" t="s">
        <v>29</v>
      </c>
      <c r="B99" s="9" t="s">
        <v>35</v>
      </c>
      <c r="C99" s="9" t="s">
        <v>16</v>
      </c>
      <c r="D99" s="9" t="s">
        <v>17</v>
      </c>
      <c r="E99" s="9" t="s">
        <v>11</v>
      </c>
      <c r="F99" s="12">
        <v>5.0734884200000003</v>
      </c>
      <c r="G99" s="12">
        <v>4.4157959999999994</v>
      </c>
      <c r="H99" s="12">
        <v>4.9052708000000003</v>
      </c>
      <c r="I99" s="12">
        <v>5.7965632552276025</v>
      </c>
    </row>
    <row r="100" spans="1:9" ht="15.5">
      <c r="A100" s="9" t="s">
        <v>29</v>
      </c>
      <c r="B100" s="9" t="s">
        <v>35</v>
      </c>
      <c r="C100" s="9" t="s">
        <v>16</v>
      </c>
      <c r="D100" s="9" t="s">
        <v>22</v>
      </c>
      <c r="E100" s="9" t="s">
        <v>11</v>
      </c>
      <c r="F100" s="12">
        <v>3.9009837274757686</v>
      </c>
      <c r="G100" s="12">
        <v>4.399953</v>
      </c>
      <c r="H100" s="12">
        <v>4.1052780044999997</v>
      </c>
      <c r="I100" s="12">
        <v>4.7235328719777012</v>
      </c>
    </row>
    <row r="101" spans="1:9" ht="15.5">
      <c r="A101" s="9" t="s">
        <v>29</v>
      </c>
      <c r="B101" s="9" t="s">
        <v>34</v>
      </c>
      <c r="C101" s="9" t="s">
        <v>16</v>
      </c>
      <c r="D101" s="9" t="s">
        <v>18</v>
      </c>
      <c r="E101" s="9" t="s">
        <v>11</v>
      </c>
      <c r="F101" s="12">
        <v>1.2147010359072241</v>
      </c>
      <c r="G101" s="12">
        <v>1.300117</v>
      </c>
      <c r="H101" s="12">
        <v>1.4339727999999998</v>
      </c>
      <c r="I101" s="12">
        <v>1.67832176512</v>
      </c>
    </row>
    <row r="102" spans="1:9" ht="15.5">
      <c r="A102" s="9" t="s">
        <v>29</v>
      </c>
      <c r="B102" s="9" t="s">
        <v>34</v>
      </c>
      <c r="C102" s="9" t="s">
        <v>16</v>
      </c>
      <c r="D102" s="9" t="s">
        <v>25</v>
      </c>
      <c r="E102" s="9" t="s">
        <v>11</v>
      </c>
      <c r="F102" s="12">
        <v>0.74354394194792606</v>
      </c>
      <c r="G102" s="12">
        <v>0.79968000000000006</v>
      </c>
      <c r="H102" s="12">
        <v>0.8453790000000001</v>
      </c>
      <c r="I102" s="12">
        <v>0.9550246563</v>
      </c>
    </row>
    <row r="103" spans="1:9" ht="15.5">
      <c r="A103" s="9" t="s">
        <v>29</v>
      </c>
      <c r="B103" s="9" t="s">
        <v>35</v>
      </c>
      <c r="C103" s="9" t="s">
        <v>16</v>
      </c>
      <c r="D103" s="9" t="s">
        <v>20</v>
      </c>
      <c r="E103" s="9" t="s">
        <v>11</v>
      </c>
      <c r="F103" s="12">
        <v>1.4876400000000001</v>
      </c>
      <c r="G103" s="12">
        <v>1.399959</v>
      </c>
      <c r="H103" s="12">
        <v>1.4083904</v>
      </c>
      <c r="I103" s="12">
        <v>1.57866479936</v>
      </c>
    </row>
    <row r="104" spans="1:9" ht="15.5">
      <c r="A104" s="9" t="s">
        <v>29</v>
      </c>
      <c r="B104" s="9" t="s">
        <v>35</v>
      </c>
      <c r="C104" s="9" t="s">
        <v>16</v>
      </c>
      <c r="D104" s="9" t="s">
        <v>18</v>
      </c>
      <c r="E104" s="9" t="s">
        <v>11</v>
      </c>
      <c r="F104" s="12">
        <v>1.2235489079045383</v>
      </c>
      <c r="G104" s="12">
        <v>1.39977</v>
      </c>
      <c r="H104" s="12">
        <v>1.5556160000000001</v>
      </c>
      <c r="I104" s="12">
        <v>1.8394328531262143</v>
      </c>
    </row>
    <row r="105" spans="1:9" ht="15.5">
      <c r="A105" s="9" t="s">
        <v>29</v>
      </c>
      <c r="B105" s="9" t="s">
        <v>35</v>
      </c>
      <c r="C105" s="9" t="s">
        <v>16</v>
      </c>
      <c r="D105" s="9" t="s">
        <v>25</v>
      </c>
      <c r="E105" s="9" t="s">
        <v>11</v>
      </c>
      <c r="F105" s="12">
        <v>1.0934051067908293</v>
      </c>
      <c r="G105" s="12">
        <v>1.2000869999999999</v>
      </c>
      <c r="H105" s="12">
        <v>1.3540034000000003</v>
      </c>
      <c r="I105" s="12">
        <v>1.6252319817516936</v>
      </c>
    </row>
    <row r="106" spans="1:9" ht="15.5">
      <c r="A106" s="9" t="s">
        <v>29</v>
      </c>
      <c r="B106" s="9" t="s">
        <v>34</v>
      </c>
      <c r="C106" s="9" t="s">
        <v>16</v>
      </c>
      <c r="D106" s="9" t="s">
        <v>23</v>
      </c>
      <c r="E106" s="9" t="s">
        <v>11</v>
      </c>
      <c r="F106" s="12">
        <v>0.33780840952017033</v>
      </c>
      <c r="G106" s="12">
        <v>0.40004999999999996</v>
      </c>
      <c r="H106" s="12">
        <v>0.43722899999999998</v>
      </c>
      <c r="I106" s="12">
        <v>0.50843486571428576</v>
      </c>
    </row>
    <row r="107" spans="1:9" ht="15.5">
      <c r="A107" s="9" t="s">
        <v>29</v>
      </c>
      <c r="B107" s="9" t="s">
        <v>35</v>
      </c>
      <c r="C107" s="9" t="s">
        <v>16</v>
      </c>
      <c r="D107" s="9" t="s">
        <v>23</v>
      </c>
      <c r="E107" s="9" t="s">
        <v>11</v>
      </c>
      <c r="F107" s="12">
        <v>0.60247365242718454</v>
      </c>
      <c r="G107" s="12">
        <v>0.69995399999999997</v>
      </c>
      <c r="H107" s="12">
        <v>0.80391299999999999</v>
      </c>
      <c r="I107" s="12">
        <v>0.98233183093023269</v>
      </c>
    </row>
    <row r="108" spans="1:9" ht="15.5">
      <c r="A108" s="9" t="s">
        <v>29</v>
      </c>
      <c r="B108" s="9" t="s">
        <v>30</v>
      </c>
      <c r="C108" s="9" t="s">
        <v>16</v>
      </c>
      <c r="D108" s="9" t="s">
        <v>10</v>
      </c>
      <c r="E108" s="9" t="s">
        <v>11</v>
      </c>
      <c r="F108" s="12">
        <v>1.3927399199999997</v>
      </c>
      <c r="G108" s="12">
        <v>2.1499140000000003</v>
      </c>
      <c r="H108" s="12">
        <v>2.3719848000000003</v>
      </c>
      <c r="I108" s="12">
        <v>2.7841401433488375</v>
      </c>
    </row>
    <row r="109" spans="1:9" ht="15.5">
      <c r="A109" s="9" t="s">
        <v>29</v>
      </c>
      <c r="B109" s="9" t="s">
        <v>34</v>
      </c>
      <c r="C109" s="9" t="s">
        <v>16</v>
      </c>
      <c r="D109" s="9" t="s">
        <v>19</v>
      </c>
      <c r="E109" s="9" t="s">
        <v>11</v>
      </c>
      <c r="F109" s="12">
        <v>3.5631652357266438E-2</v>
      </c>
      <c r="G109" s="12">
        <v>3.5839999999999997E-2</v>
      </c>
      <c r="H109" s="12">
        <v>0.39647024999999997</v>
      </c>
      <c r="I109" s="12">
        <v>0.45138137962500002</v>
      </c>
    </row>
    <row r="110" spans="1:9" ht="15.5">
      <c r="A110" s="9" t="s">
        <v>29</v>
      </c>
      <c r="B110" s="9" t="s">
        <v>34</v>
      </c>
      <c r="C110" s="9" t="s">
        <v>16</v>
      </c>
      <c r="D110" s="9" t="s">
        <v>21</v>
      </c>
      <c r="E110" s="9" t="s">
        <v>11</v>
      </c>
      <c r="F110" s="12">
        <v>2.5109396093749993E-2</v>
      </c>
      <c r="G110" s="12">
        <v>2.5759999999999998E-2</v>
      </c>
      <c r="H110" s="12">
        <v>2.7791999999999997E-2</v>
      </c>
      <c r="I110" s="12">
        <v>3.1900382608695661E-2</v>
      </c>
    </row>
    <row r="111" spans="1:9" ht="15.5">
      <c r="A111" s="9" t="s">
        <v>29</v>
      </c>
      <c r="B111" s="9" t="s">
        <v>35</v>
      </c>
      <c r="C111" s="9" t="s">
        <v>16</v>
      </c>
      <c r="D111" s="9" t="s">
        <v>19</v>
      </c>
      <c r="E111" s="9" t="s">
        <v>11</v>
      </c>
      <c r="F111" s="12">
        <v>5.8963235294117664E-2</v>
      </c>
      <c r="G111" s="12">
        <v>0.100008</v>
      </c>
      <c r="H111" s="12">
        <v>0.1128958</v>
      </c>
      <c r="I111" s="12">
        <v>0.1355690398333334</v>
      </c>
    </row>
    <row r="112" spans="1:9" ht="15.5">
      <c r="A112" s="9" t="s">
        <v>29</v>
      </c>
      <c r="B112" s="9" t="s">
        <v>35</v>
      </c>
      <c r="C112" s="9" t="s">
        <v>16</v>
      </c>
      <c r="D112" s="9" t="s">
        <v>21</v>
      </c>
      <c r="E112" s="9" t="s">
        <v>11</v>
      </c>
      <c r="F112" s="12">
        <v>3.346200000000002E-2</v>
      </c>
      <c r="G112" s="12">
        <v>3.7772E-2</v>
      </c>
      <c r="H112" s="12">
        <v>4.2129000000000007E-2</v>
      </c>
      <c r="I112" s="12">
        <v>4.9983049285714308E-2</v>
      </c>
    </row>
    <row r="113" spans="1:9" ht="15.5">
      <c r="A113" s="9" t="s">
        <v>36</v>
      </c>
      <c r="B113" s="9" t="s">
        <v>37</v>
      </c>
      <c r="C113" s="9" t="s">
        <v>16</v>
      </c>
      <c r="D113" s="9" t="s">
        <v>13</v>
      </c>
      <c r="E113" s="9" t="s">
        <v>11</v>
      </c>
      <c r="F113" s="12">
        <v>0.2546775</v>
      </c>
      <c r="G113" s="12">
        <v>0.2</v>
      </c>
      <c r="H113" s="12">
        <v>0.18747474747474746</v>
      </c>
      <c r="I113" s="12">
        <v>0.17573390470360165</v>
      </c>
    </row>
    <row r="114" spans="1:9" ht="15.5">
      <c r="A114" s="9" t="s">
        <v>36</v>
      </c>
      <c r="B114" s="9" t="s">
        <v>37</v>
      </c>
      <c r="C114" s="9" t="s">
        <v>16</v>
      </c>
      <c r="D114" s="9" t="s">
        <v>10</v>
      </c>
      <c r="E114" s="9" t="s">
        <v>11</v>
      </c>
      <c r="F114" s="12">
        <v>0.186249</v>
      </c>
      <c r="G114" s="12">
        <v>0.2</v>
      </c>
      <c r="H114" s="12">
        <v>0.18784530386740328</v>
      </c>
      <c r="I114" s="12">
        <v>0.17642929092518536</v>
      </c>
    </row>
    <row r="115" spans="1:9" ht="15.5">
      <c r="A115" s="9" t="s">
        <v>36</v>
      </c>
      <c r="B115" s="9" t="s">
        <v>37</v>
      </c>
      <c r="C115" s="9" t="s">
        <v>16</v>
      </c>
      <c r="D115" s="9" t="s">
        <v>20</v>
      </c>
      <c r="E115" s="9" t="s">
        <v>11</v>
      </c>
      <c r="F115" s="12">
        <v>8.3863500000000007E-2</v>
      </c>
      <c r="G115" s="12">
        <v>0.1</v>
      </c>
      <c r="H115" s="12">
        <v>9.3865030674846625E-2</v>
      </c>
      <c r="I115" s="12">
        <v>8.8106439835898984E-2</v>
      </c>
    </row>
    <row r="116" spans="1:9" ht="15.5">
      <c r="A116" s="9" t="s">
        <v>36</v>
      </c>
      <c r="B116" s="9" t="s">
        <v>37</v>
      </c>
      <c r="C116" s="9" t="s">
        <v>16</v>
      </c>
      <c r="D116" s="9" t="s">
        <v>17</v>
      </c>
      <c r="E116" s="9" t="s">
        <v>11</v>
      </c>
      <c r="F116" s="12">
        <v>4.8362999999999996E-2</v>
      </c>
      <c r="G116" s="12">
        <v>0.05</v>
      </c>
      <c r="H116" s="12">
        <v>0.05</v>
      </c>
      <c r="I116" s="12">
        <v>5.000000000000001E-2</v>
      </c>
    </row>
    <row r="117" spans="1:9" ht="15.5">
      <c r="A117" s="9" t="s">
        <v>38</v>
      </c>
      <c r="B117" s="10" t="s">
        <v>39</v>
      </c>
      <c r="C117" s="10" t="s">
        <v>40</v>
      </c>
      <c r="D117" s="9" t="s">
        <v>13</v>
      </c>
      <c r="E117" s="9" t="s">
        <v>11</v>
      </c>
      <c r="F117" s="14">
        <v>64.037009999999995</v>
      </c>
      <c r="G117" s="14">
        <v>42.963702359346641</v>
      </c>
      <c r="H117" s="14">
        <v>34.566555000000001</v>
      </c>
      <c r="I117" s="14">
        <v>33.467836140000003</v>
      </c>
    </row>
    <row r="118" spans="1:9" ht="15.5">
      <c r="A118" s="9" t="s">
        <v>38</v>
      </c>
      <c r="B118" s="10" t="s">
        <v>39</v>
      </c>
      <c r="C118" s="10" t="s">
        <v>40</v>
      </c>
      <c r="D118" s="9" t="s">
        <v>22</v>
      </c>
      <c r="E118" s="9" t="s">
        <v>11</v>
      </c>
      <c r="F118" s="14">
        <v>35.029379999999996</v>
      </c>
      <c r="G118" s="14">
        <v>15.3</v>
      </c>
      <c r="H118" s="14">
        <v>8.819128000000001</v>
      </c>
      <c r="I118" s="14">
        <v>8.5405843200000007</v>
      </c>
    </row>
    <row r="119" spans="1:9" ht="15.5">
      <c r="A119" s="9" t="s">
        <v>38</v>
      </c>
      <c r="B119" s="10" t="s">
        <v>39</v>
      </c>
      <c r="C119" s="10" t="s">
        <v>40</v>
      </c>
      <c r="D119" s="9" t="s">
        <v>10</v>
      </c>
      <c r="E119" s="9" t="s">
        <v>11</v>
      </c>
      <c r="F119" s="14">
        <v>14.475140000000001</v>
      </c>
      <c r="G119" s="14">
        <v>14.104479342723005</v>
      </c>
      <c r="H119" s="14">
        <v>13.882018993099999</v>
      </c>
      <c r="I119" s="14">
        <v>13.375325299851845</v>
      </c>
    </row>
    <row r="120" spans="1:9" ht="15.5">
      <c r="A120" s="9" t="s">
        <v>38</v>
      </c>
      <c r="B120" s="10" t="s">
        <v>39</v>
      </c>
      <c r="C120" s="10" t="s">
        <v>40</v>
      </c>
      <c r="D120" s="9" t="s">
        <v>20</v>
      </c>
      <c r="E120" s="9" t="s">
        <v>11</v>
      </c>
      <c r="F120" s="14">
        <v>8.9924800000000022</v>
      </c>
      <c r="G120" s="14">
        <v>7.9949792046722026</v>
      </c>
      <c r="H120" s="14">
        <v>7.6894920000000013</v>
      </c>
      <c r="I120" s="14">
        <v>7.44625512</v>
      </c>
    </row>
    <row r="121" spans="1:9" ht="15.5">
      <c r="A121" s="9" t="s">
        <v>38</v>
      </c>
      <c r="B121" s="10" t="s">
        <v>39</v>
      </c>
      <c r="C121" s="10" t="s">
        <v>40</v>
      </c>
      <c r="D121" s="9" t="s">
        <v>25</v>
      </c>
      <c r="E121" s="9" t="s">
        <v>11</v>
      </c>
      <c r="F121" s="14">
        <v>4.2668400000000002</v>
      </c>
      <c r="G121" s="14">
        <v>5.3</v>
      </c>
      <c r="H121" s="14">
        <v>6.5327186440677973</v>
      </c>
      <c r="I121" s="14">
        <v>6.2448361275495534</v>
      </c>
    </row>
    <row r="122" spans="1:9" ht="15.5">
      <c r="A122" s="9" t="s">
        <v>38</v>
      </c>
      <c r="B122" s="10" t="s">
        <v>39</v>
      </c>
      <c r="C122" s="10" t="s">
        <v>40</v>
      </c>
      <c r="D122" s="9" t="s">
        <v>18</v>
      </c>
      <c r="E122" s="9" t="s">
        <v>11</v>
      </c>
      <c r="F122" s="14">
        <v>3.7621599999999997</v>
      </c>
      <c r="G122" s="14">
        <v>3.700550349546333</v>
      </c>
      <c r="H122" s="14">
        <v>3.6038508324950462</v>
      </c>
      <c r="I122" s="14">
        <v>3.4294422489965215</v>
      </c>
    </row>
    <row r="123" spans="1:9" ht="15.5">
      <c r="A123" s="9" t="s">
        <v>38</v>
      </c>
      <c r="B123" s="10" t="s">
        <v>39</v>
      </c>
      <c r="C123" s="10" t="s">
        <v>40</v>
      </c>
      <c r="D123" s="9" t="s">
        <v>23</v>
      </c>
      <c r="E123" s="9" t="s">
        <v>11</v>
      </c>
      <c r="F123" s="14">
        <v>2.78721</v>
      </c>
      <c r="G123" s="14">
        <v>2.9014249406980683</v>
      </c>
      <c r="H123" s="14">
        <v>3.0065623023734207</v>
      </c>
      <c r="I123" s="14">
        <v>3.0253698727230689</v>
      </c>
    </row>
    <row r="124" spans="1:9" ht="15.5">
      <c r="A124" s="9" t="s">
        <v>38</v>
      </c>
      <c r="B124" s="10" t="s">
        <v>39</v>
      </c>
      <c r="C124" s="10" t="s">
        <v>40</v>
      </c>
      <c r="D124" s="9" t="s">
        <v>17</v>
      </c>
      <c r="E124" s="9" t="s">
        <v>11</v>
      </c>
      <c r="F124" s="14">
        <v>3.46394</v>
      </c>
      <c r="G124" s="14">
        <v>2.4</v>
      </c>
      <c r="H124" s="14">
        <v>3.4952145049504946</v>
      </c>
      <c r="I124" s="14">
        <v>3.5457393878933434</v>
      </c>
    </row>
    <row r="125" spans="1:9" ht="15.5">
      <c r="A125" s="9" t="s">
        <v>38</v>
      </c>
      <c r="B125" s="10" t="s">
        <v>39</v>
      </c>
      <c r="C125" s="10" t="s">
        <v>40</v>
      </c>
      <c r="D125" s="9" t="s">
        <v>26</v>
      </c>
      <c r="E125" s="9" t="s">
        <v>11</v>
      </c>
      <c r="F125" s="14">
        <v>1.4467752542372878</v>
      </c>
      <c r="G125" s="14">
        <v>1.3991348109517598</v>
      </c>
      <c r="H125" s="14">
        <v>1.3967844643457625</v>
      </c>
      <c r="I125" s="14">
        <v>1.3523667183795676</v>
      </c>
    </row>
    <row r="126" spans="1:9">
      <c r="A126" s="31" t="s">
        <v>38</v>
      </c>
      <c r="B126" s="31" t="s">
        <v>39</v>
      </c>
      <c r="C126" s="31" t="s">
        <v>40</v>
      </c>
      <c r="D126" s="31" t="s">
        <v>19</v>
      </c>
      <c r="E126" s="31" t="s">
        <v>11</v>
      </c>
      <c r="F126" s="14">
        <v>0</v>
      </c>
      <c r="G126" s="14">
        <v>0</v>
      </c>
      <c r="H126" s="14">
        <v>1.71</v>
      </c>
      <c r="I126" s="14">
        <v>1.7027711744999998</v>
      </c>
    </row>
    <row r="127" spans="1:9" ht="15.5">
      <c r="A127" s="9" t="s">
        <v>41</v>
      </c>
      <c r="B127" s="10" t="s">
        <v>42</v>
      </c>
      <c r="C127" s="10" t="s">
        <v>16</v>
      </c>
      <c r="D127" s="9" t="s">
        <v>13</v>
      </c>
      <c r="E127" s="9" t="s">
        <v>43</v>
      </c>
      <c r="F127" s="14">
        <v>16.2</v>
      </c>
      <c r="G127" s="14">
        <v>16.39</v>
      </c>
      <c r="H127" s="14">
        <v>17.28211698863851</v>
      </c>
      <c r="I127" s="14">
        <v>19.160838644356414</v>
      </c>
    </row>
    <row r="128" spans="1:9" ht="15.5">
      <c r="A128" s="9" t="s">
        <v>41</v>
      </c>
      <c r="B128" s="10" t="s">
        <v>42</v>
      </c>
      <c r="C128" s="10" t="s">
        <v>16</v>
      </c>
      <c r="D128" s="9" t="s">
        <v>10</v>
      </c>
      <c r="E128" s="9" t="s">
        <v>43</v>
      </c>
      <c r="F128" s="14">
        <v>2.83</v>
      </c>
      <c r="G128" s="14">
        <v>2.88</v>
      </c>
      <c r="H128" s="14">
        <v>2.992481081901941</v>
      </c>
      <c r="I128" s="14">
        <v>3.2223604861325663</v>
      </c>
    </row>
    <row r="129" spans="1:9" ht="15.5">
      <c r="A129" s="9" t="s">
        <v>41</v>
      </c>
      <c r="B129" s="10" t="s">
        <v>42</v>
      </c>
      <c r="C129" s="10" t="s">
        <v>16</v>
      </c>
      <c r="D129" s="9" t="s">
        <v>13</v>
      </c>
      <c r="E129" s="9" t="s">
        <v>24</v>
      </c>
      <c r="F129" s="14">
        <v>0.48</v>
      </c>
      <c r="G129" s="14">
        <v>0.51</v>
      </c>
      <c r="H129" s="14">
        <v>0.5</v>
      </c>
      <c r="I129" s="14">
        <v>0.51508294107686015</v>
      </c>
    </row>
    <row r="130" spans="1:9" ht="15.5">
      <c r="A130" s="9" t="s">
        <v>41</v>
      </c>
      <c r="B130" s="10" t="s">
        <v>42</v>
      </c>
      <c r="C130" s="10" t="s">
        <v>16</v>
      </c>
      <c r="D130" s="9" t="s">
        <v>13</v>
      </c>
      <c r="E130" s="9" t="s">
        <v>11</v>
      </c>
      <c r="F130" s="14">
        <v>0.18268599048442907</v>
      </c>
      <c r="G130" s="14">
        <v>0.2</v>
      </c>
      <c r="H130" s="14">
        <v>0.20000000000000004</v>
      </c>
      <c r="I130" s="14">
        <v>0.20653243540848909</v>
      </c>
    </row>
    <row r="131" spans="1:9" ht="15.5">
      <c r="A131" s="9" t="s">
        <v>41</v>
      </c>
      <c r="B131" s="10" t="s">
        <v>42</v>
      </c>
      <c r="C131" s="10" t="s">
        <v>16</v>
      </c>
      <c r="D131" s="9" t="s">
        <v>10</v>
      </c>
      <c r="E131" s="9" t="s">
        <v>24</v>
      </c>
      <c r="F131" s="14">
        <v>8.9057878592683937E-2</v>
      </c>
      <c r="G131" s="14">
        <v>0.1</v>
      </c>
      <c r="H131" s="14">
        <v>0.1</v>
      </c>
      <c r="I131" s="14">
        <v>0.10052454472928826</v>
      </c>
    </row>
    <row r="132" spans="1:9" ht="15.5">
      <c r="A132" s="9" t="s">
        <v>41</v>
      </c>
      <c r="B132" s="10" t="s">
        <v>42</v>
      </c>
      <c r="C132" s="10" t="s">
        <v>16</v>
      </c>
      <c r="D132" s="9" t="s">
        <v>10</v>
      </c>
      <c r="E132" s="9" t="s">
        <v>11</v>
      </c>
      <c r="F132" s="14">
        <v>3.5000000000000003E-2</v>
      </c>
      <c r="G132" s="14">
        <v>0.04</v>
      </c>
      <c r="H132" s="14">
        <v>0.04</v>
      </c>
      <c r="I132" s="14">
        <v>4.0261686051132901E-2</v>
      </c>
    </row>
    <row r="133" spans="1:9" ht="15.5">
      <c r="A133" s="9" t="s">
        <v>44</v>
      </c>
      <c r="B133" s="9" t="s">
        <v>34</v>
      </c>
      <c r="C133" s="9" t="s">
        <v>31</v>
      </c>
      <c r="D133" s="9" t="s">
        <v>13</v>
      </c>
      <c r="E133" s="9" t="s">
        <v>11</v>
      </c>
      <c r="F133" s="12">
        <v>5.8612290974161123</v>
      </c>
      <c r="G133" s="12">
        <v>6.1</v>
      </c>
      <c r="H133" s="12">
        <v>6.3067796610169475</v>
      </c>
      <c r="I133" s="12">
        <v>6.5205688020683681</v>
      </c>
    </row>
    <row r="134" spans="1:9" ht="15.5">
      <c r="A134" s="9" t="s">
        <v>44</v>
      </c>
      <c r="B134" s="9" t="s">
        <v>34</v>
      </c>
      <c r="C134" s="9" t="s">
        <v>31</v>
      </c>
      <c r="D134" s="9" t="s">
        <v>10</v>
      </c>
      <c r="E134" s="9" t="s">
        <v>11</v>
      </c>
      <c r="F134" s="12">
        <v>1.6761538001734708</v>
      </c>
      <c r="G134" s="12">
        <v>1.9</v>
      </c>
      <c r="H134" s="12">
        <v>2.1235294117647059</v>
      </c>
      <c r="I134" s="12">
        <v>2.3733564013840831</v>
      </c>
    </row>
    <row r="135" spans="1:9" ht="15.5">
      <c r="A135" s="9" t="s">
        <v>44</v>
      </c>
      <c r="B135" s="9" t="s">
        <v>34</v>
      </c>
      <c r="C135" s="9" t="s">
        <v>16</v>
      </c>
      <c r="D135" s="9" t="s">
        <v>13</v>
      </c>
      <c r="E135" s="9" t="s">
        <v>11</v>
      </c>
      <c r="F135" s="12">
        <v>1.8043739776016106</v>
      </c>
      <c r="G135" s="12">
        <v>2</v>
      </c>
      <c r="H135" s="12">
        <v>2.2222222222222223</v>
      </c>
      <c r="I135" s="12">
        <v>2.4691358024691361</v>
      </c>
    </row>
    <row r="136" spans="1:9" ht="15.5">
      <c r="A136" s="9" t="s">
        <v>45</v>
      </c>
      <c r="B136" s="9" t="s">
        <v>46</v>
      </c>
      <c r="C136" s="9" t="s">
        <v>16</v>
      </c>
      <c r="D136" s="9" t="s">
        <v>13</v>
      </c>
      <c r="E136" s="9" t="s">
        <v>11</v>
      </c>
      <c r="F136" s="12">
        <v>0.35687426886784451</v>
      </c>
      <c r="G136" s="12">
        <v>0.4</v>
      </c>
      <c r="H136" s="12">
        <v>0.40000000000000008</v>
      </c>
      <c r="I136" s="12">
        <v>0.40000000000000013</v>
      </c>
    </row>
    <row r="137" spans="1:9" ht="15.5">
      <c r="A137" s="9" t="s">
        <v>44</v>
      </c>
      <c r="B137" s="9" t="s">
        <v>34</v>
      </c>
      <c r="C137" s="9" t="s">
        <v>16</v>
      </c>
      <c r="D137" s="9" t="s">
        <v>10</v>
      </c>
      <c r="E137" s="9" t="s">
        <v>11</v>
      </c>
      <c r="F137" s="12">
        <v>0.60426609510540408</v>
      </c>
      <c r="G137" s="12">
        <v>0.7</v>
      </c>
      <c r="H137" s="12">
        <v>0.81666666666666654</v>
      </c>
      <c r="I137" s="12">
        <v>0.9527777777777775</v>
      </c>
    </row>
    <row r="138" spans="1:9" ht="15.5">
      <c r="A138" s="9" t="s">
        <v>44</v>
      </c>
      <c r="B138" s="9" t="s">
        <v>47</v>
      </c>
      <c r="C138" s="9" t="s">
        <v>16</v>
      </c>
      <c r="D138" s="9" t="s">
        <v>13</v>
      </c>
      <c r="E138" s="9" t="s">
        <v>11</v>
      </c>
      <c r="F138" s="12">
        <v>0.21</v>
      </c>
      <c r="G138" s="12">
        <v>0.2</v>
      </c>
      <c r="H138" s="12">
        <v>0.20000000000000004</v>
      </c>
      <c r="I138" s="12">
        <v>0.20000000000000007</v>
      </c>
    </row>
    <row r="139" spans="1:9" ht="15.5">
      <c r="A139" s="9" t="s">
        <v>44</v>
      </c>
      <c r="B139" s="9" t="s">
        <v>47</v>
      </c>
      <c r="C139" s="9" t="s">
        <v>16</v>
      </c>
      <c r="D139" s="9" t="s">
        <v>10</v>
      </c>
      <c r="E139" s="9" t="s">
        <v>24</v>
      </c>
      <c r="F139" s="12">
        <v>0.1</v>
      </c>
      <c r="G139" s="12">
        <v>0.1</v>
      </c>
      <c r="H139" s="12">
        <v>0.10000000000000002</v>
      </c>
      <c r="I139" s="12">
        <v>0.10000000000000003</v>
      </c>
    </row>
    <row r="140" spans="1:9" ht="15.5">
      <c r="A140" s="9" t="s">
        <v>48</v>
      </c>
      <c r="B140" s="9" t="s">
        <v>49</v>
      </c>
      <c r="C140" s="9" t="s">
        <v>16</v>
      </c>
      <c r="D140" s="9" t="s">
        <v>17</v>
      </c>
      <c r="E140" s="9" t="s">
        <v>11</v>
      </c>
      <c r="F140" s="12">
        <v>16.640626303111102</v>
      </c>
      <c r="G140" s="12">
        <v>17.5</v>
      </c>
      <c r="H140" s="12">
        <v>1.6650980392156862</v>
      </c>
      <c r="I140" s="12">
        <v>1.6839999999999999</v>
      </c>
    </row>
    <row r="141" spans="1:9" ht="15.5">
      <c r="A141" s="9" t="s">
        <v>48</v>
      </c>
      <c r="B141" s="9" t="s">
        <v>49</v>
      </c>
      <c r="C141" s="9" t="s">
        <v>16</v>
      </c>
      <c r="D141" s="9" t="s">
        <v>13</v>
      </c>
      <c r="E141" s="9" t="s">
        <v>11</v>
      </c>
      <c r="F141" s="12">
        <v>13.7</v>
      </c>
      <c r="G141" s="12">
        <v>14.3</v>
      </c>
      <c r="H141" s="12">
        <v>9.6223256380952371</v>
      </c>
      <c r="I141" s="12">
        <v>10.0177792</v>
      </c>
    </row>
    <row r="142" spans="1:9" ht="15.5">
      <c r="A142" s="9" t="s">
        <v>48</v>
      </c>
      <c r="B142" s="9" t="s">
        <v>49</v>
      </c>
      <c r="C142" s="9" t="s">
        <v>16</v>
      </c>
      <c r="D142" s="9" t="s">
        <v>10</v>
      </c>
      <c r="E142" s="9" t="s">
        <v>11</v>
      </c>
      <c r="F142" s="12">
        <v>5.3508665781933598</v>
      </c>
      <c r="G142" s="12">
        <v>5.5</v>
      </c>
      <c r="H142" s="12">
        <v>2.7671659860504851</v>
      </c>
      <c r="I142" s="12">
        <v>2.8260155123199997</v>
      </c>
    </row>
    <row r="143" spans="1:9" ht="15.5">
      <c r="A143" s="9" t="s">
        <v>48</v>
      </c>
      <c r="B143" s="9" t="s">
        <v>49</v>
      </c>
      <c r="C143" s="9" t="s">
        <v>16</v>
      </c>
      <c r="D143" s="9" t="s">
        <v>20</v>
      </c>
      <c r="E143" s="9" t="s">
        <v>11</v>
      </c>
      <c r="F143" s="12">
        <v>0.96</v>
      </c>
      <c r="G143" s="12">
        <v>1</v>
      </c>
      <c r="H143" s="12">
        <v>2.1947922705314014</v>
      </c>
      <c r="I143" s="12">
        <v>2.2523499999999999</v>
      </c>
    </row>
    <row r="144" spans="1:9" s="30" customFormat="1">
      <c r="A144" s="28" t="s">
        <v>48</v>
      </c>
      <c r="B144" s="28" t="s">
        <v>49</v>
      </c>
      <c r="C144" s="28" t="s">
        <v>16</v>
      </c>
      <c r="D144" s="28" t="s">
        <v>25</v>
      </c>
      <c r="E144" s="28" t="s">
        <v>11</v>
      </c>
      <c r="F144" s="29">
        <v>0.85501592968750018</v>
      </c>
      <c r="G144" s="29">
        <v>0.9</v>
      </c>
      <c r="H144" s="32">
        <v>4.3781581653333337</v>
      </c>
      <c r="I144" s="32">
        <v>4.5580895359999998</v>
      </c>
    </row>
    <row r="145" spans="1:9" ht="15.5">
      <c r="A145" s="9" t="s">
        <v>48</v>
      </c>
      <c r="B145" s="9" t="s">
        <v>49</v>
      </c>
      <c r="C145" s="9" t="s">
        <v>16</v>
      </c>
      <c r="D145" s="9" t="s">
        <v>26</v>
      </c>
      <c r="E145" s="9" t="s">
        <v>11</v>
      </c>
      <c r="F145" s="12">
        <v>0.81798268080000003</v>
      </c>
      <c r="G145" s="12">
        <v>0.9</v>
      </c>
      <c r="H145" s="12">
        <v>6.3146512000000001</v>
      </c>
      <c r="I145" s="12">
        <v>6.5115564800000003</v>
      </c>
    </row>
    <row r="146" spans="1:9" ht="15.5">
      <c r="A146" s="9" t="s">
        <v>50</v>
      </c>
      <c r="B146" s="9" t="s">
        <v>51</v>
      </c>
      <c r="C146" s="9" t="s">
        <v>16</v>
      </c>
      <c r="D146" s="9" t="s">
        <v>10</v>
      </c>
      <c r="E146" s="9" t="s">
        <v>43</v>
      </c>
      <c r="F146" s="12">
        <v>10.287867</v>
      </c>
      <c r="G146" s="12">
        <v>10.4</v>
      </c>
      <c r="H146" s="12">
        <v>10.5</v>
      </c>
      <c r="I146" s="12">
        <v>10.600961538461538</v>
      </c>
    </row>
    <row r="147" spans="1:9" ht="15.5">
      <c r="A147" s="9" t="s">
        <v>50</v>
      </c>
      <c r="B147" s="9" t="s">
        <v>51</v>
      </c>
      <c r="C147" s="9" t="s">
        <v>16</v>
      </c>
      <c r="D147" s="9" t="s">
        <v>13</v>
      </c>
      <c r="E147" s="9" t="s">
        <v>43</v>
      </c>
      <c r="F147" s="12">
        <v>6.7432619999999996</v>
      </c>
      <c r="G147" s="12">
        <v>6.8</v>
      </c>
      <c r="H147" s="12">
        <v>6.9</v>
      </c>
      <c r="I147" s="12">
        <v>7.0014705882352954</v>
      </c>
    </row>
    <row r="148" spans="1:9" ht="15.5">
      <c r="A148" s="9" t="s">
        <v>50</v>
      </c>
      <c r="B148" s="9" t="s">
        <v>52</v>
      </c>
      <c r="C148" s="9" t="s">
        <v>16</v>
      </c>
      <c r="D148" s="9" t="s">
        <v>13</v>
      </c>
      <c r="E148" s="9" t="s">
        <v>43</v>
      </c>
      <c r="F148" s="12">
        <v>3.8963139120095138</v>
      </c>
      <c r="G148" s="12">
        <v>3.8</v>
      </c>
      <c r="H148" s="12">
        <v>3.7</v>
      </c>
      <c r="I148" s="12">
        <v>3.6026315789473689</v>
      </c>
    </row>
    <row r="149" spans="1:9" ht="15.5">
      <c r="A149" s="9" t="s">
        <v>50</v>
      </c>
      <c r="B149" s="9" t="s">
        <v>52</v>
      </c>
      <c r="C149" s="9" t="s">
        <v>16</v>
      </c>
      <c r="D149" s="9" t="s">
        <v>13</v>
      </c>
      <c r="E149" s="9" t="s">
        <v>11</v>
      </c>
      <c r="F149" s="12">
        <v>6.3212988611880583</v>
      </c>
      <c r="G149" s="12">
        <v>6.4</v>
      </c>
      <c r="H149" s="12">
        <v>6.5</v>
      </c>
      <c r="I149" s="12">
        <v>6.6015625</v>
      </c>
    </row>
    <row r="150" spans="1:9" ht="15.5">
      <c r="A150" s="9" t="s">
        <v>50</v>
      </c>
      <c r="B150" s="9" t="s">
        <v>51</v>
      </c>
      <c r="C150" s="9" t="s">
        <v>16</v>
      </c>
      <c r="D150" s="9" t="s">
        <v>10</v>
      </c>
      <c r="E150" s="9" t="s">
        <v>11</v>
      </c>
      <c r="F150" s="12">
        <v>8.8000000000000007</v>
      </c>
      <c r="G150" s="12">
        <v>9.1</v>
      </c>
      <c r="H150" s="12">
        <v>9.41</v>
      </c>
      <c r="I150" s="12">
        <v>9.7305604395604401</v>
      </c>
    </row>
    <row r="151" spans="1:9" ht="15.5">
      <c r="A151" s="9" t="s">
        <v>50</v>
      </c>
      <c r="B151" s="9" t="s">
        <v>51</v>
      </c>
      <c r="C151" s="9" t="s">
        <v>16</v>
      </c>
      <c r="D151" s="9" t="s">
        <v>22</v>
      </c>
      <c r="E151" s="9" t="s">
        <v>11</v>
      </c>
      <c r="F151" s="12">
        <v>7.6000000000000014</v>
      </c>
      <c r="G151" s="12">
        <v>7.8</v>
      </c>
      <c r="H151" s="12">
        <v>8.01</v>
      </c>
      <c r="I151" s="12">
        <v>8.2256538461538469</v>
      </c>
    </row>
    <row r="152" spans="1:9" ht="15.5">
      <c r="A152" s="9" t="s">
        <v>50</v>
      </c>
      <c r="B152" s="9" t="s">
        <v>52</v>
      </c>
      <c r="C152" s="9" t="s">
        <v>16</v>
      </c>
      <c r="D152" s="9" t="s">
        <v>25</v>
      </c>
      <c r="E152" s="9" t="s">
        <v>11</v>
      </c>
      <c r="F152" s="12">
        <v>1.3</v>
      </c>
      <c r="G152" s="12">
        <v>1.3</v>
      </c>
      <c r="H152" s="12">
        <v>1.3</v>
      </c>
      <c r="I152" s="12">
        <v>1.3</v>
      </c>
    </row>
    <row r="153" spans="1:9" ht="15.5">
      <c r="A153" s="9" t="s">
        <v>50</v>
      </c>
      <c r="B153" s="9" t="s">
        <v>51</v>
      </c>
      <c r="C153" s="9" t="s">
        <v>16</v>
      </c>
      <c r="D153" s="9" t="s">
        <v>13</v>
      </c>
      <c r="E153" s="9" t="s">
        <v>11</v>
      </c>
      <c r="F153" s="12">
        <v>1.6000000000000005</v>
      </c>
      <c r="G153" s="12">
        <v>1.7</v>
      </c>
      <c r="H153" s="12">
        <v>1.81</v>
      </c>
      <c r="I153" s="12">
        <v>1.9271176470588236</v>
      </c>
    </row>
    <row r="154" spans="1:9" ht="15.5">
      <c r="A154" s="9" t="s">
        <v>50</v>
      </c>
      <c r="B154" s="9" t="s">
        <v>52</v>
      </c>
      <c r="C154" s="9" t="s">
        <v>16</v>
      </c>
      <c r="D154" s="9" t="s">
        <v>10</v>
      </c>
      <c r="E154" s="9" t="s">
        <v>11</v>
      </c>
      <c r="F154" s="12">
        <v>0.74</v>
      </c>
      <c r="G154" s="12">
        <v>0.8</v>
      </c>
      <c r="H154" s="12">
        <v>0.91</v>
      </c>
      <c r="I154" s="12">
        <v>1.0351250000000001</v>
      </c>
    </row>
    <row r="155" spans="1:9" ht="15.5">
      <c r="A155" s="9" t="s">
        <v>50</v>
      </c>
      <c r="B155" s="9" t="s">
        <v>51</v>
      </c>
      <c r="C155" s="9" t="s">
        <v>16</v>
      </c>
      <c r="D155" s="9" t="s">
        <v>19</v>
      </c>
      <c r="E155" s="9" t="s">
        <v>43</v>
      </c>
      <c r="F155" s="12">
        <v>0.54684299999999997</v>
      </c>
      <c r="G155" s="12">
        <v>0.6</v>
      </c>
      <c r="H155" s="12">
        <v>0.72</v>
      </c>
      <c r="I155" s="12">
        <v>0.86399999999999999</v>
      </c>
    </row>
    <row r="156" spans="1:9" ht="15.5">
      <c r="A156" s="9" t="s">
        <v>50</v>
      </c>
      <c r="B156" s="9" t="s">
        <v>51</v>
      </c>
      <c r="C156" s="9" t="s">
        <v>16</v>
      </c>
      <c r="D156" s="9" t="s">
        <v>26</v>
      </c>
      <c r="E156" s="9" t="s">
        <v>11</v>
      </c>
      <c r="F156" s="12">
        <v>1.2</v>
      </c>
      <c r="G156" s="12">
        <v>1.2</v>
      </c>
      <c r="H156" s="12">
        <v>1.2</v>
      </c>
      <c r="I156" s="12">
        <v>1.2</v>
      </c>
    </row>
    <row r="157" spans="1:9" ht="15.5">
      <c r="A157" s="9" t="s">
        <v>50</v>
      </c>
      <c r="B157" s="9" t="s">
        <v>51</v>
      </c>
      <c r="C157" s="9" t="s">
        <v>16</v>
      </c>
      <c r="D157" s="9" t="s">
        <v>25</v>
      </c>
      <c r="E157" s="9" t="s">
        <v>43</v>
      </c>
      <c r="F157" s="12">
        <v>0.35343899999999995</v>
      </c>
      <c r="G157" s="12">
        <v>0.4</v>
      </c>
      <c r="H157" s="12">
        <v>0.4</v>
      </c>
      <c r="I157" s="12">
        <v>0.40000000000000008</v>
      </c>
    </row>
    <row r="158" spans="1:9" ht="15.5">
      <c r="A158" s="9" t="s">
        <v>50</v>
      </c>
      <c r="B158" s="9" t="s">
        <v>51</v>
      </c>
      <c r="C158" s="9" t="s">
        <v>16</v>
      </c>
      <c r="D158" s="9" t="s">
        <v>17</v>
      </c>
      <c r="E158" s="9" t="s">
        <v>43</v>
      </c>
      <c r="F158" s="12">
        <v>0.32006999999999997</v>
      </c>
      <c r="G158" s="12">
        <v>0.3</v>
      </c>
      <c r="H158" s="12">
        <v>0.3</v>
      </c>
      <c r="I158" s="12">
        <v>0.3</v>
      </c>
    </row>
    <row r="159" spans="1:9" ht="15.5">
      <c r="A159" s="9" t="s">
        <v>50</v>
      </c>
      <c r="B159" s="9" t="s">
        <v>51</v>
      </c>
      <c r="C159" s="9" t="s">
        <v>16</v>
      </c>
      <c r="D159" s="9" t="s">
        <v>10</v>
      </c>
      <c r="E159" s="9" t="s">
        <v>24</v>
      </c>
      <c r="F159" s="12">
        <v>0.80000000000000027</v>
      </c>
      <c r="G159" s="12">
        <v>0.8</v>
      </c>
      <c r="H159" s="12">
        <v>0.8</v>
      </c>
      <c r="I159" s="12">
        <v>0.80000000000000016</v>
      </c>
    </row>
    <row r="160" spans="1:9" ht="15.5">
      <c r="A160" s="9" t="s">
        <v>50</v>
      </c>
      <c r="B160" s="9" t="s">
        <v>51</v>
      </c>
      <c r="C160" s="9" t="s">
        <v>16</v>
      </c>
      <c r="D160" s="9" t="s">
        <v>23</v>
      </c>
      <c r="E160" s="9" t="s">
        <v>11</v>
      </c>
      <c r="F160" s="12">
        <v>0.80000000000000027</v>
      </c>
      <c r="G160" s="12">
        <v>0.8</v>
      </c>
      <c r="H160" s="12">
        <v>0.8</v>
      </c>
      <c r="I160" s="12">
        <v>0.80000000000000016</v>
      </c>
    </row>
    <row r="161" spans="1:9" ht="15.5">
      <c r="A161" s="9" t="s">
        <v>50</v>
      </c>
      <c r="B161" s="9" t="s">
        <v>51</v>
      </c>
      <c r="C161" s="9" t="s">
        <v>16</v>
      </c>
      <c r="D161" s="9" t="s">
        <v>17</v>
      </c>
      <c r="E161" s="9" t="s">
        <v>11</v>
      </c>
      <c r="F161" s="12">
        <v>0.7</v>
      </c>
      <c r="G161" s="12">
        <v>0.7</v>
      </c>
      <c r="H161" s="12">
        <v>0.7</v>
      </c>
      <c r="I161" s="12">
        <v>0.7</v>
      </c>
    </row>
    <row r="162" spans="1:9" ht="15.5">
      <c r="A162" s="9" t="s">
        <v>50</v>
      </c>
      <c r="B162" s="9" t="s">
        <v>51</v>
      </c>
      <c r="C162" s="9" t="s">
        <v>16</v>
      </c>
      <c r="D162" s="9" t="s">
        <v>13</v>
      </c>
      <c r="E162" s="9" t="s">
        <v>24</v>
      </c>
      <c r="F162" s="12">
        <v>0.6</v>
      </c>
      <c r="G162" s="12">
        <v>0.6</v>
      </c>
      <c r="H162" s="12">
        <v>0.6</v>
      </c>
      <c r="I162" s="12">
        <v>0.6</v>
      </c>
    </row>
    <row r="163" spans="1:9" ht="15.5">
      <c r="A163" s="9" t="s">
        <v>50</v>
      </c>
      <c r="B163" s="9" t="s">
        <v>52</v>
      </c>
      <c r="C163" s="9" t="s">
        <v>16</v>
      </c>
      <c r="D163" s="9" t="s">
        <v>20</v>
      </c>
      <c r="E163" s="9" t="s">
        <v>11</v>
      </c>
      <c r="F163" s="12">
        <v>0.10000000000000003</v>
      </c>
      <c r="G163" s="12">
        <v>0.1</v>
      </c>
      <c r="H163" s="12">
        <v>0.1</v>
      </c>
      <c r="I163" s="12">
        <v>0.10000000000000002</v>
      </c>
    </row>
    <row r="164" spans="1:9" ht="15.5">
      <c r="A164" s="9" t="s">
        <v>50</v>
      </c>
      <c r="B164" s="9" t="s">
        <v>52</v>
      </c>
      <c r="C164" s="9" t="s">
        <v>16</v>
      </c>
      <c r="D164" s="9" t="s">
        <v>17</v>
      </c>
      <c r="E164" s="9" t="s">
        <v>11</v>
      </c>
      <c r="F164" s="12">
        <v>0.12</v>
      </c>
      <c r="G164" s="12">
        <v>0.1</v>
      </c>
      <c r="H164" s="12">
        <v>0.1</v>
      </c>
      <c r="I164" s="12">
        <v>0.10000000000000002</v>
      </c>
    </row>
    <row r="165" spans="1:9" ht="15.5">
      <c r="A165" s="9" t="s">
        <v>50</v>
      </c>
      <c r="B165" s="9" t="s">
        <v>51</v>
      </c>
      <c r="C165" s="9" t="s">
        <v>16</v>
      </c>
      <c r="D165" s="9" t="s">
        <v>21</v>
      </c>
      <c r="E165" s="9" t="s">
        <v>11</v>
      </c>
      <c r="F165" s="12">
        <v>0.20000000000000007</v>
      </c>
      <c r="G165" s="12">
        <v>0.2</v>
      </c>
      <c r="H165" s="12">
        <v>0.2</v>
      </c>
      <c r="I165" s="12">
        <v>0.20000000000000004</v>
      </c>
    </row>
    <row r="166" spans="1:9" ht="15.5">
      <c r="A166" s="9" t="s">
        <v>50</v>
      </c>
      <c r="B166" s="9" t="s">
        <v>51</v>
      </c>
      <c r="C166" s="9" t="s">
        <v>16</v>
      </c>
      <c r="D166" s="9" t="s">
        <v>22</v>
      </c>
      <c r="E166" s="9" t="s">
        <v>24</v>
      </c>
      <c r="F166" s="12">
        <v>0.20000000000000007</v>
      </c>
      <c r="G166" s="12">
        <v>0.2</v>
      </c>
      <c r="H166" s="12">
        <v>0.2</v>
      </c>
      <c r="I166" s="12">
        <v>0.20000000000000004</v>
      </c>
    </row>
    <row r="167" spans="1:9" ht="15.5">
      <c r="A167" s="9" t="s">
        <v>50</v>
      </c>
      <c r="B167" s="9" t="s">
        <v>51</v>
      </c>
      <c r="C167" s="9" t="s">
        <v>16</v>
      </c>
      <c r="D167" s="9" t="s">
        <v>25</v>
      </c>
      <c r="E167" s="9" t="s">
        <v>11</v>
      </c>
      <c r="F167" s="12">
        <v>0.20000000000000007</v>
      </c>
      <c r="G167" s="12">
        <v>0.2</v>
      </c>
      <c r="H167" s="12">
        <v>0.2</v>
      </c>
      <c r="I167" s="12">
        <v>0.20000000000000004</v>
      </c>
    </row>
    <row r="168" spans="1:9" ht="15.5">
      <c r="A168" s="9" t="s">
        <v>53</v>
      </c>
      <c r="B168" s="9" t="s">
        <v>54</v>
      </c>
      <c r="C168" s="9" t="s">
        <v>16</v>
      </c>
      <c r="D168" s="9" t="s">
        <v>17</v>
      </c>
      <c r="E168" s="9" t="s">
        <v>55</v>
      </c>
      <c r="F168" s="12">
        <v>19.627785028790786</v>
      </c>
      <c r="G168" s="12">
        <v>44.848259999999996</v>
      </c>
      <c r="H168" s="12">
        <v>44.986319999999999</v>
      </c>
      <c r="I168" s="12">
        <v>44.898967922330101</v>
      </c>
    </row>
    <row r="169" spans="1:9" ht="15.5">
      <c r="A169" s="9" t="s">
        <v>53</v>
      </c>
      <c r="B169" s="9" t="s">
        <v>54</v>
      </c>
      <c r="C169" s="9" t="s">
        <v>16</v>
      </c>
      <c r="D169" s="9" t="s">
        <v>10</v>
      </c>
      <c r="E169" s="9" t="s">
        <v>55</v>
      </c>
      <c r="F169" s="12">
        <v>16.415348390918069</v>
      </c>
      <c r="G169" s="12">
        <v>4.9880015999999996</v>
      </c>
      <c r="H169" s="12">
        <v>4.8979439999999999</v>
      </c>
      <c r="I169" s="12">
        <v>4.8123488621359218</v>
      </c>
    </row>
    <row r="170" spans="1:9" ht="15.5">
      <c r="A170" s="9" t="s">
        <v>53</v>
      </c>
      <c r="B170" s="9" t="s">
        <v>54</v>
      </c>
      <c r="C170" s="9" t="s">
        <v>16</v>
      </c>
      <c r="D170" s="9" t="s">
        <v>22</v>
      </c>
      <c r="E170" s="9" t="s">
        <v>55</v>
      </c>
      <c r="F170" s="12">
        <v>16.344971395348836</v>
      </c>
      <c r="G170" s="12">
        <v>17.22173184</v>
      </c>
      <c r="H170" s="12">
        <v>17.603711999999998</v>
      </c>
      <c r="I170" s="12">
        <v>17.979713615533974</v>
      </c>
    </row>
    <row r="171" spans="1:9" ht="15.5">
      <c r="A171" s="9" t="s">
        <v>53</v>
      </c>
      <c r="B171" s="9" t="s">
        <v>54</v>
      </c>
      <c r="C171" s="9" t="s">
        <v>16</v>
      </c>
      <c r="D171" s="9" t="s">
        <v>13</v>
      </c>
      <c r="E171" s="9" t="s">
        <v>55</v>
      </c>
      <c r="F171" s="12">
        <v>3.2567706970212771</v>
      </c>
      <c r="G171" s="12">
        <v>38.394486000000001</v>
      </c>
      <c r="H171" s="12">
        <v>37.807200000000002</v>
      </c>
      <c r="I171" s="12">
        <v>37.219903689320383</v>
      </c>
    </row>
    <row r="172" spans="1:9" ht="15.5">
      <c r="A172" s="9" t="s">
        <v>53</v>
      </c>
      <c r="B172" s="9" t="s">
        <v>54</v>
      </c>
      <c r="C172" s="9" t="s">
        <v>16</v>
      </c>
      <c r="D172" s="9" t="s">
        <v>19</v>
      </c>
      <c r="E172" s="9" t="s">
        <v>55</v>
      </c>
      <c r="F172" s="12">
        <v>1.663138600191755</v>
      </c>
      <c r="G172" s="12">
        <v>1.79830584</v>
      </c>
      <c r="H172" s="12">
        <v>1.7841599999999995</v>
      </c>
      <c r="I172" s="12">
        <v>1.7720346407766978</v>
      </c>
    </row>
    <row r="173" spans="1:9" ht="15.5">
      <c r="A173" s="9" t="s">
        <v>53</v>
      </c>
      <c r="B173" s="9" t="s">
        <v>54</v>
      </c>
      <c r="C173" s="9" t="s">
        <v>16</v>
      </c>
      <c r="D173" s="9" t="s">
        <v>18</v>
      </c>
      <c r="E173" s="9" t="s">
        <v>55</v>
      </c>
      <c r="F173" s="12">
        <v>1.3737010607521702</v>
      </c>
      <c r="G173" s="12">
        <v>0.85321079999999994</v>
      </c>
      <c r="H173" s="12">
        <v>0.86234399999999989</v>
      </c>
      <c r="I173" s="12">
        <v>0.87071627184466005</v>
      </c>
    </row>
    <row r="174" spans="1:9" ht="15.5">
      <c r="A174" s="9" t="s">
        <v>53</v>
      </c>
      <c r="B174" s="9" t="s">
        <v>54</v>
      </c>
      <c r="C174" s="9" t="s">
        <v>16</v>
      </c>
      <c r="D174" s="9" t="s">
        <v>20</v>
      </c>
      <c r="E174" s="9" t="s">
        <v>55</v>
      </c>
      <c r="F174" s="12">
        <v>0.73406800000000005</v>
      </c>
      <c r="G174" s="12">
        <v>0.44191943999999994</v>
      </c>
      <c r="H174" s="12">
        <v>0.43329599999999996</v>
      </c>
      <c r="I174" s="12">
        <v>0.42467214757281552</v>
      </c>
    </row>
    <row r="175" spans="1:9" ht="15.5">
      <c r="A175" s="9" t="s">
        <v>53</v>
      </c>
      <c r="B175" s="9" t="s">
        <v>54</v>
      </c>
      <c r="C175" s="9" t="s">
        <v>16</v>
      </c>
      <c r="D175" s="9" t="s">
        <v>25</v>
      </c>
      <c r="E175" s="9" t="s">
        <v>55</v>
      </c>
      <c r="F175" s="12">
        <v>0.55842000205645159</v>
      </c>
      <c r="G175" s="12">
        <v>0.33690888000000002</v>
      </c>
      <c r="H175" s="12">
        <v>0.32284799999999997</v>
      </c>
      <c r="I175" s="12">
        <v>0.31407154951456306</v>
      </c>
    </row>
    <row r="176" spans="1:9" ht="15.5">
      <c r="A176" s="9" t="s">
        <v>53</v>
      </c>
      <c r="B176" s="9" t="s">
        <v>54</v>
      </c>
      <c r="C176" s="9" t="s">
        <v>16</v>
      </c>
      <c r="D176" s="9" t="s">
        <v>21</v>
      </c>
      <c r="E176" s="9" t="s">
        <v>55</v>
      </c>
      <c r="F176" s="12">
        <v>0.30050384615384618</v>
      </c>
      <c r="G176" s="12">
        <v>0.17939303999999998</v>
      </c>
      <c r="H176" s="12">
        <v>0.18266399999999999</v>
      </c>
      <c r="I176" s="12">
        <v>0.18585618640776699</v>
      </c>
    </row>
    <row r="177" spans="1:9" ht="15.5">
      <c r="A177" s="9" t="s">
        <v>53</v>
      </c>
      <c r="B177" s="9" t="s">
        <v>54</v>
      </c>
      <c r="C177" s="9" t="s">
        <v>16</v>
      </c>
      <c r="D177" s="9" t="s">
        <v>23</v>
      </c>
      <c r="E177" s="9" t="s">
        <v>55</v>
      </c>
      <c r="F177" s="12">
        <v>0</v>
      </c>
      <c r="G177" s="12">
        <v>0</v>
      </c>
      <c r="H177" s="12">
        <v>0</v>
      </c>
      <c r="I177" s="12">
        <v>0</v>
      </c>
    </row>
    <row r="178" spans="1:9" ht="15.5">
      <c r="A178" s="9" t="s">
        <v>53</v>
      </c>
      <c r="B178" s="9" t="s">
        <v>54</v>
      </c>
      <c r="C178" s="9" t="s">
        <v>16</v>
      </c>
      <c r="D178" s="9" t="s">
        <v>13</v>
      </c>
      <c r="E178" s="9" t="s">
        <v>24</v>
      </c>
      <c r="F178" s="12">
        <v>8.7060749999999985</v>
      </c>
      <c r="G178" s="12">
        <v>23.2648881</v>
      </c>
      <c r="H178" s="12">
        <v>24.397479999999998</v>
      </c>
      <c r="I178" s="12">
        <v>25.487076194174755</v>
      </c>
    </row>
    <row r="179" spans="1:9" ht="15.5">
      <c r="A179" s="9" t="s">
        <v>53</v>
      </c>
      <c r="B179" s="9" t="s">
        <v>54</v>
      </c>
      <c r="C179" s="9" t="s">
        <v>16</v>
      </c>
      <c r="D179" s="9" t="s">
        <v>10</v>
      </c>
      <c r="E179" s="9" t="s">
        <v>24</v>
      </c>
      <c r="F179" s="12">
        <v>5.7413958783120709</v>
      </c>
      <c r="G179" s="12">
        <v>15.159586350000001</v>
      </c>
      <c r="H179" s="12">
        <v>17.346884999999997</v>
      </c>
      <c r="I179" s="12">
        <v>19.233148223300958</v>
      </c>
    </row>
    <row r="180" spans="1:9" ht="15.5">
      <c r="A180" s="9" t="s">
        <v>53</v>
      </c>
      <c r="B180" s="9" t="s">
        <v>54</v>
      </c>
      <c r="C180" s="9" t="s">
        <v>16</v>
      </c>
      <c r="D180" s="9" t="s">
        <v>22</v>
      </c>
      <c r="E180" s="9" t="s">
        <v>24</v>
      </c>
      <c r="F180" s="12">
        <v>4.428523699421965</v>
      </c>
      <c r="G180" s="12">
        <v>11.911527700000001</v>
      </c>
      <c r="H180" s="12">
        <v>12.590759999999998</v>
      </c>
      <c r="I180" s="12">
        <v>13.324202330097085</v>
      </c>
    </row>
    <row r="181" spans="1:9" ht="15.5">
      <c r="A181" s="9" t="s">
        <v>53</v>
      </c>
      <c r="B181" s="9" t="s">
        <v>54</v>
      </c>
      <c r="C181" s="9" t="s">
        <v>16</v>
      </c>
      <c r="D181" s="9" t="s">
        <v>17</v>
      </c>
      <c r="E181" s="9" t="s">
        <v>24</v>
      </c>
      <c r="F181" s="12">
        <v>3.5614496644295306</v>
      </c>
      <c r="G181" s="12">
        <v>9.6076031000000004</v>
      </c>
      <c r="H181" s="12">
        <v>9.7140249999999995</v>
      </c>
      <c r="I181" s="12">
        <v>9.8366291990291259</v>
      </c>
    </row>
    <row r="182" spans="1:9" ht="15.5">
      <c r="A182" s="9" t="s">
        <v>53</v>
      </c>
      <c r="B182" s="9" t="s">
        <v>54</v>
      </c>
      <c r="C182" s="9" t="s">
        <v>16</v>
      </c>
      <c r="D182" s="9" t="s">
        <v>19</v>
      </c>
      <c r="E182" s="9" t="s">
        <v>24</v>
      </c>
      <c r="F182" s="12">
        <v>1.7578666666666662</v>
      </c>
      <c r="G182" s="12">
        <v>4.7800497499999999</v>
      </c>
      <c r="H182" s="12">
        <v>5.0789649999999993</v>
      </c>
      <c r="I182" s="12">
        <v>5.3896201407766968</v>
      </c>
    </row>
    <row r="183" spans="1:9" ht="15.5">
      <c r="A183" s="9" t="s">
        <v>53</v>
      </c>
      <c r="B183" s="9" t="s">
        <v>54</v>
      </c>
      <c r="C183" s="9" t="s">
        <v>16</v>
      </c>
      <c r="D183" s="9" t="s">
        <v>21</v>
      </c>
      <c r="E183" s="9" t="s">
        <v>24</v>
      </c>
      <c r="F183" s="12">
        <v>1.3801999999999999</v>
      </c>
      <c r="G183" s="12">
        <v>3.7527843999999999</v>
      </c>
      <c r="H183" s="12">
        <v>3.9605550000000003</v>
      </c>
      <c r="I183" s="12">
        <v>4.1720409466019426</v>
      </c>
    </row>
    <row r="184" spans="1:9" ht="15.5">
      <c r="A184" s="9" t="s">
        <v>53</v>
      </c>
      <c r="B184" s="9" t="s">
        <v>54</v>
      </c>
      <c r="C184" s="9" t="s">
        <v>16</v>
      </c>
      <c r="D184" s="9" t="s">
        <v>18</v>
      </c>
      <c r="E184" s="9" t="s">
        <v>24</v>
      </c>
      <c r="F184" s="12">
        <v>0.94795585412667926</v>
      </c>
      <c r="G184" s="12">
        <v>2.5592564500000003</v>
      </c>
      <c r="H184" s="12">
        <v>2.6864900000000005</v>
      </c>
      <c r="I184" s="12">
        <v>2.820048971684725</v>
      </c>
    </row>
    <row r="185" spans="1:9" ht="15.5">
      <c r="A185" s="9" t="s">
        <v>53</v>
      </c>
      <c r="B185" s="9" t="s">
        <v>54</v>
      </c>
      <c r="C185" s="9" t="s">
        <v>16</v>
      </c>
      <c r="D185" s="9" t="s">
        <v>25</v>
      </c>
      <c r="E185" s="9" t="s">
        <v>24</v>
      </c>
      <c r="F185" s="12">
        <v>0.3597804391217565</v>
      </c>
      <c r="G185" s="12">
        <v>0.93819609999999998</v>
      </c>
      <c r="H185" s="12">
        <v>0.96275499999999992</v>
      </c>
      <c r="I185" s="12">
        <v>0.98795677153742145</v>
      </c>
    </row>
    <row r="186" spans="1:9" ht="15.5">
      <c r="A186" s="9" t="s">
        <v>53</v>
      </c>
      <c r="B186" s="9" t="s">
        <v>54</v>
      </c>
      <c r="C186" s="9" t="s">
        <v>16</v>
      </c>
      <c r="D186" s="9" t="s">
        <v>26</v>
      </c>
      <c r="E186" s="9" t="s">
        <v>24</v>
      </c>
      <c r="F186" s="12">
        <v>0.28839999999999999</v>
      </c>
      <c r="G186" s="12">
        <v>0.74818169999999995</v>
      </c>
      <c r="H186" s="12">
        <v>0.732155</v>
      </c>
      <c r="I186" s="12">
        <v>0.71647160579442126</v>
      </c>
    </row>
    <row r="187" spans="1:9" ht="15.5">
      <c r="A187" s="9" t="s">
        <v>53</v>
      </c>
      <c r="B187" s="9" t="s">
        <v>54</v>
      </c>
      <c r="C187" s="9" t="s">
        <v>16</v>
      </c>
      <c r="D187" s="9" t="s">
        <v>20</v>
      </c>
      <c r="E187" s="9" t="s">
        <v>24</v>
      </c>
      <c r="F187" s="12">
        <v>0.28839999999999999</v>
      </c>
      <c r="G187" s="12">
        <v>0.73630580000000001</v>
      </c>
      <c r="H187" s="12">
        <v>0.73792000000000002</v>
      </c>
      <c r="I187" s="12">
        <v>0.73953773880363294</v>
      </c>
    </row>
    <row r="188" spans="1:9" ht="15.5">
      <c r="A188" s="9" t="s">
        <v>53</v>
      </c>
      <c r="B188" s="9" t="s">
        <v>54</v>
      </c>
      <c r="C188" s="9" t="s">
        <v>16</v>
      </c>
      <c r="D188" s="9" t="s">
        <v>23</v>
      </c>
      <c r="E188" s="9" t="s">
        <v>24</v>
      </c>
      <c r="F188" s="12">
        <v>7.9230769230769243E-2</v>
      </c>
      <c r="G188" s="12">
        <v>0.20485927500000004</v>
      </c>
      <c r="H188" s="12">
        <v>0.205234</v>
      </c>
      <c r="I188" s="12">
        <v>0.20560941044041084</v>
      </c>
    </row>
    <row r="189" spans="1:9" ht="15.5">
      <c r="A189" s="9" t="s">
        <v>53</v>
      </c>
      <c r="B189" s="9" t="s">
        <v>54</v>
      </c>
      <c r="C189" s="9" t="s">
        <v>16</v>
      </c>
      <c r="D189" s="9" t="s">
        <v>10</v>
      </c>
      <c r="E189" s="9" t="s">
        <v>11</v>
      </c>
      <c r="F189" s="12">
        <v>23.126652071563083</v>
      </c>
      <c r="G189" s="12">
        <v>8.2567581000000008</v>
      </c>
      <c r="H189" s="12">
        <v>22.5</v>
      </c>
      <c r="I189" s="12">
        <v>24.486004750954521</v>
      </c>
    </row>
    <row r="190" spans="1:9" ht="15.5">
      <c r="A190" s="9" t="s">
        <v>53</v>
      </c>
      <c r="B190" s="9" t="s">
        <v>54</v>
      </c>
      <c r="C190" s="9" t="s">
        <v>16</v>
      </c>
      <c r="D190" s="9" t="s">
        <v>13</v>
      </c>
      <c r="E190" s="9" t="s">
        <v>11</v>
      </c>
      <c r="F190" s="12">
        <v>18.902286127167631</v>
      </c>
      <c r="G190" s="12">
        <v>6.4699553000000005</v>
      </c>
      <c r="H190" s="12">
        <v>41.54</v>
      </c>
      <c r="I190" s="12">
        <v>44.204064677130013</v>
      </c>
    </row>
    <row r="191" spans="1:9" ht="15.5">
      <c r="A191" s="9" t="s">
        <v>53</v>
      </c>
      <c r="B191" s="9" t="s">
        <v>54</v>
      </c>
      <c r="C191" s="9" t="s">
        <v>16</v>
      </c>
      <c r="D191" s="9" t="s">
        <v>22</v>
      </c>
      <c r="E191" s="9" t="s">
        <v>11</v>
      </c>
      <c r="F191" s="12">
        <v>18.258125585754453</v>
      </c>
      <c r="G191" s="12">
        <v>6.43393105</v>
      </c>
      <c r="H191" s="12">
        <v>9.7100000000000009</v>
      </c>
      <c r="I191" s="12">
        <v>10.215813345699029</v>
      </c>
    </row>
    <row r="192" spans="1:9" ht="15.5">
      <c r="A192" s="9" t="s">
        <v>53</v>
      </c>
      <c r="B192" s="9" t="s">
        <v>54</v>
      </c>
      <c r="C192" s="9" t="s">
        <v>16</v>
      </c>
      <c r="D192" s="9" t="s">
        <v>17</v>
      </c>
      <c r="E192" s="9" t="s">
        <v>11</v>
      </c>
      <c r="F192" s="12">
        <v>5.2149369070208724</v>
      </c>
      <c r="G192" s="12">
        <v>1.8156222</v>
      </c>
      <c r="H192" s="12">
        <v>1.92</v>
      </c>
      <c r="I192" s="12">
        <v>1.9441759200922015</v>
      </c>
    </row>
    <row r="193" spans="1:9" ht="15.5">
      <c r="A193" s="9" t="s">
        <v>53</v>
      </c>
      <c r="B193" s="9" t="s">
        <v>54</v>
      </c>
      <c r="C193" s="9" t="s">
        <v>16</v>
      </c>
      <c r="D193" s="9" t="s">
        <v>25</v>
      </c>
      <c r="E193" s="9" t="s">
        <v>11</v>
      </c>
      <c r="F193" s="12">
        <v>1.6777115384615382</v>
      </c>
      <c r="G193" s="12">
        <v>0.58359285000000005</v>
      </c>
      <c r="H193" s="12">
        <v>0.64</v>
      </c>
      <c r="I193" s="12">
        <v>0.65015873015873016</v>
      </c>
    </row>
    <row r="194" spans="1:9" ht="15.5">
      <c r="A194" s="9" t="s">
        <v>53</v>
      </c>
      <c r="B194" s="9" t="s">
        <v>54</v>
      </c>
      <c r="C194" s="9" t="s">
        <v>16</v>
      </c>
      <c r="D194" s="9" t="s">
        <v>26</v>
      </c>
      <c r="E194" s="9" t="s">
        <v>11</v>
      </c>
      <c r="F194" s="12">
        <v>0.43718687872763418</v>
      </c>
      <c r="G194" s="12">
        <v>0.14553796999999999</v>
      </c>
      <c r="H194" s="12">
        <v>0.15</v>
      </c>
      <c r="I194" s="12">
        <v>0.13235294117647056</v>
      </c>
    </row>
    <row r="195" spans="1:9" ht="15.5">
      <c r="A195" s="9" t="s">
        <v>53</v>
      </c>
      <c r="B195" s="9" t="s">
        <v>54</v>
      </c>
      <c r="C195" s="9" t="s">
        <v>16</v>
      </c>
      <c r="D195" s="9" t="s">
        <v>18</v>
      </c>
      <c r="E195" s="9" t="s">
        <v>11</v>
      </c>
      <c r="F195" s="12">
        <v>0.4141337099811675</v>
      </c>
      <c r="G195" s="12">
        <v>0.16571154999999999</v>
      </c>
      <c r="H195" s="12">
        <v>0.17000000000000004</v>
      </c>
      <c r="I195" s="12">
        <v>0.17</v>
      </c>
    </row>
    <row r="196" spans="1:9" ht="15.5">
      <c r="A196" s="9" t="s">
        <v>53</v>
      </c>
      <c r="B196" s="9" t="s">
        <v>54</v>
      </c>
      <c r="C196" s="9" t="s">
        <v>16</v>
      </c>
      <c r="D196" s="9" t="s">
        <v>19</v>
      </c>
      <c r="E196" s="9" t="s">
        <v>11</v>
      </c>
      <c r="F196" s="12">
        <v>0.39082242990654198</v>
      </c>
      <c r="G196" s="12">
        <v>0.13833312</v>
      </c>
      <c r="H196" s="12">
        <v>0.13999999999999996</v>
      </c>
      <c r="I196" s="12">
        <v>0.13999999999999996</v>
      </c>
    </row>
    <row r="197" spans="1:9" ht="15.5">
      <c r="A197" s="9" t="s">
        <v>53</v>
      </c>
      <c r="B197" s="9" t="s">
        <v>54</v>
      </c>
      <c r="C197" s="9" t="s">
        <v>16</v>
      </c>
      <c r="D197" s="9" t="s">
        <v>20</v>
      </c>
      <c r="E197" s="9" t="s">
        <v>11</v>
      </c>
      <c r="F197" s="12">
        <v>0.29428571428571426</v>
      </c>
      <c r="G197" s="12">
        <v>0.10014741499999999</v>
      </c>
      <c r="H197" s="12">
        <v>0.39999999999999997</v>
      </c>
      <c r="I197" s="12">
        <v>0.40000000000000019</v>
      </c>
    </row>
    <row r="198" spans="1:9" ht="15.5">
      <c r="A198" s="9" t="s">
        <v>53</v>
      </c>
      <c r="B198" s="9" t="s">
        <v>54</v>
      </c>
      <c r="C198" s="9" t="s">
        <v>16</v>
      </c>
      <c r="D198" s="9" t="s">
        <v>23</v>
      </c>
      <c r="E198" s="9" t="s">
        <v>11</v>
      </c>
      <c r="F198" s="12">
        <v>0.14699999999999999</v>
      </c>
      <c r="G198" s="12">
        <v>4.9713464999999998E-2</v>
      </c>
      <c r="H198" s="12">
        <v>0.06</v>
      </c>
      <c r="I198" s="12">
        <v>5.9999999999999991E-2</v>
      </c>
    </row>
    <row r="199" spans="1:9" ht="15.5">
      <c r="A199" s="9" t="s">
        <v>53</v>
      </c>
      <c r="B199" s="9" t="s">
        <v>54</v>
      </c>
      <c r="C199" s="9" t="s">
        <v>16</v>
      </c>
      <c r="D199" s="9" t="s">
        <v>13</v>
      </c>
      <c r="E199" s="9" t="s">
        <v>28</v>
      </c>
      <c r="F199" s="12">
        <v>0.12422066326530613</v>
      </c>
      <c r="G199" s="12">
        <v>0.12248245000000001</v>
      </c>
      <c r="H199" s="12">
        <v>0.12591000000000005</v>
      </c>
      <c r="I199" s="12">
        <v>0.12921055339805829</v>
      </c>
    </row>
    <row r="200" spans="1:9" ht="15.5">
      <c r="A200" s="9" t="s">
        <v>56</v>
      </c>
      <c r="B200" s="9" t="s">
        <v>57</v>
      </c>
      <c r="C200" s="9" t="s">
        <v>16</v>
      </c>
      <c r="D200" s="9" t="s">
        <v>26</v>
      </c>
      <c r="E200" s="9" t="s">
        <v>11</v>
      </c>
      <c r="F200" s="12">
        <v>2.7907221741425916</v>
      </c>
      <c r="G200" s="12">
        <v>2.9985759999999999</v>
      </c>
      <c r="H200" s="12">
        <v>3.1053629183303086</v>
      </c>
      <c r="I200" s="12">
        <v>3.3445909020556988</v>
      </c>
    </row>
    <row r="201" spans="1:9" ht="15.5">
      <c r="A201" s="9" t="s">
        <v>56</v>
      </c>
      <c r="B201" s="9" t="s">
        <v>57</v>
      </c>
      <c r="C201" s="9" t="s">
        <v>16</v>
      </c>
      <c r="D201" s="9" t="s">
        <v>13</v>
      </c>
      <c r="E201" s="9" t="s">
        <v>11</v>
      </c>
      <c r="F201" s="12">
        <v>1.3819629030595388</v>
      </c>
      <c r="G201" s="12">
        <v>1.3476614</v>
      </c>
      <c r="H201" s="12">
        <v>1.3362279479999999</v>
      </c>
      <c r="I201" s="12">
        <v>1.3778871563561457</v>
      </c>
    </row>
    <row r="202" spans="1:9" ht="15.5">
      <c r="A202" s="9" t="s">
        <v>56</v>
      </c>
      <c r="B202" s="9" t="s">
        <v>57</v>
      </c>
      <c r="C202" s="9" t="s">
        <v>16</v>
      </c>
      <c r="D202" s="9" t="s">
        <v>17</v>
      </c>
      <c r="E202" s="9" t="s">
        <v>11</v>
      </c>
      <c r="F202" s="12">
        <v>1.270205925044616</v>
      </c>
      <c r="G202" s="12">
        <v>1.205438</v>
      </c>
      <c r="H202" s="12">
        <v>1.2374660999999998</v>
      </c>
      <c r="I202" s="12">
        <v>1.3211589833696782</v>
      </c>
    </row>
    <row r="203" spans="1:9" ht="15.5">
      <c r="A203" s="9" t="s">
        <v>56</v>
      </c>
      <c r="B203" s="9" t="s">
        <v>57</v>
      </c>
      <c r="C203" s="9" t="s">
        <v>16</v>
      </c>
      <c r="D203" s="9" t="s">
        <v>22</v>
      </c>
      <c r="E203" s="9" t="s">
        <v>11</v>
      </c>
      <c r="F203" s="12">
        <v>1.1279310621283809</v>
      </c>
      <c r="G203" s="12">
        <v>1.137526</v>
      </c>
      <c r="H203" s="12">
        <v>1.1524783954677926</v>
      </c>
      <c r="I203" s="12">
        <v>1.2143324285342212</v>
      </c>
    </row>
    <row r="204" spans="1:9" ht="15.5">
      <c r="A204" s="9" t="s">
        <v>56</v>
      </c>
      <c r="B204" s="9" t="s">
        <v>57</v>
      </c>
      <c r="C204" s="9" t="s">
        <v>16</v>
      </c>
      <c r="D204" s="9" t="s">
        <v>10</v>
      </c>
      <c r="E204" s="9" t="s">
        <v>11</v>
      </c>
      <c r="F204" s="12">
        <v>0.92913786595573211</v>
      </c>
      <c r="G204" s="12">
        <v>0.89069200000000015</v>
      </c>
      <c r="H204" s="12">
        <v>0.87064665599999991</v>
      </c>
      <c r="I204" s="12">
        <v>0.8850945372678114</v>
      </c>
    </row>
    <row r="205" spans="1:9" ht="15.5">
      <c r="A205" s="9" t="s">
        <v>56</v>
      </c>
      <c r="B205" s="9" t="s">
        <v>57</v>
      </c>
      <c r="C205" s="9" t="s">
        <v>16</v>
      </c>
      <c r="D205" s="9" t="s">
        <v>23</v>
      </c>
      <c r="E205" s="9" t="s">
        <v>11</v>
      </c>
      <c r="F205" s="12">
        <v>0.37609743687619795</v>
      </c>
      <c r="G205" s="12">
        <v>0.39476342832843497</v>
      </c>
      <c r="H205" s="12">
        <v>0.41626139562768638</v>
      </c>
      <c r="I205" s="12">
        <v>0.45648729983056896</v>
      </c>
    </row>
    <row r="206" spans="1:9" ht="15.5">
      <c r="A206" s="9" t="s">
        <v>56</v>
      </c>
      <c r="B206" s="9" t="s">
        <v>57</v>
      </c>
      <c r="C206" s="9" t="s">
        <v>16</v>
      </c>
      <c r="D206" s="9" t="s">
        <v>25</v>
      </c>
      <c r="E206" s="9" t="s">
        <v>11</v>
      </c>
      <c r="F206" s="12">
        <v>0.35165044736000012</v>
      </c>
      <c r="G206" s="12">
        <v>0.35899054646886419</v>
      </c>
      <c r="H206" s="12">
        <v>0.3681692695375382</v>
      </c>
      <c r="I206" s="12">
        <v>0.39268598256891207</v>
      </c>
    </row>
    <row r="207" spans="1:9" ht="15.5">
      <c r="A207" s="9" t="s">
        <v>56</v>
      </c>
      <c r="B207" s="9" t="s">
        <v>57</v>
      </c>
      <c r="C207" s="9" t="s">
        <v>16</v>
      </c>
      <c r="D207" s="9" t="s">
        <v>20</v>
      </c>
      <c r="E207" s="9" t="s">
        <v>11</v>
      </c>
      <c r="F207" s="12">
        <v>7.2126061390532542E-2</v>
      </c>
      <c r="G207" s="12">
        <v>7.3288633548588986E-2</v>
      </c>
      <c r="H207" s="12">
        <v>7.4812422430827877E-2</v>
      </c>
      <c r="I207" s="12">
        <v>7.9422609074957295E-2</v>
      </c>
    </row>
    <row r="208" spans="1:9" ht="15.5">
      <c r="A208" s="9" t="s">
        <v>56</v>
      </c>
      <c r="B208" s="9" t="s">
        <v>57</v>
      </c>
      <c r="C208" s="9" t="s">
        <v>16</v>
      </c>
      <c r="D208" s="9" t="s">
        <v>26</v>
      </c>
      <c r="E208" s="9" t="s">
        <v>24</v>
      </c>
      <c r="F208" s="12">
        <v>7.292636907554205</v>
      </c>
      <c r="G208" s="12">
        <v>7.7278108157622736</v>
      </c>
      <c r="H208" s="12">
        <v>8.4674795657204704</v>
      </c>
      <c r="I208" s="12">
        <v>9.6490636716466049</v>
      </c>
    </row>
    <row r="209" spans="1:9" ht="15.5">
      <c r="A209" s="9" t="s">
        <v>56</v>
      </c>
      <c r="B209" s="9" t="s">
        <v>57</v>
      </c>
      <c r="C209" s="9" t="s">
        <v>16</v>
      </c>
      <c r="D209" s="9" t="s">
        <v>17</v>
      </c>
      <c r="E209" s="9" t="s">
        <v>24</v>
      </c>
      <c r="F209" s="12">
        <v>3.7884266510011755</v>
      </c>
      <c r="G209" s="12">
        <v>3.8998953462848696</v>
      </c>
      <c r="H209" s="12">
        <v>4.1511918758908175</v>
      </c>
      <c r="I209" s="12">
        <v>4.5954283791622812</v>
      </c>
    </row>
    <row r="210" spans="1:9" ht="15.5">
      <c r="A210" s="9" t="s">
        <v>56</v>
      </c>
      <c r="B210" s="9" t="s">
        <v>57</v>
      </c>
      <c r="C210" s="9" t="s">
        <v>16</v>
      </c>
      <c r="D210" s="9" t="s">
        <v>22</v>
      </c>
      <c r="E210" s="9" t="s">
        <v>24</v>
      </c>
      <c r="F210" s="12">
        <v>1.9543456439954963</v>
      </c>
      <c r="G210" s="12">
        <v>1.9960772171565324</v>
      </c>
      <c r="H210" s="12">
        <v>2.1080411555770628</v>
      </c>
      <c r="I210" s="12">
        <v>2.3153367887914329</v>
      </c>
    </row>
    <row r="211" spans="1:9" ht="15.5">
      <c r="A211" s="9" t="s">
        <v>56</v>
      </c>
      <c r="B211" s="9" t="s">
        <v>57</v>
      </c>
      <c r="C211" s="9" t="s">
        <v>16</v>
      </c>
      <c r="D211" s="9" t="s">
        <v>13</v>
      </c>
      <c r="E211" s="9" t="s">
        <v>24</v>
      </c>
      <c r="F211" s="12">
        <v>1.4208053464257273</v>
      </c>
      <c r="G211" s="12">
        <v>1.3470701528767779</v>
      </c>
      <c r="H211" s="12">
        <v>1.3206010235810175</v>
      </c>
      <c r="I211" s="12">
        <v>1.3464380768508286</v>
      </c>
    </row>
    <row r="212" spans="1:9" ht="15.5">
      <c r="A212" s="9" t="s">
        <v>56</v>
      </c>
      <c r="B212" s="9" t="s">
        <v>57</v>
      </c>
      <c r="C212" s="9" t="s">
        <v>16</v>
      </c>
      <c r="D212" s="9" t="s">
        <v>23</v>
      </c>
      <c r="E212" s="9" t="s">
        <v>24</v>
      </c>
      <c r="F212" s="12">
        <v>0.93361819397180379</v>
      </c>
      <c r="G212" s="12">
        <v>0.94746778439589674</v>
      </c>
      <c r="H212" s="12">
        <v>0.99422661046361938</v>
      </c>
      <c r="I212" s="12">
        <v>1.0850247702380758</v>
      </c>
    </row>
    <row r="213" spans="1:9" ht="15.5">
      <c r="A213" s="9" t="s">
        <v>56</v>
      </c>
      <c r="B213" s="9" t="s">
        <v>57</v>
      </c>
      <c r="C213" s="9" t="s">
        <v>16</v>
      </c>
      <c r="D213" s="9" t="s">
        <v>10</v>
      </c>
      <c r="E213" s="9" t="s">
        <v>24</v>
      </c>
      <c r="F213" s="12">
        <v>0.48484129511834323</v>
      </c>
      <c r="G213" s="12">
        <v>0.48092158461822948</v>
      </c>
      <c r="H213" s="12">
        <v>0.49325866287726267</v>
      </c>
      <c r="I213" s="12">
        <v>0.52614871308899913</v>
      </c>
    </row>
    <row r="214" spans="1:9" ht="15.5">
      <c r="A214" s="9" t="s">
        <v>56</v>
      </c>
      <c r="B214" s="9" t="s">
        <v>57</v>
      </c>
      <c r="C214" s="9" t="s">
        <v>16</v>
      </c>
      <c r="D214" s="9" t="s">
        <v>20</v>
      </c>
      <c r="E214" s="9" t="s">
        <v>24</v>
      </c>
      <c r="F214" s="12">
        <v>0.26517052400548685</v>
      </c>
      <c r="G214" s="12">
        <v>0.26762190316516782</v>
      </c>
      <c r="H214" s="12">
        <v>0.27928258006439072</v>
      </c>
      <c r="I214" s="12">
        <v>0.30310938286114725</v>
      </c>
    </row>
    <row r="215" spans="1:9" ht="15.5">
      <c r="A215" s="9" t="s">
        <v>56</v>
      </c>
      <c r="B215" s="9" t="s">
        <v>57</v>
      </c>
      <c r="C215" s="9" t="s">
        <v>16</v>
      </c>
      <c r="D215" s="9" t="s">
        <v>17</v>
      </c>
      <c r="E215" s="9" t="s">
        <v>55</v>
      </c>
      <c r="F215" s="12">
        <v>32.953288590604032</v>
      </c>
      <c r="G215" s="12">
        <v>34.557074999999998</v>
      </c>
      <c r="H215" s="12">
        <v>30.819381768</v>
      </c>
      <c r="I215" s="12">
        <v>28.585395733412042</v>
      </c>
    </row>
    <row r="216" spans="1:9" ht="15.5">
      <c r="A216" s="9" t="s">
        <v>56</v>
      </c>
      <c r="B216" s="9" t="s">
        <v>57</v>
      </c>
      <c r="C216" s="9" t="s">
        <v>16</v>
      </c>
      <c r="D216" s="9" t="s">
        <v>22</v>
      </c>
      <c r="E216" s="9" t="s">
        <v>55</v>
      </c>
      <c r="F216" s="12">
        <v>30.958265895953758</v>
      </c>
      <c r="G216" s="12">
        <v>32.309324999999994</v>
      </c>
      <c r="H216" s="12">
        <v>33.325165106999997</v>
      </c>
      <c r="I216" s="12">
        <v>35.747862098176384</v>
      </c>
    </row>
    <row r="217" spans="1:9" ht="15.5">
      <c r="A217" s="9" t="s">
        <v>56</v>
      </c>
      <c r="B217" s="9" t="s">
        <v>57</v>
      </c>
      <c r="C217" s="9" t="s">
        <v>16</v>
      </c>
      <c r="D217" s="9" t="s">
        <v>10</v>
      </c>
      <c r="E217" s="9" t="s">
        <v>55</v>
      </c>
      <c r="F217" s="12">
        <v>22.169371428571427</v>
      </c>
      <c r="G217" s="12">
        <v>23.404349999999997</v>
      </c>
      <c r="H217" s="12">
        <v>23.693602464000001</v>
      </c>
      <c r="I217" s="12">
        <v>24.945886966779668</v>
      </c>
    </row>
    <row r="218" spans="1:9" ht="15.5">
      <c r="A218" s="9" t="s">
        <v>56</v>
      </c>
      <c r="B218" s="9" t="s">
        <v>57</v>
      </c>
      <c r="C218" s="9" t="s">
        <v>16</v>
      </c>
      <c r="D218" s="9" t="s">
        <v>23</v>
      </c>
      <c r="E218" s="9" t="s">
        <v>55</v>
      </c>
      <c r="F218" s="12">
        <v>6.1704621072088717</v>
      </c>
      <c r="G218" s="12">
        <v>6.7127250000000007</v>
      </c>
      <c r="H218" s="12">
        <v>7.0249066260000008</v>
      </c>
      <c r="I218" s="12">
        <v>7.6456708159770379</v>
      </c>
    </row>
    <row r="219" spans="1:9" ht="15.5">
      <c r="A219" s="9" t="s">
        <v>56</v>
      </c>
      <c r="B219" s="9" t="s">
        <v>57</v>
      </c>
      <c r="C219" s="9" t="s">
        <v>16</v>
      </c>
      <c r="D219" s="9" t="s">
        <v>13</v>
      </c>
      <c r="E219" s="9" t="s">
        <v>55</v>
      </c>
      <c r="F219" s="12">
        <v>2.436521739130435</v>
      </c>
      <c r="G219" s="12">
        <v>2.5918500000000004</v>
      </c>
      <c r="H219" s="12">
        <v>2.6577222180000004</v>
      </c>
      <c r="I219" s="12">
        <v>2.8342793308150065</v>
      </c>
    </row>
    <row r="220" spans="1:9" ht="15.5">
      <c r="A220" s="9" t="s">
        <v>56</v>
      </c>
      <c r="B220" s="9" t="s">
        <v>57</v>
      </c>
      <c r="C220" s="9" t="s">
        <v>16</v>
      </c>
      <c r="D220" s="9" t="s">
        <v>26</v>
      </c>
      <c r="E220" s="9" t="s">
        <v>55</v>
      </c>
      <c r="F220" s="12">
        <v>2.1136363636363633</v>
      </c>
      <c r="G220" s="12">
        <v>2.1506249999999998</v>
      </c>
      <c r="H220" s="12">
        <v>2.1858441000000002</v>
      </c>
      <c r="I220" s="12">
        <v>2.3105055538204025</v>
      </c>
    </row>
    <row r="221" spans="1:9" ht="15.5">
      <c r="A221" s="9" t="s">
        <v>56</v>
      </c>
      <c r="B221" s="9" t="s">
        <v>57</v>
      </c>
      <c r="C221" s="9" t="s">
        <v>16</v>
      </c>
      <c r="D221" s="9" t="s">
        <v>20</v>
      </c>
      <c r="E221" s="9" t="s">
        <v>55</v>
      </c>
      <c r="F221" s="12">
        <v>0.3456699029126214</v>
      </c>
      <c r="G221" s="12">
        <v>0.35797500000000004</v>
      </c>
      <c r="H221" s="12">
        <v>0.37030869</v>
      </c>
      <c r="I221" s="12">
        <v>0.39839001864682377</v>
      </c>
    </row>
    <row r="222" spans="1:9" ht="15.5">
      <c r="A222" s="9" t="s">
        <v>56</v>
      </c>
      <c r="B222" s="9" t="s">
        <v>57</v>
      </c>
      <c r="C222" s="9" t="s">
        <v>16</v>
      </c>
      <c r="D222" s="9" t="s">
        <v>25</v>
      </c>
      <c r="E222" s="9" t="s">
        <v>55</v>
      </c>
      <c r="F222" s="12">
        <v>0.30162475822050294</v>
      </c>
      <c r="G222" s="12">
        <v>0.31357500000000005</v>
      </c>
      <c r="H222" s="12">
        <v>0.32563865400000003</v>
      </c>
      <c r="I222" s="12">
        <v>0.35169306959447977</v>
      </c>
    </row>
    <row r="223" spans="1:9" ht="15.5">
      <c r="A223" s="9" t="s">
        <v>58</v>
      </c>
      <c r="B223" s="9" t="s">
        <v>59</v>
      </c>
      <c r="C223" s="9" t="s">
        <v>16</v>
      </c>
      <c r="D223" s="9" t="s">
        <v>10</v>
      </c>
      <c r="E223" s="9" t="s">
        <v>43</v>
      </c>
      <c r="F223" s="12">
        <v>32.764416240044838</v>
      </c>
      <c r="G223" s="12">
        <v>33.049296000000005</v>
      </c>
      <c r="H223" s="12">
        <v>34.633106199999993</v>
      </c>
      <c r="I223" s="12">
        <v>36.292816798895743</v>
      </c>
    </row>
    <row r="224" spans="1:9" ht="15.5">
      <c r="A224" s="9" t="s">
        <v>58</v>
      </c>
      <c r="B224" s="9" t="s">
        <v>59</v>
      </c>
      <c r="C224" s="9" t="s">
        <v>16</v>
      </c>
      <c r="D224" s="9" t="s">
        <v>13</v>
      </c>
      <c r="E224" s="9" t="s">
        <v>43</v>
      </c>
      <c r="F224" s="12">
        <v>21.345323423216136</v>
      </c>
      <c r="G224" s="12">
        <v>22.016772</v>
      </c>
      <c r="H224" s="12">
        <v>27.031955999999997</v>
      </c>
      <c r="I224" s="12">
        <v>28.55</v>
      </c>
    </row>
    <row r="225" spans="1:9" ht="15.5">
      <c r="A225" s="9" t="s">
        <v>58</v>
      </c>
      <c r="B225" s="9" t="s">
        <v>59</v>
      </c>
      <c r="C225" s="9" t="s">
        <v>16</v>
      </c>
      <c r="D225" s="9" t="s">
        <v>19</v>
      </c>
      <c r="E225" s="9" t="s">
        <v>43</v>
      </c>
      <c r="F225" s="12">
        <v>1.7766753706620073</v>
      </c>
      <c r="G225" s="12">
        <v>1.9708920000000001</v>
      </c>
      <c r="H225" s="12">
        <v>2.1494886000000002</v>
      </c>
      <c r="I225" s="12">
        <v>2.3442691134420155</v>
      </c>
    </row>
    <row r="226" spans="1:9" ht="15.5">
      <c r="A226" s="9" t="s">
        <v>58</v>
      </c>
      <c r="B226" s="9" t="s">
        <v>59</v>
      </c>
      <c r="C226" s="9" t="s">
        <v>16</v>
      </c>
      <c r="D226" s="9" t="s">
        <v>25</v>
      </c>
      <c r="E226" s="9" t="s">
        <v>43</v>
      </c>
      <c r="F226" s="12">
        <v>1.145010210208246</v>
      </c>
      <c r="G226" s="12">
        <v>1.1748240000000001</v>
      </c>
      <c r="H226" s="12">
        <v>1.2657617000000001</v>
      </c>
      <c r="I226" s="12">
        <v>1.3637384673677846</v>
      </c>
    </row>
    <row r="227" spans="1:9" ht="15.5">
      <c r="A227" s="9" t="s">
        <v>58</v>
      </c>
      <c r="B227" s="9" t="s">
        <v>59</v>
      </c>
      <c r="C227" s="9" t="s">
        <v>16</v>
      </c>
      <c r="D227" s="9" t="s">
        <v>17</v>
      </c>
      <c r="E227" s="9" t="s">
        <v>43</v>
      </c>
      <c r="F227" s="12">
        <v>0.99634234503300934</v>
      </c>
      <c r="G227" s="12">
        <v>1.0442520000000002</v>
      </c>
      <c r="H227" s="12">
        <v>1.2512330600000001</v>
      </c>
      <c r="I227" s="12">
        <v>1.4992398103493827</v>
      </c>
    </row>
  </sheetData>
  <autoFilter ref="A1:I227" xr:uid="{1096BE36-EAB1-4991-A3CE-44FD4F24281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829A-1345-4E59-AAF6-7C2360362EE0}">
  <dimension ref="A1:J30"/>
  <sheetViews>
    <sheetView showGridLines="0" topLeftCell="C1" zoomScaleNormal="100" workbookViewId="0">
      <selection activeCell="C7" sqref="C7"/>
    </sheetView>
  </sheetViews>
  <sheetFormatPr baseColWidth="10" defaultColWidth="11" defaultRowHeight="15.5"/>
  <cols>
    <col min="1" max="1" width="17.58203125" bestFit="1" customWidth="1"/>
    <col min="2" max="2" width="24.83203125" bestFit="1" customWidth="1"/>
    <col min="3" max="3" width="24.83203125" style="3" bestFit="1" customWidth="1"/>
    <col min="4" max="4" width="25.83203125" bestFit="1" customWidth="1"/>
    <col min="5" max="5" width="24.83203125" bestFit="1" customWidth="1"/>
    <col min="6" max="6" width="23.58203125" bestFit="1" customWidth="1"/>
    <col min="8" max="8" width="13.58203125" style="4" bestFit="1" customWidth="1"/>
  </cols>
  <sheetData>
    <row r="1" spans="1:10">
      <c r="A1" s="19" t="s">
        <v>0</v>
      </c>
      <c r="B1" t="s">
        <v>90</v>
      </c>
    </row>
    <row r="2" spans="1:10">
      <c r="C2" s="2"/>
    </row>
    <row r="3" spans="1:10">
      <c r="A3" s="19" t="s">
        <v>87</v>
      </c>
      <c r="B3" t="s">
        <v>91</v>
      </c>
      <c r="C3" t="s">
        <v>92</v>
      </c>
      <c r="D3" t="s">
        <v>93</v>
      </c>
      <c r="E3" t="s">
        <v>94</v>
      </c>
      <c r="G3" s="22" t="s">
        <v>95</v>
      </c>
      <c r="H3" s="23" t="s">
        <v>96</v>
      </c>
    </row>
    <row r="4" spans="1:10">
      <c r="A4" s="1" t="s">
        <v>34</v>
      </c>
      <c r="B4" s="21">
        <v>12917.438046038294</v>
      </c>
      <c r="C4" s="21">
        <v>13625.099999999999</v>
      </c>
      <c r="D4" s="21">
        <v>14767.137139267568</v>
      </c>
      <c r="E4" s="21">
        <v>15676.186856688411</v>
      </c>
      <c r="G4" s="22">
        <v>2019</v>
      </c>
      <c r="H4" s="23">
        <v>12917.438046038296</v>
      </c>
    </row>
    <row r="5" spans="1:10">
      <c r="A5" s="1" t="s">
        <v>35</v>
      </c>
      <c r="B5" s="21">
        <v>6120.3139309898907</v>
      </c>
      <c r="C5" s="21">
        <v>6428.7</v>
      </c>
      <c r="D5" s="21">
        <v>6634.4433499999996</v>
      </c>
      <c r="E5" s="21">
        <v>7082.7383670155286</v>
      </c>
      <c r="G5" s="22">
        <v>2020</v>
      </c>
      <c r="H5" s="23">
        <v>13625.099999999999</v>
      </c>
    </row>
    <row r="6" spans="1:10">
      <c r="A6" s="1" t="s">
        <v>85</v>
      </c>
      <c r="B6" s="21">
        <v>19037.751977028187</v>
      </c>
      <c r="C6" s="21">
        <v>20053.8</v>
      </c>
      <c r="D6" s="21">
        <v>21401.580489267566</v>
      </c>
      <c r="E6" s="21">
        <v>22758.92522370394</v>
      </c>
      <c r="G6" s="22">
        <v>2021</v>
      </c>
      <c r="H6" s="23">
        <v>14333.126758925682</v>
      </c>
    </row>
    <row r="7" spans="1:10">
      <c r="C7"/>
      <c r="G7" s="22">
        <v>2022</v>
      </c>
      <c r="H7" s="23">
        <f>+((707.84*4)+(12210))</f>
        <v>15041.36</v>
      </c>
    </row>
    <row r="8" spans="1:10">
      <c r="A8" s="19" t="s">
        <v>87</v>
      </c>
      <c r="B8" t="s">
        <v>97</v>
      </c>
      <c r="C8" t="s">
        <v>98</v>
      </c>
      <c r="D8" t="s">
        <v>88</v>
      </c>
      <c r="E8" t="s">
        <v>89</v>
      </c>
      <c r="G8" s="22">
        <v>2023</v>
      </c>
      <c r="H8" s="23">
        <f>+((707.84*5)+(12210))</f>
        <v>15749.2</v>
      </c>
      <c r="I8">
        <v>952</v>
      </c>
      <c r="J8" s="2">
        <f>+I8/H8</f>
        <v>6.0447514794402253E-2</v>
      </c>
    </row>
    <row r="9" spans="1:10">
      <c r="A9" s="1" t="s">
        <v>34</v>
      </c>
      <c r="B9" s="33">
        <v>148.50348516220396</v>
      </c>
      <c r="C9" s="33">
        <v>157.28419099999999</v>
      </c>
      <c r="D9" s="33">
        <v>174.59342521004288</v>
      </c>
      <c r="E9" s="33">
        <v>198.87048072446242</v>
      </c>
      <c r="G9" s="22">
        <v>2024</v>
      </c>
      <c r="H9" s="23">
        <f>+((707.84*6)+(12210))</f>
        <v>16457.04</v>
      </c>
    </row>
    <row r="10" spans="1:10">
      <c r="A10" s="1" t="s">
        <v>35</v>
      </c>
      <c r="B10" s="33">
        <v>144.07028500389711</v>
      </c>
      <c r="C10" s="33">
        <v>153.759367</v>
      </c>
      <c r="D10" s="33">
        <v>163.64466407250001</v>
      </c>
      <c r="E10" s="33">
        <v>183.43248806223508</v>
      </c>
      <c r="G10" s="22">
        <v>2025</v>
      </c>
      <c r="H10" s="23">
        <f>+((707.84*7)+(12210))</f>
        <v>17164.88</v>
      </c>
    </row>
    <row r="11" spans="1:10">
      <c r="A11" s="1" t="s">
        <v>85</v>
      </c>
      <c r="B11">
        <v>292.5737701661011</v>
      </c>
      <c r="C11">
        <v>311.04355799999996</v>
      </c>
      <c r="D11" s="20">
        <v>338.23808928254289</v>
      </c>
      <c r="E11">
        <v>382.30296878669753</v>
      </c>
      <c r="G11" s="24">
        <v>2026</v>
      </c>
      <c r="H11" s="4">
        <f>+((707.84*8)+(12210))</f>
        <v>17872.72</v>
      </c>
    </row>
    <row r="12" spans="1:10">
      <c r="C12"/>
      <c r="G12" s="24">
        <v>2027</v>
      </c>
      <c r="H12" s="4">
        <f>+((707.84*9)+(12210))</f>
        <v>18580.560000000001</v>
      </c>
    </row>
    <row r="13" spans="1:10">
      <c r="C13"/>
      <c r="G13" s="24">
        <v>2028</v>
      </c>
      <c r="H13" s="4">
        <f>+((707.84*10)+(12210))</f>
        <v>19288.400000000001</v>
      </c>
    </row>
    <row r="14" spans="1:10">
      <c r="B14" s="21"/>
      <c r="C14"/>
      <c r="H14" s="25"/>
    </row>
    <row r="15" spans="1:10">
      <c r="B15" s="33"/>
      <c r="C15"/>
    </row>
    <row r="16" spans="1:10">
      <c r="C16"/>
    </row>
    <row r="17" spans="3:9">
      <c r="C17"/>
      <c r="F17">
        <v>1</v>
      </c>
      <c r="G17">
        <v>2019</v>
      </c>
      <c r="H17" s="4">
        <v>2168.1036657475001</v>
      </c>
      <c r="I17" s="4"/>
    </row>
    <row r="18" spans="3:9">
      <c r="C18"/>
      <c r="F18">
        <v>2</v>
      </c>
      <c r="G18">
        <v>2020</v>
      </c>
      <c r="H18" s="4">
        <v>4070.1699999999996</v>
      </c>
    </row>
    <row r="19" spans="3:9">
      <c r="C19"/>
      <c r="F19">
        <v>3</v>
      </c>
      <c r="G19">
        <v>2021</v>
      </c>
      <c r="H19" s="4">
        <v>5028.96</v>
      </c>
    </row>
    <row r="20" spans="3:9">
      <c r="C20"/>
      <c r="F20">
        <v>4</v>
      </c>
      <c r="G20">
        <v>2022</v>
      </c>
      <c r="H20" s="4">
        <v>5326.8095728401195</v>
      </c>
    </row>
    <row r="21" spans="3:9">
      <c r="C21"/>
      <c r="F21">
        <v>5</v>
      </c>
      <c r="G21">
        <v>2023</v>
      </c>
      <c r="H21" s="4">
        <f>+(1430.4*5)+894.89</f>
        <v>8046.89</v>
      </c>
    </row>
    <row r="22" spans="3:9">
      <c r="C22"/>
      <c r="F22">
        <v>6</v>
      </c>
      <c r="G22">
        <v>2024</v>
      </c>
      <c r="H22" s="4">
        <f>+(1430.4*6)+894.89</f>
        <v>9477.2900000000009</v>
      </c>
    </row>
    <row r="24" spans="3:9">
      <c r="H24" s="25">
        <f>+H20-H17</f>
        <v>3158.7059070926193</v>
      </c>
      <c r="I24" s="2">
        <f>+H20/H17</f>
        <v>2.4568980058449319</v>
      </c>
    </row>
    <row r="25" spans="3:9">
      <c r="F25">
        <f>4.3/2.168</f>
        <v>1.9833948339483394</v>
      </c>
      <c r="H25" s="2">
        <f>+H24/H17</f>
        <v>1.4568980058449317</v>
      </c>
    </row>
    <row r="29" spans="3:9">
      <c r="H29" s="2"/>
    </row>
    <row r="30" spans="3:9">
      <c r="H30" s="2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8EA64-92D8-0946-B57C-CC82D36AC753}">
  <dimension ref="A1:J228"/>
  <sheetViews>
    <sheetView showGridLines="0" zoomScale="55" zoomScaleNormal="55" workbookViewId="0">
      <selection activeCell="C7" sqref="C7"/>
    </sheetView>
  </sheetViews>
  <sheetFormatPr baseColWidth="10" defaultColWidth="11.08203125" defaultRowHeight="16"/>
  <cols>
    <col min="1" max="1" width="21.08203125" style="5" bestFit="1" customWidth="1"/>
    <col min="2" max="2" width="23.33203125" bestFit="1" customWidth="1"/>
    <col min="3" max="3" width="9.75" bestFit="1" customWidth="1"/>
    <col min="4" max="4" width="15.33203125" bestFit="1" customWidth="1"/>
    <col min="5" max="5" width="30.5" bestFit="1" customWidth="1"/>
    <col min="6" max="9" width="24.33203125" bestFit="1" customWidth="1"/>
  </cols>
  <sheetData>
    <row r="1" spans="1:10" ht="15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71</v>
      </c>
      <c r="G1" s="7" t="s">
        <v>72</v>
      </c>
      <c r="H1" s="7" t="s">
        <v>73</v>
      </c>
      <c r="I1" s="7" t="s">
        <v>74</v>
      </c>
      <c r="J1" s="26"/>
    </row>
    <row r="2" spans="1:10" ht="17">
      <c r="A2" s="9" t="s">
        <v>7</v>
      </c>
      <c r="B2" s="10" t="s">
        <v>8</v>
      </c>
      <c r="C2" s="10" t="s">
        <v>9</v>
      </c>
      <c r="D2" s="9" t="s">
        <v>10</v>
      </c>
      <c r="E2" s="9" t="s">
        <v>11</v>
      </c>
      <c r="F2" s="15">
        <v>10.4</v>
      </c>
      <c r="G2" s="11">
        <v>11.8</v>
      </c>
      <c r="H2" s="11">
        <v>13.3</v>
      </c>
      <c r="I2" s="11">
        <v>14.990677966101694</v>
      </c>
    </row>
    <row r="3" spans="1:10" ht="17">
      <c r="A3" s="9" t="s">
        <v>7</v>
      </c>
      <c r="B3" s="10" t="s">
        <v>8</v>
      </c>
      <c r="C3" s="10" t="s">
        <v>9</v>
      </c>
      <c r="D3" s="9" t="s">
        <v>13</v>
      </c>
      <c r="E3" s="9" t="s">
        <v>11</v>
      </c>
      <c r="F3" s="15">
        <v>8.8000000000000007</v>
      </c>
      <c r="G3" s="11">
        <v>9.9</v>
      </c>
      <c r="H3" s="11">
        <v>11.1</v>
      </c>
      <c r="I3" s="11">
        <v>12.445454545454544</v>
      </c>
    </row>
    <row r="4" spans="1:10" ht="17">
      <c r="A4" s="9" t="s">
        <v>14</v>
      </c>
      <c r="B4" s="9" t="s">
        <v>15</v>
      </c>
      <c r="C4" s="9" t="s">
        <v>16</v>
      </c>
      <c r="D4" s="9" t="s">
        <v>10</v>
      </c>
      <c r="E4" s="9" t="s">
        <v>11</v>
      </c>
      <c r="F4" s="15">
        <v>4420.7</v>
      </c>
      <c r="G4" s="11">
        <v>5706.7</v>
      </c>
      <c r="H4" s="11">
        <v>4915.2778470000003</v>
      </c>
      <c r="I4" s="11">
        <v>4812.9309999999996</v>
      </c>
    </row>
    <row r="5" spans="1:10" ht="17">
      <c r="A5" s="9" t="s">
        <v>14</v>
      </c>
      <c r="B5" s="9" t="s">
        <v>15</v>
      </c>
      <c r="C5" s="9" t="s">
        <v>16</v>
      </c>
      <c r="D5" s="9" t="s">
        <v>13</v>
      </c>
      <c r="E5" s="9" t="s">
        <v>11</v>
      </c>
      <c r="F5" s="15">
        <v>926.93099999999993</v>
      </c>
      <c r="G5" s="11">
        <v>1067.8</v>
      </c>
      <c r="H5" s="11">
        <v>955.00115800000003</v>
      </c>
      <c r="I5" s="11">
        <v>823.10857099999998</v>
      </c>
    </row>
    <row r="6" spans="1:10" ht="17">
      <c r="A6" s="9" t="s">
        <v>14</v>
      </c>
      <c r="B6" s="9" t="s">
        <v>15</v>
      </c>
      <c r="C6" s="9" t="s">
        <v>16</v>
      </c>
      <c r="D6" s="9" t="s">
        <v>17</v>
      </c>
      <c r="E6" s="9" t="s">
        <v>11</v>
      </c>
      <c r="F6" s="15">
        <v>522</v>
      </c>
      <c r="G6" s="11">
        <v>256</v>
      </c>
      <c r="H6" s="11">
        <v>245.2</v>
      </c>
      <c r="I6" s="11">
        <v>205.65199999999999</v>
      </c>
    </row>
    <row r="7" spans="1:10" ht="17">
      <c r="A7" s="9" t="s">
        <v>14</v>
      </c>
      <c r="B7" s="9" t="s">
        <v>15</v>
      </c>
      <c r="C7" s="9" t="s">
        <v>16</v>
      </c>
      <c r="D7" s="9" t="s">
        <v>18</v>
      </c>
      <c r="E7" s="9" t="s">
        <v>11</v>
      </c>
      <c r="F7" s="15">
        <v>221</v>
      </c>
      <c r="G7" s="11">
        <v>166</v>
      </c>
      <c r="H7" s="11">
        <v>185.84797900000001</v>
      </c>
      <c r="I7" s="11">
        <v>199.501</v>
      </c>
    </row>
    <row r="8" spans="1:10" ht="17">
      <c r="A8" s="9" t="s">
        <v>14</v>
      </c>
      <c r="B8" s="9" t="s">
        <v>15</v>
      </c>
      <c r="C8" s="9" t="s">
        <v>16</v>
      </c>
      <c r="D8" s="9" t="s">
        <v>19</v>
      </c>
      <c r="E8" s="9" t="s">
        <v>11</v>
      </c>
      <c r="F8" s="15">
        <v>183.7</v>
      </c>
      <c r="G8" s="11">
        <v>158.19999999999999</v>
      </c>
      <c r="H8" s="11">
        <v>180.895475</v>
      </c>
      <c r="I8" s="11">
        <v>241.79423399999999</v>
      </c>
    </row>
    <row r="9" spans="1:10" ht="17">
      <c r="A9" s="9" t="s">
        <v>14</v>
      </c>
      <c r="B9" s="9" t="s">
        <v>15</v>
      </c>
      <c r="C9" s="9" t="s">
        <v>16</v>
      </c>
      <c r="D9" s="9" t="s">
        <v>20</v>
      </c>
      <c r="E9" s="9" t="s">
        <v>11</v>
      </c>
      <c r="F9" s="15">
        <v>165</v>
      </c>
      <c r="G9" s="11">
        <v>150.69999999999999</v>
      </c>
      <c r="H9" s="11">
        <v>98.7</v>
      </c>
      <c r="I9" s="11">
        <v>93.39</v>
      </c>
    </row>
    <row r="10" spans="1:10" ht="17">
      <c r="A10" s="9" t="s">
        <v>14</v>
      </c>
      <c r="B10" s="9" t="s">
        <v>15</v>
      </c>
      <c r="C10" s="9" t="s">
        <v>16</v>
      </c>
      <c r="D10" s="9" t="s">
        <v>21</v>
      </c>
      <c r="E10" s="9" t="s">
        <v>11</v>
      </c>
      <c r="F10" s="15">
        <v>105.92104369058758</v>
      </c>
      <c r="G10" s="11">
        <v>119.3</v>
      </c>
      <c r="H10" s="11">
        <v>126.713797</v>
      </c>
      <c r="I10" s="11">
        <v>166.35300000000001</v>
      </c>
    </row>
    <row r="11" spans="1:10" ht="17">
      <c r="A11" s="9" t="s">
        <v>14</v>
      </c>
      <c r="B11" s="9" t="s">
        <v>15</v>
      </c>
      <c r="C11" s="9" t="s">
        <v>16</v>
      </c>
      <c r="D11" s="9" t="s">
        <v>22</v>
      </c>
      <c r="E11" s="9" t="s">
        <v>11</v>
      </c>
      <c r="F11" s="15">
        <v>118.4</v>
      </c>
      <c r="G11" s="11">
        <v>107.2</v>
      </c>
      <c r="H11" s="11">
        <v>109.88</v>
      </c>
      <c r="I11" s="11">
        <v>116.952</v>
      </c>
    </row>
    <row r="12" spans="1:10" ht="17">
      <c r="A12" s="9" t="s">
        <v>14</v>
      </c>
      <c r="B12" s="9" t="s">
        <v>15</v>
      </c>
      <c r="C12" s="9" t="s">
        <v>16</v>
      </c>
      <c r="D12" s="9" t="s">
        <v>23</v>
      </c>
      <c r="E12" s="9" t="s">
        <v>11</v>
      </c>
      <c r="F12" s="15">
        <v>118</v>
      </c>
      <c r="G12" s="11">
        <v>107</v>
      </c>
      <c r="H12" s="11">
        <v>155.25950700000001</v>
      </c>
      <c r="I12" s="11">
        <v>124.93765999999999</v>
      </c>
    </row>
    <row r="13" spans="1:10" ht="17">
      <c r="A13" s="9" t="s">
        <v>14</v>
      </c>
      <c r="B13" s="9" t="s">
        <v>15</v>
      </c>
      <c r="C13" s="9" t="s">
        <v>16</v>
      </c>
      <c r="D13" s="9" t="s">
        <v>13</v>
      </c>
      <c r="E13" s="9" t="s">
        <v>24</v>
      </c>
      <c r="F13" s="15">
        <v>87.049553615765774</v>
      </c>
      <c r="G13" s="11">
        <v>89.2</v>
      </c>
      <c r="H13" s="11">
        <v>91.40357037464409</v>
      </c>
      <c r="I13" s="11">
        <v>92.6</v>
      </c>
    </row>
    <row r="14" spans="1:10" ht="17">
      <c r="A14" s="9" t="s">
        <v>14</v>
      </c>
      <c r="B14" s="9" t="s">
        <v>15</v>
      </c>
      <c r="C14" s="9" t="s">
        <v>16</v>
      </c>
      <c r="D14" s="9" t="s">
        <v>10</v>
      </c>
      <c r="E14" s="9" t="s">
        <v>24</v>
      </c>
      <c r="F14" s="15">
        <v>71.126333081380693</v>
      </c>
      <c r="G14" s="11">
        <v>74.099999999999994</v>
      </c>
      <c r="H14" s="11">
        <v>77.197990703633948</v>
      </c>
      <c r="I14" s="11">
        <v>78.7</v>
      </c>
    </row>
    <row r="15" spans="1:10" ht="17">
      <c r="A15" s="9" t="s">
        <v>14</v>
      </c>
      <c r="B15" s="9" t="s">
        <v>15</v>
      </c>
      <c r="C15" s="9" t="s">
        <v>16</v>
      </c>
      <c r="D15" s="9" t="s">
        <v>25</v>
      </c>
      <c r="E15" s="9" t="s">
        <v>11</v>
      </c>
      <c r="F15" s="15">
        <v>26.1</v>
      </c>
      <c r="G15" s="11">
        <v>30.5</v>
      </c>
      <c r="H15" s="11">
        <v>56.779889500000003</v>
      </c>
      <c r="I15" s="11">
        <v>57.966000000000001</v>
      </c>
    </row>
    <row r="16" spans="1:10" ht="17">
      <c r="A16" s="9" t="s">
        <v>14</v>
      </c>
      <c r="B16" s="9" t="s">
        <v>15</v>
      </c>
      <c r="C16" s="9" t="s">
        <v>16</v>
      </c>
      <c r="D16" s="9" t="s">
        <v>26</v>
      </c>
      <c r="E16" s="9" t="s">
        <v>11</v>
      </c>
      <c r="F16" s="15">
        <v>26.9</v>
      </c>
      <c r="G16" s="11">
        <v>18.600000000000001</v>
      </c>
      <c r="H16" s="11">
        <v>12.111008500000001</v>
      </c>
      <c r="I16" s="11">
        <v>14.805999999999999</v>
      </c>
    </row>
    <row r="17" spans="1:9" ht="17">
      <c r="A17" s="9" t="s">
        <v>27</v>
      </c>
      <c r="B17" s="9" t="s">
        <v>27</v>
      </c>
      <c r="C17" s="9" t="s">
        <v>16</v>
      </c>
      <c r="D17" s="9" t="s">
        <v>13</v>
      </c>
      <c r="E17" s="9" t="s">
        <v>11</v>
      </c>
      <c r="F17" s="15">
        <v>8296.8618733000003</v>
      </c>
      <c r="G17" s="11">
        <v>7550.1443047030007</v>
      </c>
      <c r="H17" s="11">
        <v>8335.3593123921128</v>
      </c>
      <c r="I17" s="11">
        <v>9018.8587760082664</v>
      </c>
    </row>
    <row r="18" spans="1:9" ht="17">
      <c r="A18" s="9" t="s">
        <v>27</v>
      </c>
      <c r="B18" s="9" t="s">
        <v>27</v>
      </c>
      <c r="C18" s="9" t="s">
        <v>16</v>
      </c>
      <c r="D18" s="9" t="s">
        <v>22</v>
      </c>
      <c r="E18" s="9" t="s">
        <v>11</v>
      </c>
      <c r="F18" s="15">
        <v>5880.5353116890392</v>
      </c>
      <c r="G18" s="11">
        <v>5657.0749698448553</v>
      </c>
      <c r="H18" s="11">
        <v>5889.0150436084941</v>
      </c>
      <c r="I18" s="11">
        <v>6136.3536754400511</v>
      </c>
    </row>
    <row r="19" spans="1:9" ht="17">
      <c r="A19" s="9" t="s">
        <v>27</v>
      </c>
      <c r="B19" s="9" t="s">
        <v>27</v>
      </c>
      <c r="C19" s="9" t="s">
        <v>16</v>
      </c>
      <c r="D19" s="9" t="s">
        <v>17</v>
      </c>
      <c r="E19" s="9" t="s">
        <v>11</v>
      </c>
      <c r="F19" s="15">
        <v>5503.9445999999989</v>
      </c>
      <c r="G19" s="11">
        <v>5569.9919351999988</v>
      </c>
      <c r="H19" s="11">
        <v>5018.2152713891446</v>
      </c>
      <c r="I19" s="11">
        <v>5454.8</v>
      </c>
    </row>
    <row r="20" spans="1:9" ht="17">
      <c r="A20" s="9" t="s">
        <v>27</v>
      </c>
      <c r="B20" s="9" t="s">
        <v>27</v>
      </c>
      <c r="C20" s="9" t="s">
        <v>16</v>
      </c>
      <c r="D20" s="9" t="s">
        <v>10</v>
      </c>
      <c r="E20" s="9" t="s">
        <v>11</v>
      </c>
      <c r="F20" s="15">
        <v>4744.3248160000003</v>
      </c>
      <c r="G20" s="11">
        <v>4293.6139584800003</v>
      </c>
      <c r="H20" s="11">
        <v>4212.0352932688802</v>
      </c>
      <c r="I20" s="11">
        <v>3904.556716860252</v>
      </c>
    </row>
    <row r="21" spans="1:9" ht="17">
      <c r="A21" s="9" t="s">
        <v>27</v>
      </c>
      <c r="B21" s="9" t="s">
        <v>27</v>
      </c>
      <c r="C21" s="9" t="s">
        <v>16</v>
      </c>
      <c r="D21" s="9" t="s">
        <v>19</v>
      </c>
      <c r="E21" s="9" t="s">
        <v>11</v>
      </c>
      <c r="F21" s="15">
        <v>2313.1003585546641</v>
      </c>
      <c r="G21" s="11">
        <v>2366.3016668014211</v>
      </c>
      <c r="H21" s="11">
        <v>2548.5068951451303</v>
      </c>
      <c r="I21" s="11">
        <v>2752.3874467567412</v>
      </c>
    </row>
    <row r="22" spans="1:9" ht="17">
      <c r="A22" s="9" t="s">
        <v>27</v>
      </c>
      <c r="B22" s="9" t="s">
        <v>27</v>
      </c>
      <c r="C22" s="9" t="s">
        <v>16</v>
      </c>
      <c r="D22" s="9" t="s">
        <v>26</v>
      </c>
      <c r="E22" s="9" t="s">
        <v>11</v>
      </c>
      <c r="F22" s="15">
        <v>1737.6911045481395</v>
      </c>
      <c r="G22" s="11">
        <v>1760.4771308452268</v>
      </c>
      <c r="H22" s="11">
        <v>1783.561946146328</v>
      </c>
      <c r="I22" s="11">
        <v>1801.3975656077912</v>
      </c>
    </row>
    <row r="23" spans="1:9" ht="17">
      <c r="A23" s="9" t="s">
        <v>27</v>
      </c>
      <c r="B23" s="9" t="s">
        <v>27</v>
      </c>
      <c r="C23" s="9" t="s">
        <v>16</v>
      </c>
      <c r="D23" s="9" t="s">
        <v>18</v>
      </c>
      <c r="E23" s="9" t="s">
        <v>11</v>
      </c>
      <c r="F23" s="15">
        <v>1850.0412661819469</v>
      </c>
      <c r="G23" s="11">
        <v>1753.8391203404856</v>
      </c>
      <c r="H23" s="11">
        <v>1808.2081330710405</v>
      </c>
      <c r="I23" s="11">
        <v>1862.4543770631717</v>
      </c>
    </row>
    <row r="24" spans="1:9" ht="17">
      <c r="A24" s="9" t="s">
        <v>27</v>
      </c>
      <c r="B24" s="9" t="s">
        <v>27</v>
      </c>
      <c r="C24" s="9" t="s">
        <v>16</v>
      </c>
      <c r="D24" s="9" t="s">
        <v>21</v>
      </c>
      <c r="E24" s="9" t="s">
        <v>11</v>
      </c>
      <c r="F24" s="15">
        <v>1637.5651358901644</v>
      </c>
      <c r="G24" s="11">
        <v>1604.813833172361</v>
      </c>
      <c r="H24" s="11">
        <v>1720.360429160771</v>
      </c>
      <c r="I24" s="11">
        <v>1840.785659202025</v>
      </c>
    </row>
    <row r="25" spans="1:9" ht="17">
      <c r="A25" s="9" t="s">
        <v>27</v>
      </c>
      <c r="B25" s="9" t="s">
        <v>27</v>
      </c>
      <c r="C25" s="9" t="s">
        <v>16</v>
      </c>
      <c r="D25" s="9" t="s">
        <v>26</v>
      </c>
      <c r="E25" s="9" t="s">
        <v>24</v>
      </c>
      <c r="F25" s="15">
        <v>1402.0734696176087</v>
      </c>
      <c r="G25" s="11">
        <v>1517.0434941262527</v>
      </c>
      <c r="H25" s="11">
        <v>1577.6876978271166</v>
      </c>
      <c r="I25" s="11">
        <v>1640.7561691621991</v>
      </c>
    </row>
    <row r="26" spans="1:9" ht="17">
      <c r="A26" s="9" t="s">
        <v>27</v>
      </c>
      <c r="B26" s="9" t="s">
        <v>27</v>
      </c>
      <c r="C26" s="9" t="s">
        <v>16</v>
      </c>
      <c r="D26" s="9" t="s">
        <v>20</v>
      </c>
      <c r="E26" s="9" t="s">
        <v>11</v>
      </c>
      <c r="F26" s="15">
        <v>1239.804173449756</v>
      </c>
      <c r="G26" s="11">
        <v>1144.7</v>
      </c>
      <c r="H26" s="11">
        <v>1147.5583487037343</v>
      </c>
      <c r="I26" s="11">
        <v>1147.5583487037343</v>
      </c>
    </row>
    <row r="27" spans="1:9" ht="17">
      <c r="A27" s="9" t="s">
        <v>27</v>
      </c>
      <c r="B27" s="9" t="s">
        <v>27</v>
      </c>
      <c r="C27" s="9" t="s">
        <v>16</v>
      </c>
      <c r="D27" s="9" t="s">
        <v>25</v>
      </c>
      <c r="E27" s="9" t="s">
        <v>11</v>
      </c>
      <c r="F27" s="15">
        <v>1146.0854725995887</v>
      </c>
      <c r="G27" s="11">
        <v>1104.8263955860034</v>
      </c>
      <c r="H27" s="11">
        <v>1194.3173336284697</v>
      </c>
      <c r="I27" s="11">
        <v>1289.8627203187473</v>
      </c>
    </row>
    <row r="28" spans="1:9" ht="17">
      <c r="A28" s="9" t="s">
        <v>27</v>
      </c>
      <c r="B28" s="9" t="s">
        <v>27</v>
      </c>
      <c r="C28" s="9" t="s">
        <v>16</v>
      </c>
      <c r="D28" s="9" t="s">
        <v>23</v>
      </c>
      <c r="E28" s="9" t="s">
        <v>11</v>
      </c>
      <c r="F28" s="15">
        <v>1013.5990820476545</v>
      </c>
      <c r="G28" s="11">
        <v>1033.8710636886076</v>
      </c>
      <c r="H28" s="11">
        <v>1066.954937726643</v>
      </c>
      <c r="I28" s="11">
        <v>1098.9635858584425</v>
      </c>
    </row>
    <row r="29" spans="1:9" ht="17">
      <c r="A29" s="9" t="s">
        <v>27</v>
      </c>
      <c r="B29" s="9" t="s">
        <v>27</v>
      </c>
      <c r="C29" s="9" t="s">
        <v>16</v>
      </c>
      <c r="D29" s="9" t="s">
        <v>13</v>
      </c>
      <c r="E29" s="9" t="s">
        <v>24</v>
      </c>
      <c r="F29" s="15">
        <v>815.00262687403085</v>
      </c>
      <c r="G29" s="11">
        <v>774.3</v>
      </c>
      <c r="H29" s="11">
        <v>735.6301320151041</v>
      </c>
      <c r="I29" s="11">
        <v>698.89150345933047</v>
      </c>
    </row>
    <row r="30" spans="1:9" ht="17">
      <c r="A30" s="9" t="s">
        <v>27</v>
      </c>
      <c r="B30" s="9" t="s">
        <v>27</v>
      </c>
      <c r="C30" s="9" t="s">
        <v>16</v>
      </c>
      <c r="D30" s="9" t="s">
        <v>10</v>
      </c>
      <c r="E30" s="9" t="s">
        <v>24</v>
      </c>
      <c r="F30" s="15">
        <v>452.52477824296858</v>
      </c>
      <c r="G30" s="11">
        <v>466.1</v>
      </c>
      <c r="H30" s="11">
        <v>480.08246276263588</v>
      </c>
      <c r="I30" s="11">
        <v>494.48438329164924</v>
      </c>
    </row>
    <row r="31" spans="1:9" ht="17">
      <c r="A31" s="9" t="s">
        <v>27</v>
      </c>
      <c r="B31" s="9" t="s">
        <v>27</v>
      </c>
      <c r="C31" s="9" t="s">
        <v>16</v>
      </c>
      <c r="D31" s="9" t="s">
        <v>10</v>
      </c>
      <c r="E31" s="9" t="s">
        <v>28</v>
      </c>
      <c r="F31" s="15">
        <v>328.9232129707259</v>
      </c>
      <c r="G31" s="11">
        <v>342.1</v>
      </c>
      <c r="H31" s="11">
        <v>355.80465404980674</v>
      </c>
      <c r="I31" s="11">
        <v>370.0583216705719</v>
      </c>
    </row>
    <row r="32" spans="1:9" ht="17">
      <c r="A32" s="9" t="s">
        <v>27</v>
      </c>
      <c r="B32" s="9" t="s">
        <v>27</v>
      </c>
      <c r="C32" s="9" t="s">
        <v>16</v>
      </c>
      <c r="D32" s="9" t="s">
        <v>13</v>
      </c>
      <c r="E32" s="9" t="s">
        <v>28</v>
      </c>
      <c r="F32" s="15">
        <v>225.60093203503098</v>
      </c>
      <c r="G32" s="11">
        <v>239.2</v>
      </c>
      <c r="H32" s="11">
        <v>253.61881036517829</v>
      </c>
      <c r="I32" s="11">
        <v>268.90677663481722</v>
      </c>
    </row>
    <row r="33" spans="1:9" ht="17">
      <c r="A33" s="9" t="s">
        <v>27</v>
      </c>
      <c r="B33" s="9" t="s">
        <v>27</v>
      </c>
      <c r="C33" s="9" t="s">
        <v>16</v>
      </c>
      <c r="D33" s="9" t="s">
        <v>17</v>
      </c>
      <c r="E33" s="9" t="s">
        <v>24</v>
      </c>
      <c r="F33" s="15">
        <v>239.60443433903373</v>
      </c>
      <c r="G33" s="11">
        <v>234.8</v>
      </c>
      <c r="H33" s="11">
        <v>230.09190189690349</v>
      </c>
      <c r="I33" s="11">
        <v>225.47820834128731</v>
      </c>
    </row>
    <row r="34" spans="1:9" ht="17">
      <c r="A34" s="9" t="s">
        <v>27</v>
      </c>
      <c r="B34" s="9" t="s">
        <v>27</v>
      </c>
      <c r="C34" s="9" t="s">
        <v>16</v>
      </c>
      <c r="D34" s="9" t="s">
        <v>25</v>
      </c>
      <c r="E34" s="9" t="s">
        <v>24</v>
      </c>
      <c r="F34" s="15">
        <v>132.05173314223381</v>
      </c>
      <c r="G34" s="11">
        <v>134.69999999999999</v>
      </c>
      <c r="H34" s="11">
        <v>137.40137723491196</v>
      </c>
      <c r="I34" s="11">
        <v>140.156929963256</v>
      </c>
    </row>
    <row r="35" spans="1:9" ht="17">
      <c r="A35" s="9" t="s">
        <v>27</v>
      </c>
      <c r="B35" s="9" t="s">
        <v>27</v>
      </c>
      <c r="C35" s="9" t="s">
        <v>16</v>
      </c>
      <c r="D35" s="9" t="s">
        <v>22</v>
      </c>
      <c r="E35" s="9" t="s">
        <v>24</v>
      </c>
      <c r="F35" s="15">
        <v>105.37121159309262</v>
      </c>
      <c r="G35" s="11">
        <v>111.7</v>
      </c>
      <c r="H35" s="11">
        <v>118.40890705690524</v>
      </c>
      <c r="I35" s="11">
        <v>125.52076338774236</v>
      </c>
    </row>
    <row r="36" spans="1:9" ht="17">
      <c r="A36" s="9" t="s">
        <v>27</v>
      </c>
      <c r="B36" s="9" t="s">
        <v>27</v>
      </c>
      <c r="C36" s="9" t="s">
        <v>16</v>
      </c>
      <c r="D36" s="9" t="s">
        <v>26</v>
      </c>
      <c r="E36" s="9" t="s">
        <v>28</v>
      </c>
      <c r="F36" s="15">
        <v>65.899943704259726</v>
      </c>
      <c r="G36" s="11">
        <v>68.599999999999994</v>
      </c>
      <c r="H36" s="11">
        <v>71.410683158076949</v>
      </c>
      <c r="I36" s="11">
        <v>74.336525788677193</v>
      </c>
    </row>
    <row r="37" spans="1:9" ht="17">
      <c r="A37" s="9" t="s">
        <v>27</v>
      </c>
      <c r="B37" s="9" t="s">
        <v>27</v>
      </c>
      <c r="C37" s="9" t="s">
        <v>16</v>
      </c>
      <c r="D37" s="9" t="s">
        <v>23</v>
      </c>
      <c r="E37" s="9" t="s">
        <v>24</v>
      </c>
      <c r="F37" s="15">
        <v>55.95144000843694</v>
      </c>
      <c r="G37" s="11">
        <v>59.4</v>
      </c>
      <c r="H37" s="11">
        <v>63.061111554375671</v>
      </c>
      <c r="I37" s="11">
        <v>66.947875260495167</v>
      </c>
    </row>
    <row r="38" spans="1:9" ht="17">
      <c r="A38" s="9" t="s">
        <v>27</v>
      </c>
      <c r="B38" s="9" t="s">
        <v>27</v>
      </c>
      <c r="C38" s="9" t="s">
        <v>16</v>
      </c>
      <c r="D38" s="9" t="s">
        <v>18</v>
      </c>
      <c r="E38" s="9" t="s">
        <v>24</v>
      </c>
      <c r="F38" s="15">
        <v>32.782594586140831</v>
      </c>
      <c r="G38" s="11">
        <v>34.700000000000003</v>
      </c>
      <c r="H38" s="11">
        <v>36.729551617279284</v>
      </c>
      <c r="I38" s="11">
        <v>38.877808703353985</v>
      </c>
    </row>
    <row r="39" spans="1:9" ht="17">
      <c r="A39" s="9" t="s">
        <v>27</v>
      </c>
      <c r="B39" s="9" t="s">
        <v>27</v>
      </c>
      <c r="C39" s="9" t="s">
        <v>16</v>
      </c>
      <c r="D39" s="9" t="s">
        <v>25</v>
      </c>
      <c r="E39" s="9" t="s">
        <v>28</v>
      </c>
      <c r="F39" s="15">
        <v>25.586312956555172</v>
      </c>
      <c r="G39" s="11">
        <v>27.6</v>
      </c>
      <c r="H39" s="11">
        <v>29.772167693463562</v>
      </c>
      <c r="I39" s="11">
        <v>32.115288737960704</v>
      </c>
    </row>
    <row r="40" spans="1:9" ht="17">
      <c r="A40" s="9" t="s">
        <v>27</v>
      </c>
      <c r="B40" s="9" t="s">
        <v>27</v>
      </c>
      <c r="C40" s="9" t="s">
        <v>16</v>
      </c>
      <c r="D40" s="9" t="s">
        <v>19</v>
      </c>
      <c r="E40" s="9" t="s">
        <v>24</v>
      </c>
      <c r="F40" s="15">
        <v>14.366388968687154</v>
      </c>
      <c r="G40" s="11">
        <v>15.3</v>
      </c>
      <c r="H40" s="11">
        <v>16.294282474894729</v>
      </c>
      <c r="I40" s="11">
        <v>17.353179174618397</v>
      </c>
    </row>
    <row r="41" spans="1:9" ht="17">
      <c r="A41" s="9" t="s">
        <v>27</v>
      </c>
      <c r="B41" s="9" t="s">
        <v>27</v>
      </c>
      <c r="C41" s="9" t="s">
        <v>16</v>
      </c>
      <c r="D41" s="9" t="s">
        <v>20</v>
      </c>
      <c r="E41" s="9" t="s">
        <v>28</v>
      </c>
      <c r="F41" s="15">
        <v>13.165584126040427</v>
      </c>
      <c r="G41" s="11">
        <v>13.7</v>
      </c>
      <c r="H41" s="11">
        <v>14.25610882154213</v>
      </c>
      <c r="I41" s="11">
        <v>14.834791148295718</v>
      </c>
    </row>
    <row r="42" spans="1:9" ht="17">
      <c r="A42" s="9" t="s">
        <v>27</v>
      </c>
      <c r="B42" s="9" t="s">
        <v>27</v>
      </c>
      <c r="C42" s="9" t="s">
        <v>16</v>
      </c>
      <c r="D42" s="9" t="s">
        <v>23</v>
      </c>
      <c r="E42" s="9" t="s">
        <v>28</v>
      </c>
      <c r="F42" s="15">
        <v>13.165584126040427</v>
      </c>
      <c r="G42" s="11">
        <v>13.7</v>
      </c>
      <c r="H42" s="11">
        <v>14.25610882154213</v>
      </c>
      <c r="I42" s="11">
        <v>14.834791148295718</v>
      </c>
    </row>
    <row r="43" spans="1:9" ht="17">
      <c r="A43" s="9" t="s">
        <v>27</v>
      </c>
      <c r="B43" s="9" t="s">
        <v>27</v>
      </c>
      <c r="C43" s="9" t="s">
        <v>16</v>
      </c>
      <c r="D43" s="9" t="s">
        <v>21</v>
      </c>
      <c r="E43" s="9" t="s">
        <v>28</v>
      </c>
      <c r="F43" s="15">
        <v>10.536959999999997</v>
      </c>
      <c r="G43" s="11">
        <v>11.8</v>
      </c>
      <c r="H43" s="11">
        <v>13.214437560738586</v>
      </c>
      <c r="I43" s="11">
        <v>14.798420342937183</v>
      </c>
    </row>
    <row r="44" spans="1:9" ht="17">
      <c r="A44" s="9" t="s">
        <v>27</v>
      </c>
      <c r="B44" s="9" t="s">
        <v>27</v>
      </c>
      <c r="C44" s="9" t="s">
        <v>16</v>
      </c>
      <c r="D44" s="9" t="s">
        <v>21</v>
      </c>
      <c r="E44" s="9" t="s">
        <v>24</v>
      </c>
      <c r="F44" s="15">
        <v>9.7032028066998652</v>
      </c>
      <c r="G44" s="11">
        <v>9.8000000000000007</v>
      </c>
      <c r="H44" s="11">
        <v>9.8977628225688896</v>
      </c>
      <c r="I44" s="11">
        <v>9.9965009073292741</v>
      </c>
    </row>
    <row r="45" spans="1:9" ht="17">
      <c r="A45" s="9" t="s">
        <v>27</v>
      </c>
      <c r="B45" s="9" t="s">
        <v>27</v>
      </c>
      <c r="C45" s="9" t="s">
        <v>16</v>
      </c>
      <c r="D45" s="9" t="s">
        <v>19</v>
      </c>
      <c r="E45" s="9" t="s">
        <v>28</v>
      </c>
      <c r="F45" s="15">
        <v>6.7473543400713432</v>
      </c>
      <c r="G45" s="11">
        <v>7.1</v>
      </c>
      <c r="H45" s="11">
        <v>7.4710764337103113</v>
      </c>
      <c r="I45" s="11">
        <v>7.8615469124424786</v>
      </c>
    </row>
    <row r="46" spans="1:9" ht="17">
      <c r="A46" s="9" t="s">
        <v>27</v>
      </c>
      <c r="B46" s="9" t="s">
        <v>27</v>
      </c>
      <c r="C46" s="9" t="s">
        <v>16</v>
      </c>
      <c r="D46" s="9" t="s">
        <v>20</v>
      </c>
      <c r="E46" s="9" t="s">
        <v>24</v>
      </c>
      <c r="F46" s="15">
        <v>6.7350588642659277</v>
      </c>
      <c r="G46" s="11">
        <v>6.5</v>
      </c>
      <c r="H46" s="11">
        <v>6.2731448754167562</v>
      </c>
      <c r="I46" s="11">
        <v>6.0542071735334639</v>
      </c>
    </row>
    <row r="47" spans="1:9" ht="17">
      <c r="A47" s="9" t="s">
        <v>27</v>
      </c>
      <c r="B47" s="9" t="s">
        <v>27</v>
      </c>
      <c r="C47" s="9" t="s">
        <v>16</v>
      </c>
      <c r="D47" s="9" t="s">
        <v>22</v>
      </c>
      <c r="E47" s="9" t="s">
        <v>28</v>
      </c>
      <c r="F47" s="15">
        <v>5.1270617283950628</v>
      </c>
      <c r="G47" s="11">
        <v>5.4</v>
      </c>
      <c r="H47" s="11">
        <v>5.6874680947381604</v>
      </c>
      <c r="I47" s="11">
        <v>5.990239505308244</v>
      </c>
    </row>
    <row r="48" spans="1:9" ht="17">
      <c r="A48" s="9" t="s">
        <v>27</v>
      </c>
      <c r="B48" s="9" t="s">
        <v>27</v>
      </c>
      <c r="C48" s="9" t="s">
        <v>16</v>
      </c>
      <c r="D48" s="9" t="s">
        <v>18</v>
      </c>
      <c r="E48" s="9" t="s">
        <v>28</v>
      </c>
      <c r="F48" s="15">
        <v>1.4</v>
      </c>
      <c r="G48" s="11">
        <v>1.4</v>
      </c>
      <c r="H48" s="11">
        <v>1.4</v>
      </c>
      <c r="I48" s="11">
        <v>1.4</v>
      </c>
    </row>
    <row r="49" spans="1:9" ht="17">
      <c r="A49" s="9" t="s">
        <v>29</v>
      </c>
      <c r="B49" s="9" t="s">
        <v>30</v>
      </c>
      <c r="C49" s="9" t="s">
        <v>31</v>
      </c>
      <c r="D49" s="9" t="s">
        <v>13</v>
      </c>
      <c r="E49" s="9" t="s">
        <v>32</v>
      </c>
      <c r="F49" s="15">
        <v>506.1</v>
      </c>
      <c r="G49" s="11">
        <v>485.41242865034064</v>
      </c>
      <c r="H49" s="11">
        <v>484.4</v>
      </c>
      <c r="I49" s="11">
        <v>483.47</v>
      </c>
    </row>
    <row r="50" spans="1:9" ht="17">
      <c r="A50" s="9" t="s">
        <v>29</v>
      </c>
      <c r="B50" s="9" t="s">
        <v>30</v>
      </c>
      <c r="C50" s="9" t="s">
        <v>31</v>
      </c>
      <c r="D50" s="9" t="s">
        <v>10</v>
      </c>
      <c r="E50" s="9" t="s">
        <v>32</v>
      </c>
      <c r="F50" s="15">
        <v>480.4</v>
      </c>
      <c r="G50" s="11">
        <v>455.41919999999993</v>
      </c>
      <c r="H50" s="11">
        <v>449.5</v>
      </c>
      <c r="I50" s="11">
        <v>443.66</v>
      </c>
    </row>
    <row r="51" spans="1:9" ht="17">
      <c r="A51" s="9" t="s">
        <v>29</v>
      </c>
      <c r="B51" s="9" t="s">
        <v>30</v>
      </c>
      <c r="C51" s="9" t="s">
        <v>31</v>
      </c>
      <c r="D51" s="9" t="s">
        <v>26</v>
      </c>
      <c r="E51" s="9" t="s">
        <v>32</v>
      </c>
      <c r="F51" s="15">
        <v>195.40737215999994</v>
      </c>
      <c r="G51" s="11">
        <v>219.44247893567993</v>
      </c>
      <c r="H51" s="11">
        <v>308.67052023121386</v>
      </c>
      <c r="I51" s="11">
        <v>320.39999999999998</v>
      </c>
    </row>
    <row r="52" spans="1:9" ht="17">
      <c r="A52" s="9" t="s">
        <v>29</v>
      </c>
      <c r="B52" s="9" t="s">
        <v>30</v>
      </c>
      <c r="C52" s="9" t="s">
        <v>31</v>
      </c>
      <c r="D52" s="9" t="s">
        <v>22</v>
      </c>
      <c r="E52" s="9" t="s">
        <v>32</v>
      </c>
      <c r="F52" s="15">
        <v>185.3</v>
      </c>
      <c r="G52" s="11">
        <v>192.15610000000001</v>
      </c>
      <c r="H52" s="11">
        <v>193.9</v>
      </c>
      <c r="I52" s="11">
        <v>195.63</v>
      </c>
    </row>
    <row r="53" spans="1:9" ht="17">
      <c r="A53" s="9" t="s">
        <v>29</v>
      </c>
      <c r="B53" s="9" t="s">
        <v>30</v>
      </c>
      <c r="C53" s="9" t="s">
        <v>31</v>
      </c>
      <c r="D53" s="9" t="s">
        <v>23</v>
      </c>
      <c r="E53" s="9" t="s">
        <v>32</v>
      </c>
      <c r="F53" s="15">
        <v>28.513173381620643</v>
      </c>
      <c r="G53" s="11">
        <v>32.7598162256918</v>
      </c>
      <c r="H53" s="11">
        <v>34.5</v>
      </c>
      <c r="I53" s="11">
        <v>36.26</v>
      </c>
    </row>
    <row r="54" spans="1:9" ht="17">
      <c r="A54" s="9" t="s">
        <v>29</v>
      </c>
      <c r="B54" s="9" t="s">
        <v>30</v>
      </c>
      <c r="C54" s="9" t="s">
        <v>31</v>
      </c>
      <c r="D54" s="9" t="s">
        <v>18</v>
      </c>
      <c r="E54" s="9" t="s">
        <v>32</v>
      </c>
      <c r="F54" s="15">
        <v>20.613775155247495</v>
      </c>
      <c r="G54" s="11">
        <v>20.92769051294162</v>
      </c>
      <c r="H54" s="11">
        <v>21.2</v>
      </c>
      <c r="I54" s="11">
        <v>21.57</v>
      </c>
    </row>
    <row r="55" spans="1:9" ht="17">
      <c r="A55" s="9" t="s">
        <v>29</v>
      </c>
      <c r="B55" s="9" t="s">
        <v>30</v>
      </c>
      <c r="C55" s="9" t="s">
        <v>31</v>
      </c>
      <c r="D55" s="9" t="s">
        <v>20</v>
      </c>
      <c r="E55" s="9" t="s">
        <v>32</v>
      </c>
      <c r="F55" s="15">
        <v>19.685119999999994</v>
      </c>
      <c r="G55" s="11">
        <v>20.472524799999992</v>
      </c>
      <c r="H55" s="11">
        <v>21.1</v>
      </c>
      <c r="I55" s="11">
        <v>21.72</v>
      </c>
    </row>
    <row r="56" spans="1:9" ht="17">
      <c r="A56" s="9" t="s">
        <v>29</v>
      </c>
      <c r="B56" s="9" t="s">
        <v>30</v>
      </c>
      <c r="C56" s="9" t="s">
        <v>31</v>
      </c>
      <c r="D56" s="9" t="s">
        <v>21</v>
      </c>
      <c r="E56" s="9" t="s">
        <v>32</v>
      </c>
      <c r="F56" s="15">
        <v>17.895022110430439</v>
      </c>
      <c r="G56" s="11">
        <v>18.692889338284022</v>
      </c>
      <c r="H56" s="11">
        <v>19.3</v>
      </c>
      <c r="I56" s="11">
        <v>20.02</v>
      </c>
    </row>
    <row r="57" spans="1:9" ht="17">
      <c r="A57" s="9" t="s">
        <v>29</v>
      </c>
      <c r="B57" s="9" t="s">
        <v>30</v>
      </c>
      <c r="C57" s="9" t="s">
        <v>31</v>
      </c>
      <c r="D57" s="9" t="s">
        <v>19</v>
      </c>
      <c r="E57" s="9" t="s">
        <v>32</v>
      </c>
      <c r="F57" s="15">
        <v>14.458890691665163</v>
      </c>
      <c r="G57" s="11">
        <v>15.019312811497144</v>
      </c>
      <c r="H57" s="11">
        <v>15.6</v>
      </c>
      <c r="I57" s="11">
        <v>16.21</v>
      </c>
    </row>
    <row r="58" spans="1:9" ht="17">
      <c r="A58" s="9" t="s">
        <v>29</v>
      </c>
      <c r="B58" s="9" t="s">
        <v>33</v>
      </c>
      <c r="C58" s="9" t="s">
        <v>31</v>
      </c>
      <c r="D58" s="9" t="s">
        <v>13</v>
      </c>
      <c r="E58" s="9" t="s">
        <v>32</v>
      </c>
      <c r="F58" s="15">
        <v>478.1</v>
      </c>
      <c r="G58" s="11">
        <v>669.81810000000007</v>
      </c>
      <c r="H58" s="11">
        <v>855.4</v>
      </c>
      <c r="I58" s="11">
        <v>881.91739999999993</v>
      </c>
    </row>
    <row r="59" spans="1:9" ht="17">
      <c r="A59" s="9" t="s">
        <v>29</v>
      </c>
      <c r="B59" s="9" t="s">
        <v>33</v>
      </c>
      <c r="C59" s="9" t="s">
        <v>31</v>
      </c>
      <c r="D59" s="9" t="s">
        <v>26</v>
      </c>
      <c r="E59" s="9" t="s">
        <v>32</v>
      </c>
      <c r="F59" s="15">
        <v>461.92906764168197</v>
      </c>
      <c r="G59" s="11">
        <v>473.93922340036573</v>
      </c>
      <c r="H59" s="11">
        <v>479.6</v>
      </c>
      <c r="I59" s="11">
        <v>485.36</v>
      </c>
    </row>
    <row r="60" spans="1:9" ht="17">
      <c r="A60" s="9" t="s">
        <v>29</v>
      </c>
      <c r="B60" s="9" t="s">
        <v>34</v>
      </c>
      <c r="C60" s="9" t="s">
        <v>31</v>
      </c>
      <c r="D60" s="9" t="s">
        <v>25</v>
      </c>
      <c r="E60" s="9" t="s">
        <v>28</v>
      </c>
      <c r="F60" s="15">
        <v>269.77349364174302</v>
      </c>
      <c r="G60" s="11">
        <v>279</v>
      </c>
      <c r="H60" s="11">
        <v>288.5</v>
      </c>
      <c r="I60" s="11">
        <v>298.33765752409192</v>
      </c>
    </row>
    <row r="61" spans="1:9" ht="17">
      <c r="A61" s="9" t="s">
        <v>29</v>
      </c>
      <c r="B61" s="9" t="s">
        <v>34</v>
      </c>
      <c r="C61" s="9" t="s">
        <v>31</v>
      </c>
      <c r="D61" s="9" t="s">
        <v>10</v>
      </c>
      <c r="E61" s="9" t="s">
        <v>28</v>
      </c>
      <c r="F61" s="15">
        <v>209.76788588207779</v>
      </c>
      <c r="G61" s="11">
        <v>212.7</v>
      </c>
      <c r="H61" s="11">
        <v>215.6</v>
      </c>
      <c r="I61" s="11">
        <v>218.58017159199235</v>
      </c>
    </row>
    <row r="62" spans="1:9" ht="17">
      <c r="A62" s="9" t="s">
        <v>29</v>
      </c>
      <c r="B62" s="9" t="s">
        <v>34</v>
      </c>
      <c r="C62" s="9" t="s">
        <v>31</v>
      </c>
      <c r="D62" s="9" t="s">
        <v>26</v>
      </c>
      <c r="E62" s="9" t="s">
        <v>28</v>
      </c>
      <c r="F62" s="15">
        <v>125.02436733006762</v>
      </c>
      <c r="G62" s="11">
        <v>131.9</v>
      </c>
      <c r="H62" s="11">
        <v>139.19999999999999</v>
      </c>
      <c r="I62" s="11">
        <v>146.88384000000002</v>
      </c>
    </row>
    <row r="63" spans="1:9" ht="17">
      <c r="A63" s="9" t="s">
        <v>29</v>
      </c>
      <c r="B63" s="9" t="s">
        <v>34</v>
      </c>
      <c r="C63" s="9" t="s">
        <v>31</v>
      </c>
      <c r="D63" s="9" t="s">
        <v>23</v>
      </c>
      <c r="E63" s="9" t="s">
        <v>28</v>
      </c>
      <c r="F63" s="15">
        <v>96.442635700113357</v>
      </c>
      <c r="G63" s="11">
        <v>108.8</v>
      </c>
      <c r="H63" s="11">
        <v>115.9</v>
      </c>
      <c r="I63" s="11">
        <v>123.4335</v>
      </c>
    </row>
    <row r="64" spans="1:9" ht="17">
      <c r="A64" s="9" t="s">
        <v>29</v>
      </c>
      <c r="B64" s="9" t="s">
        <v>34</v>
      </c>
      <c r="C64" s="9" t="s">
        <v>31</v>
      </c>
      <c r="D64" s="9" t="s">
        <v>22</v>
      </c>
      <c r="E64" s="9" t="s">
        <v>28</v>
      </c>
      <c r="F64" s="15">
        <v>86.370841996951768</v>
      </c>
      <c r="G64" s="11">
        <v>97.3</v>
      </c>
      <c r="H64" s="11">
        <v>105.7</v>
      </c>
      <c r="I64" s="11">
        <v>114.79019999999998</v>
      </c>
    </row>
    <row r="65" spans="1:9" ht="17">
      <c r="A65" s="9" t="s">
        <v>29</v>
      </c>
      <c r="B65" s="9" t="s">
        <v>34</v>
      </c>
      <c r="C65" s="9" t="s">
        <v>31</v>
      </c>
      <c r="D65" s="9" t="s">
        <v>13</v>
      </c>
      <c r="E65" s="9" t="s">
        <v>28</v>
      </c>
      <c r="F65" s="15">
        <v>46.612621746638368</v>
      </c>
      <c r="G65" s="11">
        <v>41.6</v>
      </c>
      <c r="H65" s="11">
        <v>40.299999999999997</v>
      </c>
      <c r="I65" s="11">
        <v>39.01039999999999</v>
      </c>
    </row>
    <row r="66" spans="1:9" ht="17">
      <c r="A66" s="9" t="s">
        <v>29</v>
      </c>
      <c r="B66" s="9" t="s">
        <v>34</v>
      </c>
      <c r="C66" s="9" t="s">
        <v>31</v>
      </c>
      <c r="D66" s="9" t="s">
        <v>18</v>
      </c>
      <c r="E66" s="9" t="s">
        <v>28</v>
      </c>
      <c r="F66" s="15">
        <v>28.19838741619591</v>
      </c>
      <c r="G66" s="11">
        <v>33.200000000000003</v>
      </c>
      <c r="H66" s="11">
        <v>36</v>
      </c>
      <c r="I66" s="11">
        <v>39.06</v>
      </c>
    </row>
    <row r="67" spans="1:9" ht="17">
      <c r="A67" s="9" t="s">
        <v>29</v>
      </c>
      <c r="B67" s="9" t="s">
        <v>34</v>
      </c>
      <c r="C67" s="9" t="s">
        <v>31</v>
      </c>
      <c r="D67" s="9" t="s">
        <v>13</v>
      </c>
      <c r="E67" s="9" t="s">
        <v>24</v>
      </c>
      <c r="F67" s="15">
        <v>1.4580000000000002</v>
      </c>
      <c r="G67" s="11">
        <v>1.3</v>
      </c>
      <c r="H67" s="11">
        <v>1.3</v>
      </c>
      <c r="I67" s="11">
        <v>1.2544999999999999</v>
      </c>
    </row>
    <row r="68" spans="1:9" ht="17">
      <c r="A68" s="9" t="s">
        <v>29</v>
      </c>
      <c r="B68" s="9" t="s">
        <v>34</v>
      </c>
      <c r="C68" s="9" t="s">
        <v>31</v>
      </c>
      <c r="D68" s="9" t="s">
        <v>13</v>
      </c>
      <c r="E68" s="9" t="s">
        <v>11</v>
      </c>
      <c r="F68" s="15">
        <v>3319.1088</v>
      </c>
      <c r="G68" s="11">
        <v>3445.2</v>
      </c>
      <c r="H68" s="11">
        <v>3576.12</v>
      </c>
      <c r="I68" s="11">
        <v>3769.2304800000002</v>
      </c>
    </row>
    <row r="69" spans="1:9" ht="17">
      <c r="A69" s="9" t="s">
        <v>29</v>
      </c>
      <c r="B69" s="9" t="s">
        <v>35</v>
      </c>
      <c r="C69" s="9" t="s">
        <v>31</v>
      </c>
      <c r="D69" s="9" t="s">
        <v>13</v>
      </c>
      <c r="E69" s="9" t="s">
        <v>11</v>
      </c>
      <c r="F69" s="15">
        <v>1998.7876000000003</v>
      </c>
      <c r="G69" s="11">
        <v>2166.6999999999998</v>
      </c>
      <c r="H69" s="11">
        <v>2348.6999999999998</v>
      </c>
      <c r="I69" s="11">
        <v>2545.9877648036186</v>
      </c>
    </row>
    <row r="70" spans="1:9" ht="17">
      <c r="A70" s="9" t="s">
        <v>29</v>
      </c>
      <c r="B70" s="9" t="s">
        <v>34</v>
      </c>
      <c r="C70" s="9" t="s">
        <v>31</v>
      </c>
      <c r="D70" s="9" t="s">
        <v>17</v>
      </c>
      <c r="E70" s="9" t="s">
        <v>11</v>
      </c>
      <c r="F70" s="15">
        <v>1229.3803854345867</v>
      </c>
      <c r="G70" s="11">
        <v>918.2</v>
      </c>
      <c r="H70" s="11">
        <v>1566.5908999999999</v>
      </c>
      <c r="I70" s="11">
        <v>1749.8820352999999</v>
      </c>
    </row>
    <row r="71" spans="1:9" ht="17">
      <c r="A71" s="9" t="s">
        <v>29</v>
      </c>
      <c r="B71" s="9" t="s">
        <v>35</v>
      </c>
      <c r="C71" s="9" t="s">
        <v>31</v>
      </c>
      <c r="D71" s="9" t="s">
        <v>17</v>
      </c>
      <c r="E71" s="9" t="s">
        <v>11</v>
      </c>
      <c r="F71" s="15">
        <v>905.64646052374451</v>
      </c>
      <c r="G71" s="11">
        <v>530</v>
      </c>
      <c r="H71" s="11">
        <v>451.05919999999998</v>
      </c>
      <c r="I71" s="11">
        <v>474.06321919999993</v>
      </c>
    </row>
    <row r="72" spans="1:9" ht="17">
      <c r="A72" s="9" t="s">
        <v>29</v>
      </c>
      <c r="B72" s="9" t="s">
        <v>34</v>
      </c>
      <c r="C72" s="9" t="s">
        <v>31</v>
      </c>
      <c r="D72" s="9" t="s">
        <v>22</v>
      </c>
      <c r="E72" s="9" t="s">
        <v>11</v>
      </c>
      <c r="F72" s="15">
        <v>792.61163705778483</v>
      </c>
      <c r="G72" s="11">
        <v>890.9</v>
      </c>
      <c r="H72" s="11">
        <v>758.30175999999994</v>
      </c>
      <c r="I72" s="11">
        <v>809.86627967999993</v>
      </c>
    </row>
    <row r="73" spans="1:9" ht="17">
      <c r="A73" s="9" t="s">
        <v>29</v>
      </c>
      <c r="B73" s="9" t="s">
        <v>34</v>
      </c>
      <c r="C73" s="9" t="s">
        <v>31</v>
      </c>
      <c r="D73" s="9" t="s">
        <v>18</v>
      </c>
      <c r="E73" s="9" t="s">
        <v>11</v>
      </c>
      <c r="F73" s="15">
        <v>743.90922363829361</v>
      </c>
      <c r="G73" s="11">
        <v>816.8</v>
      </c>
      <c r="H73" s="11">
        <v>882.96</v>
      </c>
      <c r="I73" s="11">
        <v>954.47889520078365</v>
      </c>
    </row>
    <row r="74" spans="1:9" ht="17">
      <c r="A74" s="9" t="s">
        <v>29</v>
      </c>
      <c r="B74" s="9" t="s">
        <v>35</v>
      </c>
      <c r="C74" s="9" t="s">
        <v>31</v>
      </c>
      <c r="D74" s="9" t="s">
        <v>25</v>
      </c>
      <c r="E74" s="9" t="s">
        <v>11</v>
      </c>
      <c r="F74" s="15">
        <v>699.0132574822735</v>
      </c>
      <c r="G74" s="11">
        <v>734.2</v>
      </c>
      <c r="H74" s="11">
        <v>771.2</v>
      </c>
      <c r="I74" s="11">
        <v>810.06461454644511</v>
      </c>
    </row>
    <row r="75" spans="1:9" ht="17">
      <c r="A75" s="9" t="s">
        <v>29</v>
      </c>
      <c r="B75" s="9" t="s">
        <v>34</v>
      </c>
      <c r="C75" s="9" t="s">
        <v>31</v>
      </c>
      <c r="D75" s="9" t="s">
        <v>10</v>
      </c>
      <c r="E75" s="9" t="s">
        <v>11</v>
      </c>
      <c r="F75" s="15">
        <v>643.29999999999995</v>
      </c>
      <c r="G75" s="11">
        <v>968.8</v>
      </c>
      <c r="H75" s="11">
        <v>1039.52</v>
      </c>
      <c r="I75" s="11">
        <v>1115.4023848059453</v>
      </c>
    </row>
    <row r="76" spans="1:9" ht="17">
      <c r="A76" s="9" t="s">
        <v>29</v>
      </c>
      <c r="B76" s="9" t="s">
        <v>35</v>
      </c>
      <c r="C76" s="9" t="s">
        <v>31</v>
      </c>
      <c r="D76" s="9" t="s">
        <v>10</v>
      </c>
      <c r="E76" s="9" t="s">
        <v>11</v>
      </c>
      <c r="F76" s="15">
        <v>498.6</v>
      </c>
      <c r="G76" s="11">
        <v>769.3</v>
      </c>
      <c r="H76" s="11">
        <v>822.38</v>
      </c>
      <c r="I76" s="11">
        <v>879.12240270375662</v>
      </c>
    </row>
    <row r="77" spans="1:9" ht="17">
      <c r="A77" s="9" t="s">
        <v>29</v>
      </c>
      <c r="B77" s="9" t="s">
        <v>35</v>
      </c>
      <c r="C77" s="9" t="s">
        <v>31</v>
      </c>
      <c r="D77" s="9" t="s">
        <v>22</v>
      </c>
      <c r="E77" s="9" t="s">
        <v>11</v>
      </c>
      <c r="F77" s="15">
        <v>356.45483318225303</v>
      </c>
      <c r="G77" s="11">
        <v>398.5</v>
      </c>
      <c r="H77" s="11">
        <v>325.464</v>
      </c>
      <c r="I77" s="11">
        <v>347.92387452948554</v>
      </c>
    </row>
    <row r="78" spans="1:9" ht="17">
      <c r="A78" s="9" t="s">
        <v>29</v>
      </c>
      <c r="B78" s="9" t="s">
        <v>35</v>
      </c>
      <c r="C78" s="9" t="s">
        <v>31</v>
      </c>
      <c r="D78" s="9" t="s">
        <v>18</v>
      </c>
      <c r="E78" s="9" t="s">
        <v>11</v>
      </c>
      <c r="F78" s="15">
        <v>330.6417469152214</v>
      </c>
      <c r="G78" s="11">
        <v>364.7</v>
      </c>
      <c r="H78" s="11">
        <v>390.59</v>
      </c>
      <c r="I78" s="11">
        <v>418.3179273375377</v>
      </c>
    </row>
    <row r="79" spans="1:9" ht="17">
      <c r="A79" s="9" t="s">
        <v>29</v>
      </c>
      <c r="B79" s="9" t="s">
        <v>34</v>
      </c>
      <c r="C79" s="9" t="s">
        <v>31</v>
      </c>
      <c r="D79" s="9" t="s">
        <v>25</v>
      </c>
      <c r="E79" s="9" t="s">
        <v>11</v>
      </c>
      <c r="F79" s="15">
        <v>314.84104978017518</v>
      </c>
      <c r="G79" s="11">
        <v>324</v>
      </c>
      <c r="H79" s="11">
        <v>333.46</v>
      </c>
      <c r="I79" s="11">
        <v>343.19620864197526</v>
      </c>
    </row>
    <row r="80" spans="1:9" ht="17">
      <c r="A80" s="9" t="s">
        <v>29</v>
      </c>
      <c r="B80" s="9" t="s">
        <v>30</v>
      </c>
      <c r="C80" s="9" t="s">
        <v>31</v>
      </c>
      <c r="D80" s="9" t="s">
        <v>13</v>
      </c>
      <c r="E80" s="9" t="s">
        <v>11</v>
      </c>
      <c r="F80" s="15">
        <v>222.27325174825177</v>
      </c>
      <c r="G80" s="11">
        <v>253</v>
      </c>
      <c r="H80" s="11">
        <v>265.14</v>
      </c>
      <c r="I80" s="11">
        <v>277.86252806324109</v>
      </c>
    </row>
    <row r="81" spans="1:9" ht="17">
      <c r="A81" s="9" t="s">
        <v>29</v>
      </c>
      <c r="B81" s="9" t="s">
        <v>30</v>
      </c>
      <c r="C81" s="9" t="s">
        <v>31</v>
      </c>
      <c r="D81" s="9" t="s">
        <v>17</v>
      </c>
      <c r="E81" s="9" t="s">
        <v>11</v>
      </c>
      <c r="F81" s="15">
        <v>191.70270000000002</v>
      </c>
      <c r="G81" s="11">
        <v>153.4</v>
      </c>
      <c r="H81" s="11">
        <v>85.284537157757512</v>
      </c>
      <c r="I81" s="11">
        <v>88.270051920059728</v>
      </c>
    </row>
    <row r="82" spans="1:9" ht="17">
      <c r="A82" s="9" t="s">
        <v>29</v>
      </c>
      <c r="B82" s="9" t="s">
        <v>34</v>
      </c>
      <c r="C82" s="9" t="s">
        <v>31</v>
      </c>
      <c r="D82" s="9" t="s">
        <v>23</v>
      </c>
      <c r="E82" s="9" t="s">
        <v>11</v>
      </c>
      <c r="F82" s="15">
        <v>79.296353083109949</v>
      </c>
      <c r="G82" s="11">
        <v>87.1</v>
      </c>
      <c r="H82" s="11">
        <v>95.67</v>
      </c>
      <c r="I82" s="11">
        <v>105.08322502870266</v>
      </c>
    </row>
    <row r="83" spans="1:9" ht="17">
      <c r="A83" s="9" t="s">
        <v>29</v>
      </c>
      <c r="B83" s="9" t="s">
        <v>35</v>
      </c>
      <c r="C83" s="9" t="s">
        <v>31</v>
      </c>
      <c r="D83" s="9" t="s">
        <v>23</v>
      </c>
      <c r="E83" s="9" t="s">
        <v>11</v>
      </c>
      <c r="F83" s="15">
        <v>36.323515476190479</v>
      </c>
      <c r="G83" s="11">
        <v>43.8</v>
      </c>
      <c r="H83" s="11">
        <v>48.22</v>
      </c>
      <c r="I83" s="11">
        <v>53.086036529680371</v>
      </c>
    </row>
    <row r="84" spans="1:9" ht="17">
      <c r="A84" s="9" t="s">
        <v>29</v>
      </c>
      <c r="B84" s="9" t="s">
        <v>34</v>
      </c>
      <c r="C84" s="9" t="s">
        <v>31</v>
      </c>
      <c r="D84" s="9" t="s">
        <v>21</v>
      </c>
      <c r="E84" s="9" t="s">
        <v>11</v>
      </c>
      <c r="F84" s="15">
        <v>25.446750108619142</v>
      </c>
      <c r="G84" s="11">
        <v>28.4</v>
      </c>
      <c r="H84" s="11">
        <v>30.9</v>
      </c>
      <c r="I84" s="11">
        <v>33.620070422535214</v>
      </c>
    </row>
    <row r="85" spans="1:9" ht="17">
      <c r="A85" s="9" t="s">
        <v>29</v>
      </c>
      <c r="B85" s="9" t="s">
        <v>34</v>
      </c>
      <c r="C85" s="9" t="s">
        <v>31</v>
      </c>
      <c r="D85" s="9" t="s">
        <v>19</v>
      </c>
      <c r="E85" s="9" t="s">
        <v>11</v>
      </c>
      <c r="F85" s="15">
        <v>25.178103965048827</v>
      </c>
      <c r="G85" s="11">
        <v>27.9</v>
      </c>
      <c r="H85" s="11">
        <v>30.44</v>
      </c>
      <c r="I85" s="11">
        <v>33.211240143369182</v>
      </c>
    </row>
    <row r="86" spans="1:9" ht="17">
      <c r="A86" s="9" t="s">
        <v>29</v>
      </c>
      <c r="B86" s="9" t="s">
        <v>33</v>
      </c>
      <c r="C86" s="9" t="s">
        <v>31</v>
      </c>
      <c r="D86" s="9" t="s">
        <v>13</v>
      </c>
      <c r="E86" s="9" t="s">
        <v>11</v>
      </c>
      <c r="F86" s="15">
        <v>23.643090000000004</v>
      </c>
      <c r="G86" s="11">
        <v>28.7</v>
      </c>
      <c r="H86" s="11">
        <v>32.32</v>
      </c>
      <c r="I86" s="11">
        <v>36.396599303135886</v>
      </c>
    </row>
    <row r="87" spans="1:9" ht="17">
      <c r="A87" s="9" t="s">
        <v>29</v>
      </c>
      <c r="B87" s="9" t="s">
        <v>35</v>
      </c>
      <c r="C87" s="9" t="s">
        <v>31</v>
      </c>
      <c r="D87" s="9" t="s">
        <v>19</v>
      </c>
      <c r="E87" s="9" t="s">
        <v>11</v>
      </c>
      <c r="F87" s="15">
        <v>17.631250195682366</v>
      </c>
      <c r="G87" s="11">
        <v>21.4</v>
      </c>
      <c r="H87" s="11">
        <v>24.1</v>
      </c>
      <c r="I87" s="11">
        <v>27.140654205607483</v>
      </c>
    </row>
    <row r="88" spans="1:9" ht="17">
      <c r="A88" s="9" t="s">
        <v>29</v>
      </c>
      <c r="B88" s="9" t="s">
        <v>35</v>
      </c>
      <c r="C88" s="9" t="s">
        <v>31</v>
      </c>
      <c r="D88" s="9" t="s">
        <v>21</v>
      </c>
      <c r="E88" s="9" t="s">
        <v>11</v>
      </c>
      <c r="F88" s="15">
        <v>10.55154370102189</v>
      </c>
      <c r="G88" s="11">
        <v>11.6</v>
      </c>
      <c r="H88" s="11">
        <v>12.69</v>
      </c>
      <c r="I88" s="11">
        <v>13.882422413793101</v>
      </c>
    </row>
    <row r="89" spans="1:9" ht="17">
      <c r="A89" s="9" t="s">
        <v>29</v>
      </c>
      <c r="B89" s="9" t="s">
        <v>34</v>
      </c>
      <c r="C89" s="9" t="s">
        <v>16</v>
      </c>
      <c r="D89" s="9" t="s">
        <v>10</v>
      </c>
      <c r="E89" s="9" t="s">
        <v>11</v>
      </c>
      <c r="F89" s="15">
        <v>1111.7523999999999</v>
      </c>
      <c r="G89" s="11">
        <v>1357.3</v>
      </c>
      <c r="H89" s="11">
        <v>1453.4</v>
      </c>
      <c r="I89" s="11">
        <v>1523.1632000000002</v>
      </c>
    </row>
    <row r="90" spans="1:9" ht="17">
      <c r="A90" s="9" t="s">
        <v>29</v>
      </c>
      <c r="B90" s="9" t="s">
        <v>34</v>
      </c>
      <c r="C90" s="9" t="s">
        <v>16</v>
      </c>
      <c r="D90" s="9" t="s">
        <v>13</v>
      </c>
      <c r="E90" s="9" t="s">
        <v>11</v>
      </c>
      <c r="F90" s="15">
        <v>1022.0099999999999</v>
      </c>
      <c r="G90" s="11">
        <v>1046.5</v>
      </c>
      <c r="H90" s="11">
        <v>1071.6199999999999</v>
      </c>
      <c r="I90" s="11">
        <v>1099.4821199999999</v>
      </c>
    </row>
    <row r="91" spans="1:9" ht="17">
      <c r="A91" s="9" t="s">
        <v>29</v>
      </c>
      <c r="B91" s="9" t="s">
        <v>34</v>
      </c>
      <c r="C91" s="9" t="s">
        <v>16</v>
      </c>
      <c r="D91" s="9" t="s">
        <v>26</v>
      </c>
      <c r="E91" s="9" t="s">
        <v>11</v>
      </c>
      <c r="F91" s="15">
        <v>643.6810622796861</v>
      </c>
      <c r="G91" s="11">
        <v>658.5</v>
      </c>
      <c r="H91" s="11">
        <v>673.65</v>
      </c>
      <c r="I91" s="11">
        <v>688.47029999999995</v>
      </c>
    </row>
    <row r="92" spans="1:9" ht="17">
      <c r="A92" s="9" t="s">
        <v>29</v>
      </c>
      <c r="B92" s="9" t="s">
        <v>34</v>
      </c>
      <c r="C92" s="9" t="s">
        <v>16</v>
      </c>
      <c r="D92" s="9" t="s">
        <v>17</v>
      </c>
      <c r="E92" s="9" t="s">
        <v>11</v>
      </c>
      <c r="F92" s="15">
        <v>528.20000000000005</v>
      </c>
      <c r="G92" s="11">
        <v>471.5</v>
      </c>
      <c r="H92" s="11">
        <v>510.16</v>
      </c>
      <c r="I92" s="11">
        <v>550.97280000000001</v>
      </c>
    </row>
    <row r="93" spans="1:9" ht="17">
      <c r="A93" s="9" t="s">
        <v>29</v>
      </c>
      <c r="B93" s="9" t="s">
        <v>34</v>
      </c>
      <c r="C93" s="9" t="s">
        <v>16</v>
      </c>
      <c r="D93" s="9" t="s">
        <v>22</v>
      </c>
      <c r="E93" s="9" t="s">
        <v>11</v>
      </c>
      <c r="F93" s="15">
        <v>342.41989392914405</v>
      </c>
      <c r="G93" s="11">
        <v>383.9</v>
      </c>
      <c r="H93" s="11">
        <v>409.62</v>
      </c>
      <c r="I93" s="11">
        <v>426.82404000000002</v>
      </c>
    </row>
    <row r="94" spans="1:9" ht="17">
      <c r="A94" s="9" t="s">
        <v>29</v>
      </c>
      <c r="B94" s="9" t="s">
        <v>35</v>
      </c>
      <c r="C94" s="9" t="s">
        <v>16</v>
      </c>
      <c r="D94" s="9" t="s">
        <v>10</v>
      </c>
      <c r="E94" s="9" t="s">
        <v>11</v>
      </c>
      <c r="F94" s="15">
        <v>329.59109999999998</v>
      </c>
      <c r="G94" s="11">
        <v>397.2</v>
      </c>
      <c r="H94" s="11">
        <v>422.3</v>
      </c>
      <c r="I94" s="11">
        <v>440.03660000000002</v>
      </c>
    </row>
    <row r="95" spans="1:9" ht="17">
      <c r="A95" s="9" t="s">
        <v>29</v>
      </c>
      <c r="B95" s="9" t="s">
        <v>35</v>
      </c>
      <c r="C95" s="9" t="s">
        <v>16</v>
      </c>
      <c r="D95" s="9" t="s">
        <v>13</v>
      </c>
      <c r="E95" s="9" t="s">
        <v>11</v>
      </c>
      <c r="F95" s="15">
        <v>295.17484294154809</v>
      </c>
      <c r="G95" s="11">
        <v>310.5</v>
      </c>
      <c r="H95" s="11">
        <v>326.58</v>
      </c>
      <c r="I95" s="11">
        <v>344.54189999999994</v>
      </c>
    </row>
    <row r="96" spans="1:9" ht="17">
      <c r="A96" s="9" t="s">
        <v>29</v>
      </c>
      <c r="B96" s="9" t="s">
        <v>34</v>
      </c>
      <c r="C96" s="9" t="s">
        <v>16</v>
      </c>
      <c r="D96" s="9" t="s">
        <v>20</v>
      </c>
      <c r="E96" s="9" t="s">
        <v>11</v>
      </c>
      <c r="F96" s="15">
        <v>264.95439417457999</v>
      </c>
      <c r="G96" s="11">
        <v>248.2</v>
      </c>
      <c r="H96" s="11">
        <v>232.46</v>
      </c>
      <c r="I96" s="11">
        <v>239.66625999999999</v>
      </c>
    </row>
    <row r="97" spans="1:9" ht="17">
      <c r="A97" s="9" t="s">
        <v>29</v>
      </c>
      <c r="B97" s="9" t="s">
        <v>35</v>
      </c>
      <c r="C97" s="9" t="s">
        <v>16</v>
      </c>
      <c r="D97" s="9" t="s">
        <v>26</v>
      </c>
      <c r="E97" s="9" t="s">
        <v>11</v>
      </c>
      <c r="F97" s="15">
        <v>169.99178317334844</v>
      </c>
      <c r="G97" s="11">
        <v>174.2</v>
      </c>
      <c r="H97" s="11">
        <v>178.5</v>
      </c>
      <c r="I97" s="11">
        <v>182.90614236509762</v>
      </c>
    </row>
    <row r="98" spans="1:9" ht="17">
      <c r="A98" s="9" t="s">
        <v>29</v>
      </c>
      <c r="B98" s="9" t="s">
        <v>30</v>
      </c>
      <c r="C98" s="9" t="s">
        <v>16</v>
      </c>
      <c r="D98" s="9" t="s">
        <v>13</v>
      </c>
      <c r="E98" s="9" t="s">
        <v>11</v>
      </c>
      <c r="F98" s="15">
        <v>166.58196588139722</v>
      </c>
      <c r="G98" s="11">
        <v>196.3</v>
      </c>
      <c r="H98" s="11">
        <v>215.53999999999996</v>
      </c>
      <c r="I98" s="11">
        <v>230.84333999999996</v>
      </c>
    </row>
    <row r="99" spans="1:9" ht="17">
      <c r="A99" s="9" t="s">
        <v>29</v>
      </c>
      <c r="B99" s="9" t="s">
        <v>35</v>
      </c>
      <c r="C99" s="9" t="s">
        <v>16</v>
      </c>
      <c r="D99" s="9" t="s">
        <v>17</v>
      </c>
      <c r="E99" s="9" t="s">
        <v>11</v>
      </c>
      <c r="F99" s="15">
        <v>160.19999999999999</v>
      </c>
      <c r="G99" s="11">
        <v>165.2</v>
      </c>
      <c r="H99" s="11">
        <v>177.47</v>
      </c>
      <c r="I99" s="11">
        <v>190.65133716707021</v>
      </c>
    </row>
    <row r="100" spans="1:9" ht="17">
      <c r="A100" s="9" t="s">
        <v>29</v>
      </c>
      <c r="B100" s="9" t="s">
        <v>35</v>
      </c>
      <c r="C100" s="9" t="s">
        <v>16</v>
      </c>
      <c r="D100" s="9" t="s">
        <v>22</v>
      </c>
      <c r="E100" s="9" t="s">
        <v>11</v>
      </c>
      <c r="F100" s="15">
        <v>144.74893237386897</v>
      </c>
      <c r="G100" s="11">
        <v>162.30000000000001</v>
      </c>
      <c r="H100" s="11">
        <v>146.46015</v>
      </c>
      <c r="I100" s="11">
        <v>153.1973169</v>
      </c>
    </row>
    <row r="101" spans="1:9" ht="17">
      <c r="A101" s="9" t="s">
        <v>29</v>
      </c>
      <c r="B101" s="9" t="s">
        <v>34</v>
      </c>
      <c r="C101" s="9" t="s">
        <v>16</v>
      </c>
      <c r="D101" s="9" t="s">
        <v>18</v>
      </c>
      <c r="E101" s="9" t="s">
        <v>11</v>
      </c>
      <c r="F101" s="15">
        <v>107.30574522148623</v>
      </c>
      <c r="G101" s="11">
        <v>118.3</v>
      </c>
      <c r="H101" s="11">
        <v>126.22999999999999</v>
      </c>
      <c r="I101" s="11">
        <v>134.30871999999999</v>
      </c>
    </row>
    <row r="102" spans="1:9" ht="17">
      <c r="A102" s="9" t="s">
        <v>29</v>
      </c>
      <c r="B102" s="9" t="s">
        <v>34</v>
      </c>
      <c r="C102" s="9" t="s">
        <v>16</v>
      </c>
      <c r="D102" s="9" t="s">
        <v>25</v>
      </c>
      <c r="E102" s="9" t="s">
        <v>11</v>
      </c>
      <c r="F102" s="15">
        <v>65.68409381165425</v>
      </c>
      <c r="G102" s="11">
        <v>67.2</v>
      </c>
      <c r="H102" s="11">
        <v>68.73</v>
      </c>
      <c r="I102" s="11">
        <v>70.585709999999992</v>
      </c>
    </row>
    <row r="103" spans="1:9" ht="17">
      <c r="A103" s="9" t="s">
        <v>29</v>
      </c>
      <c r="B103" s="9" t="s">
        <v>35</v>
      </c>
      <c r="C103" s="9" t="s">
        <v>16</v>
      </c>
      <c r="D103" s="9" t="s">
        <v>20</v>
      </c>
      <c r="E103" s="9" t="s">
        <v>11</v>
      </c>
      <c r="F103" s="15">
        <v>55.2</v>
      </c>
      <c r="G103" s="11">
        <v>53.7</v>
      </c>
      <c r="H103" s="11">
        <v>52.24</v>
      </c>
      <c r="I103" s="11">
        <v>53.232559999999999</v>
      </c>
    </row>
    <row r="104" spans="1:9" ht="17">
      <c r="A104" s="9" t="s">
        <v>29</v>
      </c>
      <c r="B104" s="9" t="s">
        <v>35</v>
      </c>
      <c r="C104" s="9" t="s">
        <v>16</v>
      </c>
      <c r="D104" s="9" t="s">
        <v>18</v>
      </c>
      <c r="E104" s="9" t="s">
        <v>11</v>
      </c>
      <c r="F104" s="15">
        <v>45.400701592005134</v>
      </c>
      <c r="G104" s="11">
        <v>51.5</v>
      </c>
      <c r="H104" s="11">
        <v>55.360000000000007</v>
      </c>
      <c r="I104" s="11">
        <v>59.509312621359236</v>
      </c>
    </row>
    <row r="105" spans="1:9" ht="17">
      <c r="A105" s="9" t="s">
        <v>29</v>
      </c>
      <c r="B105" s="9" t="s">
        <v>35</v>
      </c>
      <c r="C105" s="9" t="s">
        <v>16</v>
      </c>
      <c r="D105" s="9" t="s">
        <v>25</v>
      </c>
      <c r="E105" s="9" t="s">
        <v>11</v>
      </c>
      <c r="F105" s="15">
        <v>40.571618062739489</v>
      </c>
      <c r="G105" s="11">
        <v>44.3</v>
      </c>
      <c r="H105" s="11">
        <v>48.34</v>
      </c>
      <c r="I105" s="11">
        <v>52.748433408577888</v>
      </c>
    </row>
    <row r="106" spans="1:9" ht="17">
      <c r="A106" s="9" t="s">
        <v>29</v>
      </c>
      <c r="B106" s="9" t="s">
        <v>34</v>
      </c>
      <c r="C106" s="9" t="s">
        <v>16</v>
      </c>
      <c r="D106" s="9" t="s">
        <v>23</v>
      </c>
      <c r="E106" s="9" t="s">
        <v>11</v>
      </c>
      <c r="F106" s="15">
        <v>29.841732289767695</v>
      </c>
      <c r="G106" s="11">
        <v>31.5</v>
      </c>
      <c r="H106" s="11">
        <v>33.299999999999997</v>
      </c>
      <c r="I106" s="11">
        <v>35.202857142857141</v>
      </c>
    </row>
    <row r="107" spans="1:9" ht="17">
      <c r="A107" s="9" t="s">
        <v>29</v>
      </c>
      <c r="B107" s="9" t="s">
        <v>35</v>
      </c>
      <c r="C107" s="9" t="s">
        <v>16</v>
      </c>
      <c r="D107" s="9" t="s">
        <v>23</v>
      </c>
      <c r="E107" s="9" t="s">
        <v>11</v>
      </c>
      <c r="F107" s="15">
        <v>22.355237566871413</v>
      </c>
      <c r="G107" s="11">
        <v>25.8</v>
      </c>
      <c r="H107" s="11">
        <v>28.66</v>
      </c>
      <c r="I107" s="11">
        <v>31.837038759689925</v>
      </c>
    </row>
    <row r="108" spans="1:9" ht="17">
      <c r="A108" s="9" t="s">
        <v>29</v>
      </c>
      <c r="B108" s="9" t="s">
        <v>30</v>
      </c>
      <c r="C108" s="9" t="s">
        <v>16</v>
      </c>
      <c r="D108" s="9" t="s">
        <v>10</v>
      </c>
      <c r="E108" s="9" t="s">
        <v>11</v>
      </c>
      <c r="F108" s="15">
        <v>16.232399999999998</v>
      </c>
      <c r="G108" s="11">
        <v>25.8</v>
      </c>
      <c r="H108" s="11">
        <v>27.53</v>
      </c>
      <c r="I108" s="11">
        <v>29.376003875968994</v>
      </c>
    </row>
    <row r="109" spans="1:9" ht="17">
      <c r="A109" s="9" t="s">
        <v>29</v>
      </c>
      <c r="B109" s="9" t="s">
        <v>34</v>
      </c>
      <c r="C109" s="9" t="s">
        <v>16</v>
      </c>
      <c r="D109" s="9" t="s">
        <v>19</v>
      </c>
      <c r="E109" s="9" t="s">
        <v>11</v>
      </c>
      <c r="F109" s="15">
        <v>3.1476724697231835</v>
      </c>
      <c r="G109" s="11">
        <v>3.2</v>
      </c>
      <c r="H109" s="11">
        <v>34.237499999999997</v>
      </c>
      <c r="I109" s="11">
        <v>35.435812499999997</v>
      </c>
    </row>
    <row r="110" spans="1:9" ht="17">
      <c r="A110" s="9" t="s">
        <v>29</v>
      </c>
      <c r="B110" s="9" t="s">
        <v>34</v>
      </c>
      <c r="C110" s="9" t="s">
        <v>16</v>
      </c>
      <c r="D110" s="9" t="s">
        <v>21</v>
      </c>
      <c r="E110" s="9" t="s">
        <v>11</v>
      </c>
      <c r="F110" s="15">
        <v>2.2181445312499992</v>
      </c>
      <c r="G110" s="11">
        <v>2.2999999999999998</v>
      </c>
      <c r="H110" s="11">
        <v>2.4</v>
      </c>
      <c r="I110" s="11">
        <v>2.5043478260869567</v>
      </c>
    </row>
    <row r="111" spans="1:9" ht="17">
      <c r="A111" s="9" t="s">
        <v>29</v>
      </c>
      <c r="B111" s="9" t="s">
        <v>35</v>
      </c>
      <c r="C111" s="9" t="s">
        <v>16</v>
      </c>
      <c r="D111" s="9" t="s">
        <v>19</v>
      </c>
      <c r="E111" s="9" t="s">
        <v>11</v>
      </c>
      <c r="F111" s="15">
        <v>2.1878751500600249</v>
      </c>
      <c r="G111" s="11">
        <v>2.4</v>
      </c>
      <c r="H111" s="11">
        <v>2.62</v>
      </c>
      <c r="I111" s="11">
        <v>2.8601666666666672</v>
      </c>
    </row>
    <row r="112" spans="1:9" ht="17">
      <c r="A112" s="9" t="s">
        <v>29</v>
      </c>
      <c r="B112" s="9" t="s">
        <v>35</v>
      </c>
      <c r="C112" s="9" t="s">
        <v>16</v>
      </c>
      <c r="D112" s="9" t="s">
        <v>21</v>
      </c>
      <c r="E112" s="9" t="s">
        <v>11</v>
      </c>
      <c r="F112" s="15">
        <v>1.2416326530612252</v>
      </c>
      <c r="G112" s="11">
        <v>1.4</v>
      </c>
      <c r="H112" s="11">
        <v>1.5100000000000002</v>
      </c>
      <c r="I112" s="11">
        <v>1.6286428571428577</v>
      </c>
    </row>
    <row r="113" spans="1:9" ht="17">
      <c r="A113" s="9" t="s">
        <v>36</v>
      </c>
      <c r="B113" s="9" t="s">
        <v>37</v>
      </c>
      <c r="C113" s="9" t="s">
        <v>16</v>
      </c>
      <c r="D113" s="9" t="s">
        <v>13</v>
      </c>
      <c r="E113" s="9" t="s">
        <v>11</v>
      </c>
      <c r="F113" s="15">
        <v>49.5</v>
      </c>
      <c r="G113" s="11">
        <v>46.4</v>
      </c>
      <c r="H113" s="11">
        <v>43.49414141414141</v>
      </c>
      <c r="I113" s="11">
        <v>40.770265891235582</v>
      </c>
    </row>
    <row r="114" spans="1:9" ht="17">
      <c r="A114" s="9" t="s">
        <v>36</v>
      </c>
      <c r="B114" s="9" t="s">
        <v>37</v>
      </c>
      <c r="C114" s="9" t="s">
        <v>16</v>
      </c>
      <c r="D114" s="9" t="s">
        <v>10</v>
      </c>
      <c r="E114" s="9" t="s">
        <v>11</v>
      </c>
      <c r="F114" s="15">
        <v>36.200000000000003</v>
      </c>
      <c r="G114" s="11">
        <v>34</v>
      </c>
      <c r="H114" s="11">
        <v>31.93370165745856</v>
      </c>
      <c r="I114" s="11">
        <v>29.992979457281514</v>
      </c>
    </row>
    <row r="115" spans="1:9" ht="17">
      <c r="A115" s="9" t="s">
        <v>36</v>
      </c>
      <c r="B115" s="9" t="s">
        <v>37</v>
      </c>
      <c r="C115" s="9" t="s">
        <v>16</v>
      </c>
      <c r="D115" s="9" t="s">
        <v>20</v>
      </c>
      <c r="E115" s="9" t="s">
        <v>11</v>
      </c>
      <c r="F115" s="15">
        <v>16.3</v>
      </c>
      <c r="G115" s="11">
        <v>15.3</v>
      </c>
      <c r="H115" s="11">
        <v>14.361349693251535</v>
      </c>
      <c r="I115" s="11">
        <v>13.480285294892544</v>
      </c>
    </row>
    <row r="116" spans="1:9" ht="17">
      <c r="A116" s="9" t="s">
        <v>36</v>
      </c>
      <c r="B116" s="9" t="s">
        <v>37</v>
      </c>
      <c r="C116" s="9" t="s">
        <v>16</v>
      </c>
      <c r="D116" s="9" t="s">
        <v>17</v>
      </c>
      <c r="E116" s="9" t="s">
        <v>11</v>
      </c>
      <c r="F116" s="15">
        <v>9.4</v>
      </c>
      <c r="G116" s="11">
        <v>8.8000000000000007</v>
      </c>
      <c r="H116" s="11">
        <v>8.2382978723404268</v>
      </c>
      <c r="I116" s="11">
        <v>7.7124490719782726</v>
      </c>
    </row>
    <row r="117" spans="1:9" ht="17">
      <c r="A117" s="9" t="s">
        <v>38</v>
      </c>
      <c r="B117" s="10" t="s">
        <v>39</v>
      </c>
      <c r="C117" s="10" t="s">
        <v>40</v>
      </c>
      <c r="D117" s="9" t="s">
        <v>13</v>
      </c>
      <c r="E117" s="9" t="s">
        <v>11</v>
      </c>
      <c r="F117" s="15">
        <v>558.29999999999995</v>
      </c>
      <c r="G117" s="13">
        <v>390</v>
      </c>
      <c r="H117" s="11">
        <v>326.5</v>
      </c>
      <c r="I117" s="11">
        <v>336.3</v>
      </c>
    </row>
    <row r="118" spans="1:9" ht="17">
      <c r="A118" s="9" t="s">
        <v>38</v>
      </c>
      <c r="B118" s="10" t="s">
        <v>39</v>
      </c>
      <c r="C118" s="10" t="s">
        <v>40</v>
      </c>
      <c r="D118" s="9" t="s">
        <v>22</v>
      </c>
      <c r="E118" s="9" t="s">
        <v>11</v>
      </c>
      <c r="F118" s="15">
        <v>305.39999999999998</v>
      </c>
      <c r="G118" s="13">
        <v>138.4</v>
      </c>
      <c r="H118" s="11">
        <v>82.7</v>
      </c>
      <c r="I118" s="11">
        <v>85.2</v>
      </c>
    </row>
    <row r="119" spans="1:9" ht="17">
      <c r="A119" s="9" t="s">
        <v>38</v>
      </c>
      <c r="B119" s="10" t="s">
        <v>39</v>
      </c>
      <c r="C119" s="10" t="s">
        <v>40</v>
      </c>
      <c r="D119" s="9" t="s">
        <v>10</v>
      </c>
      <c r="E119" s="9" t="s">
        <v>11</v>
      </c>
      <c r="F119" s="15">
        <v>126.2</v>
      </c>
      <c r="G119" s="13">
        <v>127.84059999999999</v>
      </c>
      <c r="H119" s="11">
        <v>131.03661499999998</v>
      </c>
      <c r="I119" s="11">
        <v>134.31253037499997</v>
      </c>
    </row>
    <row r="120" spans="1:9" ht="17">
      <c r="A120" s="9" t="s">
        <v>38</v>
      </c>
      <c r="B120" s="10" t="s">
        <v>39</v>
      </c>
      <c r="C120" s="10" t="s">
        <v>40</v>
      </c>
      <c r="D120" s="9" t="s">
        <v>20</v>
      </c>
      <c r="E120" s="9" t="s">
        <v>11</v>
      </c>
      <c r="F120" s="15">
        <v>78.400000000000006</v>
      </c>
      <c r="G120" s="13">
        <v>72.654373522458641</v>
      </c>
      <c r="H120" s="11">
        <v>72.900000000000006</v>
      </c>
      <c r="I120" s="11">
        <v>75.099999999999994</v>
      </c>
    </row>
    <row r="121" spans="1:9" ht="17">
      <c r="A121" s="9" t="s">
        <v>38</v>
      </c>
      <c r="B121" s="10" t="s">
        <v>39</v>
      </c>
      <c r="C121" s="10" t="s">
        <v>40</v>
      </c>
      <c r="D121" s="9" t="s">
        <v>25</v>
      </c>
      <c r="E121" s="9" t="s">
        <v>11</v>
      </c>
      <c r="F121" s="15">
        <v>47.2</v>
      </c>
      <c r="G121" s="13">
        <v>48</v>
      </c>
      <c r="H121" s="11">
        <v>48.813559322033896</v>
      </c>
      <c r="I121" s="11">
        <v>49.640907785119211</v>
      </c>
    </row>
    <row r="122" spans="1:9" ht="17">
      <c r="A122" s="9" t="s">
        <v>38</v>
      </c>
      <c r="B122" s="10" t="s">
        <v>39</v>
      </c>
      <c r="C122" s="10" t="s">
        <v>40</v>
      </c>
      <c r="D122" s="9" t="s">
        <v>18</v>
      </c>
      <c r="E122" s="9" t="s">
        <v>11</v>
      </c>
      <c r="F122" s="15">
        <v>32.799999999999997</v>
      </c>
      <c r="G122" s="13">
        <v>33.204938271604938</v>
      </c>
      <c r="H122" s="11">
        <v>33.614875781130927</v>
      </c>
      <c r="I122" s="11">
        <v>34.029874247564649</v>
      </c>
    </row>
    <row r="123" spans="1:9" ht="17">
      <c r="A123" s="9" t="s">
        <v>38</v>
      </c>
      <c r="B123" s="10" t="s">
        <v>39</v>
      </c>
      <c r="C123" s="10" t="s">
        <v>40</v>
      </c>
      <c r="D123" s="9" t="s">
        <v>23</v>
      </c>
      <c r="E123" s="9" t="s">
        <v>11</v>
      </c>
      <c r="F123" s="15">
        <v>24.3</v>
      </c>
      <c r="G123" s="13">
        <v>26.012775330396476</v>
      </c>
      <c r="H123" s="11">
        <v>27.846274913155696</v>
      </c>
      <c r="I123" s="11">
        <v>29.809007946682087</v>
      </c>
    </row>
    <row r="124" spans="1:9" ht="17">
      <c r="A124" s="9" t="s">
        <v>38</v>
      </c>
      <c r="B124" s="10" t="s">
        <v>39</v>
      </c>
      <c r="C124" s="10" t="s">
        <v>40</v>
      </c>
      <c r="D124" s="9" t="s">
        <v>17</v>
      </c>
      <c r="E124" s="9" t="s">
        <v>11</v>
      </c>
      <c r="F124" s="15">
        <v>20.2</v>
      </c>
      <c r="G124" s="13">
        <v>21.8</v>
      </c>
      <c r="H124" s="11">
        <v>49.967326732673264</v>
      </c>
      <c r="I124" s="11">
        <v>53.925134790706792</v>
      </c>
    </row>
    <row r="125" spans="1:9" ht="17">
      <c r="A125" s="9" t="s">
        <v>38</v>
      </c>
      <c r="B125" s="10" t="s">
        <v>39</v>
      </c>
      <c r="C125" s="10" t="s">
        <v>40</v>
      </c>
      <c r="D125" s="9" t="s">
        <v>26</v>
      </c>
      <c r="E125" s="9" t="s">
        <v>11</v>
      </c>
      <c r="F125" s="15">
        <v>12.613559322033895</v>
      </c>
      <c r="G125" s="13">
        <v>12.991966101694912</v>
      </c>
      <c r="H125" s="11">
        <v>13.38172508474576</v>
      </c>
      <c r="I125" s="11">
        <v>13.783176837288137</v>
      </c>
    </row>
    <row r="126" spans="1:9" ht="17">
      <c r="A126" s="9" t="s">
        <v>38</v>
      </c>
      <c r="B126" s="10" t="s">
        <v>39</v>
      </c>
      <c r="C126" s="10" t="s">
        <v>40</v>
      </c>
      <c r="D126" s="9" t="s">
        <v>19</v>
      </c>
      <c r="E126" s="9" t="s">
        <v>11</v>
      </c>
      <c r="F126" s="15">
        <v>0</v>
      </c>
      <c r="G126" s="13">
        <v>0</v>
      </c>
      <c r="H126" s="11">
        <v>16.510999999999999</v>
      </c>
      <c r="I126" s="11">
        <v>17.287016999999999</v>
      </c>
    </row>
    <row r="127" spans="1:9" ht="17">
      <c r="A127" s="9" t="s">
        <v>41</v>
      </c>
      <c r="B127" s="10" t="s">
        <v>42</v>
      </c>
      <c r="C127" s="10" t="s">
        <v>16</v>
      </c>
      <c r="D127" s="9" t="s">
        <v>13</v>
      </c>
      <c r="E127" s="9" t="s">
        <v>43</v>
      </c>
      <c r="F127" s="15">
        <v>8095.9918690148907</v>
      </c>
      <c r="G127" s="11">
        <v>8096</v>
      </c>
      <c r="H127" s="13">
        <v>8436.0320000000011</v>
      </c>
      <c r="I127" s="13">
        <v>8798.7813760000008</v>
      </c>
    </row>
    <row r="128" spans="1:9" ht="17">
      <c r="A128" s="9" t="s">
        <v>41</v>
      </c>
      <c r="B128" s="10" t="s">
        <v>42</v>
      </c>
      <c r="C128" s="10" t="s">
        <v>16</v>
      </c>
      <c r="D128" s="9" t="s">
        <v>10</v>
      </c>
      <c r="E128" s="9" t="s">
        <v>43</v>
      </c>
      <c r="F128" s="15">
        <v>1401.5088180210057</v>
      </c>
      <c r="G128" s="11">
        <v>1401.5</v>
      </c>
      <c r="H128" s="13">
        <v>1422.5224999999998</v>
      </c>
      <c r="I128" s="13">
        <v>1441.0152924999998</v>
      </c>
    </row>
    <row r="129" spans="1:9" ht="17">
      <c r="A129" s="9" t="s">
        <v>41</v>
      </c>
      <c r="B129" s="10" t="s">
        <v>42</v>
      </c>
      <c r="C129" s="10" t="s">
        <v>16</v>
      </c>
      <c r="D129" s="9" t="s">
        <v>13</v>
      </c>
      <c r="E129" s="9" t="s">
        <v>24</v>
      </c>
      <c r="F129" s="15">
        <v>164.62604844589399</v>
      </c>
      <c r="G129" s="11">
        <v>164.6</v>
      </c>
      <c r="H129" s="13">
        <v>159.51580828081123</v>
      </c>
      <c r="I129" s="13">
        <v>154.58865790692909</v>
      </c>
    </row>
    <row r="130" spans="1:9" ht="17">
      <c r="A130" s="9" t="s">
        <v>41</v>
      </c>
      <c r="B130" s="10" t="s">
        <v>42</v>
      </c>
      <c r="C130" s="10" t="s">
        <v>16</v>
      </c>
      <c r="D130" s="9" t="s">
        <v>13</v>
      </c>
      <c r="E130" s="9" t="s">
        <v>11</v>
      </c>
      <c r="F130" s="15">
        <v>71.548291522491368</v>
      </c>
      <c r="G130" s="11">
        <v>71.5</v>
      </c>
      <c r="H130" s="13">
        <v>69.459403253560524</v>
      </c>
      <c r="I130" s="13">
        <v>67.477044760010273</v>
      </c>
    </row>
    <row r="131" spans="1:9" ht="17">
      <c r="A131" s="9" t="s">
        <v>41</v>
      </c>
      <c r="B131" s="10" t="s">
        <v>42</v>
      </c>
      <c r="C131" s="10" t="s">
        <v>16</v>
      </c>
      <c r="D131" s="9" t="s">
        <v>10</v>
      </c>
      <c r="E131" s="9" t="s">
        <v>24</v>
      </c>
      <c r="F131" s="15">
        <v>30.572531390622711</v>
      </c>
      <c r="G131" s="11">
        <v>30.6</v>
      </c>
      <c r="H131" s="13">
        <v>28.937451257913654</v>
      </c>
      <c r="I131" s="13">
        <v>27.365231545886552</v>
      </c>
    </row>
    <row r="132" spans="1:9" ht="17">
      <c r="A132" s="9" t="s">
        <v>41</v>
      </c>
      <c r="B132" s="10" t="s">
        <v>42</v>
      </c>
      <c r="C132" s="10" t="s">
        <v>16</v>
      </c>
      <c r="D132" s="9" t="s">
        <v>10</v>
      </c>
      <c r="E132" s="9" t="s">
        <v>11</v>
      </c>
      <c r="F132" s="15">
        <v>13.033485419559614</v>
      </c>
      <c r="G132" s="11">
        <v>13</v>
      </c>
      <c r="H132" s="13">
        <v>12.309546534918336</v>
      </c>
      <c r="I132" s="13">
        <v>11.655764299640001</v>
      </c>
    </row>
    <row r="133" spans="1:9" ht="17">
      <c r="A133" s="9" t="s">
        <v>44</v>
      </c>
      <c r="B133" s="9" t="s">
        <v>34</v>
      </c>
      <c r="C133" s="9" t="s">
        <v>31</v>
      </c>
      <c r="D133" s="9" t="s">
        <v>13</v>
      </c>
      <c r="E133" s="9" t="s">
        <v>11</v>
      </c>
      <c r="F133" s="15">
        <v>473.43215507411622</v>
      </c>
      <c r="G133" s="11">
        <v>495.8</v>
      </c>
      <c r="H133" s="11">
        <v>519.25990705534434</v>
      </c>
      <c r="I133" s="11">
        <v>543.82987308415659</v>
      </c>
    </row>
    <row r="134" spans="1:9" ht="17">
      <c r="A134" s="9" t="s">
        <v>44</v>
      </c>
      <c r="B134" s="9" t="s">
        <v>34</v>
      </c>
      <c r="C134" s="9" t="s">
        <v>31</v>
      </c>
      <c r="D134" s="9" t="s">
        <v>10</v>
      </c>
      <c r="E134" s="9" t="s">
        <v>11</v>
      </c>
      <c r="F134" s="15">
        <v>151.96304849884524</v>
      </c>
      <c r="G134" s="11">
        <v>175.5</v>
      </c>
      <c r="H134" s="11">
        <v>202.63322368421052</v>
      </c>
      <c r="I134" s="11">
        <v>233.96138655644046</v>
      </c>
    </row>
    <row r="135" spans="1:9" ht="17">
      <c r="A135" s="9" t="s">
        <v>44</v>
      </c>
      <c r="B135" s="9" t="s">
        <v>34</v>
      </c>
      <c r="C135" s="9" t="s">
        <v>16</v>
      </c>
      <c r="D135" s="9" t="s">
        <v>13</v>
      </c>
      <c r="E135" s="9" t="s">
        <v>11</v>
      </c>
      <c r="F135" s="15">
        <v>105.32276330690827</v>
      </c>
      <c r="G135" s="11">
        <v>119.3</v>
      </c>
      <c r="H135" s="11">
        <v>135.1613485280152</v>
      </c>
      <c r="I135" s="11">
        <v>153.13151832281304</v>
      </c>
    </row>
    <row r="136" spans="1:9" ht="17">
      <c r="A136" s="9" t="s">
        <v>45</v>
      </c>
      <c r="B136" s="9" t="s">
        <v>46</v>
      </c>
      <c r="C136" s="9" t="s">
        <v>16</v>
      </c>
      <c r="D136" s="9" t="s">
        <v>13</v>
      </c>
      <c r="E136" s="9" t="s">
        <v>11</v>
      </c>
      <c r="F136" s="15">
        <v>92.940599555372216</v>
      </c>
      <c r="G136" s="11">
        <v>95.2</v>
      </c>
      <c r="H136" s="11">
        <v>97.556942949407969</v>
      </c>
      <c r="I136" s="11">
        <v>99.972238630609667</v>
      </c>
    </row>
    <row r="137" spans="1:9" ht="17">
      <c r="A137" s="9" t="s">
        <v>44</v>
      </c>
      <c r="B137" s="9" t="s">
        <v>34</v>
      </c>
      <c r="C137" s="9" t="s">
        <v>16</v>
      </c>
      <c r="D137" s="9" t="s">
        <v>10</v>
      </c>
      <c r="E137" s="9" t="s">
        <v>11</v>
      </c>
      <c r="F137" s="15">
        <v>28.784403669724774</v>
      </c>
      <c r="G137" s="11">
        <v>33</v>
      </c>
      <c r="H137" s="11">
        <v>37.8125</v>
      </c>
      <c r="I137" s="11">
        <v>43.326822916666664</v>
      </c>
    </row>
    <row r="138" spans="1:9" ht="17">
      <c r="A138" s="9" t="s">
        <v>44</v>
      </c>
      <c r="B138" s="9" t="s">
        <v>47</v>
      </c>
      <c r="C138" s="9" t="s">
        <v>16</v>
      </c>
      <c r="D138" s="9" t="s">
        <v>13</v>
      </c>
      <c r="E138" s="9" t="s">
        <v>11</v>
      </c>
      <c r="F138" s="15">
        <v>21.707655502392349</v>
      </c>
      <c r="G138" s="11">
        <v>22.1</v>
      </c>
      <c r="H138" s="11">
        <v>22.507373271889406</v>
      </c>
      <c r="I138" s="11">
        <v>22.922255728514102</v>
      </c>
    </row>
    <row r="139" spans="1:9" ht="17">
      <c r="A139" s="9" t="s">
        <v>44</v>
      </c>
      <c r="B139" s="9" t="s">
        <v>47</v>
      </c>
      <c r="C139" s="9" t="s">
        <v>16</v>
      </c>
      <c r="D139" s="9" t="s">
        <v>10</v>
      </c>
      <c r="E139" s="9" t="s">
        <v>24</v>
      </c>
      <c r="F139" s="15">
        <v>10.803846153846154</v>
      </c>
      <c r="G139" s="11">
        <v>11</v>
      </c>
      <c r="H139" s="11">
        <v>11.203703703703702</v>
      </c>
      <c r="I139" s="11">
        <v>11.411179698216733</v>
      </c>
    </row>
    <row r="140" spans="1:9" ht="17">
      <c r="A140" s="9" t="s">
        <v>48</v>
      </c>
      <c r="B140" s="9" t="s">
        <v>49</v>
      </c>
      <c r="C140" s="9" t="s">
        <v>16</v>
      </c>
      <c r="D140" s="9" t="s">
        <v>17</v>
      </c>
      <c r="E140" s="9" t="s">
        <v>11</v>
      </c>
      <c r="F140" s="15">
        <v>6.0088888888888894</v>
      </c>
      <c r="G140" s="11">
        <v>6.3</v>
      </c>
      <c r="H140" s="11">
        <v>0.78431372549019607</v>
      </c>
      <c r="I140" s="11">
        <v>0.8</v>
      </c>
    </row>
    <row r="141" spans="1:9" ht="17">
      <c r="A141" s="9" t="s">
        <v>48</v>
      </c>
      <c r="B141" s="9" t="s">
        <v>49</v>
      </c>
      <c r="C141" s="9" t="s">
        <v>16</v>
      </c>
      <c r="D141" s="9" t="s">
        <v>13</v>
      </c>
      <c r="E141" s="9" t="s">
        <v>11</v>
      </c>
      <c r="F141" s="15">
        <v>4.9641025641025651</v>
      </c>
      <c r="G141" s="11">
        <v>5.2</v>
      </c>
      <c r="H141" s="11">
        <v>4.5324190476190473</v>
      </c>
      <c r="I141" s="11">
        <v>4.7590399999999997</v>
      </c>
    </row>
    <row r="142" spans="1:9" ht="17">
      <c r="A142" s="9" t="s">
        <v>48</v>
      </c>
      <c r="B142" s="9" t="s">
        <v>49</v>
      </c>
      <c r="C142" s="9" t="s">
        <v>16</v>
      </c>
      <c r="D142" s="9" t="s">
        <v>10</v>
      </c>
      <c r="E142" s="9" t="s">
        <v>11</v>
      </c>
      <c r="F142" s="15">
        <v>1.9191406249999994</v>
      </c>
      <c r="G142" s="11">
        <v>2</v>
      </c>
      <c r="H142" s="11">
        <v>1.3034225087378639</v>
      </c>
      <c r="I142" s="11">
        <v>1.3425251839999999</v>
      </c>
    </row>
    <row r="143" spans="1:9" ht="17">
      <c r="A143" s="9" t="s">
        <v>48</v>
      </c>
      <c r="B143" s="9" t="s">
        <v>49</v>
      </c>
      <c r="C143" s="9" t="s">
        <v>16</v>
      </c>
      <c r="D143" s="9" t="s">
        <v>20</v>
      </c>
      <c r="E143" s="9" t="s">
        <v>11</v>
      </c>
      <c r="F143" s="15">
        <v>0.34133333333333338</v>
      </c>
      <c r="G143" s="11">
        <v>0.3</v>
      </c>
      <c r="H143" s="11">
        <v>1.0338164251207731</v>
      </c>
      <c r="I143" s="11">
        <v>1.07</v>
      </c>
    </row>
    <row r="144" spans="1:9" ht="17">
      <c r="A144" s="9" t="s">
        <v>48</v>
      </c>
      <c r="B144" s="9" t="s">
        <v>49</v>
      </c>
      <c r="C144" s="9" t="s">
        <v>16</v>
      </c>
      <c r="D144" s="9" t="s">
        <v>25</v>
      </c>
      <c r="E144" s="9" t="s">
        <v>11</v>
      </c>
      <c r="F144" s="15">
        <v>0.3125</v>
      </c>
      <c r="G144" s="27">
        <v>0.3</v>
      </c>
      <c r="H144" s="27">
        <v>0</v>
      </c>
      <c r="I144" s="27">
        <v>0</v>
      </c>
    </row>
    <row r="145" spans="1:9" ht="17">
      <c r="A145" s="9" t="s">
        <v>48</v>
      </c>
      <c r="B145" s="9" t="s">
        <v>49</v>
      </c>
      <c r="C145" s="9" t="s">
        <v>16</v>
      </c>
      <c r="D145" s="9" t="s">
        <v>26</v>
      </c>
      <c r="E145" s="9" t="s">
        <v>11</v>
      </c>
      <c r="F145" s="15">
        <v>0.28799999999999998</v>
      </c>
      <c r="G145" s="11">
        <v>0.3</v>
      </c>
      <c r="H145" s="11">
        <v>2.9744000000000002</v>
      </c>
      <c r="I145" s="11">
        <v>3.0933760000000001</v>
      </c>
    </row>
    <row r="146" spans="1:9" ht="17">
      <c r="A146" s="9" t="s">
        <v>48</v>
      </c>
      <c r="B146" s="9" t="s">
        <v>49</v>
      </c>
      <c r="C146" s="9" t="s">
        <v>16</v>
      </c>
      <c r="D146" s="9" t="s">
        <v>22</v>
      </c>
      <c r="E146" s="9" t="s">
        <v>11</v>
      </c>
      <c r="F146" s="15">
        <v>0</v>
      </c>
      <c r="G146" s="11">
        <v>0</v>
      </c>
      <c r="H146" s="11">
        <v>2.0622506666666665</v>
      </c>
      <c r="I146" s="11">
        <v>2.1653631999999998</v>
      </c>
    </row>
    <row r="147" spans="1:9" ht="17">
      <c r="A147" s="9" t="s">
        <v>50</v>
      </c>
      <c r="B147" s="9" t="s">
        <v>51</v>
      </c>
      <c r="C147" s="9" t="s">
        <v>16</v>
      </c>
      <c r="D147" s="9" t="s">
        <v>10</v>
      </c>
      <c r="E147" s="9" t="s">
        <v>43</v>
      </c>
      <c r="F147" s="15">
        <v>1510.7</v>
      </c>
      <c r="G147" s="11">
        <v>1514.9</v>
      </c>
      <c r="H147" s="11">
        <v>1519.11</v>
      </c>
      <c r="I147" s="11">
        <v>1523.3316998481744</v>
      </c>
    </row>
    <row r="148" spans="1:9" ht="17">
      <c r="A148" s="9" t="s">
        <v>50</v>
      </c>
      <c r="B148" s="9" t="s">
        <v>51</v>
      </c>
      <c r="C148" s="9" t="s">
        <v>16</v>
      </c>
      <c r="D148" s="9" t="s">
        <v>13</v>
      </c>
      <c r="E148" s="9" t="s">
        <v>43</v>
      </c>
      <c r="F148" s="15">
        <v>990.2</v>
      </c>
      <c r="G148" s="11">
        <v>993.5</v>
      </c>
      <c r="H148" s="11">
        <v>996.81</v>
      </c>
      <c r="I148" s="11">
        <v>1000.1310277805736</v>
      </c>
    </row>
    <row r="149" spans="1:9" ht="17">
      <c r="A149" s="9" t="s">
        <v>50</v>
      </c>
      <c r="B149" s="9" t="s">
        <v>52</v>
      </c>
      <c r="C149" s="9" t="s">
        <v>16</v>
      </c>
      <c r="D149" s="9" t="s">
        <v>13</v>
      </c>
      <c r="E149" s="9" t="s">
        <v>43</v>
      </c>
      <c r="F149" s="15">
        <v>565.13922712148053</v>
      </c>
      <c r="G149" s="11">
        <v>545.29999999999995</v>
      </c>
      <c r="H149" s="11">
        <v>526.19000000000005</v>
      </c>
      <c r="I149" s="11">
        <v>507.7497086007703</v>
      </c>
    </row>
    <row r="150" spans="1:9" ht="17">
      <c r="A150" s="9" t="s">
        <v>50</v>
      </c>
      <c r="B150" s="9" t="s">
        <v>52</v>
      </c>
      <c r="C150" s="9" t="s">
        <v>16</v>
      </c>
      <c r="D150" s="9" t="s">
        <v>13</v>
      </c>
      <c r="E150" s="9" t="s">
        <v>11</v>
      </c>
      <c r="F150" s="15">
        <v>506.67065572400685</v>
      </c>
      <c r="G150" s="11">
        <v>516.70000000000005</v>
      </c>
      <c r="H150" s="11">
        <v>526.9</v>
      </c>
      <c r="I150" s="11">
        <v>537.30135475130635</v>
      </c>
    </row>
    <row r="151" spans="1:9" ht="17">
      <c r="A151" s="9" t="s">
        <v>50</v>
      </c>
      <c r="B151" s="9" t="s">
        <v>51</v>
      </c>
      <c r="C151" s="9" t="s">
        <v>16</v>
      </c>
      <c r="D151" s="9" t="s">
        <v>10</v>
      </c>
      <c r="E151" s="9" t="s">
        <v>11</v>
      </c>
      <c r="F151" s="15">
        <v>470.5</v>
      </c>
      <c r="G151" s="11">
        <v>487.5</v>
      </c>
      <c r="H151" s="11">
        <v>505.11</v>
      </c>
      <c r="I151" s="11">
        <v>523.35612738461543</v>
      </c>
    </row>
    <row r="152" spans="1:9" ht="17">
      <c r="A152" s="9" t="s">
        <v>50</v>
      </c>
      <c r="B152" s="9" t="s">
        <v>51</v>
      </c>
      <c r="C152" s="9" t="s">
        <v>16</v>
      </c>
      <c r="D152" s="9" t="s">
        <v>22</v>
      </c>
      <c r="E152" s="9" t="s">
        <v>11</v>
      </c>
      <c r="F152" s="15">
        <v>408.6</v>
      </c>
      <c r="G152" s="11">
        <v>421.6</v>
      </c>
      <c r="H152" s="11">
        <v>435.01</v>
      </c>
      <c r="I152" s="11">
        <v>448.84653723908912</v>
      </c>
    </row>
    <row r="153" spans="1:9" ht="17">
      <c r="A153" s="9" t="s">
        <v>50</v>
      </c>
      <c r="B153" s="9" t="s">
        <v>52</v>
      </c>
      <c r="C153" s="9" t="s">
        <v>16</v>
      </c>
      <c r="D153" s="9" t="s">
        <v>25</v>
      </c>
      <c r="E153" s="9" t="s">
        <v>11</v>
      </c>
      <c r="F153" s="15">
        <v>191.22009594195109</v>
      </c>
      <c r="G153" s="11">
        <v>194</v>
      </c>
      <c r="H153" s="11">
        <v>196.84</v>
      </c>
      <c r="I153" s="11">
        <v>199.72157525773196</v>
      </c>
    </row>
    <row r="154" spans="1:9" ht="17">
      <c r="A154" s="9" t="s">
        <v>50</v>
      </c>
      <c r="B154" s="9" t="s">
        <v>51</v>
      </c>
      <c r="C154" s="9" t="s">
        <v>16</v>
      </c>
      <c r="D154" s="9" t="s">
        <v>13</v>
      </c>
      <c r="E154" s="9" t="s">
        <v>11</v>
      </c>
      <c r="F154" s="15">
        <v>85.1</v>
      </c>
      <c r="G154" s="11">
        <v>88.4</v>
      </c>
      <c r="H154" s="11">
        <v>91.83</v>
      </c>
      <c r="I154" s="11">
        <v>95.393087104072393</v>
      </c>
    </row>
    <row r="155" spans="1:9" ht="17">
      <c r="A155" s="9" t="s">
        <v>50</v>
      </c>
      <c r="B155" s="9" t="s">
        <v>52</v>
      </c>
      <c r="C155" s="9" t="s">
        <v>16</v>
      </c>
      <c r="D155" s="9" t="s">
        <v>10</v>
      </c>
      <c r="E155" s="9" t="s">
        <v>11</v>
      </c>
      <c r="F155" s="15">
        <v>83.754201910533183</v>
      </c>
      <c r="G155" s="11">
        <v>85</v>
      </c>
      <c r="H155" s="11">
        <v>86.22</v>
      </c>
      <c r="I155" s="11">
        <v>87.457510588235294</v>
      </c>
    </row>
    <row r="156" spans="1:9" ht="17">
      <c r="A156" s="9" t="s">
        <v>50</v>
      </c>
      <c r="B156" s="9" t="s">
        <v>51</v>
      </c>
      <c r="C156" s="9" t="s">
        <v>16</v>
      </c>
      <c r="D156" s="9" t="s">
        <v>19</v>
      </c>
      <c r="E156" s="9" t="s">
        <v>43</v>
      </c>
      <c r="F156" s="15">
        <v>80.3</v>
      </c>
      <c r="G156" s="11">
        <v>87.1</v>
      </c>
      <c r="H156" s="11">
        <v>94.48</v>
      </c>
      <c r="I156" s="11">
        <v>102.48530884041332</v>
      </c>
    </row>
    <row r="157" spans="1:9" ht="17">
      <c r="A157" s="9" t="s">
        <v>50</v>
      </c>
      <c r="B157" s="9" t="s">
        <v>51</v>
      </c>
      <c r="C157" s="9" t="s">
        <v>16</v>
      </c>
      <c r="D157" s="9" t="s">
        <v>26</v>
      </c>
      <c r="E157" s="9" t="s">
        <v>11</v>
      </c>
      <c r="F157" s="15">
        <v>65.900000000000006</v>
      </c>
      <c r="G157" s="11">
        <v>67.599999999999994</v>
      </c>
      <c r="H157" s="11">
        <v>69.34</v>
      </c>
      <c r="I157" s="11">
        <v>71.124786982248523</v>
      </c>
    </row>
    <row r="158" spans="1:9" ht="17">
      <c r="A158" s="9" t="s">
        <v>50</v>
      </c>
      <c r="B158" s="9" t="s">
        <v>51</v>
      </c>
      <c r="C158" s="9" t="s">
        <v>16</v>
      </c>
      <c r="D158" s="9" t="s">
        <v>25</v>
      </c>
      <c r="E158" s="9" t="s">
        <v>43</v>
      </c>
      <c r="F158" s="15">
        <v>51.9</v>
      </c>
      <c r="G158" s="11">
        <v>52.9</v>
      </c>
      <c r="H158" s="11">
        <v>53.92</v>
      </c>
      <c r="I158" s="11">
        <v>54.9596672967864</v>
      </c>
    </row>
    <row r="159" spans="1:9" ht="17">
      <c r="A159" s="9" t="s">
        <v>50</v>
      </c>
      <c r="B159" s="9" t="s">
        <v>51</v>
      </c>
      <c r="C159" s="9" t="s">
        <v>16</v>
      </c>
      <c r="D159" s="9" t="s">
        <v>17</v>
      </c>
      <c r="E159" s="9" t="s">
        <v>43</v>
      </c>
      <c r="F159" s="15">
        <v>47</v>
      </c>
      <c r="G159" s="11">
        <v>45.7</v>
      </c>
      <c r="H159" s="11">
        <v>44.44</v>
      </c>
      <c r="I159" s="11">
        <v>43.214739606126912</v>
      </c>
    </row>
    <row r="160" spans="1:9" ht="17">
      <c r="A160" s="9" t="s">
        <v>50</v>
      </c>
      <c r="B160" s="9" t="s">
        <v>51</v>
      </c>
      <c r="C160" s="9" t="s">
        <v>16</v>
      </c>
      <c r="D160" s="9" t="s">
        <v>10</v>
      </c>
      <c r="E160" s="9" t="s">
        <v>24</v>
      </c>
      <c r="F160" s="15">
        <v>44.8</v>
      </c>
      <c r="G160" s="11">
        <v>43.9</v>
      </c>
      <c r="H160" s="11">
        <v>43.02</v>
      </c>
      <c r="I160" s="11">
        <v>42.157640091116185</v>
      </c>
    </row>
    <row r="161" spans="1:9" ht="17">
      <c r="A161" s="9" t="s">
        <v>50</v>
      </c>
      <c r="B161" s="9" t="s">
        <v>51</v>
      </c>
      <c r="C161" s="9" t="s">
        <v>16</v>
      </c>
      <c r="D161" s="9" t="s">
        <v>23</v>
      </c>
      <c r="E161" s="9" t="s">
        <v>11</v>
      </c>
      <c r="F161" s="15">
        <v>43.1</v>
      </c>
      <c r="G161" s="11">
        <v>44.4</v>
      </c>
      <c r="H161" s="11">
        <v>45.74</v>
      </c>
      <c r="I161" s="11">
        <v>47.12044144144145</v>
      </c>
    </row>
    <row r="162" spans="1:9" ht="17">
      <c r="A162" s="9" t="s">
        <v>50</v>
      </c>
      <c r="B162" s="9" t="s">
        <v>51</v>
      </c>
      <c r="C162" s="9" t="s">
        <v>16</v>
      </c>
      <c r="D162" s="9" t="s">
        <v>17</v>
      </c>
      <c r="E162" s="9" t="s">
        <v>11</v>
      </c>
      <c r="F162" s="15">
        <v>35.1</v>
      </c>
      <c r="G162" s="11">
        <v>36.4</v>
      </c>
      <c r="H162" s="11">
        <v>37.75</v>
      </c>
      <c r="I162" s="11">
        <v>39.150068681318686</v>
      </c>
    </row>
    <row r="163" spans="1:9" ht="17">
      <c r="A163" s="9" t="s">
        <v>50</v>
      </c>
      <c r="B163" s="9" t="s">
        <v>51</v>
      </c>
      <c r="C163" s="9" t="s">
        <v>16</v>
      </c>
      <c r="D163" s="9" t="s">
        <v>13</v>
      </c>
      <c r="E163" s="9" t="s">
        <v>24</v>
      </c>
      <c r="F163" s="15">
        <v>31</v>
      </c>
      <c r="G163" s="11">
        <v>32.9</v>
      </c>
      <c r="H163" s="11">
        <v>34.92</v>
      </c>
      <c r="I163" s="11">
        <v>37.064024316109425</v>
      </c>
    </row>
    <row r="164" spans="1:9" ht="17">
      <c r="A164" s="9" t="s">
        <v>50</v>
      </c>
      <c r="B164" s="9" t="s">
        <v>52</v>
      </c>
      <c r="C164" s="9" t="s">
        <v>16</v>
      </c>
      <c r="D164" s="9" t="s">
        <v>20</v>
      </c>
      <c r="E164" s="9" t="s">
        <v>11</v>
      </c>
      <c r="F164" s="15">
        <v>20.805960199980397</v>
      </c>
      <c r="G164" s="11">
        <v>21</v>
      </c>
      <c r="H164" s="11">
        <v>21.2</v>
      </c>
      <c r="I164" s="11">
        <v>21.401904761904763</v>
      </c>
    </row>
    <row r="165" spans="1:9" ht="17">
      <c r="A165" s="9" t="s">
        <v>50</v>
      </c>
      <c r="B165" s="9" t="s">
        <v>52</v>
      </c>
      <c r="C165" s="9" t="s">
        <v>16</v>
      </c>
      <c r="D165" s="9" t="s">
        <v>17</v>
      </c>
      <c r="E165" s="9" t="s">
        <v>11</v>
      </c>
      <c r="F165" s="15">
        <v>15.124249134948103</v>
      </c>
      <c r="G165" s="11">
        <v>18.3</v>
      </c>
      <c r="H165" s="11">
        <v>22.18</v>
      </c>
      <c r="I165" s="11">
        <v>26.882644808743169</v>
      </c>
    </row>
    <row r="166" spans="1:9" ht="17">
      <c r="A166" s="9" t="s">
        <v>50</v>
      </c>
      <c r="B166" s="9" t="s">
        <v>51</v>
      </c>
      <c r="C166" s="9" t="s">
        <v>16</v>
      </c>
      <c r="D166" s="9" t="s">
        <v>21</v>
      </c>
      <c r="E166" s="9" t="s">
        <v>11</v>
      </c>
      <c r="F166" s="15">
        <v>10.8</v>
      </c>
      <c r="G166" s="11">
        <v>11.1</v>
      </c>
      <c r="H166" s="11">
        <v>11.41</v>
      </c>
      <c r="I166" s="11">
        <v>11.728657657657656</v>
      </c>
    </row>
    <row r="167" spans="1:9" ht="17">
      <c r="A167" s="9" t="s">
        <v>50</v>
      </c>
      <c r="B167" s="9" t="s">
        <v>51</v>
      </c>
      <c r="C167" s="9" t="s">
        <v>16</v>
      </c>
      <c r="D167" s="9" t="s">
        <v>22</v>
      </c>
      <c r="E167" s="9" t="s">
        <v>24</v>
      </c>
      <c r="F167" s="15">
        <v>9.5</v>
      </c>
      <c r="G167" s="11">
        <v>9.6999999999999993</v>
      </c>
      <c r="H167" s="11">
        <v>9.9</v>
      </c>
      <c r="I167" s="11">
        <v>10.104123711340208</v>
      </c>
    </row>
    <row r="168" spans="1:9" ht="17">
      <c r="A168" s="9" t="s">
        <v>50</v>
      </c>
      <c r="B168" s="9" t="s">
        <v>51</v>
      </c>
      <c r="C168" s="9" t="s">
        <v>16</v>
      </c>
      <c r="D168" s="9" t="s">
        <v>25</v>
      </c>
      <c r="E168" s="9" t="s">
        <v>11</v>
      </c>
      <c r="F168" s="15">
        <v>8.1999999999999993</v>
      </c>
      <c r="G168" s="11">
        <v>9.1999999999999993</v>
      </c>
      <c r="H168" s="11">
        <v>10.32</v>
      </c>
      <c r="I168" s="11">
        <v>11.576347826086959</v>
      </c>
    </row>
    <row r="169" spans="1:9" ht="17">
      <c r="A169" s="9" t="s">
        <v>53</v>
      </c>
      <c r="B169" s="9" t="s">
        <v>54</v>
      </c>
      <c r="C169" s="9" t="s">
        <v>16</v>
      </c>
      <c r="D169" s="9" t="s">
        <v>17</v>
      </c>
      <c r="E169" s="9" t="s">
        <v>55</v>
      </c>
      <c r="F169" s="15">
        <v>270.0575815738963</v>
      </c>
      <c r="G169" s="11">
        <v>1025</v>
      </c>
      <c r="H169" s="11">
        <v>1059</v>
      </c>
      <c r="I169" s="11">
        <v>1088.652</v>
      </c>
    </row>
    <row r="170" spans="1:9" ht="17">
      <c r="A170" s="9" t="s">
        <v>53</v>
      </c>
      <c r="B170" s="9" t="s">
        <v>54</v>
      </c>
      <c r="C170" s="9" t="s">
        <v>16</v>
      </c>
      <c r="D170" s="9" t="s">
        <v>10</v>
      </c>
      <c r="E170" s="9" t="s">
        <v>55</v>
      </c>
      <c r="F170" s="15">
        <v>225.85784797630802</v>
      </c>
      <c r="G170" s="11">
        <v>114</v>
      </c>
      <c r="H170" s="11">
        <v>115.3</v>
      </c>
      <c r="I170" s="11">
        <v>116.6836</v>
      </c>
    </row>
    <row r="171" spans="1:9" ht="17">
      <c r="A171" s="9" t="s">
        <v>53</v>
      </c>
      <c r="B171" s="9" t="s">
        <v>54</v>
      </c>
      <c r="C171" s="9" t="s">
        <v>16</v>
      </c>
      <c r="D171" s="9" t="s">
        <v>22</v>
      </c>
      <c r="E171" s="9" t="s">
        <v>55</v>
      </c>
      <c r="F171" s="15">
        <v>224.8895348837209</v>
      </c>
      <c r="G171" s="11">
        <v>393.6</v>
      </c>
      <c r="H171" s="11">
        <v>414.4</v>
      </c>
      <c r="I171" s="11">
        <v>435.94880000000001</v>
      </c>
    </row>
    <row r="172" spans="1:9" ht="17">
      <c r="A172" s="9" t="s">
        <v>53</v>
      </c>
      <c r="B172" s="9" t="s">
        <v>54</v>
      </c>
      <c r="C172" s="9" t="s">
        <v>16</v>
      </c>
      <c r="D172" s="9" t="s">
        <v>13</v>
      </c>
      <c r="E172" s="9" t="s">
        <v>55</v>
      </c>
      <c r="F172" s="15">
        <v>44.809723404255323</v>
      </c>
      <c r="G172" s="11">
        <v>877.5</v>
      </c>
      <c r="H172" s="11">
        <v>890.00000000000011</v>
      </c>
      <c r="I172" s="11">
        <v>902.46000000000015</v>
      </c>
    </row>
    <row r="173" spans="1:9" ht="17">
      <c r="A173" s="9" t="s">
        <v>53</v>
      </c>
      <c r="B173" s="9" t="s">
        <v>54</v>
      </c>
      <c r="C173" s="9" t="s">
        <v>16</v>
      </c>
      <c r="D173" s="9" t="s">
        <v>19</v>
      </c>
      <c r="E173" s="9" t="s">
        <v>55</v>
      </c>
      <c r="F173" s="15">
        <v>22.8830297219559</v>
      </c>
      <c r="G173" s="11">
        <v>41.1</v>
      </c>
      <c r="H173" s="11">
        <v>41.999999999999993</v>
      </c>
      <c r="I173" s="11">
        <v>42.965999999999987</v>
      </c>
    </row>
    <row r="174" spans="1:9" ht="17">
      <c r="A174" s="9" t="s">
        <v>53</v>
      </c>
      <c r="B174" s="9" t="s">
        <v>54</v>
      </c>
      <c r="C174" s="9" t="s">
        <v>16</v>
      </c>
      <c r="D174" s="9" t="s">
        <v>18</v>
      </c>
      <c r="E174" s="9" t="s">
        <v>55</v>
      </c>
      <c r="F174" s="15">
        <v>18.900675024108008</v>
      </c>
      <c r="G174" s="11">
        <v>19.5</v>
      </c>
      <c r="H174" s="11">
        <v>20.3</v>
      </c>
      <c r="I174" s="11">
        <v>21.112000000000002</v>
      </c>
    </row>
    <row r="175" spans="1:9" ht="17">
      <c r="A175" s="9" t="s">
        <v>53</v>
      </c>
      <c r="B175" s="9" t="s">
        <v>54</v>
      </c>
      <c r="C175" s="9" t="s">
        <v>16</v>
      </c>
      <c r="D175" s="9" t="s">
        <v>20</v>
      </c>
      <c r="E175" s="9" t="s">
        <v>55</v>
      </c>
      <c r="F175" s="15">
        <v>10.1</v>
      </c>
      <c r="G175" s="11">
        <v>10.1</v>
      </c>
      <c r="H175" s="11">
        <v>10.199999999999999</v>
      </c>
      <c r="I175" s="11">
        <v>10.296899999999999</v>
      </c>
    </row>
    <row r="176" spans="1:9" ht="17">
      <c r="A176" s="9" t="s">
        <v>53</v>
      </c>
      <c r="B176" s="9" t="s">
        <v>54</v>
      </c>
      <c r="C176" s="9" t="s">
        <v>16</v>
      </c>
      <c r="D176" s="9" t="s">
        <v>25</v>
      </c>
      <c r="E176" s="9" t="s">
        <v>55</v>
      </c>
      <c r="F176" s="15">
        <v>7.6832691532258064</v>
      </c>
      <c r="G176" s="11">
        <v>7.7</v>
      </c>
      <c r="H176" s="11">
        <v>7.6</v>
      </c>
      <c r="I176" s="11">
        <v>7.6151999999999997</v>
      </c>
    </row>
    <row r="177" spans="1:9" ht="17">
      <c r="A177" s="9" t="s">
        <v>53</v>
      </c>
      <c r="B177" s="9" t="s">
        <v>54</v>
      </c>
      <c r="C177" s="9" t="s">
        <v>16</v>
      </c>
      <c r="D177" s="9" t="s">
        <v>21</v>
      </c>
      <c r="E177" s="9" t="s">
        <v>55</v>
      </c>
      <c r="F177" s="15">
        <v>4.1346153846153841</v>
      </c>
      <c r="G177" s="11">
        <v>4.0999999999999996</v>
      </c>
      <c r="H177" s="11">
        <v>4.3</v>
      </c>
      <c r="I177" s="11">
        <v>4.5064000000000002</v>
      </c>
    </row>
    <row r="178" spans="1:9" ht="17">
      <c r="A178" s="9" t="s">
        <v>53</v>
      </c>
      <c r="B178" s="9" t="s">
        <v>54</v>
      </c>
      <c r="C178" s="9" t="s">
        <v>16</v>
      </c>
      <c r="D178" s="9" t="s">
        <v>23</v>
      </c>
      <c r="E178" s="9" t="s">
        <v>55</v>
      </c>
      <c r="F178" s="15">
        <v>0</v>
      </c>
      <c r="G178" s="11">
        <v>0</v>
      </c>
      <c r="H178" s="11">
        <v>0</v>
      </c>
      <c r="I178" s="11">
        <v>0</v>
      </c>
    </row>
    <row r="179" spans="1:9" ht="17">
      <c r="A179" s="9" t="s">
        <v>53</v>
      </c>
      <c r="B179" s="9" t="s">
        <v>54</v>
      </c>
      <c r="C179" s="9" t="s">
        <v>16</v>
      </c>
      <c r="D179" s="9" t="s">
        <v>13</v>
      </c>
      <c r="E179" s="9" t="s">
        <v>24</v>
      </c>
      <c r="F179" s="15">
        <v>120.75</v>
      </c>
      <c r="G179" s="11">
        <v>391.8</v>
      </c>
      <c r="H179" s="11">
        <v>423.2</v>
      </c>
      <c r="I179" s="11">
        <v>455.36320000000001</v>
      </c>
    </row>
    <row r="180" spans="1:9" ht="17">
      <c r="A180" s="9" t="s">
        <v>53</v>
      </c>
      <c r="B180" s="9" t="s">
        <v>54</v>
      </c>
      <c r="C180" s="9" t="s">
        <v>16</v>
      </c>
      <c r="D180" s="9" t="s">
        <v>10</v>
      </c>
      <c r="E180" s="9" t="s">
        <v>24</v>
      </c>
      <c r="F180" s="15">
        <v>79.631010794896966</v>
      </c>
      <c r="G180" s="11">
        <v>255.3</v>
      </c>
      <c r="H180" s="11">
        <v>300.89999999999998</v>
      </c>
      <c r="I180" s="11">
        <v>343.62779999999992</v>
      </c>
    </row>
    <row r="181" spans="1:9" ht="17">
      <c r="A181" s="9" t="s">
        <v>53</v>
      </c>
      <c r="B181" s="9" t="s">
        <v>54</v>
      </c>
      <c r="C181" s="9" t="s">
        <v>16</v>
      </c>
      <c r="D181" s="9" t="s">
        <v>22</v>
      </c>
      <c r="E181" s="9" t="s">
        <v>24</v>
      </c>
      <c r="F181" s="15">
        <v>61.421965317919074</v>
      </c>
      <c r="G181" s="11">
        <v>200.6</v>
      </c>
      <c r="H181" s="11">
        <v>218.39999999999998</v>
      </c>
      <c r="I181" s="11">
        <v>238.05599999999998</v>
      </c>
    </row>
    <row r="182" spans="1:9" ht="17">
      <c r="A182" s="9" t="s">
        <v>53</v>
      </c>
      <c r="B182" s="9" t="s">
        <v>54</v>
      </c>
      <c r="C182" s="9" t="s">
        <v>16</v>
      </c>
      <c r="D182" s="9" t="s">
        <v>17</v>
      </c>
      <c r="E182" s="9" t="s">
        <v>24</v>
      </c>
      <c r="F182" s="15">
        <v>49.395973154362423</v>
      </c>
      <c r="G182" s="11">
        <v>161.80000000000001</v>
      </c>
      <c r="H182" s="11">
        <v>168.5</v>
      </c>
      <c r="I182" s="11">
        <v>175.74549999999999</v>
      </c>
    </row>
    <row r="183" spans="1:9" ht="17">
      <c r="A183" s="9" t="s">
        <v>53</v>
      </c>
      <c r="B183" s="9" t="s">
        <v>54</v>
      </c>
      <c r="C183" s="9" t="s">
        <v>16</v>
      </c>
      <c r="D183" s="9" t="s">
        <v>19</v>
      </c>
      <c r="E183" s="9" t="s">
        <v>24</v>
      </c>
      <c r="F183" s="15">
        <v>24.38095238095238</v>
      </c>
      <c r="G183" s="11">
        <v>80.5</v>
      </c>
      <c r="H183" s="11">
        <v>88.1</v>
      </c>
      <c r="I183" s="11">
        <v>96.293299999999988</v>
      </c>
    </row>
    <row r="184" spans="1:9" ht="17">
      <c r="A184" s="9" t="s">
        <v>53</v>
      </c>
      <c r="B184" s="9" t="s">
        <v>54</v>
      </c>
      <c r="C184" s="9" t="s">
        <v>16</v>
      </c>
      <c r="D184" s="9" t="s">
        <v>21</v>
      </c>
      <c r="E184" s="9" t="s">
        <v>24</v>
      </c>
      <c r="F184" s="15">
        <v>19.142857142857142</v>
      </c>
      <c r="G184" s="11">
        <v>63.2</v>
      </c>
      <c r="H184" s="11">
        <v>68.7</v>
      </c>
      <c r="I184" s="11">
        <v>74.539500000000004</v>
      </c>
    </row>
    <row r="185" spans="1:9" ht="17">
      <c r="A185" s="9" t="s">
        <v>53</v>
      </c>
      <c r="B185" s="9" t="s">
        <v>54</v>
      </c>
      <c r="C185" s="9" t="s">
        <v>16</v>
      </c>
      <c r="D185" s="9" t="s">
        <v>18</v>
      </c>
      <c r="E185" s="9" t="s">
        <v>24</v>
      </c>
      <c r="F185" s="15">
        <v>13.147792706333972</v>
      </c>
      <c r="G185" s="11">
        <v>43.1</v>
      </c>
      <c r="H185" s="11">
        <v>46.600000000000009</v>
      </c>
      <c r="I185" s="11">
        <v>50.38422273781903</v>
      </c>
    </row>
    <row r="186" spans="1:9" ht="17">
      <c r="A186" s="9" t="s">
        <v>53</v>
      </c>
      <c r="B186" s="9" t="s">
        <v>54</v>
      </c>
      <c r="C186" s="9" t="s">
        <v>16</v>
      </c>
      <c r="D186" s="9" t="s">
        <v>25</v>
      </c>
      <c r="E186" s="9" t="s">
        <v>24</v>
      </c>
      <c r="F186" s="15">
        <v>4.9900199600798407</v>
      </c>
      <c r="G186" s="11">
        <v>15.8</v>
      </c>
      <c r="H186" s="11">
        <v>16.7</v>
      </c>
      <c r="I186" s="11">
        <v>17.651265822784808</v>
      </c>
    </row>
    <row r="187" spans="1:9" ht="17">
      <c r="A187" s="9" t="s">
        <v>53</v>
      </c>
      <c r="B187" s="9" t="s">
        <v>54</v>
      </c>
      <c r="C187" s="9" t="s">
        <v>16</v>
      </c>
      <c r="D187" s="9" t="s">
        <v>26</v>
      </c>
      <c r="E187" s="9" t="s">
        <v>24</v>
      </c>
      <c r="F187" s="15">
        <v>4</v>
      </c>
      <c r="G187" s="11">
        <v>12.6</v>
      </c>
      <c r="H187" s="11">
        <v>12.7</v>
      </c>
      <c r="I187" s="11">
        <v>12.800793650793649</v>
      </c>
    </row>
    <row r="188" spans="1:9" ht="17">
      <c r="A188" s="9" t="s">
        <v>53</v>
      </c>
      <c r="B188" s="9" t="s">
        <v>54</v>
      </c>
      <c r="C188" s="9" t="s">
        <v>16</v>
      </c>
      <c r="D188" s="9" t="s">
        <v>20</v>
      </c>
      <c r="E188" s="9" t="s">
        <v>24</v>
      </c>
      <c r="F188" s="15">
        <v>4</v>
      </c>
      <c r="G188" s="11">
        <v>12.4</v>
      </c>
      <c r="H188" s="11">
        <v>12.8</v>
      </c>
      <c r="I188" s="11">
        <v>13.212903225806452</v>
      </c>
    </row>
    <row r="189" spans="1:9" ht="17">
      <c r="A189" s="9" t="s">
        <v>53</v>
      </c>
      <c r="B189" s="9" t="s">
        <v>54</v>
      </c>
      <c r="C189" s="9" t="s">
        <v>16</v>
      </c>
      <c r="D189" s="9" t="s">
        <v>23</v>
      </c>
      <c r="E189" s="9" t="s">
        <v>24</v>
      </c>
      <c r="F189" s="15">
        <v>1.0989010989010992</v>
      </c>
      <c r="G189" s="11">
        <v>3.45</v>
      </c>
      <c r="H189" s="11">
        <v>3.56</v>
      </c>
      <c r="I189" s="11">
        <v>3.6735072463768117</v>
      </c>
    </row>
    <row r="190" spans="1:9" ht="17">
      <c r="A190" s="9" t="s">
        <v>53</v>
      </c>
      <c r="B190" s="9" t="s">
        <v>54</v>
      </c>
      <c r="C190" s="9" t="s">
        <v>16</v>
      </c>
      <c r="D190" s="9" t="s">
        <v>10</v>
      </c>
      <c r="E190" s="9" t="s">
        <v>11</v>
      </c>
      <c r="F190" s="15">
        <v>320.75800376647828</v>
      </c>
      <c r="G190" s="11">
        <v>114.6</v>
      </c>
      <c r="H190" s="11">
        <v>321.60000000000002</v>
      </c>
      <c r="I190" s="11">
        <v>360.5136</v>
      </c>
    </row>
    <row r="191" spans="1:9" ht="17">
      <c r="A191" s="9" t="s">
        <v>53</v>
      </c>
      <c r="B191" s="9" t="s">
        <v>54</v>
      </c>
      <c r="C191" s="9" t="s">
        <v>16</v>
      </c>
      <c r="D191" s="9" t="s">
        <v>13</v>
      </c>
      <c r="E191" s="9" t="s">
        <v>11</v>
      </c>
      <c r="F191" s="15">
        <v>262.16763005780348</v>
      </c>
      <c r="G191" s="11">
        <v>89.8</v>
      </c>
      <c r="H191" s="11">
        <v>593.79999999999995</v>
      </c>
      <c r="I191" s="11">
        <v>650.8048</v>
      </c>
    </row>
    <row r="192" spans="1:9" ht="17">
      <c r="A192" s="9" t="s">
        <v>53</v>
      </c>
      <c r="B192" s="9" t="s">
        <v>54</v>
      </c>
      <c r="C192" s="9" t="s">
        <v>16</v>
      </c>
      <c r="D192" s="9" t="s">
        <v>22</v>
      </c>
      <c r="E192" s="9" t="s">
        <v>11</v>
      </c>
      <c r="F192" s="15">
        <v>253.23336457357081</v>
      </c>
      <c r="G192" s="11">
        <v>89.3</v>
      </c>
      <c r="H192" s="11">
        <v>138.80000000000001</v>
      </c>
      <c r="I192" s="11">
        <v>150.45920000000001</v>
      </c>
    </row>
    <row r="193" spans="1:9" ht="17">
      <c r="A193" s="9" t="s">
        <v>53</v>
      </c>
      <c r="B193" s="9" t="s">
        <v>54</v>
      </c>
      <c r="C193" s="9" t="s">
        <v>16</v>
      </c>
      <c r="D193" s="9" t="s">
        <v>17</v>
      </c>
      <c r="E193" s="9" t="s">
        <v>11</v>
      </c>
      <c r="F193" s="15">
        <v>72.329222011385198</v>
      </c>
      <c r="G193" s="11">
        <v>25.2</v>
      </c>
      <c r="H193" s="11">
        <v>27.4</v>
      </c>
      <c r="I193" s="11">
        <v>28.495999999999999</v>
      </c>
    </row>
    <row r="194" spans="1:9" ht="17">
      <c r="A194" s="9" t="s">
        <v>53</v>
      </c>
      <c r="B194" s="9" t="s">
        <v>54</v>
      </c>
      <c r="C194" s="9" t="s">
        <v>16</v>
      </c>
      <c r="D194" s="9" t="s">
        <v>25</v>
      </c>
      <c r="E194" s="9" t="s">
        <v>11</v>
      </c>
      <c r="F194" s="15">
        <v>23.269230769230766</v>
      </c>
      <c r="G194" s="11">
        <v>8.1</v>
      </c>
      <c r="H194" s="11">
        <v>9.1999999999999993</v>
      </c>
      <c r="I194" s="11">
        <v>9.7287356321839074</v>
      </c>
    </row>
    <row r="195" spans="1:9" ht="17">
      <c r="A195" s="9" t="s">
        <v>53</v>
      </c>
      <c r="B195" s="9" t="s">
        <v>54</v>
      </c>
      <c r="C195" s="9" t="s">
        <v>16</v>
      </c>
      <c r="D195" s="9" t="s">
        <v>26</v>
      </c>
      <c r="E195" s="9" t="s">
        <v>11</v>
      </c>
      <c r="F195" s="15">
        <v>6.0636182902584492</v>
      </c>
      <c r="G195" s="11">
        <v>2.02</v>
      </c>
      <c r="H195" s="11">
        <v>2.2000000000000002</v>
      </c>
      <c r="I195" s="11">
        <v>2.1043478260869568</v>
      </c>
    </row>
    <row r="196" spans="1:9" ht="17">
      <c r="A196" s="9" t="s">
        <v>53</v>
      </c>
      <c r="B196" s="9" t="s">
        <v>54</v>
      </c>
      <c r="C196" s="9" t="s">
        <v>16</v>
      </c>
      <c r="D196" s="9" t="s">
        <v>18</v>
      </c>
      <c r="E196" s="9" t="s">
        <v>11</v>
      </c>
      <c r="F196" s="15">
        <v>5.7438794726930311</v>
      </c>
      <c r="G196" s="11">
        <v>2.2999999999999998</v>
      </c>
      <c r="H196" s="11">
        <v>2.4</v>
      </c>
      <c r="I196" s="11">
        <v>2.5043478260869567</v>
      </c>
    </row>
    <row r="197" spans="1:9" ht="17">
      <c r="A197" s="9" t="s">
        <v>53</v>
      </c>
      <c r="B197" s="9" t="s">
        <v>54</v>
      </c>
      <c r="C197" s="9" t="s">
        <v>16</v>
      </c>
      <c r="D197" s="9" t="s">
        <v>19</v>
      </c>
      <c r="E197" s="9" t="s">
        <v>11</v>
      </c>
      <c r="F197" s="15">
        <v>5.4205607476635507</v>
      </c>
      <c r="G197" s="11">
        <v>1.92</v>
      </c>
      <c r="H197" s="11">
        <v>1.9999999999999998</v>
      </c>
      <c r="I197" s="11">
        <v>2.1052631578947363</v>
      </c>
    </row>
    <row r="198" spans="1:9" ht="17">
      <c r="A198" s="9" t="s">
        <v>53</v>
      </c>
      <c r="B198" s="9" t="s">
        <v>54</v>
      </c>
      <c r="C198" s="9" t="s">
        <v>16</v>
      </c>
      <c r="D198" s="9" t="s">
        <v>20</v>
      </c>
      <c r="E198" s="9" t="s">
        <v>11</v>
      </c>
      <c r="F198" s="15">
        <v>4.0816326530612246</v>
      </c>
      <c r="G198" s="11">
        <v>1.39</v>
      </c>
      <c r="H198" s="11">
        <v>5.7</v>
      </c>
      <c r="I198" s="11">
        <v>5.8017857142857157</v>
      </c>
    </row>
    <row r="199" spans="1:9" ht="17">
      <c r="A199" s="9" t="s">
        <v>53</v>
      </c>
      <c r="B199" s="9" t="s">
        <v>54</v>
      </c>
      <c r="C199" s="9" t="s">
        <v>16</v>
      </c>
      <c r="D199" s="9" t="s">
        <v>23</v>
      </c>
      <c r="E199" s="9" t="s">
        <v>11</v>
      </c>
      <c r="F199" s="15">
        <v>2.0388349514563107</v>
      </c>
      <c r="G199" s="11">
        <v>0.69</v>
      </c>
      <c r="H199" s="11">
        <v>0.8</v>
      </c>
      <c r="I199" s="11">
        <v>0.8</v>
      </c>
    </row>
    <row r="200" spans="1:9" ht="17">
      <c r="A200" s="9" t="s">
        <v>53</v>
      </c>
      <c r="B200" s="9" t="s">
        <v>54</v>
      </c>
      <c r="C200" s="9" t="s">
        <v>16</v>
      </c>
      <c r="D200" s="9" t="s">
        <v>13</v>
      </c>
      <c r="E200" s="9" t="s">
        <v>28</v>
      </c>
      <c r="F200" s="15">
        <v>1.7219387755102042</v>
      </c>
      <c r="G200" s="11">
        <v>1.7</v>
      </c>
      <c r="H200" s="11">
        <v>1.8</v>
      </c>
      <c r="I200" s="11">
        <v>1.9025999999999998</v>
      </c>
    </row>
    <row r="201" spans="1:9" ht="17">
      <c r="A201" s="9" t="s">
        <v>56</v>
      </c>
      <c r="B201" s="9" t="s">
        <v>57</v>
      </c>
      <c r="C201" s="9" t="s">
        <v>16</v>
      </c>
      <c r="D201" s="9" t="s">
        <v>26</v>
      </c>
      <c r="E201" s="9" t="s">
        <v>11</v>
      </c>
      <c r="F201" s="15">
        <v>213.03222703378563</v>
      </c>
      <c r="G201" s="11">
        <v>229.6</v>
      </c>
      <c r="H201" s="11">
        <v>237.41306715063521</v>
      </c>
      <c r="I201" s="11">
        <v>245.4920054611151</v>
      </c>
    </row>
    <row r="202" spans="1:9" ht="17">
      <c r="A202" s="9" t="s">
        <v>56</v>
      </c>
      <c r="B202" s="9" t="s">
        <v>57</v>
      </c>
      <c r="C202" s="9" t="s">
        <v>16</v>
      </c>
      <c r="D202" s="9" t="s">
        <v>13</v>
      </c>
      <c r="E202" s="9" t="s">
        <v>11</v>
      </c>
      <c r="F202" s="15">
        <v>105.49335137859076</v>
      </c>
      <c r="G202" s="11">
        <v>103.19</v>
      </c>
      <c r="H202" s="11">
        <v>102.15809999999999</v>
      </c>
      <c r="I202" s="11">
        <v>101.13651899999998</v>
      </c>
    </row>
    <row r="203" spans="1:9" ht="17">
      <c r="A203" s="9" t="s">
        <v>56</v>
      </c>
      <c r="B203" s="9" t="s">
        <v>57</v>
      </c>
      <c r="C203" s="9" t="s">
        <v>16</v>
      </c>
      <c r="D203" s="9" t="s">
        <v>17</v>
      </c>
      <c r="E203" s="9" t="s">
        <v>11</v>
      </c>
      <c r="F203" s="15">
        <v>96.96228435455086</v>
      </c>
      <c r="G203" s="11">
        <v>92.3</v>
      </c>
      <c r="H203" s="11">
        <v>94.607499999999987</v>
      </c>
      <c r="I203" s="11">
        <v>96.972687499999964</v>
      </c>
    </row>
    <row r="204" spans="1:9" ht="17">
      <c r="A204" s="9" t="s">
        <v>56</v>
      </c>
      <c r="B204" s="9" t="s">
        <v>57</v>
      </c>
      <c r="C204" s="9" t="s">
        <v>16</v>
      </c>
      <c r="D204" s="9" t="s">
        <v>22</v>
      </c>
      <c r="E204" s="9" t="s">
        <v>11</v>
      </c>
      <c r="F204" s="15">
        <v>86.101607796059625</v>
      </c>
      <c r="G204" s="11">
        <v>87.1</v>
      </c>
      <c r="H204" s="11">
        <v>88.109969072461212</v>
      </c>
      <c r="I204" s="11">
        <v>89.131649253158116</v>
      </c>
    </row>
    <row r="205" spans="1:9" ht="17">
      <c r="A205" s="9" t="s">
        <v>56</v>
      </c>
      <c r="B205" s="9" t="s">
        <v>57</v>
      </c>
      <c r="C205" s="9" t="s">
        <v>16</v>
      </c>
      <c r="D205" s="9" t="s">
        <v>10</v>
      </c>
      <c r="E205" s="9" t="s">
        <v>11</v>
      </c>
      <c r="F205" s="15">
        <v>70.926554653109321</v>
      </c>
      <c r="G205" s="11">
        <v>68.2</v>
      </c>
      <c r="H205" s="11">
        <v>66.563199999999995</v>
      </c>
      <c r="I205" s="11">
        <v>64.965683199999987</v>
      </c>
    </row>
    <row r="206" spans="1:9" ht="17">
      <c r="A206" s="9" t="s">
        <v>56</v>
      </c>
      <c r="B206" s="9" t="s">
        <v>57</v>
      </c>
      <c r="C206" s="9" t="s">
        <v>16</v>
      </c>
      <c r="D206" s="9" t="s">
        <v>23</v>
      </c>
      <c r="E206" s="9" t="s">
        <v>11</v>
      </c>
      <c r="F206" s="15">
        <v>28.70972800581664</v>
      </c>
      <c r="G206" s="11">
        <v>30.2269087540915</v>
      </c>
      <c r="H206" s="11">
        <v>31.82426572077113</v>
      </c>
      <c r="I206" s="11">
        <v>33.506035860486676</v>
      </c>
    </row>
    <row r="207" spans="1:9" ht="17">
      <c r="A207" s="9" t="s">
        <v>56</v>
      </c>
      <c r="B207" s="9" t="s">
        <v>57</v>
      </c>
      <c r="C207" s="9" t="s">
        <v>16</v>
      </c>
      <c r="D207" s="9" t="s">
        <v>25</v>
      </c>
      <c r="E207" s="9" t="s">
        <v>11</v>
      </c>
      <c r="F207" s="15">
        <v>26.843545600000009</v>
      </c>
      <c r="G207" s="11">
        <v>27.487790694400012</v>
      </c>
      <c r="H207" s="11">
        <v>28.147497671065612</v>
      </c>
      <c r="I207" s="11">
        <v>28.823037615171184</v>
      </c>
    </row>
    <row r="208" spans="1:9" ht="17">
      <c r="A208" s="9" t="s">
        <v>56</v>
      </c>
      <c r="B208" s="9" t="s">
        <v>57</v>
      </c>
      <c r="C208" s="9" t="s">
        <v>16</v>
      </c>
      <c r="D208" s="9" t="s">
        <v>20</v>
      </c>
      <c r="E208" s="9" t="s">
        <v>11</v>
      </c>
      <c r="F208" s="15">
        <v>5.5058062130177516</v>
      </c>
      <c r="G208" s="11">
        <v>5.6116871017296317</v>
      </c>
      <c r="H208" s="11">
        <v>5.7196041613782782</v>
      </c>
      <c r="I208" s="11">
        <v>5.8295965490970909</v>
      </c>
    </row>
    <row r="209" spans="1:9" ht="17">
      <c r="A209" s="9" t="s">
        <v>56</v>
      </c>
      <c r="B209" s="9" t="s">
        <v>57</v>
      </c>
      <c r="C209" s="9" t="s">
        <v>16</v>
      </c>
      <c r="D209" s="9" t="s">
        <v>26</v>
      </c>
      <c r="E209" s="9" t="s">
        <v>24</v>
      </c>
      <c r="F209" s="15">
        <v>165.62881915862377</v>
      </c>
      <c r="G209" s="11">
        <v>180.34564330833777</v>
      </c>
      <c r="H209" s="11">
        <v>196.37011979871224</v>
      </c>
      <c r="I209" s="11">
        <v>213.81843909493449</v>
      </c>
    </row>
    <row r="210" spans="1:9" ht="17">
      <c r="A210" s="9" t="s">
        <v>56</v>
      </c>
      <c r="B210" s="9" t="s">
        <v>57</v>
      </c>
      <c r="C210" s="9" t="s">
        <v>16</v>
      </c>
      <c r="D210" s="9" t="s">
        <v>17</v>
      </c>
      <c r="E210" s="9" t="s">
        <v>24</v>
      </c>
      <c r="F210" s="15">
        <v>86.041940744973317</v>
      </c>
      <c r="G210" s="11">
        <v>91.012726867791585</v>
      </c>
      <c r="H210" s="11">
        <v>96.27068357817295</v>
      </c>
      <c r="I210" s="11">
        <v>101.83240119892022</v>
      </c>
    </row>
    <row r="211" spans="1:9" ht="17">
      <c r="A211" s="9" t="s">
        <v>56</v>
      </c>
      <c r="B211" s="9" t="s">
        <v>57</v>
      </c>
      <c r="C211" s="9" t="s">
        <v>16</v>
      </c>
      <c r="D211" s="9" t="s">
        <v>22</v>
      </c>
      <c r="E211" s="9" t="s">
        <v>24</v>
      </c>
      <c r="F211" s="15">
        <v>44.386682807074635</v>
      </c>
      <c r="G211" s="11">
        <v>46.582898883466335</v>
      </c>
      <c r="H211" s="11">
        <v>48.887781901137828</v>
      </c>
      <c r="I211" s="11">
        <v>51.306708609787862</v>
      </c>
    </row>
    <row r="212" spans="1:9" ht="17">
      <c r="A212" s="9" t="s">
        <v>56</v>
      </c>
      <c r="B212" s="9" t="s">
        <v>57</v>
      </c>
      <c r="C212" s="9" t="s">
        <v>16</v>
      </c>
      <c r="D212" s="9" t="s">
        <v>13</v>
      </c>
      <c r="E212" s="9" t="s">
        <v>24</v>
      </c>
      <c r="F212" s="15">
        <v>32.269028989909771</v>
      </c>
      <c r="G212" s="11">
        <v>31.436876379854791</v>
      </c>
      <c r="H212" s="11">
        <v>30.626183292695213</v>
      </c>
      <c r="I212" s="11">
        <v>29.836396330992475</v>
      </c>
    </row>
    <row r="213" spans="1:9" ht="17">
      <c r="A213" s="9" t="s">
        <v>56</v>
      </c>
      <c r="B213" s="9" t="s">
        <v>57</v>
      </c>
      <c r="C213" s="9" t="s">
        <v>16</v>
      </c>
      <c r="D213" s="9" t="s">
        <v>23</v>
      </c>
      <c r="E213" s="9" t="s">
        <v>24</v>
      </c>
      <c r="F213" s="15">
        <v>21.204137950756387</v>
      </c>
      <c r="G213" s="11">
        <v>22.111266847045432</v>
      </c>
      <c r="H213" s="11">
        <v>23.057203396651659</v>
      </c>
      <c r="I213" s="11">
        <v>24.043607820037831</v>
      </c>
    </row>
    <row r="214" spans="1:9" ht="17">
      <c r="A214" s="9" t="s">
        <v>56</v>
      </c>
      <c r="B214" s="9" t="s">
        <v>57</v>
      </c>
      <c r="C214" s="9" t="s">
        <v>16</v>
      </c>
      <c r="D214" s="9" t="s">
        <v>10</v>
      </c>
      <c r="E214" s="9" t="s">
        <v>24</v>
      </c>
      <c r="F214" s="15">
        <v>11.011612426035503</v>
      </c>
      <c r="G214" s="11">
        <v>11.223374203459263</v>
      </c>
      <c r="H214" s="11">
        <v>11.439208322756556</v>
      </c>
      <c r="I214" s="11">
        <v>11.659193098194182</v>
      </c>
    </row>
    <row r="215" spans="1:9" ht="17">
      <c r="A215" s="9" t="s">
        <v>56</v>
      </c>
      <c r="B215" s="9" t="s">
        <v>57</v>
      </c>
      <c r="C215" s="9" t="s">
        <v>16</v>
      </c>
      <c r="D215" s="9" t="s">
        <v>20</v>
      </c>
      <c r="E215" s="9" t="s">
        <v>24</v>
      </c>
      <c r="F215" s="15">
        <v>6.0224965706447167</v>
      </c>
      <c r="G215" s="11">
        <v>6.2455519991871125</v>
      </c>
      <c r="H215" s="11">
        <v>6.4768687398977445</v>
      </c>
      <c r="I215" s="11">
        <v>6.7167527673013625</v>
      </c>
    </row>
    <row r="216" spans="1:9" ht="17">
      <c r="A216" s="9" t="s">
        <v>56</v>
      </c>
      <c r="B216" s="9" t="s">
        <v>57</v>
      </c>
      <c r="C216" s="9" t="s">
        <v>16</v>
      </c>
      <c r="D216" s="9" t="s">
        <v>17</v>
      </c>
      <c r="E216" s="9" t="s">
        <v>55</v>
      </c>
      <c r="F216" s="15">
        <v>1193.9597315436242</v>
      </c>
      <c r="G216" s="11">
        <v>1245.3</v>
      </c>
      <c r="H216" s="11">
        <v>1105.8263999999999</v>
      </c>
      <c r="I216" s="11">
        <v>981.97384320000003</v>
      </c>
    </row>
    <row r="217" spans="1:9" ht="17">
      <c r="A217" s="9" t="s">
        <v>56</v>
      </c>
      <c r="B217" s="9" t="s">
        <v>57</v>
      </c>
      <c r="C217" s="9" t="s">
        <v>16</v>
      </c>
      <c r="D217" s="9" t="s">
        <v>22</v>
      </c>
      <c r="E217" s="9" t="s">
        <v>55</v>
      </c>
      <c r="F217" s="15">
        <v>1121.6763005780347</v>
      </c>
      <c r="G217" s="11">
        <v>1164.3</v>
      </c>
      <c r="H217" s="11">
        <v>1195.7360999999999</v>
      </c>
      <c r="I217" s="11">
        <v>1228.0209746999999</v>
      </c>
    </row>
    <row r="218" spans="1:9" ht="17">
      <c r="A218" s="9" t="s">
        <v>56</v>
      </c>
      <c r="B218" s="9" t="s">
        <v>57</v>
      </c>
      <c r="C218" s="9" t="s">
        <v>16</v>
      </c>
      <c r="D218" s="9" t="s">
        <v>10</v>
      </c>
      <c r="E218" s="9" t="s">
        <v>55</v>
      </c>
      <c r="F218" s="15">
        <v>803.23809523809518</v>
      </c>
      <c r="G218" s="11">
        <v>843.4</v>
      </c>
      <c r="H218" s="11">
        <v>850.1472</v>
      </c>
      <c r="I218" s="11">
        <v>856.94837759999996</v>
      </c>
    </row>
    <row r="219" spans="1:9" ht="17">
      <c r="A219" s="9" t="s">
        <v>56</v>
      </c>
      <c r="B219" s="9" t="s">
        <v>57</v>
      </c>
      <c r="C219" s="9" t="s">
        <v>16</v>
      </c>
      <c r="D219" s="9" t="s">
        <v>23</v>
      </c>
      <c r="E219" s="9" t="s">
        <v>55</v>
      </c>
      <c r="F219" s="15">
        <v>223.56746765249537</v>
      </c>
      <c r="G219" s="11">
        <v>241.9</v>
      </c>
      <c r="H219" s="11">
        <v>252.05980000000002</v>
      </c>
      <c r="I219" s="11">
        <v>262.64631160000005</v>
      </c>
    </row>
    <row r="220" spans="1:9" ht="17">
      <c r="A220" s="9" t="s">
        <v>56</v>
      </c>
      <c r="B220" s="9" t="s">
        <v>57</v>
      </c>
      <c r="C220" s="9" t="s">
        <v>16</v>
      </c>
      <c r="D220" s="9" t="s">
        <v>13</v>
      </c>
      <c r="E220" s="9" t="s">
        <v>55</v>
      </c>
      <c r="F220" s="15">
        <v>88.279773156899807</v>
      </c>
      <c r="G220" s="11">
        <v>93.4</v>
      </c>
      <c r="H220" s="11">
        <v>95.361400000000003</v>
      </c>
      <c r="I220" s="11">
        <v>97.363989399999994</v>
      </c>
    </row>
    <row r="221" spans="1:9" ht="17">
      <c r="A221" s="9" t="s">
        <v>56</v>
      </c>
      <c r="B221" s="9" t="s">
        <v>57</v>
      </c>
      <c r="C221" s="9" t="s">
        <v>16</v>
      </c>
      <c r="D221" s="9" t="s">
        <v>26</v>
      </c>
      <c r="E221" s="9" t="s">
        <v>55</v>
      </c>
      <c r="F221" s="15">
        <v>76.581027667984188</v>
      </c>
      <c r="G221" s="11">
        <v>77.5</v>
      </c>
      <c r="H221" s="11">
        <v>78.430000000000007</v>
      </c>
      <c r="I221" s="11">
        <v>79.371160000000017</v>
      </c>
    </row>
    <row r="222" spans="1:9" ht="17">
      <c r="A222" s="9" t="s">
        <v>56</v>
      </c>
      <c r="B222" s="9" t="s">
        <v>57</v>
      </c>
      <c r="C222" s="9" t="s">
        <v>16</v>
      </c>
      <c r="D222" s="9" t="s">
        <v>20</v>
      </c>
      <c r="E222" s="9" t="s">
        <v>55</v>
      </c>
      <c r="F222" s="15">
        <v>12.524271844660195</v>
      </c>
      <c r="G222" s="11">
        <v>12.9</v>
      </c>
      <c r="H222" s="11">
        <v>13.287000000000001</v>
      </c>
      <c r="I222" s="11">
        <v>13.68561</v>
      </c>
    </row>
    <row r="223" spans="1:9" ht="17">
      <c r="A223" s="9" t="s">
        <v>56</v>
      </c>
      <c r="B223" s="9" t="s">
        <v>57</v>
      </c>
      <c r="C223" s="9" t="s">
        <v>16</v>
      </c>
      <c r="D223" s="9" t="s">
        <v>25</v>
      </c>
      <c r="E223" s="9" t="s">
        <v>55</v>
      </c>
      <c r="F223" s="15">
        <v>10.928433268858802</v>
      </c>
      <c r="G223" s="11">
        <v>11.3</v>
      </c>
      <c r="H223" s="11">
        <v>11.684200000000001</v>
      </c>
      <c r="I223" s="11">
        <v>12.081462800000001</v>
      </c>
    </row>
    <row r="224" spans="1:9" ht="17">
      <c r="A224" s="9" t="s">
        <v>58</v>
      </c>
      <c r="B224" s="9" t="s">
        <v>59</v>
      </c>
      <c r="C224" s="9" t="s">
        <v>16</v>
      </c>
      <c r="D224" s="9" t="s">
        <v>10</v>
      </c>
      <c r="E224" s="9" t="s">
        <v>43</v>
      </c>
      <c r="F224" s="15">
        <v>10175.185796735615</v>
      </c>
      <c r="G224" s="11">
        <v>10200.4</v>
      </c>
      <c r="H224" s="11">
        <v>10526.779999999999</v>
      </c>
      <c r="I224" s="11">
        <v>10863.603110505472</v>
      </c>
    </row>
    <row r="225" spans="1:9" ht="17">
      <c r="A225" s="9" t="s">
        <v>58</v>
      </c>
      <c r="B225" s="9" t="s">
        <v>59</v>
      </c>
      <c r="C225" s="9" t="s">
        <v>16</v>
      </c>
      <c r="D225" s="9" t="s">
        <v>13</v>
      </c>
      <c r="E225" s="9" t="s">
        <v>43</v>
      </c>
      <c r="F225" s="15">
        <v>6673.0050280183495</v>
      </c>
      <c r="G225" s="11">
        <v>6795.3</v>
      </c>
      <c r="H225" s="11">
        <v>8216.4</v>
      </c>
      <c r="I225" s="11">
        <v>8545.0560000000005</v>
      </c>
    </row>
    <row r="226" spans="1:9" ht="17">
      <c r="A226" s="9" t="s">
        <v>58</v>
      </c>
      <c r="B226" s="9" t="s">
        <v>59</v>
      </c>
      <c r="C226" s="9" t="s">
        <v>16</v>
      </c>
      <c r="D226" s="9" t="s">
        <v>19</v>
      </c>
      <c r="E226" s="9" t="s">
        <v>43</v>
      </c>
      <c r="F226" s="15">
        <v>584.92927999999984</v>
      </c>
      <c r="G226" s="11">
        <v>608.29999999999995</v>
      </c>
      <c r="H226" s="11">
        <v>653.34</v>
      </c>
      <c r="I226" s="11">
        <v>701.71487029426282</v>
      </c>
    </row>
    <row r="227" spans="1:9" ht="17">
      <c r="A227" s="9" t="s">
        <v>58</v>
      </c>
      <c r="B227" s="9" t="s">
        <v>59</v>
      </c>
      <c r="C227" s="9" t="s">
        <v>16</v>
      </c>
      <c r="D227" s="9" t="s">
        <v>25</v>
      </c>
      <c r="E227" s="9" t="s">
        <v>43</v>
      </c>
      <c r="F227" s="15">
        <v>355.50467999999995</v>
      </c>
      <c r="G227" s="11">
        <v>362.6</v>
      </c>
      <c r="H227" s="11">
        <v>384.73</v>
      </c>
      <c r="I227" s="11">
        <v>408.21062575841148</v>
      </c>
    </row>
    <row r="228" spans="1:9" ht="17">
      <c r="A228" s="9" t="s">
        <v>58</v>
      </c>
      <c r="B228" s="9" t="s">
        <v>59</v>
      </c>
      <c r="C228" s="9" t="s">
        <v>16</v>
      </c>
      <c r="D228" s="9" t="s">
        <v>17</v>
      </c>
      <c r="E228" s="9" t="s">
        <v>43</v>
      </c>
      <c r="F228" s="15">
        <v>306.93602971876118</v>
      </c>
      <c r="G228" s="11">
        <v>322.3</v>
      </c>
      <c r="H228" s="11">
        <v>380.31400000000002</v>
      </c>
      <c r="I228" s="11">
        <v>463.98308000000003</v>
      </c>
    </row>
  </sheetData>
  <autoFilter ref="A1:I228" xr:uid="{0F08EA64-92D8-0946-B57C-CC82D36AC75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E8DF-DE7D-46A5-84B2-A9E7920920B0}">
  <dimension ref="A1:A12"/>
  <sheetViews>
    <sheetView topLeftCell="A10" workbookViewId="0">
      <selection activeCell="C7" sqref="C7"/>
    </sheetView>
  </sheetViews>
  <sheetFormatPr baseColWidth="10" defaultColWidth="11" defaultRowHeight="15.5"/>
  <cols>
    <col min="1" max="1" width="13.08203125" bestFit="1" customWidth="1"/>
  </cols>
  <sheetData>
    <row r="1" spans="1:1">
      <c r="A1" s="6" t="s">
        <v>3</v>
      </c>
    </row>
    <row r="2" spans="1:1">
      <c r="A2" s="9" t="s">
        <v>10</v>
      </c>
    </row>
    <row r="3" spans="1:1">
      <c r="A3" s="9" t="s">
        <v>13</v>
      </c>
    </row>
    <row r="4" spans="1:1">
      <c r="A4" s="9" t="s">
        <v>17</v>
      </c>
    </row>
    <row r="5" spans="1:1">
      <c r="A5" s="9" t="s">
        <v>18</v>
      </c>
    </row>
    <row r="6" spans="1:1">
      <c r="A6" s="9" t="s">
        <v>19</v>
      </c>
    </row>
    <row r="7" spans="1:1">
      <c r="A7" s="9" t="s">
        <v>20</v>
      </c>
    </row>
    <row r="8" spans="1:1">
      <c r="A8" s="9" t="s">
        <v>21</v>
      </c>
    </row>
    <row r="9" spans="1:1">
      <c r="A9" s="9" t="s">
        <v>22</v>
      </c>
    </row>
    <row r="10" spans="1:1">
      <c r="A10" s="9" t="s">
        <v>23</v>
      </c>
    </row>
    <row r="11" spans="1:1">
      <c r="A11" s="9" t="s">
        <v>25</v>
      </c>
    </row>
    <row r="12" spans="1:1">
      <c r="A12" s="9" t="s">
        <v>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DCD2-3A47-4B3A-98B3-41722D757834}">
  <dimension ref="A1:A7"/>
  <sheetViews>
    <sheetView workbookViewId="0">
      <selection activeCell="C7" sqref="C7"/>
    </sheetView>
  </sheetViews>
  <sheetFormatPr baseColWidth="10" defaultColWidth="11" defaultRowHeight="15.5"/>
  <cols>
    <col min="1" max="1" width="30.5" bestFit="1" customWidth="1"/>
  </cols>
  <sheetData>
    <row r="1" spans="1:1">
      <c r="A1" s="6" t="s">
        <v>4</v>
      </c>
    </row>
    <row r="2" spans="1:1">
      <c r="A2" s="9" t="s">
        <v>11</v>
      </c>
    </row>
    <row r="3" spans="1:1">
      <c r="A3" s="9" t="s">
        <v>24</v>
      </c>
    </row>
    <row r="4" spans="1:1">
      <c r="A4" s="9" t="s">
        <v>28</v>
      </c>
    </row>
    <row r="5" spans="1:1">
      <c r="A5" s="9" t="s">
        <v>32</v>
      </c>
    </row>
    <row r="6" spans="1:1">
      <c r="A6" s="9" t="s">
        <v>43</v>
      </c>
    </row>
    <row r="7" spans="1:1">
      <c r="A7" s="9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ad817a-2f4f-48bd-bb55-c2bb872863a2">
      <Terms xmlns="http://schemas.microsoft.com/office/infopath/2007/PartnerControls"/>
    </lcf76f155ced4ddcb4097134ff3c332f>
    <TaxCatchAll xmlns="6c1a3d53-73e2-4373-894e-a340004c27a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B6F21F964D2FA46AF95DE8430B366A1" ma:contentTypeVersion="15" ma:contentTypeDescription="Crear nuevo documento." ma:contentTypeScope="" ma:versionID="332f14f58de3d103739579df63c9c6ab">
  <xsd:schema xmlns:xsd="http://www.w3.org/2001/XMLSchema" xmlns:xs="http://www.w3.org/2001/XMLSchema" xmlns:p="http://schemas.microsoft.com/office/2006/metadata/properties" xmlns:ns2="84ad817a-2f4f-48bd-bb55-c2bb872863a2" xmlns:ns3="6c1a3d53-73e2-4373-894e-a340004c27a7" targetNamespace="http://schemas.microsoft.com/office/2006/metadata/properties" ma:root="true" ma:fieldsID="4de3946a8bba539c6d7d2b1d373314f2" ns2:_="" ns3:_="">
    <xsd:import namespace="84ad817a-2f4f-48bd-bb55-c2bb872863a2"/>
    <xsd:import namespace="6c1a3d53-73e2-4373-894e-a340004c2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SearchPropertie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d817a-2f4f-48bd-bb55-c2bb872863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2324a2f6-c10a-461a-a827-28f66ff72c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a3d53-73e2-4373-894e-a340004c27a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ec05934-a128-4889-8d21-bbd9d5f0a2ef}" ma:internalName="TaxCatchAll" ma:showField="CatchAllData" ma:web="6c1a3d53-73e2-4373-894e-a340004c27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8DC440-E3CC-438E-8491-F11B170D57A6}">
  <ds:schemaRefs>
    <ds:schemaRef ds:uri="http://schemas.microsoft.com/office/2006/metadata/properties"/>
    <ds:schemaRef ds:uri="http://schemas.microsoft.com/office/infopath/2007/PartnerControls"/>
    <ds:schemaRef ds:uri="84ad817a-2f4f-48bd-bb55-c2bb872863a2"/>
    <ds:schemaRef ds:uri="6c1a3d53-73e2-4373-894e-a340004c27a7"/>
  </ds:schemaRefs>
</ds:datastoreItem>
</file>

<file path=customXml/itemProps2.xml><?xml version="1.0" encoding="utf-8"?>
<ds:datastoreItem xmlns:ds="http://schemas.openxmlformats.org/officeDocument/2006/customXml" ds:itemID="{CD691DE3-C083-41D7-8171-87CCDD9A9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ad817a-2f4f-48bd-bb55-c2bb872863a2"/>
    <ds:schemaRef ds:uri="6c1a3d53-73e2-4373-894e-a340004c2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8E359E-D345-4B16-AF00-07CC4564E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Data value 19 to 23</vt:lpstr>
      <vt:lpstr>Data volume 19 to 26</vt:lpstr>
      <vt:lpstr>TD</vt:lpstr>
      <vt:lpstr>Resumen en VALUE</vt:lpstr>
      <vt:lpstr>Data value</vt:lpstr>
      <vt:lpstr>Resumen en CANTIDAD</vt:lpstr>
      <vt:lpstr>Data volume</vt:lpstr>
      <vt:lpstr>Data geography</vt:lpstr>
      <vt:lpstr>Data app</vt:lpstr>
      <vt:lpstr>Data source</vt:lpstr>
      <vt:lpstr>Data product category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Aldo Bernasconi</dc:creator>
  <cp:keywords/>
  <dc:description/>
  <cp:lastModifiedBy>Daniel Alejandro Piñeres Pesellin</cp:lastModifiedBy>
  <cp:revision/>
  <dcterms:created xsi:type="dcterms:W3CDTF">2022-09-01T01:23:35Z</dcterms:created>
  <dcterms:modified xsi:type="dcterms:W3CDTF">2024-12-16T21:11:51Z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0x010100FB6F21F964D2FA46AF95DE8430B366A1</vt:lpwstr>
  </property>
  <property fmtid="{D5CDD505-2E9C-101B-9397-08002B2CF9AE}" pid="3" name="MediaServiceImageTags">
    <vt:lpwstr/>
  </property>
</Properties>
</file>