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nie\Dropbox\PhD\SignalQuality\Multimodal_SQA\PreliResults\"/>
    </mc:Choice>
  </mc:AlternateContent>
  <xr:revisionPtr revIDLastSave="0" documentId="13_ncr:1_{750DC8A6-5D75-4C1A-82D0-A6E4BEA800D9}" xr6:coauthVersionLast="47" xr6:coauthVersionMax="47" xr10:uidLastSave="{00000000-0000-0000-0000-000000000000}"/>
  <bookViews>
    <workbookView xWindow="-120" yWindow="-120" windowWidth="29040" windowHeight="15720" xr2:uid="{161FFAE7-3563-44C0-8053-099C8D183D6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0" i="1" l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B13" i="1"/>
  <c r="B12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B11" i="1"/>
  <c r="B10" i="1"/>
</calcChain>
</file>

<file path=xl/sharedStrings.xml><?xml version="1.0" encoding="utf-8"?>
<sst xmlns="http://schemas.openxmlformats.org/spreadsheetml/2006/main" count="100" uniqueCount="44">
  <si>
    <t>m_Quality</t>
  </si>
  <si>
    <t>Signal</t>
  </si>
  <si>
    <t>16TV</t>
  </si>
  <si>
    <t>165PV</t>
  </si>
  <si>
    <t>173PV</t>
  </si>
  <si>
    <t>Q5</t>
  </si>
  <si>
    <t>1PV</t>
  </si>
  <si>
    <t>153MV</t>
  </si>
  <si>
    <t>178TV</t>
  </si>
  <si>
    <t>Q4</t>
  </si>
  <si>
    <t>6AV</t>
  </si>
  <si>
    <t>145TV</t>
  </si>
  <si>
    <t>154MV</t>
  </si>
  <si>
    <t>Q3</t>
  </si>
  <si>
    <t>4AV</t>
  </si>
  <si>
    <t>29TV</t>
  </si>
  <si>
    <t>160MV</t>
  </si>
  <si>
    <t>Q2</t>
  </si>
  <si>
    <t>idx</t>
  </si>
  <si>
    <t>12MV</t>
  </si>
  <si>
    <t>27AV</t>
  </si>
  <si>
    <t>95MV</t>
  </si>
  <si>
    <t>Q1</t>
  </si>
  <si>
    <t>2PV</t>
  </si>
  <si>
    <t>10MV</t>
  </si>
  <si>
    <t>Q0</t>
  </si>
  <si>
    <t>176AV</t>
  </si>
  <si>
    <t>E2P_Score_Linear</t>
  </si>
  <si>
    <t>Visual inspection</t>
  </si>
  <si>
    <t>✔️</t>
  </si>
  <si>
    <t>Penalty Value = 0.1</t>
  </si>
  <si>
    <t>Sequencer = True</t>
  </si>
  <si>
    <t>Segmenter Failing</t>
  </si>
  <si>
    <t>🤌</t>
  </si>
  <si>
    <t>P2E_Score_Linear</t>
  </si>
  <si>
    <t>Minima Linear</t>
  </si>
  <si>
    <t>Minima Minima</t>
  </si>
  <si>
    <t>Average Lienar</t>
  </si>
  <si>
    <t>Average Minima</t>
  </si>
  <si>
    <t>Compensation Value:
Median PPM</t>
  </si>
  <si>
    <t>Correction Strategy
Minima Minima</t>
  </si>
  <si>
    <t>E2P_Score_Minima</t>
  </si>
  <si>
    <t>P2E_Score_Minima</t>
  </si>
  <si>
    <t>Penalty Value = 0.5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</si>
</sst>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1" xfId="0" applyBorder="1"/>
    <xf numFmtId="0" fontId="2" fillId="0" borderId="1" xfId="0" applyFont="1" applyBorder="1"/>
    <xf numFmtId="0" fontId="1" fillId="0" borderId="2" xfId="0" applyFont="1" applyBorder="1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2" fillId="0" borderId="6" xfId="0" applyFont="1" applyBorder="1"/>
    <xf numFmtId="0" fontId="2" fillId="0" borderId="7" xfId="0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2" fillId="0" borderId="11" xfId="0" applyFont="1" applyBorder="1"/>
    <xf numFmtId="0" fontId="0" fillId="0" borderId="4" xfId="0" applyBorder="1"/>
    <xf numFmtId="0" fontId="0" fillId="0" borderId="5" xfId="0" applyBorder="1"/>
    <xf numFmtId="0" fontId="1" fillId="0" borderId="12" xfId="0" applyFont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1" fillId="0" borderId="19" xfId="0" applyFont="1" applyBorder="1"/>
    <xf numFmtId="0" fontId="0" fillId="0" borderId="3" xfId="0" applyBorder="1"/>
    <xf numFmtId="0" fontId="1" fillId="0" borderId="20" xfId="0" applyFont="1" applyBorder="1"/>
    <xf numFmtId="0" fontId="1" fillId="0" borderId="21" xfId="0" applyFont="1" applyFill="1" applyBorder="1"/>
    <xf numFmtId="0" fontId="1" fillId="0" borderId="22" xfId="0" applyFont="1" applyFill="1" applyBorder="1"/>
    <xf numFmtId="0" fontId="0" fillId="0" borderId="23" xfId="0" applyBorder="1"/>
    <xf numFmtId="0" fontId="0" fillId="0" borderId="24" xfId="0" applyBorder="1"/>
    <xf numFmtId="0" fontId="1" fillId="0" borderId="21" xfId="0" applyFont="1" applyFill="1" applyBorder="1" applyAlignment="1">
      <alignment wrapText="1"/>
    </xf>
    <xf numFmtId="0" fontId="1" fillId="0" borderId="22" xfId="0" applyFont="1" applyFill="1" applyBorder="1" applyAlignment="1">
      <alignment wrapText="1"/>
    </xf>
    <xf numFmtId="0" fontId="0" fillId="0" borderId="25" xfId="0" applyBorder="1"/>
    <xf numFmtId="0" fontId="0" fillId="0" borderId="26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7BF56-0F3F-40C7-B955-A29B333D7A13}">
  <dimension ref="A1:T30"/>
  <sheetViews>
    <sheetView tabSelected="1" workbookViewId="0">
      <selection activeCell="Y16" sqref="Y16"/>
    </sheetView>
  </sheetViews>
  <sheetFormatPr defaultRowHeight="15" x14ac:dyDescent="0.25"/>
  <cols>
    <col min="1" max="1" width="20.140625" customWidth="1"/>
    <col min="2" max="2" width="10" customWidth="1"/>
  </cols>
  <sheetData>
    <row r="1" spans="1:20" x14ac:dyDescent="0.25">
      <c r="A1" s="3" t="s">
        <v>0</v>
      </c>
      <c r="B1" s="4" t="s">
        <v>5</v>
      </c>
      <c r="C1" s="5"/>
      <c r="D1" s="6"/>
      <c r="E1" s="14" t="s">
        <v>9</v>
      </c>
      <c r="F1" s="15"/>
      <c r="G1" s="16"/>
      <c r="H1" s="4" t="s">
        <v>13</v>
      </c>
      <c r="I1" s="5"/>
      <c r="J1" s="6"/>
      <c r="K1" s="4" t="s">
        <v>17</v>
      </c>
      <c r="L1" s="5"/>
      <c r="M1" s="6"/>
      <c r="N1" s="4" t="s">
        <v>22</v>
      </c>
      <c r="O1" s="5"/>
      <c r="P1" s="6"/>
      <c r="Q1" s="4" t="s">
        <v>25</v>
      </c>
      <c r="R1" s="5"/>
      <c r="S1" s="6"/>
      <c r="T1" t="s">
        <v>30</v>
      </c>
    </row>
    <row r="2" spans="1:20" x14ac:dyDescent="0.25">
      <c r="A2" s="3" t="s">
        <v>1</v>
      </c>
      <c r="B2" s="7" t="s">
        <v>2</v>
      </c>
      <c r="C2" s="2" t="s">
        <v>3</v>
      </c>
      <c r="D2" s="8" t="s">
        <v>4</v>
      </c>
      <c r="E2" s="7" t="s">
        <v>6</v>
      </c>
      <c r="F2" s="2" t="s">
        <v>7</v>
      </c>
      <c r="G2" s="8" t="s">
        <v>8</v>
      </c>
      <c r="H2" s="7" t="s">
        <v>10</v>
      </c>
      <c r="I2" s="2" t="s">
        <v>11</v>
      </c>
      <c r="J2" s="8" t="s">
        <v>12</v>
      </c>
      <c r="K2" s="7" t="s">
        <v>14</v>
      </c>
      <c r="L2" s="2" t="s">
        <v>15</v>
      </c>
      <c r="M2" s="8" t="s">
        <v>16</v>
      </c>
      <c r="N2" s="7" t="s">
        <v>19</v>
      </c>
      <c r="O2" s="2" t="s">
        <v>20</v>
      </c>
      <c r="P2" s="8" t="s">
        <v>21</v>
      </c>
      <c r="Q2" s="7" t="s">
        <v>23</v>
      </c>
      <c r="R2" s="2" t="s">
        <v>24</v>
      </c>
      <c r="S2" s="8" t="s">
        <v>26</v>
      </c>
      <c r="T2" s="17" t="s">
        <v>31</v>
      </c>
    </row>
    <row r="3" spans="1:20" x14ac:dyDescent="0.25">
      <c r="A3" s="3" t="s">
        <v>18</v>
      </c>
      <c r="B3" s="9">
        <v>67</v>
      </c>
      <c r="C3" s="1">
        <v>652</v>
      </c>
      <c r="D3" s="10">
        <v>693</v>
      </c>
      <c r="E3" s="9">
        <v>85</v>
      </c>
      <c r="F3" s="1">
        <v>592</v>
      </c>
      <c r="G3" s="10">
        <v>725</v>
      </c>
      <c r="H3" s="9">
        <v>307</v>
      </c>
      <c r="I3" s="1">
        <v>557</v>
      </c>
      <c r="J3" s="10">
        <v>596</v>
      </c>
      <c r="K3" s="9">
        <v>219</v>
      </c>
      <c r="L3" s="1">
        <v>126</v>
      </c>
      <c r="M3" s="10">
        <v>623</v>
      </c>
      <c r="N3" s="9">
        <v>48</v>
      </c>
      <c r="O3" s="1">
        <v>115</v>
      </c>
      <c r="P3" s="10">
        <v>394</v>
      </c>
      <c r="Q3" s="9">
        <v>129</v>
      </c>
      <c r="R3" s="1">
        <v>38</v>
      </c>
      <c r="S3" s="10">
        <v>704</v>
      </c>
    </row>
    <row r="4" spans="1:20" x14ac:dyDescent="0.25">
      <c r="A4" s="3" t="s">
        <v>27</v>
      </c>
      <c r="B4" s="9">
        <v>1</v>
      </c>
      <c r="C4" s="1">
        <v>1</v>
      </c>
      <c r="D4" s="10">
        <v>0.79188999999999998</v>
      </c>
      <c r="E4" s="9">
        <v>0.96763999999999994</v>
      </c>
      <c r="F4" s="1">
        <v>0.81033999999999995</v>
      </c>
      <c r="G4" s="10">
        <v>1</v>
      </c>
      <c r="H4" s="9">
        <v>0.3125</v>
      </c>
      <c r="I4" s="1">
        <v>0.70581000000000005</v>
      </c>
      <c r="J4" s="10">
        <v>0.94210000000000005</v>
      </c>
      <c r="K4" s="9">
        <v>0.91666000000000003</v>
      </c>
      <c r="L4" s="1">
        <v>0.87777000000000005</v>
      </c>
      <c r="M4" s="10">
        <v>0.92666000000000004</v>
      </c>
      <c r="N4" s="9">
        <v>0.42035</v>
      </c>
      <c r="O4" s="1">
        <v>0.29110999999999998</v>
      </c>
      <c r="P4" s="10">
        <v>0.27560000000000001</v>
      </c>
      <c r="Q4" s="9">
        <v>0.25357000000000002</v>
      </c>
      <c r="R4" s="1">
        <v>0.34</v>
      </c>
      <c r="S4" s="10">
        <v>5.7140000000000003E-2</v>
      </c>
    </row>
    <row r="5" spans="1:20" x14ac:dyDescent="0.25">
      <c r="A5" s="3" t="s">
        <v>41</v>
      </c>
      <c r="B5" s="9">
        <v>1</v>
      </c>
      <c r="C5" s="1">
        <v>1</v>
      </c>
      <c r="D5" s="10">
        <v>0.76215999999999995</v>
      </c>
      <c r="E5" s="9">
        <v>0.96763999999999994</v>
      </c>
      <c r="F5" s="1">
        <v>0.77241000000000004</v>
      </c>
      <c r="G5" s="10">
        <v>1</v>
      </c>
      <c r="H5" s="9">
        <v>0.25</v>
      </c>
      <c r="I5" s="1">
        <v>0.67498999999999998</v>
      </c>
      <c r="J5" s="10">
        <v>0.94210000000000005</v>
      </c>
      <c r="K5" s="9">
        <v>0.9</v>
      </c>
      <c r="L5" s="1">
        <v>0.84284999999999999</v>
      </c>
      <c r="M5" s="10">
        <v>0.91537999999999997</v>
      </c>
      <c r="N5" s="9">
        <v>0.37141999999999997</v>
      </c>
      <c r="O5" s="1">
        <v>0.28260000000000002</v>
      </c>
      <c r="P5" s="10">
        <v>0.22352</v>
      </c>
      <c r="Q5" s="9">
        <v>0.24137</v>
      </c>
      <c r="R5" s="1">
        <v>0.28648000000000001</v>
      </c>
      <c r="S5" s="10">
        <v>-0.1</v>
      </c>
    </row>
    <row r="6" spans="1:20" x14ac:dyDescent="0.25">
      <c r="A6" s="3" t="s">
        <v>28</v>
      </c>
      <c r="B6" s="9" t="s">
        <v>29</v>
      </c>
      <c r="C6" s="1" t="s">
        <v>29</v>
      </c>
      <c r="D6" s="10" t="s">
        <v>29</v>
      </c>
      <c r="E6" s="9" t="s">
        <v>29</v>
      </c>
      <c r="F6" s="1" t="s">
        <v>29</v>
      </c>
      <c r="G6" s="10" t="s">
        <v>29</v>
      </c>
      <c r="H6" s="9" t="s">
        <v>29</v>
      </c>
      <c r="I6" s="1" t="s">
        <v>29</v>
      </c>
      <c r="J6" s="10" t="s">
        <v>29</v>
      </c>
      <c r="K6" s="9" t="s">
        <v>29</v>
      </c>
      <c r="L6" s="1" t="s">
        <v>29</v>
      </c>
      <c r="M6" s="10" t="s">
        <v>29</v>
      </c>
      <c r="N6" s="9" t="s">
        <v>29</v>
      </c>
      <c r="O6" s="1" t="s">
        <v>29</v>
      </c>
      <c r="P6" s="10" t="s">
        <v>29</v>
      </c>
      <c r="Q6" s="9" t="s">
        <v>29</v>
      </c>
      <c r="R6" s="1" t="s">
        <v>29</v>
      </c>
      <c r="S6" s="1" t="s">
        <v>29</v>
      </c>
    </row>
    <row r="7" spans="1:20" x14ac:dyDescent="0.25">
      <c r="A7" s="3" t="s">
        <v>32</v>
      </c>
      <c r="B7" s="9"/>
      <c r="C7" s="1"/>
      <c r="D7" s="10" t="s">
        <v>29</v>
      </c>
      <c r="E7" s="9"/>
      <c r="F7" s="1"/>
      <c r="G7" s="10" t="s">
        <v>33</v>
      </c>
      <c r="H7" s="9" t="s">
        <v>29</v>
      </c>
      <c r="I7" s="1"/>
      <c r="J7" s="10"/>
      <c r="K7" s="9" t="s">
        <v>33</v>
      </c>
      <c r="L7" s="1"/>
      <c r="M7" s="10"/>
      <c r="N7" s="9"/>
      <c r="O7" s="1"/>
      <c r="P7" s="10"/>
      <c r="Q7" s="9"/>
      <c r="R7" s="1"/>
      <c r="S7" s="10"/>
    </row>
    <row r="8" spans="1:20" x14ac:dyDescent="0.25">
      <c r="A8" s="3" t="s">
        <v>34</v>
      </c>
      <c r="B8" s="9">
        <v>1</v>
      </c>
      <c r="C8" s="1">
        <v>1</v>
      </c>
      <c r="D8" s="10">
        <v>0.94760999999999995</v>
      </c>
      <c r="E8" s="9">
        <v>1</v>
      </c>
      <c r="F8" s="1">
        <v>1</v>
      </c>
      <c r="G8" s="10">
        <v>0.98450000000000004</v>
      </c>
      <c r="H8" s="9">
        <v>0.65952</v>
      </c>
      <c r="I8" s="1">
        <v>0.93332999999999999</v>
      </c>
      <c r="J8" s="10">
        <v>0.98492999999999997</v>
      </c>
      <c r="K8" s="9">
        <v>0.91537999999999997</v>
      </c>
      <c r="L8" s="1">
        <v>0.84284999999999999</v>
      </c>
      <c r="M8" s="10">
        <v>0.87605</v>
      </c>
      <c r="N8" s="9">
        <v>0.64324000000000003</v>
      </c>
      <c r="O8" s="1">
        <v>0.29285</v>
      </c>
      <c r="P8" s="10">
        <v>0.34</v>
      </c>
      <c r="Q8" s="9">
        <v>0.28822999999999999</v>
      </c>
      <c r="R8" s="1">
        <v>8.7800000000000003E-2</v>
      </c>
      <c r="S8" s="10">
        <v>-5.416E-2</v>
      </c>
    </row>
    <row r="9" spans="1:20" ht="15.75" thickBot="1" x14ac:dyDescent="0.3">
      <c r="A9" s="20" t="s">
        <v>42</v>
      </c>
      <c r="B9" s="21">
        <v>1</v>
      </c>
      <c r="C9" s="22">
        <v>1</v>
      </c>
      <c r="D9" s="23">
        <v>0.89680000000000004</v>
      </c>
      <c r="E9" s="21">
        <v>1</v>
      </c>
      <c r="F9" s="22">
        <v>1</v>
      </c>
      <c r="G9" s="23">
        <v>0.96943999999999997</v>
      </c>
      <c r="H9" s="21">
        <v>0.63332999999999995</v>
      </c>
      <c r="I9" s="22">
        <v>0.93332999999999999</v>
      </c>
      <c r="J9" s="23">
        <v>0.97026999999999997</v>
      </c>
      <c r="K9" s="21">
        <v>0.9</v>
      </c>
      <c r="L9" s="22">
        <v>0.84284999999999999</v>
      </c>
      <c r="M9" s="23">
        <v>0.87427999999999995</v>
      </c>
      <c r="N9" s="21">
        <v>0.63332999999999995</v>
      </c>
      <c r="O9" s="22">
        <v>0.26666000000000001</v>
      </c>
      <c r="P9" s="23">
        <v>0.22352</v>
      </c>
      <c r="Q9" s="21">
        <v>0.28076000000000001</v>
      </c>
      <c r="R9" s="22">
        <v>3.4146000000000003E-2</v>
      </c>
      <c r="S9" s="23">
        <v>-0.1</v>
      </c>
    </row>
    <row r="10" spans="1:20" x14ac:dyDescent="0.25">
      <c r="A10" s="27" t="s">
        <v>35</v>
      </c>
      <c r="B10" s="28">
        <f>MIN(B4,B8)</f>
        <v>1</v>
      </c>
      <c r="C10" s="18">
        <f t="shared" ref="C10:S10" si="0">MIN(C4,C8)</f>
        <v>1</v>
      </c>
      <c r="D10" s="19">
        <f t="shared" si="0"/>
        <v>0.79188999999999998</v>
      </c>
      <c r="E10" s="28">
        <f t="shared" si="0"/>
        <v>0.96763999999999994</v>
      </c>
      <c r="F10" s="18">
        <f t="shared" si="0"/>
        <v>0.81033999999999995</v>
      </c>
      <c r="G10" s="19">
        <f t="shared" si="0"/>
        <v>0.98450000000000004</v>
      </c>
      <c r="H10" s="28">
        <f t="shared" si="0"/>
        <v>0.3125</v>
      </c>
      <c r="I10" s="18">
        <f t="shared" si="0"/>
        <v>0.70581000000000005</v>
      </c>
      <c r="J10" s="19">
        <f t="shared" si="0"/>
        <v>0.94210000000000005</v>
      </c>
      <c r="K10" s="28">
        <f t="shared" si="0"/>
        <v>0.91537999999999997</v>
      </c>
      <c r="L10" s="18">
        <f t="shared" si="0"/>
        <v>0.84284999999999999</v>
      </c>
      <c r="M10" s="19">
        <f t="shared" si="0"/>
        <v>0.87605</v>
      </c>
      <c r="N10" s="28">
        <f t="shared" si="0"/>
        <v>0.42035</v>
      </c>
      <c r="O10" s="18">
        <f t="shared" si="0"/>
        <v>0.29110999999999998</v>
      </c>
      <c r="P10" s="19">
        <f t="shared" si="0"/>
        <v>0.27560000000000001</v>
      </c>
      <c r="Q10" s="28">
        <f t="shared" si="0"/>
        <v>0.25357000000000002</v>
      </c>
      <c r="R10" s="18">
        <f t="shared" si="0"/>
        <v>8.7800000000000003E-2</v>
      </c>
      <c r="S10" s="19">
        <f t="shared" si="0"/>
        <v>-5.416E-2</v>
      </c>
    </row>
    <row r="11" spans="1:20" ht="15.75" thickBot="1" x14ac:dyDescent="0.3">
      <c r="A11" s="29" t="s">
        <v>36</v>
      </c>
      <c r="B11" s="11">
        <f>MIN(B5,B9)</f>
        <v>1</v>
      </c>
      <c r="C11" s="12">
        <f t="shared" ref="C11:S11" si="1">MIN(C5,C9)</f>
        <v>1</v>
      </c>
      <c r="D11" s="13">
        <f t="shared" si="1"/>
        <v>0.76215999999999995</v>
      </c>
      <c r="E11" s="11">
        <f t="shared" si="1"/>
        <v>0.96763999999999994</v>
      </c>
      <c r="F11" s="12">
        <f t="shared" si="1"/>
        <v>0.77241000000000004</v>
      </c>
      <c r="G11" s="13">
        <f t="shared" si="1"/>
        <v>0.96943999999999997</v>
      </c>
      <c r="H11" s="11">
        <f t="shared" si="1"/>
        <v>0.25</v>
      </c>
      <c r="I11" s="12">
        <f t="shared" si="1"/>
        <v>0.67498999999999998</v>
      </c>
      <c r="J11" s="13">
        <f t="shared" si="1"/>
        <v>0.94210000000000005</v>
      </c>
      <c r="K11" s="11">
        <f t="shared" si="1"/>
        <v>0.9</v>
      </c>
      <c r="L11" s="12">
        <f t="shared" si="1"/>
        <v>0.84284999999999999</v>
      </c>
      <c r="M11" s="13">
        <f t="shared" si="1"/>
        <v>0.87427999999999995</v>
      </c>
      <c r="N11" s="11">
        <f t="shared" si="1"/>
        <v>0.37141999999999997</v>
      </c>
      <c r="O11" s="12">
        <f t="shared" si="1"/>
        <v>0.26666000000000001</v>
      </c>
      <c r="P11" s="13">
        <f t="shared" si="1"/>
        <v>0.22352</v>
      </c>
      <c r="Q11" s="11">
        <f t="shared" si="1"/>
        <v>0.24137</v>
      </c>
      <c r="R11" s="12">
        <f t="shared" si="1"/>
        <v>3.4146000000000003E-2</v>
      </c>
      <c r="S11" s="13">
        <f t="shared" si="1"/>
        <v>-0.1</v>
      </c>
    </row>
    <row r="12" spans="1:20" x14ac:dyDescent="0.25">
      <c r="A12" s="30" t="s">
        <v>37</v>
      </c>
      <c r="B12" s="24">
        <f>(B4+B8)/2</f>
        <v>1</v>
      </c>
      <c r="C12" s="25">
        <f t="shared" ref="C12:S12" si="2">(C4+C8)/2</f>
        <v>1</v>
      </c>
      <c r="D12" s="26">
        <f t="shared" si="2"/>
        <v>0.86975000000000002</v>
      </c>
      <c r="E12" s="24">
        <f t="shared" si="2"/>
        <v>0.98381999999999992</v>
      </c>
      <c r="F12" s="25">
        <f t="shared" si="2"/>
        <v>0.90517000000000003</v>
      </c>
      <c r="G12" s="26">
        <f t="shared" si="2"/>
        <v>0.99225000000000008</v>
      </c>
      <c r="H12" s="24">
        <f t="shared" si="2"/>
        <v>0.48601</v>
      </c>
      <c r="I12" s="25">
        <f t="shared" si="2"/>
        <v>0.81957000000000002</v>
      </c>
      <c r="J12" s="26">
        <f t="shared" si="2"/>
        <v>0.96351500000000001</v>
      </c>
      <c r="K12" s="24">
        <f t="shared" si="2"/>
        <v>0.91602000000000006</v>
      </c>
      <c r="L12" s="25">
        <f t="shared" si="2"/>
        <v>0.86031000000000002</v>
      </c>
      <c r="M12" s="26">
        <f t="shared" si="2"/>
        <v>0.90135500000000002</v>
      </c>
      <c r="N12" s="24">
        <f t="shared" si="2"/>
        <v>0.53179500000000002</v>
      </c>
      <c r="O12" s="25">
        <f t="shared" si="2"/>
        <v>0.29198000000000002</v>
      </c>
      <c r="P12" s="26">
        <f t="shared" si="2"/>
        <v>0.30780000000000002</v>
      </c>
      <c r="Q12" s="24">
        <f t="shared" si="2"/>
        <v>0.27090000000000003</v>
      </c>
      <c r="R12" s="25">
        <f t="shared" si="2"/>
        <v>0.21390000000000001</v>
      </c>
      <c r="S12" s="26">
        <f t="shared" si="2"/>
        <v>1.4900000000000017E-3</v>
      </c>
    </row>
    <row r="13" spans="1:20" ht="15.75" thickBot="1" x14ac:dyDescent="0.3">
      <c r="A13" s="31" t="s">
        <v>38</v>
      </c>
      <c r="B13" s="11">
        <f>(B5+B9)/2</f>
        <v>1</v>
      </c>
      <c r="C13" s="12">
        <f t="shared" ref="C13:S13" si="3">(C5+C9)/2</f>
        <v>1</v>
      </c>
      <c r="D13" s="13">
        <f t="shared" si="3"/>
        <v>0.82948</v>
      </c>
      <c r="E13" s="11">
        <f t="shared" si="3"/>
        <v>0.98381999999999992</v>
      </c>
      <c r="F13" s="12">
        <f t="shared" si="3"/>
        <v>0.88620500000000002</v>
      </c>
      <c r="G13" s="13">
        <f t="shared" si="3"/>
        <v>0.98472000000000004</v>
      </c>
      <c r="H13" s="11">
        <f t="shared" si="3"/>
        <v>0.44166499999999997</v>
      </c>
      <c r="I13" s="12">
        <f t="shared" si="3"/>
        <v>0.80415999999999999</v>
      </c>
      <c r="J13" s="13">
        <f t="shared" si="3"/>
        <v>0.95618500000000006</v>
      </c>
      <c r="K13" s="11">
        <f t="shared" si="3"/>
        <v>0.9</v>
      </c>
      <c r="L13" s="12">
        <f t="shared" si="3"/>
        <v>0.84284999999999999</v>
      </c>
      <c r="M13" s="13">
        <f t="shared" si="3"/>
        <v>0.89483000000000001</v>
      </c>
      <c r="N13" s="11">
        <f t="shared" si="3"/>
        <v>0.50237500000000002</v>
      </c>
      <c r="O13" s="12">
        <f t="shared" si="3"/>
        <v>0.27463000000000004</v>
      </c>
      <c r="P13" s="13">
        <f t="shared" si="3"/>
        <v>0.22352</v>
      </c>
      <c r="Q13" s="11">
        <f t="shared" si="3"/>
        <v>0.26106499999999999</v>
      </c>
      <c r="R13" s="12">
        <f t="shared" si="3"/>
        <v>0.16031300000000001</v>
      </c>
      <c r="S13" s="13">
        <f t="shared" si="3"/>
        <v>-0.1</v>
      </c>
    </row>
    <row r="14" spans="1:20" ht="15.75" thickBot="1" x14ac:dyDescent="0.3"/>
    <row r="15" spans="1:20" ht="45" x14ac:dyDescent="0.25">
      <c r="A15" s="34" t="s">
        <v>39</v>
      </c>
      <c r="B15" s="32">
        <v>84.850449999999995</v>
      </c>
      <c r="C15" s="18">
        <v>51.724130000000002</v>
      </c>
      <c r="D15" s="36">
        <v>74.567719999999994</v>
      </c>
      <c r="E15" s="28">
        <v>65.3446</v>
      </c>
      <c r="F15" s="18">
        <v>55.285110000000003</v>
      </c>
      <c r="G15" s="19">
        <v>74.309970000000007</v>
      </c>
      <c r="H15" s="28">
        <v>63.394010000000002</v>
      </c>
      <c r="I15" s="18">
        <v>84.080709999999996</v>
      </c>
      <c r="J15" s="19">
        <v>78.233649999999997</v>
      </c>
      <c r="K15" s="28">
        <v>64.369309999999999</v>
      </c>
      <c r="L15" s="18">
        <v>54.616379999999999</v>
      </c>
      <c r="M15" s="19">
        <v>105.517</v>
      </c>
      <c r="N15" s="28">
        <v>48.188650000000003</v>
      </c>
      <c r="O15" s="18">
        <v>41.937579999999997</v>
      </c>
      <c r="P15" s="19">
        <v>34.426290000000002</v>
      </c>
      <c r="Q15" s="28">
        <v>51.6905</v>
      </c>
      <c r="R15" s="18">
        <v>60.468139999999998</v>
      </c>
      <c r="S15" s="19">
        <v>29.090900000000001</v>
      </c>
    </row>
    <row r="16" spans="1:20" ht="30.75" thickBot="1" x14ac:dyDescent="0.3">
      <c r="A16" s="35" t="s">
        <v>40</v>
      </c>
      <c r="B16" s="33"/>
      <c r="C16" s="12"/>
      <c r="D16" s="37"/>
      <c r="E16" s="11"/>
      <c r="F16" s="12"/>
      <c r="G16" s="13"/>
      <c r="H16" s="11"/>
      <c r="I16" s="12"/>
      <c r="J16" s="13"/>
      <c r="K16" s="11"/>
      <c r="L16" s="12"/>
      <c r="M16" s="13"/>
      <c r="N16" s="11"/>
      <c r="O16" s="12"/>
      <c r="P16" s="13"/>
      <c r="Q16" s="11"/>
      <c r="R16" s="12"/>
      <c r="S16" s="13"/>
    </row>
    <row r="19" spans="1:20" ht="15.75" thickBot="1" x14ac:dyDescent="0.3"/>
    <row r="20" spans="1:20" x14ac:dyDescent="0.25">
      <c r="A20" s="3" t="s">
        <v>0</v>
      </c>
      <c r="B20" s="4" t="s">
        <v>5</v>
      </c>
      <c r="C20" s="5"/>
      <c r="D20" s="6"/>
      <c r="E20" s="14" t="s">
        <v>9</v>
      </c>
      <c r="F20" s="15"/>
      <c r="G20" s="16"/>
      <c r="H20" s="4" t="s">
        <v>13</v>
      </c>
      <c r="I20" s="5"/>
      <c r="J20" s="6"/>
      <c r="K20" s="4" t="s">
        <v>17</v>
      </c>
      <c r="L20" s="5"/>
      <c r="M20" s="6"/>
      <c r="N20" s="4" t="s">
        <v>22</v>
      </c>
      <c r="O20" s="5"/>
      <c r="P20" s="6"/>
      <c r="Q20" s="4" t="s">
        <v>25</v>
      </c>
      <c r="R20" s="5"/>
      <c r="S20" s="6"/>
      <c r="T20" t="s">
        <v>43</v>
      </c>
    </row>
    <row r="21" spans="1:20" x14ac:dyDescent="0.25">
      <c r="A21" s="3" t="s">
        <v>1</v>
      </c>
      <c r="B21" s="7" t="s">
        <v>2</v>
      </c>
      <c r="C21" s="2" t="s">
        <v>3</v>
      </c>
      <c r="D21" s="8" t="s">
        <v>4</v>
      </c>
      <c r="E21" s="7" t="s">
        <v>6</v>
      </c>
      <c r="F21" s="2" t="s">
        <v>7</v>
      </c>
      <c r="G21" s="8" t="s">
        <v>8</v>
      </c>
      <c r="H21" s="7" t="s">
        <v>10</v>
      </c>
      <c r="I21" s="2" t="s">
        <v>11</v>
      </c>
      <c r="J21" s="8" t="s">
        <v>12</v>
      </c>
      <c r="K21" s="7" t="s">
        <v>14</v>
      </c>
      <c r="L21" s="2" t="s">
        <v>15</v>
      </c>
      <c r="M21" s="8" t="s">
        <v>16</v>
      </c>
      <c r="N21" s="7" t="s">
        <v>19</v>
      </c>
      <c r="O21" s="2" t="s">
        <v>20</v>
      </c>
      <c r="P21" s="8" t="s">
        <v>21</v>
      </c>
      <c r="Q21" s="7" t="s">
        <v>23</v>
      </c>
      <c r="R21" s="2" t="s">
        <v>24</v>
      </c>
      <c r="S21" s="8" t="s">
        <v>26</v>
      </c>
      <c r="T21" s="17" t="s">
        <v>31</v>
      </c>
    </row>
    <row r="22" spans="1:20" x14ac:dyDescent="0.25">
      <c r="A22" s="3" t="s">
        <v>18</v>
      </c>
      <c r="B22" s="9">
        <v>67</v>
      </c>
      <c r="C22" s="1">
        <v>652</v>
      </c>
      <c r="D22" s="10">
        <v>693</v>
      </c>
      <c r="E22" s="9">
        <v>85</v>
      </c>
      <c r="F22" s="1">
        <v>592</v>
      </c>
      <c r="G22" s="10">
        <v>725</v>
      </c>
      <c r="H22" s="9">
        <v>307</v>
      </c>
      <c r="I22" s="1">
        <v>557</v>
      </c>
      <c r="J22" s="10">
        <v>596</v>
      </c>
      <c r="K22" s="9">
        <v>219</v>
      </c>
      <c r="L22" s="1">
        <v>126</v>
      </c>
      <c r="M22" s="10">
        <v>623</v>
      </c>
      <c r="N22" s="9">
        <v>48</v>
      </c>
      <c r="O22" s="1">
        <v>115</v>
      </c>
      <c r="P22" s="10">
        <v>394</v>
      </c>
      <c r="Q22" s="9">
        <v>129</v>
      </c>
      <c r="R22" s="1">
        <v>38</v>
      </c>
      <c r="S22" s="10">
        <v>704</v>
      </c>
    </row>
    <row r="23" spans="1:20" x14ac:dyDescent="0.25">
      <c r="A23" s="3" t="s">
        <v>27</v>
      </c>
      <c r="B23" s="9">
        <v>1</v>
      </c>
      <c r="C23" s="1">
        <v>1</v>
      </c>
      <c r="D23" s="10">
        <v>0.71621000000000001</v>
      </c>
      <c r="E23" s="9">
        <v>0.95587999999999995</v>
      </c>
      <c r="F23" s="1">
        <v>0.74136999999999997</v>
      </c>
      <c r="G23" s="10">
        <v>1</v>
      </c>
      <c r="H23" s="9">
        <v>6.25E-2</v>
      </c>
      <c r="I23" s="1">
        <v>0.59882999999999997</v>
      </c>
      <c r="J23" s="10">
        <v>0.92105000000000004</v>
      </c>
      <c r="K23" s="9">
        <v>0.88636000000000004</v>
      </c>
      <c r="L23" s="1">
        <v>0.83333000000000002</v>
      </c>
      <c r="M23" s="10">
        <v>0.9</v>
      </c>
      <c r="N23" s="9">
        <v>0.22320999999999999</v>
      </c>
      <c r="O23" s="1">
        <v>3.3329999999999999E-2</v>
      </c>
      <c r="P23" s="10">
        <v>1.2189999999999999E-2</v>
      </c>
      <c r="Q23" s="9">
        <v>-1.7850000000000001E-2</v>
      </c>
      <c r="R23" s="1">
        <v>0.1</v>
      </c>
      <c r="S23" s="10">
        <v>-0.28571000000000002</v>
      </c>
    </row>
    <row r="24" spans="1:20" x14ac:dyDescent="0.25">
      <c r="A24" s="3" t="s">
        <v>41</v>
      </c>
      <c r="B24" s="9">
        <v>1</v>
      </c>
      <c r="C24" s="1">
        <v>1</v>
      </c>
      <c r="D24" s="10">
        <v>0.67566999999999999</v>
      </c>
      <c r="E24" s="9">
        <v>0.95587999999999995</v>
      </c>
      <c r="F24" s="1">
        <v>0.68964999999999999</v>
      </c>
      <c r="G24" s="10">
        <v>1</v>
      </c>
      <c r="H24" s="9">
        <v>-2.2720000000000001E-2</v>
      </c>
      <c r="I24" s="1">
        <v>0.55681000000000003</v>
      </c>
      <c r="J24" s="10">
        <v>0.92105000000000004</v>
      </c>
      <c r="K24" s="9">
        <v>0.86363000000000001</v>
      </c>
      <c r="L24" s="1">
        <v>0.78571000000000002</v>
      </c>
      <c r="M24" s="10">
        <v>0.88460000000000005</v>
      </c>
      <c r="N24" s="9">
        <v>0.14285</v>
      </c>
      <c r="O24" s="1">
        <v>2.1729999999999999E-2</v>
      </c>
      <c r="P24" s="10">
        <v>-5.8819999999999997E-2</v>
      </c>
      <c r="Q24" s="9">
        <v>-3.4479999999999997E-2</v>
      </c>
      <c r="R24" s="1">
        <v>2.7019999999999999E-2</v>
      </c>
      <c r="S24" s="10">
        <v>-0.5</v>
      </c>
    </row>
    <row r="25" spans="1:20" x14ac:dyDescent="0.25">
      <c r="A25" s="3" t="s">
        <v>34</v>
      </c>
      <c r="B25" s="9">
        <v>1</v>
      </c>
      <c r="C25" s="1">
        <v>1</v>
      </c>
      <c r="D25" s="10">
        <v>0.92857000000000001</v>
      </c>
      <c r="E25" s="9">
        <v>1</v>
      </c>
      <c r="F25" s="1">
        <v>1</v>
      </c>
      <c r="G25" s="10">
        <v>0.97887000000000002</v>
      </c>
      <c r="H25" s="9">
        <v>0.53571000000000002</v>
      </c>
      <c r="I25" s="1">
        <v>0.90908999999999995</v>
      </c>
      <c r="J25" s="10">
        <v>0.97945000000000004</v>
      </c>
      <c r="K25" s="9">
        <v>0.88461000000000001</v>
      </c>
      <c r="L25" s="1">
        <v>0.78571000000000002</v>
      </c>
      <c r="M25" s="10">
        <v>0.98484000000000005</v>
      </c>
      <c r="N25" s="9">
        <v>0.51351000000000002</v>
      </c>
      <c r="O25" s="1">
        <v>3.5709999999999999E-2</v>
      </c>
      <c r="P25" s="10">
        <v>0.1</v>
      </c>
      <c r="Q25" s="9">
        <v>2.9409999999999999E-2</v>
      </c>
      <c r="R25" s="1">
        <v>0.31</v>
      </c>
      <c r="S25" s="10">
        <v>-0.4375</v>
      </c>
    </row>
    <row r="26" spans="1:20" ht="15.75" thickBot="1" x14ac:dyDescent="0.3">
      <c r="A26" s="20" t="s">
        <v>42</v>
      </c>
      <c r="B26" s="21">
        <v>1</v>
      </c>
      <c r="C26" s="22">
        <v>1</v>
      </c>
      <c r="D26" s="23">
        <v>0.85936999999999997</v>
      </c>
      <c r="E26" s="21">
        <v>1</v>
      </c>
      <c r="F26" s="22">
        <v>1</v>
      </c>
      <c r="G26" s="23">
        <v>0.95833000000000002</v>
      </c>
      <c r="H26" s="21">
        <v>0.5</v>
      </c>
      <c r="I26" s="22">
        <v>0.90908999999999995</v>
      </c>
      <c r="J26" s="23">
        <v>0.95945000000000003</v>
      </c>
      <c r="K26" s="21">
        <v>0.86363000000000001</v>
      </c>
      <c r="L26" s="22">
        <v>0.78571000000000002</v>
      </c>
      <c r="M26" s="23">
        <v>0.96938000000000002</v>
      </c>
      <c r="N26" s="21">
        <v>0.5</v>
      </c>
      <c r="O26" s="22">
        <v>0</v>
      </c>
      <c r="P26" s="23">
        <v>-5.8819999999999997E-2</v>
      </c>
      <c r="Q26" s="21">
        <v>1.9230000000000001E-2</v>
      </c>
      <c r="R26" s="22">
        <v>0.28000000000000003</v>
      </c>
      <c r="S26" s="23">
        <v>-0.5</v>
      </c>
    </row>
    <row r="27" spans="1:20" x14ac:dyDescent="0.25">
      <c r="A27" s="27" t="s">
        <v>35</v>
      </c>
      <c r="B27" s="28">
        <f>MIN(B23,B25)</f>
        <v>1</v>
      </c>
      <c r="C27" s="18">
        <f>MIN(C23,C25)</f>
        <v>1</v>
      </c>
      <c r="D27" s="19">
        <f>MIN(D23,D25)</f>
        <v>0.71621000000000001</v>
      </c>
      <c r="E27" s="28">
        <f>MIN(E23,E25)</f>
        <v>0.95587999999999995</v>
      </c>
      <c r="F27" s="18">
        <f>MIN(F23,F25)</f>
        <v>0.74136999999999997</v>
      </c>
      <c r="G27" s="19">
        <f>MIN(G23,G25)</f>
        <v>0.97887000000000002</v>
      </c>
      <c r="H27" s="28">
        <f>MIN(H23,H25)</f>
        <v>6.25E-2</v>
      </c>
      <c r="I27" s="18">
        <f>MIN(I23,I25)</f>
        <v>0.59882999999999997</v>
      </c>
      <c r="J27" s="19">
        <f>MIN(J23,J25)</f>
        <v>0.92105000000000004</v>
      </c>
      <c r="K27" s="28">
        <f>MIN(K23,K25)</f>
        <v>0.88461000000000001</v>
      </c>
      <c r="L27" s="18">
        <f>MIN(L23,L25)</f>
        <v>0.78571000000000002</v>
      </c>
      <c r="M27" s="19">
        <f>MIN(M23,M25)</f>
        <v>0.9</v>
      </c>
      <c r="N27" s="28">
        <f>MIN(N23,N25)</f>
        <v>0.22320999999999999</v>
      </c>
      <c r="O27" s="18">
        <f>MIN(O23,O25)</f>
        <v>3.3329999999999999E-2</v>
      </c>
      <c r="P27" s="19">
        <f>MIN(P23,P25)</f>
        <v>1.2189999999999999E-2</v>
      </c>
      <c r="Q27" s="28">
        <f>MIN(Q23,Q25)</f>
        <v>-1.7850000000000001E-2</v>
      </c>
      <c r="R27" s="18">
        <f>MIN(R23,R25)</f>
        <v>0.1</v>
      </c>
      <c r="S27" s="19">
        <f>MIN(S23,S25)</f>
        <v>-0.4375</v>
      </c>
    </row>
    <row r="28" spans="1:20" ht="15.75" thickBot="1" x14ac:dyDescent="0.3">
      <c r="A28" s="29" t="s">
        <v>36</v>
      </c>
      <c r="B28" s="11">
        <f>MIN(B24,B26)</f>
        <v>1</v>
      </c>
      <c r="C28" s="12">
        <f>MIN(C24,C26)</f>
        <v>1</v>
      </c>
      <c r="D28" s="13">
        <f>MIN(D24,D26)</f>
        <v>0.67566999999999999</v>
      </c>
      <c r="E28" s="11">
        <f>MIN(E24,E26)</f>
        <v>0.95587999999999995</v>
      </c>
      <c r="F28" s="12">
        <f>MIN(F24,F26)</f>
        <v>0.68964999999999999</v>
      </c>
      <c r="G28" s="13">
        <f>MIN(G24,G26)</f>
        <v>0.95833000000000002</v>
      </c>
      <c r="H28" s="11">
        <f>MIN(H24,H26)</f>
        <v>-2.2720000000000001E-2</v>
      </c>
      <c r="I28" s="12">
        <f>MIN(I24,I26)</f>
        <v>0.55681000000000003</v>
      </c>
      <c r="J28" s="13">
        <f>MIN(J24,J26)</f>
        <v>0.92105000000000004</v>
      </c>
      <c r="K28" s="11">
        <f>MIN(K24,K26)</f>
        <v>0.86363000000000001</v>
      </c>
      <c r="L28" s="12">
        <f>MIN(L24,L26)</f>
        <v>0.78571000000000002</v>
      </c>
      <c r="M28" s="13">
        <f>MIN(M24,M26)</f>
        <v>0.88460000000000005</v>
      </c>
      <c r="N28" s="11">
        <f>MIN(N24,N26)</f>
        <v>0.14285</v>
      </c>
      <c r="O28" s="12">
        <f>MIN(O24,O26)</f>
        <v>0</v>
      </c>
      <c r="P28" s="13">
        <f>MIN(P24,P26)</f>
        <v>-5.8819999999999997E-2</v>
      </c>
      <c r="Q28" s="11">
        <f>MIN(Q24,Q26)</f>
        <v>-3.4479999999999997E-2</v>
      </c>
      <c r="R28" s="12">
        <f>MIN(R24,R26)</f>
        <v>2.7019999999999999E-2</v>
      </c>
      <c r="S28" s="13">
        <f>MIN(S24,S26)</f>
        <v>-0.5</v>
      </c>
    </row>
    <row r="29" spans="1:20" x14ac:dyDescent="0.25">
      <c r="A29" s="30" t="s">
        <v>37</v>
      </c>
      <c r="B29" s="24">
        <f>(B23+B25)/2</f>
        <v>1</v>
      </c>
      <c r="C29" s="25">
        <f>(C23+C25)/2</f>
        <v>1</v>
      </c>
      <c r="D29" s="26">
        <f>(D23+D25)/2</f>
        <v>0.82238999999999995</v>
      </c>
      <c r="E29" s="24">
        <f>(E23+E25)/2</f>
        <v>0.97794000000000003</v>
      </c>
      <c r="F29" s="25">
        <f>(F23+F25)/2</f>
        <v>0.87068499999999993</v>
      </c>
      <c r="G29" s="26">
        <f>(G23+G25)/2</f>
        <v>0.98943500000000006</v>
      </c>
      <c r="H29" s="24">
        <f>(H23+H25)/2</f>
        <v>0.29910500000000001</v>
      </c>
      <c r="I29" s="25">
        <f>(I23+I25)/2</f>
        <v>0.75395999999999996</v>
      </c>
      <c r="J29" s="26">
        <f>(J23+J25)/2</f>
        <v>0.95025000000000004</v>
      </c>
      <c r="K29" s="24">
        <f>(K23+K25)/2</f>
        <v>0.88548500000000008</v>
      </c>
      <c r="L29" s="25">
        <f>(L23+L25)/2</f>
        <v>0.80952000000000002</v>
      </c>
      <c r="M29" s="26">
        <f>(M23+M25)/2</f>
        <v>0.94242000000000004</v>
      </c>
      <c r="N29" s="24">
        <f>(N23+N25)/2</f>
        <v>0.36836000000000002</v>
      </c>
      <c r="O29" s="25">
        <f>(O23+O25)/2</f>
        <v>3.4519999999999995E-2</v>
      </c>
      <c r="P29" s="26">
        <f>(P23+P25)/2</f>
        <v>5.6095000000000006E-2</v>
      </c>
      <c r="Q29" s="24">
        <f>(Q23+Q25)/2</f>
        <v>5.7799999999999987E-3</v>
      </c>
      <c r="R29" s="25">
        <f>(R23+R25)/2</f>
        <v>0.20500000000000002</v>
      </c>
      <c r="S29" s="26">
        <f>(S23+S25)/2</f>
        <v>-0.36160500000000001</v>
      </c>
    </row>
    <row r="30" spans="1:20" ht="15.75" thickBot="1" x14ac:dyDescent="0.3">
      <c r="A30" s="31" t="s">
        <v>38</v>
      </c>
      <c r="B30" s="11">
        <f>(B24+B26)/2</f>
        <v>1</v>
      </c>
      <c r="C30" s="12">
        <f>(C24+C26)/2</f>
        <v>1</v>
      </c>
      <c r="D30" s="13">
        <f>(D24+D26)/2</f>
        <v>0.76751999999999998</v>
      </c>
      <c r="E30" s="11">
        <f>(E24+E26)/2</f>
        <v>0.97794000000000003</v>
      </c>
      <c r="F30" s="12">
        <f>(F24+F26)/2</f>
        <v>0.84482499999999994</v>
      </c>
      <c r="G30" s="13">
        <f>(G24+G26)/2</f>
        <v>0.97916500000000006</v>
      </c>
      <c r="H30" s="11">
        <f>(H24+H26)/2</f>
        <v>0.23863999999999999</v>
      </c>
      <c r="I30" s="12">
        <f>(I24+I26)/2</f>
        <v>0.73294999999999999</v>
      </c>
      <c r="J30" s="13">
        <f>(J24+J26)/2</f>
        <v>0.94025000000000003</v>
      </c>
      <c r="K30" s="11">
        <f>(K24+K26)/2</f>
        <v>0.86363000000000001</v>
      </c>
      <c r="L30" s="12">
        <f>(L24+L26)/2</f>
        <v>0.78571000000000002</v>
      </c>
      <c r="M30" s="13">
        <f>(M24+M26)/2</f>
        <v>0.92698999999999998</v>
      </c>
      <c r="N30" s="11">
        <f>(N24+N26)/2</f>
        <v>0.32142500000000002</v>
      </c>
      <c r="O30" s="12">
        <f>(O24+O26)/2</f>
        <v>1.0865E-2</v>
      </c>
      <c r="P30" s="13">
        <f>(P24+P26)/2</f>
        <v>-5.8819999999999997E-2</v>
      </c>
      <c r="Q30" s="11">
        <f>(Q24+Q26)/2</f>
        <v>-7.6249999999999981E-3</v>
      </c>
      <c r="R30" s="12">
        <f>(R24+R26)/2</f>
        <v>0.15351000000000001</v>
      </c>
      <c r="S30" s="13">
        <f>(S24+S26)/2</f>
        <v>-0.5</v>
      </c>
    </row>
  </sheetData>
  <mergeCells count="12">
    <mergeCell ref="Q20:S20"/>
    <mergeCell ref="B20:D20"/>
    <mergeCell ref="E20:G20"/>
    <mergeCell ref="H20:J20"/>
    <mergeCell ref="K20:M20"/>
    <mergeCell ref="N20:P20"/>
    <mergeCell ref="Q1:S1"/>
    <mergeCell ref="B1:D1"/>
    <mergeCell ref="E1:G1"/>
    <mergeCell ref="H1:J1"/>
    <mergeCell ref="K1:M1"/>
    <mergeCell ref="N1:P1"/>
  </mergeCells>
  <conditionalFormatting sqref="B10:S1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7:S3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David Proaño Guevara</dc:creator>
  <cp:lastModifiedBy>Daniel David Proaño Guevara</cp:lastModifiedBy>
  <dcterms:created xsi:type="dcterms:W3CDTF">2025-02-26T11:35:37Z</dcterms:created>
  <dcterms:modified xsi:type="dcterms:W3CDTF">2025-03-14T14:38:59Z</dcterms:modified>
</cp:coreProperties>
</file>