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Ioagro\R\"/>
    </mc:Choice>
  </mc:AlternateContent>
  <xr:revisionPtr revIDLastSave="0" documentId="12_ncr:500000_{4609B52C-4F63-4050-ADF0-B405CA491E49}" xr6:coauthVersionLast="31" xr6:coauthVersionMax="31" xr10:uidLastSave="{00000000-0000-0000-0000-000000000000}"/>
  <bookViews>
    <workbookView xWindow="0" yWindow="0" windowWidth="16380" windowHeight="8190" tabRatio="664" activeTab="3" xr2:uid="{00000000-000D-0000-FFFF-FFFF00000000}"/>
  </bookViews>
  <sheets>
    <sheet name="Maiz" sheetId="1" r:id="rId1"/>
    <sheet name="Quinoa" sheetId="2" r:id="rId2"/>
    <sheet name="Amaranto" sheetId="3" r:id="rId3"/>
    <sheet name="Maiz_R" sheetId="4" r:id="rId4"/>
    <sheet name="Quinoa_R" sheetId="5" r:id="rId5"/>
    <sheet name="Amaranto_R" sheetId="6" r:id="rId6"/>
  </sheets>
  <calcPr calcId="162913"/>
  <fileRecoveryPr repairLoad="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4" i="4"/>
  <c r="E5" i="4"/>
  <c r="E6" i="4"/>
  <c r="E7" i="4"/>
  <c r="E8" i="4"/>
  <c r="E9" i="4"/>
  <c r="E10" i="4"/>
  <c r="E11" i="4"/>
  <c r="E4" i="4"/>
  <c r="C5" i="4"/>
  <c r="C6" i="4"/>
  <c r="C7" i="4"/>
  <c r="C8" i="4"/>
  <c r="C9" i="4"/>
  <c r="C10" i="4"/>
  <c r="C11" i="4"/>
  <c r="C4" i="4"/>
  <c r="H5" i="4"/>
  <c r="H6" i="4"/>
  <c r="H7" i="4"/>
  <c r="H8" i="4"/>
  <c r="H9" i="4"/>
  <c r="H10" i="4"/>
  <c r="H11" i="4"/>
  <c r="H4" i="4"/>
  <c r="F5" i="4"/>
  <c r="F6" i="4"/>
  <c r="F7" i="4"/>
  <c r="F8" i="4"/>
  <c r="F9" i="4"/>
  <c r="F10" i="4"/>
  <c r="F11" i="4"/>
  <c r="F4" i="4"/>
  <c r="D5" i="4"/>
  <c r="D6" i="4"/>
  <c r="D7" i="4"/>
  <c r="D8" i="4"/>
  <c r="D9" i="4"/>
  <c r="D10" i="4"/>
  <c r="D11" i="4"/>
  <c r="D4" i="4"/>
  <c r="F9" i="6"/>
  <c r="F8" i="6"/>
  <c r="F7" i="6"/>
  <c r="F6" i="6"/>
  <c r="F5" i="6"/>
  <c r="F4" i="6"/>
  <c r="F3" i="6"/>
  <c r="F2" i="6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<sst xmlns="http://schemas.openxmlformats.org/spreadsheetml/2006/main" count="108" uniqueCount="18">
  <si>
    <t>Tratamiento</t>
  </si>
  <si>
    <t>Yates</t>
  </si>
  <si>
    <t>A</t>
  </si>
  <si>
    <t>B</t>
  </si>
  <si>
    <t>C</t>
  </si>
  <si>
    <t>Respuesta</t>
  </si>
  <si>
    <t>(1)</t>
  </si>
  <si>
    <t>a</t>
  </si>
  <si>
    <t>b</t>
  </si>
  <si>
    <t>ab</t>
  </si>
  <si>
    <t>c</t>
  </si>
  <si>
    <t>ac</t>
  </si>
  <si>
    <t>bc</t>
  </si>
  <si>
    <t>abc</t>
  </si>
  <si>
    <t>Contenido de proteía</t>
  </si>
  <si>
    <t>Zea
 mays</t>
  </si>
  <si>
    <t>Chenopodium
 quinoa</t>
  </si>
  <si>
    <t>Amaranthus 
hypochondriacus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</si>
</sst>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Times New Roman"/>
    </font>
    <font>
      <i/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/>
    <xf numFmtId="0" fontId="6" fillId="0" borderId="0" xfId="0" applyFont="1"/>
    <xf numFmtId="0" fontId="6" fillId="2" borderId="0" xfId="0" applyFont="1" applyFill="1"/>
    <xf numFmtId="0" fontId="6" fillId="2" borderId="2" xfId="0" applyFont="1" applyFill="1" applyBorder="1"/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40" zoomScaleNormal="140" workbookViewId="0"/>
  </sheetViews>
  <sheetFormatPr baseColWidth="10" defaultColWidth="9.140625" defaultRowHeight="12.75" x14ac:dyDescent="0.2"/>
  <cols>
    <col min="1" max="1" width="11.5703125"/>
    <col min="2" max="2" width="11.5703125" style="1"/>
    <col min="3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10.11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10.46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10.99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11.14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11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10.81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12.31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11.8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10.36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10.57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10.61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11.55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11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10.92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12.31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 s="6">
        <v>11.79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40" zoomScaleNormal="140" workbookViewId="0"/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v>15.41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v>15.59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v>14.15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v>17.95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v>16.07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v>16.89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v>17.59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>
        <v>19.18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>
        <v>15.21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>
        <v>15.62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>
        <v>14.16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>
        <v>17.87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>
        <v>16.25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>
        <v>16.97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>
        <v>17.5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>
        <v>19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40" zoomScaleNormal="140" workbookViewId="0">
      <selection activeCell="C10" sqref="C10"/>
    </sheetView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v>10.039999999999999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v>12.49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v>11.13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v>11.02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v>10.26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v>15.72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v>15.09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11">
        <v>13.7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>
        <v>10.24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>
        <v>12.49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>
        <v>11.95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>
        <v>12.83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>
        <v>10.47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>
        <v>15.36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>
        <v>15.19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>
        <v>13.68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3"/>
  <sheetViews>
    <sheetView tabSelected="1" zoomScale="140" zoomScaleNormal="140" workbookViewId="0">
      <selection activeCell="G14" sqref="G14"/>
    </sheetView>
  </sheetViews>
  <sheetFormatPr baseColWidth="10" defaultColWidth="9.140625" defaultRowHeight="12.75" x14ac:dyDescent="0.2"/>
  <cols>
    <col min="2" max="3" width="11.5703125"/>
    <col min="4" max="4" width="8" customWidth="1"/>
    <col min="5" max="5" width="7.5703125" customWidth="1"/>
    <col min="6" max="6" width="9.140625" customWidth="1"/>
    <col min="7" max="7" width="7.28515625" customWidth="1"/>
    <col min="8" max="8" width="9.42578125" customWidth="1"/>
    <col min="9" max="1022" width="11.5703125"/>
  </cols>
  <sheetData>
    <row r="2" spans="2:8" s="12" customFormat="1" x14ac:dyDescent="0.2">
      <c r="B2" s="19" t="s">
        <v>0</v>
      </c>
      <c r="C2" s="20" t="s">
        <v>14</v>
      </c>
      <c r="D2" s="20"/>
      <c r="E2" s="20"/>
      <c r="F2" s="20"/>
      <c r="G2" s="20"/>
      <c r="H2" s="20"/>
    </row>
    <row r="3" spans="2:8" s="23" customFormat="1" ht="28.5" customHeight="1" x14ac:dyDescent="0.2">
      <c r="B3" s="25" t="s">
        <v>1</v>
      </c>
      <c r="C3" s="21" t="s">
        <v>15</v>
      </c>
      <c r="D3" s="22"/>
      <c r="E3" s="21" t="s">
        <v>16</v>
      </c>
      <c r="F3" s="22"/>
      <c r="G3" s="24" t="s">
        <v>17</v>
      </c>
      <c r="H3" s="24"/>
    </row>
    <row r="4" spans="2:8" s="12" customFormat="1" x14ac:dyDescent="0.2">
      <c r="B4" s="15" t="s">
        <v>6</v>
      </c>
      <c r="C4" s="13">
        <f>ROUND(AVERAGE(Maiz!F2,Maiz!F10),2)</f>
        <v>10.24</v>
      </c>
      <c r="D4" s="16">
        <f>ROUND(STDEVA(Maiz!F2,Maiz!F10), 2)</f>
        <v>0.18</v>
      </c>
      <c r="E4" s="13">
        <f>ROUND(AVERAGE(Quinoa!F2,Quinoa!F10),2)</f>
        <v>15.31</v>
      </c>
      <c r="F4" s="16">
        <f>ROUND(STDEVA(Quinoa!F2,Quinoa!F10), 2)</f>
        <v>0.14000000000000001</v>
      </c>
      <c r="G4" s="13">
        <f>ROUND(AVERAGE(Amaranto!F2,Amaranto!F10),2)</f>
        <v>10.14</v>
      </c>
      <c r="H4" s="16">
        <f>ROUND(STDEVA(Amaranto!F2,Amaranto!F10), 2)</f>
        <v>0.14000000000000001</v>
      </c>
    </row>
    <row r="5" spans="2:8" s="12" customFormat="1" x14ac:dyDescent="0.2">
      <c r="B5" s="15" t="s">
        <v>7</v>
      </c>
      <c r="C5" s="13">
        <f>ROUND(AVERAGE(Maiz!F3,Maiz!F11),2)</f>
        <v>10.52</v>
      </c>
      <c r="D5" s="16">
        <f>ROUND(STDEVA(Maiz!F3,Maiz!F11), 2)</f>
        <v>0.08</v>
      </c>
      <c r="E5" s="13">
        <f>ROUND(AVERAGE(Quinoa!F3,Quinoa!F11),2)</f>
        <v>15.61</v>
      </c>
      <c r="F5" s="16">
        <f>ROUND(STDEVA(Quinoa!F3,Quinoa!F11), 2)</f>
        <v>0.02</v>
      </c>
      <c r="G5" s="13">
        <f>ROUND(AVERAGE(Amaranto!F3,Amaranto!F11),2)</f>
        <v>12.49</v>
      </c>
      <c r="H5" s="16">
        <f>ROUND(STDEVA(Amaranto!F3,Amaranto!F11), 2)</f>
        <v>0</v>
      </c>
    </row>
    <row r="6" spans="2:8" s="12" customFormat="1" x14ac:dyDescent="0.2">
      <c r="B6" s="15" t="s">
        <v>8</v>
      </c>
      <c r="C6" s="13">
        <f>ROUND(AVERAGE(Maiz!F4,Maiz!F12),2)</f>
        <v>10.8</v>
      </c>
      <c r="D6" s="16">
        <f>ROUND(STDEVA(Maiz!F4,Maiz!F12), 2)</f>
        <v>0.27</v>
      </c>
      <c r="E6" s="13">
        <f>ROUND(AVERAGE(Quinoa!F4,Quinoa!F12),2)</f>
        <v>14.16</v>
      </c>
      <c r="F6" s="16">
        <f>ROUND(STDEVA(Quinoa!F4,Quinoa!F12), 2)</f>
        <v>0.01</v>
      </c>
      <c r="G6" s="13">
        <f>ROUND(AVERAGE(Amaranto!F4,Amaranto!F12),2)</f>
        <v>11.54</v>
      </c>
      <c r="H6" s="16">
        <f>ROUND(STDEVA(Amaranto!F4,Amaranto!F12), 2)</f>
        <v>0.57999999999999996</v>
      </c>
    </row>
    <row r="7" spans="2:8" s="12" customFormat="1" x14ac:dyDescent="0.2">
      <c r="B7" s="15" t="s">
        <v>9</v>
      </c>
      <c r="C7" s="13">
        <f>ROUND(AVERAGE(Maiz!F5,Maiz!F13),2)</f>
        <v>11.35</v>
      </c>
      <c r="D7" s="16">
        <f>ROUND(STDEVA(Maiz!F5,Maiz!F13), 2)</f>
        <v>0.28999999999999998</v>
      </c>
      <c r="E7" s="13">
        <f>ROUND(AVERAGE(Quinoa!F5,Quinoa!F13),2)</f>
        <v>17.91</v>
      </c>
      <c r="F7" s="16">
        <f>ROUND(STDEVA(Quinoa!F5,Quinoa!F13), 2)</f>
        <v>0.06</v>
      </c>
      <c r="G7" s="13">
        <f>ROUND(AVERAGE(Amaranto!F5,Amaranto!F13),2)</f>
        <v>11.93</v>
      </c>
      <c r="H7" s="16">
        <f>ROUND(STDEVA(Amaranto!F5,Amaranto!F13), 2)</f>
        <v>1.28</v>
      </c>
    </row>
    <row r="8" spans="2:8" s="12" customFormat="1" x14ac:dyDescent="0.2">
      <c r="B8" s="15" t="s">
        <v>10</v>
      </c>
      <c r="C8" s="13">
        <f>ROUND(AVERAGE(Maiz!F6,Maiz!F14),2)</f>
        <v>11</v>
      </c>
      <c r="D8" s="16">
        <f>ROUND(STDEVA(Maiz!F6,Maiz!F14), 2)</f>
        <v>0</v>
      </c>
      <c r="E8" s="13">
        <f>ROUND(AVERAGE(Quinoa!F6,Quinoa!F14),2)</f>
        <v>16.16</v>
      </c>
      <c r="F8" s="16">
        <f>ROUND(STDEVA(Quinoa!F6,Quinoa!F14), 2)</f>
        <v>0.13</v>
      </c>
      <c r="G8" s="13">
        <f>ROUND(AVERAGE(Amaranto!F6,Amaranto!F14),2)</f>
        <v>10.37</v>
      </c>
      <c r="H8" s="16">
        <f>ROUND(STDEVA(Amaranto!F6,Amaranto!F14), 2)</f>
        <v>0.15</v>
      </c>
    </row>
    <row r="9" spans="2:8" s="12" customFormat="1" x14ac:dyDescent="0.2">
      <c r="B9" s="15" t="s">
        <v>11</v>
      </c>
      <c r="C9" s="13">
        <f>ROUND(AVERAGE(Maiz!F7,Maiz!F15),2)</f>
        <v>10.87</v>
      </c>
      <c r="D9" s="16">
        <f>ROUND(STDEVA(Maiz!F7,Maiz!F15), 2)</f>
        <v>0.08</v>
      </c>
      <c r="E9" s="13">
        <f>ROUND(AVERAGE(Quinoa!F7,Quinoa!F15),2)</f>
        <v>16.93</v>
      </c>
      <c r="F9" s="16">
        <f>ROUND(STDEVA(Quinoa!F7,Quinoa!F15), 2)</f>
        <v>0.06</v>
      </c>
      <c r="G9" s="13">
        <f>ROUND(AVERAGE(Amaranto!F7,Amaranto!F15),2)</f>
        <v>15.54</v>
      </c>
      <c r="H9" s="16">
        <f>ROUND(STDEVA(Amaranto!F7,Amaranto!F15), 2)</f>
        <v>0.25</v>
      </c>
    </row>
    <row r="10" spans="2:8" s="12" customFormat="1" x14ac:dyDescent="0.2">
      <c r="B10" s="15" t="s">
        <v>12</v>
      </c>
      <c r="C10" s="13">
        <f>ROUND(AVERAGE(Maiz!F8,Maiz!F16),2)</f>
        <v>12.31</v>
      </c>
      <c r="D10" s="16">
        <f>ROUND(STDEVA(Maiz!F8,Maiz!F16), 2)</f>
        <v>0</v>
      </c>
      <c r="E10" s="13">
        <f>ROUND(AVERAGE(Quinoa!F8,Quinoa!F16),2)</f>
        <v>17.55</v>
      </c>
      <c r="F10" s="16">
        <f>ROUND(STDEVA(Quinoa!F8,Quinoa!F16), 2)</f>
        <v>0.06</v>
      </c>
      <c r="G10" s="13">
        <f>ROUND(AVERAGE(Amaranto!F8,Amaranto!F16),2)</f>
        <v>15.14</v>
      </c>
      <c r="H10" s="16">
        <f>ROUND(STDEVA(Amaranto!F8,Amaranto!F16), 2)</f>
        <v>7.0000000000000007E-2</v>
      </c>
    </row>
    <row r="11" spans="2:8" s="12" customFormat="1" x14ac:dyDescent="0.2">
      <c r="B11" s="17" t="s">
        <v>13</v>
      </c>
      <c r="C11" s="14">
        <f>ROUND(AVERAGE(Maiz!F9,Maiz!F17),2)</f>
        <v>11.8</v>
      </c>
      <c r="D11" s="18">
        <f>ROUND(STDEVA(Maiz!F9,Maiz!F17), 2)</f>
        <v>0.01</v>
      </c>
      <c r="E11" s="14">
        <f>ROUND(AVERAGE(Quinoa!F9,Quinoa!F17),2)</f>
        <v>19.09</v>
      </c>
      <c r="F11" s="18">
        <f>ROUND(STDEVA(Quinoa!F9,Quinoa!F17), 2)</f>
        <v>0.13</v>
      </c>
      <c r="G11" s="14">
        <f>ROUND(AVERAGE(Amaranto!F9,Amaranto!F17),2)</f>
        <v>13.69</v>
      </c>
      <c r="H11" s="18">
        <f>ROUND(STDEVA(Amaranto!F9,Amaranto!F17), 2)</f>
        <v>0.01</v>
      </c>
    </row>
    <row r="12" spans="2:8" s="12" customFormat="1" x14ac:dyDescent="0.2"/>
    <row r="13" spans="2:8" s="12" customFormat="1" x14ac:dyDescent="0.2"/>
  </sheetData>
  <mergeCells count="4">
    <mergeCell ref="C3:D3"/>
    <mergeCell ref="E3:F3"/>
    <mergeCell ref="C2:H2"/>
    <mergeCell ref="G3:H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zoomScale="140" zoomScaleNormal="140" workbookViewId="0">
      <selection activeCell="F2" sqref="F2"/>
    </sheetView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f>AVERAGE(Quinoa!F2,Quinoa!F10)</f>
        <v>15.31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f>AVERAGE(Quinoa!F3,Quinoa!F11)</f>
        <v>15.605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f>AVERAGE(Quinoa!F4,Quinoa!F12)</f>
        <v>14.155000000000001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f>AVERAGE(Quinoa!F5,Quinoa!F13)</f>
        <v>17.91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f>AVERAGE(Quinoa!F6,Quinoa!F14)</f>
        <v>16.16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f>AVERAGE(Quinoa!F7,Quinoa!F15)</f>
        <v>16.93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f>AVERAGE(Quinoa!F8,Quinoa!F16)</f>
        <v>17.545000000000002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>
        <f>AVERAGE(Quinoa!F9,Quinoa!F17)</f>
        <v>19.09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"/>
  <sheetViews>
    <sheetView zoomScale="140" zoomScaleNormal="140" workbookViewId="0">
      <selection activeCell="G8" sqref="G8"/>
    </sheetView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f>AVERAGE(Amaranto!F2,Amaranto!F10)</f>
        <v>10.14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f>AVERAGE(Amaranto!F3,Amaranto!F11)</f>
        <v>12.49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f>AVERAGE(Amaranto!F4,Amaranto!F12)</f>
        <v>11.54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f>AVERAGE(Amaranto!F5,Amaranto!F13)</f>
        <v>11.925000000000001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f>AVERAGE(Amaranto!F6,Amaranto!F14)</f>
        <v>10.365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f>AVERAGE(Amaranto!F7,Amaranto!F15)</f>
        <v>15.54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f>AVERAGE(Amaranto!F8,Amaranto!F16)</f>
        <v>15.14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>
        <f>AVERAGE(Amaranto!F9,Amaranto!F17)</f>
        <v>13.69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Maiz</vt:lpstr>
      <vt:lpstr>Quinoa</vt:lpstr>
      <vt:lpstr>Amaranto</vt:lpstr>
      <vt:lpstr>Maiz_R</vt:lpstr>
      <vt:lpstr>Quinoa_R</vt:lpstr>
      <vt:lpstr>Amaranto_R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dc:description/>
  <cp:lastModifiedBy>Daniel</cp:lastModifiedBy>
  <cp:revision>4</cp:revision>
  <dcterms:created xsi:type="dcterms:W3CDTF">2018-02-20T23:04:47Z</dcterms:created>
  <dcterms:modified xsi:type="dcterms:W3CDTF">2018-04-25T23:46:43Z</dcterms:modified>
  <dc:language>en-US</dc:language>
</cp:coreProperties>
</file>