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ocuments\GitHub\BioAgro\data\"/>
    </mc:Choice>
  </mc:AlternateContent>
  <bookViews>
    <workbookView xWindow="0" yWindow="0" windowWidth="16380" windowHeight="8190" tabRatio="500" activeTab="3"/>
  </bookViews>
  <sheets>
    <sheet name="Maiz_p" sheetId="1" r:id="rId1"/>
    <sheet name="Quinoa_p" sheetId="2" r:id="rId2"/>
    <sheet name="Amaranto_p" sheetId="3" r:id="rId3"/>
    <sheet name="Proteina_summ" sheetId="4" r:id="rId4"/>
    <sheet name="Maiz_f" sheetId="5" state="hidden" r:id="rId5"/>
    <sheet name="Quinoa_f" sheetId="6" state="hidden" r:id="rId6"/>
    <sheet name="Amaranto_f" sheetId="7" state="hidden" r:id="rId7"/>
    <sheet name="Fibra_summ" sheetId="8" state="hidden" r:id="rId8"/>
    <sheet name="Tabla 3" sheetId="9" r:id="rId9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8" i="4" l="1"/>
  <c r="N9" i="4"/>
  <c r="N10" i="4"/>
  <c r="N11" i="4"/>
  <c r="N12" i="4"/>
  <c r="N13" i="4"/>
  <c r="N14" i="4"/>
  <c r="N7" i="4"/>
  <c r="L8" i="4"/>
  <c r="L9" i="4"/>
  <c r="L10" i="4"/>
  <c r="L11" i="4"/>
  <c r="L12" i="4"/>
  <c r="L13" i="4"/>
  <c r="L14" i="4"/>
  <c r="L7" i="4"/>
  <c r="K8" i="4"/>
  <c r="K9" i="4"/>
  <c r="K10" i="4"/>
  <c r="K11" i="4"/>
  <c r="K12" i="4"/>
  <c r="K13" i="4"/>
  <c r="K14" i="4"/>
  <c r="K7" i="4"/>
  <c r="I9" i="4"/>
  <c r="I10" i="4"/>
  <c r="I11" i="4"/>
  <c r="I12" i="4"/>
  <c r="I13" i="4"/>
  <c r="I14" i="4"/>
  <c r="I8" i="4"/>
  <c r="I7" i="4"/>
  <c r="H8" i="4"/>
  <c r="H9" i="4"/>
  <c r="H10" i="4"/>
  <c r="H11" i="4"/>
  <c r="H12" i="4"/>
  <c r="H13" i="4"/>
  <c r="H14" i="4"/>
  <c r="H7" i="4"/>
  <c r="F14" i="4"/>
  <c r="F8" i="4"/>
  <c r="F9" i="4"/>
  <c r="F10" i="4"/>
  <c r="F11" i="4"/>
  <c r="F12" i="4"/>
  <c r="F13" i="4"/>
  <c r="F7" i="4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</calcChain>
</file>

<file path=xl/sharedStrings.xml><?xml version="1.0" encoding="utf-8"?>
<sst xmlns="http://schemas.openxmlformats.org/spreadsheetml/2006/main" count="287" uniqueCount="53">
  <si>
    <t>Tratamiento</t>
  </si>
  <si>
    <t>Yates</t>
  </si>
  <si>
    <t>A</t>
  </si>
  <si>
    <t>B</t>
  </si>
  <si>
    <t>C</t>
  </si>
  <si>
    <t>Respuesta</t>
  </si>
  <si>
    <t>(1)</t>
  </si>
  <si>
    <t>a</t>
  </si>
  <si>
    <t>b</t>
  </si>
  <si>
    <t>ab</t>
  </si>
  <si>
    <t>c</t>
  </si>
  <si>
    <t>ac</t>
  </si>
  <si>
    <t>bc</t>
  </si>
  <si>
    <t>abc</t>
  </si>
  <si>
    <t>Maiz</t>
  </si>
  <si>
    <t>Quinoa</t>
  </si>
  <si>
    <t>Amaranto</t>
  </si>
  <si>
    <t>Factores</t>
  </si>
  <si>
    <t>Zea
mays</t>
  </si>
  <si>
    <t>Chenopodium
quinoa</t>
  </si>
  <si>
    <t>Amaranthus
hypochondriacus</t>
  </si>
  <si>
    <t>t</t>
  </si>
  <si>
    <t>7,23 x10-3</t>
  </si>
  <si>
    <t>1,17x10-6</t>
  </si>
  <si>
    <t>2.54x10-2</t>
  </si>
  <si>
    <t>Tg</t>
  </si>
  <si>
    <t>1.28x10-3</t>
  </si>
  <si>
    <t>1,19x10-5</t>
  </si>
  <si>
    <t>-</t>
  </si>
  <si>
    <t>Tr:t</t>
  </si>
  <si>
    <t>3.30x10-9</t>
  </si>
  <si>
    <t>2,62x10-2</t>
  </si>
  <si>
    <t>Tr:Tg</t>
  </si>
  <si>
    <t>5.43x10-3</t>
  </si>
  <si>
    <t>4,47x10-3</t>
  </si>
  <si>
    <t>t:Tg</t>
  </si>
  <si>
    <t>1,03x10-2</t>
  </si>
  <si>
    <t>3.79x10-8</t>
  </si>
  <si>
    <t>1,60x10-3</t>
  </si>
  <si>
    <t>Tr:t:tg</t>
  </si>
  <si>
    <t>3,69x10-7</t>
  </si>
  <si>
    <t>1,84x10-3</t>
  </si>
  <si>
    <t>Contenido de proteína (%)</t>
  </si>
  <si>
    <t>Nomenclatura</t>
  </si>
  <si>
    <t>de</t>
  </si>
  <si>
    <t>Zea</t>
  </si>
  <si>
    <t>mays</t>
  </si>
  <si>
    <t>Chenopodium</t>
  </si>
  <si>
    <t>quinoa</t>
  </si>
  <si>
    <t>Amaranthus</t>
  </si>
  <si>
    <t>hypochondriacus</t>
  </si>
  <si>
    <t xml:space="preserve">± 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</si>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</sst>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b/>
      <sz val="10"/>
      <name val="Times New Roman"/>
      <charset val="1"/>
    </font>
    <font>
      <i/>
      <sz val="10"/>
      <name val="Times New Roman"/>
      <charset val="1"/>
    </font>
    <font>
      <sz val="10"/>
      <name val="Times New Roman"/>
      <charset val="1"/>
    </font>
    <font>
      <sz val="10"/>
      <name val="Times New Roman"/>
      <family val="1"/>
      <charset val="1"/>
    </font>
    <font>
      <i/>
      <sz val="10"/>
      <name val="Times New Roman"/>
      <family val="1"/>
      <charset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.5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3" xfId="0" applyFont="1" applyBorder="1"/>
    <xf numFmtId="49" fontId="4" fillId="0" borderId="3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2" fontId="7" fillId="3" borderId="0" xfId="0" applyNumberFormat="1" applyFont="1" applyFill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Alignment="1">
      <alignment horizontal="right" vertical="center"/>
    </xf>
    <xf numFmtId="2" fontId="9" fillId="3" borderId="0" xfId="0" applyNumberFormat="1" applyFont="1" applyFill="1" applyAlignment="1">
      <alignment horizontal="left" vertical="center"/>
    </xf>
    <xf numFmtId="2" fontId="7" fillId="3" borderId="5" xfId="0" applyNumberFormat="1" applyFont="1" applyFill="1" applyBorder="1" applyAlignment="1">
      <alignment horizontal="right" vertical="center"/>
    </xf>
    <xf numFmtId="2" fontId="9" fillId="3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60" zoomScaleNormal="160" workbookViewId="0">
      <selection activeCell="F41" sqref="F41"/>
    </sheetView>
  </sheetViews>
  <sheetFormatPr defaultRowHeight="12.75" x14ac:dyDescent="0.2"/>
  <cols>
    <col min="2" max="2" width="11.5703125" style="1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10.11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10.46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10.99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11.14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11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10.81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12.31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11.8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10.36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10.57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10.61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11.55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11.02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10.92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12.25</v>
      </c>
    </row>
    <row r="17" spans="1:6" x14ac:dyDescent="0.2">
      <c r="A17" s="7">
        <v>8</v>
      </c>
      <c r="B17" s="8" t="s">
        <v>13</v>
      </c>
      <c r="C17" s="9">
        <v>1</v>
      </c>
      <c r="D17" s="9">
        <v>1</v>
      </c>
      <c r="E17" s="9">
        <v>1</v>
      </c>
      <c r="F17" s="9">
        <v>11.79</v>
      </c>
    </row>
    <row r="18" spans="1:6" x14ac:dyDescent="0.2">
      <c r="A18" s="4">
        <v>1</v>
      </c>
      <c r="B18" s="5" t="s">
        <v>6</v>
      </c>
      <c r="C18" s="6">
        <v>-1</v>
      </c>
      <c r="D18" s="6">
        <v>-1</v>
      </c>
      <c r="E18" s="6">
        <v>-1</v>
      </c>
      <c r="F18">
        <v>10.25</v>
      </c>
    </row>
    <row r="19" spans="1:6" x14ac:dyDescent="0.2">
      <c r="A19" s="4">
        <v>2</v>
      </c>
      <c r="B19" s="5" t="s">
        <v>7</v>
      </c>
      <c r="C19" s="6">
        <v>1</v>
      </c>
      <c r="D19" s="6">
        <v>-1</v>
      </c>
      <c r="E19" s="6">
        <v>-1</v>
      </c>
      <c r="F19">
        <v>10.39</v>
      </c>
    </row>
    <row r="20" spans="1:6" x14ac:dyDescent="0.2">
      <c r="A20" s="4">
        <v>3</v>
      </c>
      <c r="B20" s="5" t="s">
        <v>8</v>
      </c>
      <c r="C20" s="6">
        <v>-1</v>
      </c>
      <c r="D20" s="6">
        <v>1</v>
      </c>
      <c r="E20" s="6">
        <v>-1</v>
      </c>
      <c r="F20">
        <v>10.77</v>
      </c>
    </row>
    <row r="21" spans="1:6" x14ac:dyDescent="0.2">
      <c r="A21" s="4">
        <v>4</v>
      </c>
      <c r="B21" s="5" t="s">
        <v>9</v>
      </c>
      <c r="C21" s="6">
        <v>1</v>
      </c>
      <c r="D21" s="6">
        <v>1</v>
      </c>
      <c r="E21" s="6">
        <v>-1</v>
      </c>
      <c r="F21">
        <v>11.24</v>
      </c>
    </row>
    <row r="22" spans="1:6" x14ac:dyDescent="0.2">
      <c r="A22" s="4">
        <v>5</v>
      </c>
      <c r="B22" s="5" t="s">
        <v>10</v>
      </c>
      <c r="C22" s="6">
        <v>-1</v>
      </c>
      <c r="D22" s="6">
        <v>-1</v>
      </c>
      <c r="E22" s="6">
        <v>1</v>
      </c>
      <c r="F22">
        <v>11.23</v>
      </c>
    </row>
    <row r="23" spans="1:6" x14ac:dyDescent="0.2">
      <c r="A23" s="4">
        <v>6</v>
      </c>
      <c r="B23" s="5" t="s">
        <v>11</v>
      </c>
      <c r="C23" s="6">
        <v>1</v>
      </c>
      <c r="D23" s="6">
        <v>-1</v>
      </c>
      <c r="E23" s="6">
        <v>1</v>
      </c>
      <c r="F23">
        <v>10.75</v>
      </c>
    </row>
    <row r="24" spans="1:6" x14ac:dyDescent="0.2">
      <c r="A24" s="4">
        <v>7</v>
      </c>
      <c r="B24" s="5" t="s">
        <v>12</v>
      </c>
      <c r="C24" s="6">
        <v>-1</v>
      </c>
      <c r="D24" s="6">
        <v>1</v>
      </c>
      <c r="E24" s="6">
        <v>1</v>
      </c>
      <c r="F24">
        <v>12.33</v>
      </c>
    </row>
    <row r="25" spans="1:6" x14ac:dyDescent="0.2">
      <c r="A25" s="7">
        <v>8</v>
      </c>
      <c r="B25" s="8" t="s">
        <v>13</v>
      </c>
      <c r="C25" s="9">
        <v>1</v>
      </c>
      <c r="D25" s="9">
        <v>1</v>
      </c>
      <c r="E25" s="9">
        <v>1</v>
      </c>
      <c r="F25" s="10">
        <v>11.56</v>
      </c>
    </row>
    <row r="26" spans="1:6" x14ac:dyDescent="0.2">
      <c r="A26" s="4">
        <v>1</v>
      </c>
      <c r="B26" s="5" t="s">
        <v>6</v>
      </c>
      <c r="C26" s="6">
        <v>-1</v>
      </c>
      <c r="D26" s="6">
        <v>-1</v>
      </c>
      <c r="E26" s="6">
        <v>-1</v>
      </c>
      <c r="F26">
        <v>10.3</v>
      </c>
    </row>
    <row r="27" spans="1:6" x14ac:dyDescent="0.2">
      <c r="A27" s="4">
        <v>2</v>
      </c>
      <c r="B27" s="5" t="s">
        <v>7</v>
      </c>
      <c r="C27" s="6">
        <v>1</v>
      </c>
      <c r="D27" s="6">
        <v>-1</v>
      </c>
      <c r="E27" s="6">
        <v>-1</v>
      </c>
      <c r="F27">
        <v>10.63</v>
      </c>
    </row>
    <row r="28" spans="1:6" x14ac:dyDescent="0.2">
      <c r="A28" s="4">
        <v>3</v>
      </c>
      <c r="B28" s="5" t="s">
        <v>8</v>
      </c>
      <c r="C28" s="6">
        <v>-1</v>
      </c>
      <c r="D28" s="6">
        <v>1</v>
      </c>
      <c r="E28" s="6">
        <v>-1</v>
      </c>
      <c r="F28">
        <v>10.7</v>
      </c>
    </row>
    <row r="29" spans="1:6" x14ac:dyDescent="0.2">
      <c r="A29" s="4">
        <v>4</v>
      </c>
      <c r="B29" s="5" t="s">
        <v>9</v>
      </c>
      <c r="C29" s="6">
        <v>1</v>
      </c>
      <c r="D29" s="6">
        <v>1</v>
      </c>
      <c r="E29" s="6">
        <v>-1</v>
      </c>
      <c r="F29">
        <v>11.37</v>
      </c>
    </row>
    <row r="30" spans="1:6" x14ac:dyDescent="0.2">
      <c r="A30" s="4">
        <v>5</v>
      </c>
      <c r="B30" s="5" t="s">
        <v>10</v>
      </c>
      <c r="C30" s="6">
        <v>-1</v>
      </c>
      <c r="D30" s="6">
        <v>-1</v>
      </c>
      <c r="E30" s="6">
        <v>1</v>
      </c>
      <c r="F30">
        <v>10.97</v>
      </c>
    </row>
    <row r="31" spans="1:6" x14ac:dyDescent="0.2">
      <c r="A31" s="4">
        <v>6</v>
      </c>
      <c r="B31" s="5" t="s">
        <v>11</v>
      </c>
      <c r="C31" s="6">
        <v>1</v>
      </c>
      <c r="D31" s="6">
        <v>-1</v>
      </c>
      <c r="E31" s="6">
        <v>1</v>
      </c>
      <c r="F31">
        <v>10.83</v>
      </c>
    </row>
    <row r="32" spans="1:6" x14ac:dyDescent="0.2">
      <c r="A32" s="4">
        <v>7</v>
      </c>
      <c r="B32" s="5" t="s">
        <v>12</v>
      </c>
      <c r="C32" s="6">
        <v>-1</v>
      </c>
      <c r="D32" s="6">
        <v>1</v>
      </c>
      <c r="E32" s="6">
        <v>1</v>
      </c>
      <c r="F32">
        <v>11.22</v>
      </c>
    </row>
    <row r="33" spans="1:6" x14ac:dyDescent="0.2">
      <c r="A33" s="7">
        <v>8</v>
      </c>
      <c r="B33" s="8" t="s">
        <v>13</v>
      </c>
      <c r="C33" s="9">
        <v>1</v>
      </c>
      <c r="D33" s="9">
        <v>1</v>
      </c>
      <c r="E33" s="9">
        <v>1</v>
      </c>
      <c r="F33">
        <v>11.67</v>
      </c>
    </row>
    <row r="34" spans="1:6" x14ac:dyDescent="0.2">
      <c r="A34" s="4">
        <v>1</v>
      </c>
      <c r="B34" s="5" t="s">
        <v>6</v>
      </c>
      <c r="C34" s="6">
        <v>-1</v>
      </c>
      <c r="D34" s="6">
        <v>-1</v>
      </c>
      <c r="E34" s="6">
        <v>-1</v>
      </c>
      <c r="F34">
        <v>10.32</v>
      </c>
    </row>
    <row r="35" spans="1:6" x14ac:dyDescent="0.2">
      <c r="A35" s="4">
        <v>2</v>
      </c>
      <c r="B35" s="5" t="s">
        <v>7</v>
      </c>
      <c r="C35" s="6">
        <v>1</v>
      </c>
      <c r="D35" s="6">
        <v>-1</v>
      </c>
      <c r="E35" s="6">
        <v>-1</v>
      </c>
      <c r="F35">
        <v>10.48</v>
      </c>
    </row>
    <row r="36" spans="1:6" x14ac:dyDescent="0.2">
      <c r="A36" s="4">
        <v>3</v>
      </c>
      <c r="B36" s="5" t="s">
        <v>8</v>
      </c>
      <c r="C36" s="6">
        <v>-1</v>
      </c>
      <c r="D36" s="6">
        <v>1</v>
      </c>
      <c r="E36" s="6">
        <v>-1</v>
      </c>
      <c r="F36">
        <v>10.72</v>
      </c>
    </row>
    <row r="37" spans="1:6" x14ac:dyDescent="0.2">
      <c r="A37" s="4">
        <v>4</v>
      </c>
      <c r="B37" s="5" t="s">
        <v>9</v>
      </c>
      <c r="C37" s="6">
        <v>1</v>
      </c>
      <c r="D37" s="6">
        <v>1</v>
      </c>
      <c r="E37" s="6">
        <v>-1</v>
      </c>
      <c r="F37">
        <v>10.18</v>
      </c>
    </row>
    <row r="38" spans="1:6" x14ac:dyDescent="0.2">
      <c r="A38" s="4">
        <v>5</v>
      </c>
      <c r="B38" s="5" t="s">
        <v>10</v>
      </c>
      <c r="C38" s="6">
        <v>-1</v>
      </c>
      <c r="D38" s="6">
        <v>-1</v>
      </c>
      <c r="E38" s="6">
        <v>1</v>
      </c>
      <c r="F38">
        <v>10.29</v>
      </c>
    </row>
    <row r="39" spans="1:6" x14ac:dyDescent="0.2">
      <c r="A39" s="4">
        <v>6</v>
      </c>
      <c r="B39" s="5" t="s">
        <v>11</v>
      </c>
      <c r="C39" s="6">
        <v>1</v>
      </c>
      <c r="D39" s="6">
        <v>-1</v>
      </c>
      <c r="E39" s="6">
        <v>1</v>
      </c>
      <c r="F39">
        <v>10.78</v>
      </c>
    </row>
    <row r="40" spans="1:6" x14ac:dyDescent="0.2">
      <c r="A40" s="4">
        <v>7</v>
      </c>
      <c r="B40" s="5" t="s">
        <v>12</v>
      </c>
      <c r="C40" s="6">
        <v>-1</v>
      </c>
      <c r="D40" s="6">
        <v>1</v>
      </c>
      <c r="E40" s="6">
        <v>1</v>
      </c>
      <c r="F40">
        <v>11.21</v>
      </c>
    </row>
    <row r="41" spans="1:6" x14ac:dyDescent="0.2">
      <c r="A41" s="7">
        <v>8</v>
      </c>
      <c r="B41" s="8" t="s">
        <v>13</v>
      </c>
      <c r="C41" s="9">
        <v>1</v>
      </c>
      <c r="D41" s="9">
        <v>1</v>
      </c>
      <c r="E41" s="9">
        <v>1</v>
      </c>
      <c r="F41">
        <v>11.73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zoomScale="160" zoomScaleNormal="160" workbookViewId="0">
      <selection activeCell="F25" sqref="F25"/>
    </sheetView>
  </sheetViews>
  <sheetFormatPr defaultRowHeight="12.75" x14ac:dyDescent="0.2"/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15.41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15.36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14.35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17.95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15.85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16.21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17.11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v>19.36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15.21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15.87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14.75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17.87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16.809999999999999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16.48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17.66</v>
      </c>
    </row>
    <row r="17" spans="1:6" x14ac:dyDescent="0.2">
      <c r="A17" s="7">
        <v>8</v>
      </c>
      <c r="B17" s="8" t="s">
        <v>13</v>
      </c>
      <c r="C17" s="9">
        <v>1</v>
      </c>
      <c r="D17" s="9">
        <v>1</v>
      </c>
      <c r="E17" s="9">
        <v>1</v>
      </c>
      <c r="F17" s="10">
        <v>19.41</v>
      </c>
    </row>
    <row r="18" spans="1:6" x14ac:dyDescent="0.2">
      <c r="A18" s="4">
        <v>1</v>
      </c>
      <c r="B18" s="5" t="s">
        <v>6</v>
      </c>
      <c r="C18" s="6">
        <v>-1</v>
      </c>
      <c r="D18" s="6">
        <v>-1</v>
      </c>
      <c r="E18" s="6">
        <v>-1</v>
      </c>
      <c r="F18">
        <v>15.12</v>
      </c>
    </row>
    <row r="19" spans="1:6" x14ac:dyDescent="0.2">
      <c r="A19" s="4">
        <v>2</v>
      </c>
      <c r="B19" s="5" t="s">
        <v>7</v>
      </c>
      <c r="C19" s="6">
        <v>1</v>
      </c>
      <c r="D19" s="6">
        <v>-1</v>
      </c>
      <c r="E19" s="6">
        <v>-1</v>
      </c>
      <c r="F19">
        <v>15.53</v>
      </c>
    </row>
    <row r="20" spans="1:6" x14ac:dyDescent="0.2">
      <c r="A20" s="4">
        <v>3</v>
      </c>
      <c r="B20" s="5" t="s">
        <v>8</v>
      </c>
      <c r="C20" s="6">
        <v>-1</v>
      </c>
      <c r="D20" s="6">
        <v>1</v>
      </c>
      <c r="E20" s="6">
        <v>-1</v>
      </c>
      <c r="F20">
        <v>14.02</v>
      </c>
    </row>
    <row r="21" spans="1:6" x14ac:dyDescent="0.2">
      <c r="A21" s="4">
        <v>4</v>
      </c>
      <c r="B21" s="5" t="s">
        <v>9</v>
      </c>
      <c r="C21" s="6">
        <v>1</v>
      </c>
      <c r="D21" s="6">
        <v>1</v>
      </c>
      <c r="E21" s="6">
        <v>-1</v>
      </c>
      <c r="F21">
        <v>17.39</v>
      </c>
    </row>
    <row r="22" spans="1:6" x14ac:dyDescent="0.2">
      <c r="A22" s="4">
        <v>5</v>
      </c>
      <c r="B22" s="5" t="s">
        <v>10</v>
      </c>
      <c r="C22" s="6">
        <v>-1</v>
      </c>
      <c r="D22" s="6">
        <v>-1</v>
      </c>
      <c r="E22" s="6">
        <v>1</v>
      </c>
      <c r="F22">
        <v>16.16</v>
      </c>
    </row>
    <row r="23" spans="1:6" x14ac:dyDescent="0.2">
      <c r="A23" s="4">
        <v>6</v>
      </c>
      <c r="B23" s="5" t="s">
        <v>11</v>
      </c>
      <c r="C23" s="6">
        <v>1</v>
      </c>
      <c r="D23" s="6">
        <v>-1</v>
      </c>
      <c r="E23" s="6">
        <v>1</v>
      </c>
      <c r="F23">
        <v>16.13</v>
      </c>
    </row>
    <row r="24" spans="1:6" x14ac:dyDescent="0.2">
      <c r="A24" s="4">
        <v>7</v>
      </c>
      <c r="B24" s="5" t="s">
        <v>12</v>
      </c>
      <c r="C24" s="6">
        <v>-1</v>
      </c>
      <c r="D24" s="6">
        <v>1</v>
      </c>
      <c r="E24" s="6">
        <v>1</v>
      </c>
      <c r="F24">
        <v>17.190000000000001</v>
      </c>
    </row>
    <row r="25" spans="1:6" x14ac:dyDescent="0.2">
      <c r="A25" s="7">
        <v>8</v>
      </c>
      <c r="B25" s="8" t="s">
        <v>13</v>
      </c>
      <c r="C25" s="9">
        <v>1</v>
      </c>
      <c r="D25" s="9">
        <v>1</v>
      </c>
      <c r="E25" s="9">
        <v>1</v>
      </c>
      <c r="F25">
        <v>18.75</v>
      </c>
    </row>
    <row r="26" spans="1:6" x14ac:dyDescent="0.2">
      <c r="A26" s="4">
        <v>1</v>
      </c>
      <c r="B26" s="5" t="s">
        <v>6</v>
      </c>
      <c r="C26" s="6">
        <v>-1</v>
      </c>
      <c r="D26" s="6">
        <v>-1</v>
      </c>
      <c r="E26" s="6">
        <v>-1</v>
      </c>
      <c r="F26">
        <v>15.07</v>
      </c>
    </row>
    <row r="27" spans="1:6" x14ac:dyDescent="0.2">
      <c r="A27" s="4">
        <v>2</v>
      </c>
      <c r="B27" s="5" t="s">
        <v>7</v>
      </c>
      <c r="C27" s="6">
        <v>1</v>
      </c>
      <c r="D27" s="6">
        <v>-1</v>
      </c>
      <c r="E27" s="6">
        <v>-1</v>
      </c>
      <c r="F27">
        <v>15.48</v>
      </c>
    </row>
    <row r="28" spans="1:6" x14ac:dyDescent="0.2">
      <c r="A28" s="4">
        <v>3</v>
      </c>
      <c r="B28" s="5" t="s">
        <v>8</v>
      </c>
      <c r="C28" s="6">
        <v>-1</v>
      </c>
      <c r="D28" s="6">
        <v>1</v>
      </c>
      <c r="E28" s="6">
        <v>-1</v>
      </c>
      <c r="F28">
        <v>14.21</v>
      </c>
    </row>
    <row r="29" spans="1:6" x14ac:dyDescent="0.2">
      <c r="A29" s="4">
        <v>4</v>
      </c>
      <c r="B29" s="5" t="s">
        <v>9</v>
      </c>
      <c r="C29" s="6">
        <v>1</v>
      </c>
      <c r="D29" s="6">
        <v>1</v>
      </c>
      <c r="E29" s="6">
        <v>-1</v>
      </c>
      <c r="F29">
        <v>17.66</v>
      </c>
    </row>
    <row r="30" spans="1:6" x14ac:dyDescent="0.2">
      <c r="A30" s="4">
        <v>5</v>
      </c>
      <c r="B30" s="5" t="s">
        <v>10</v>
      </c>
      <c r="C30" s="6">
        <v>-1</v>
      </c>
      <c r="D30" s="6">
        <v>-1</v>
      </c>
      <c r="E30" s="6">
        <v>1</v>
      </c>
      <c r="F30">
        <v>16.260000000000002</v>
      </c>
    </row>
    <row r="31" spans="1:6" x14ac:dyDescent="0.2">
      <c r="A31" s="4">
        <v>6</v>
      </c>
      <c r="B31" s="5" t="s">
        <v>11</v>
      </c>
      <c r="C31" s="6">
        <v>1</v>
      </c>
      <c r="D31" s="6">
        <v>-1</v>
      </c>
      <c r="E31" s="6">
        <v>1</v>
      </c>
      <c r="F31">
        <v>16.97</v>
      </c>
    </row>
    <row r="32" spans="1:6" x14ac:dyDescent="0.2">
      <c r="A32" s="4">
        <v>7</v>
      </c>
      <c r="B32" s="5" t="s">
        <v>12</v>
      </c>
      <c r="C32" s="6">
        <v>-1</v>
      </c>
      <c r="D32" s="6">
        <v>1</v>
      </c>
      <c r="E32" s="6">
        <v>1</v>
      </c>
      <c r="F32">
        <v>17.489999999999998</v>
      </c>
    </row>
    <row r="33" spans="1:6" x14ac:dyDescent="0.2">
      <c r="A33" s="7">
        <v>8</v>
      </c>
      <c r="B33" s="8" t="s">
        <v>13</v>
      </c>
      <c r="C33" s="9">
        <v>1</v>
      </c>
      <c r="D33" s="9">
        <v>1</v>
      </c>
      <c r="E33" s="9">
        <v>1</v>
      </c>
      <c r="F33">
        <v>19.66</v>
      </c>
    </row>
    <row r="34" spans="1:6" x14ac:dyDescent="0.2">
      <c r="A34" s="4">
        <v>1</v>
      </c>
      <c r="B34" s="5" t="s">
        <v>6</v>
      </c>
      <c r="C34" s="6">
        <v>-1</v>
      </c>
      <c r="D34" s="6">
        <v>-1</v>
      </c>
      <c r="E34" s="6">
        <v>-1</v>
      </c>
      <c r="F34">
        <v>15.29</v>
      </c>
    </row>
    <row r="35" spans="1:6" x14ac:dyDescent="0.2">
      <c r="A35" s="4">
        <v>2</v>
      </c>
      <c r="B35" s="5" t="s">
        <v>7</v>
      </c>
      <c r="C35" s="6">
        <v>1</v>
      </c>
      <c r="D35" s="6">
        <v>-1</v>
      </c>
      <c r="E35" s="6">
        <v>-1</v>
      </c>
      <c r="F35">
        <v>16.11</v>
      </c>
    </row>
    <row r="36" spans="1:6" x14ac:dyDescent="0.2">
      <c r="A36" s="4">
        <v>3</v>
      </c>
      <c r="B36" s="5" t="s">
        <v>8</v>
      </c>
      <c r="C36" s="6">
        <v>-1</v>
      </c>
      <c r="D36" s="6">
        <v>1</v>
      </c>
      <c r="E36" s="6">
        <v>-1</v>
      </c>
      <c r="F36">
        <v>14.26</v>
      </c>
    </row>
    <row r="37" spans="1:6" x14ac:dyDescent="0.2">
      <c r="A37" s="4">
        <v>4</v>
      </c>
      <c r="B37" s="5" t="s">
        <v>9</v>
      </c>
      <c r="C37" s="6">
        <v>1</v>
      </c>
      <c r="D37" s="6">
        <v>1</v>
      </c>
      <c r="E37" s="6">
        <v>-1</v>
      </c>
      <c r="F37">
        <v>17.87</v>
      </c>
    </row>
    <row r="38" spans="1:6" x14ac:dyDescent="0.2">
      <c r="A38" s="4">
        <v>5</v>
      </c>
      <c r="B38" s="5" t="s">
        <v>10</v>
      </c>
      <c r="C38" s="6">
        <v>-1</v>
      </c>
      <c r="D38" s="6">
        <v>-1</v>
      </c>
      <c r="E38" s="6">
        <v>1</v>
      </c>
      <c r="F38">
        <v>16.66</v>
      </c>
    </row>
    <row r="39" spans="1:6" x14ac:dyDescent="0.2">
      <c r="A39" s="4">
        <v>6</v>
      </c>
      <c r="B39" s="5" t="s">
        <v>11</v>
      </c>
      <c r="C39" s="6">
        <v>1</v>
      </c>
      <c r="D39" s="6">
        <v>-1</v>
      </c>
      <c r="E39" s="6">
        <v>1</v>
      </c>
      <c r="F39">
        <v>16.79</v>
      </c>
    </row>
    <row r="40" spans="1:6" x14ac:dyDescent="0.2">
      <c r="A40" s="4">
        <v>7</v>
      </c>
      <c r="B40" s="5" t="s">
        <v>12</v>
      </c>
      <c r="C40" s="6">
        <v>-1</v>
      </c>
      <c r="D40" s="6">
        <v>1</v>
      </c>
      <c r="E40" s="6">
        <v>1</v>
      </c>
      <c r="F40">
        <v>17.36</v>
      </c>
    </row>
    <row r="41" spans="1:6" x14ac:dyDescent="0.2">
      <c r="A41" s="7">
        <v>8</v>
      </c>
      <c r="B41" s="8" t="s">
        <v>13</v>
      </c>
      <c r="C41" s="9">
        <v>1</v>
      </c>
      <c r="D41" s="9">
        <v>1</v>
      </c>
      <c r="E41" s="9">
        <v>1</v>
      </c>
      <c r="F41">
        <v>19.05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2" zoomScale="160" zoomScaleNormal="160" workbookViewId="0">
      <selection activeCell="F26" sqref="F26"/>
    </sheetView>
  </sheetViews>
  <sheetFormatPr defaultRowHeight="12.75" x14ac:dyDescent="0.2"/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9.86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12.67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11.13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11.02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10.26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15.72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14.87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10">
        <v>13.7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10.49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12.14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11.95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12.83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10.47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15.36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15.23</v>
      </c>
    </row>
    <row r="17" spans="1:6" x14ac:dyDescent="0.2">
      <c r="A17" s="7">
        <v>8</v>
      </c>
      <c r="B17" s="8" t="s">
        <v>13</v>
      </c>
      <c r="C17" s="9">
        <v>1</v>
      </c>
      <c r="D17" s="9">
        <v>1</v>
      </c>
      <c r="E17" s="9">
        <v>1</v>
      </c>
      <c r="F17">
        <v>13.68</v>
      </c>
    </row>
    <row r="18" spans="1:6" x14ac:dyDescent="0.2">
      <c r="A18" s="4">
        <v>1</v>
      </c>
      <c r="B18" s="5" t="s">
        <v>6</v>
      </c>
      <c r="C18" s="6">
        <v>-1</v>
      </c>
      <c r="D18" s="6">
        <v>-1</v>
      </c>
      <c r="E18" s="6">
        <v>-1</v>
      </c>
      <c r="F18">
        <v>10.37</v>
      </c>
    </row>
    <row r="19" spans="1:6" x14ac:dyDescent="0.2">
      <c r="A19" s="4">
        <v>2</v>
      </c>
      <c r="B19" s="5" t="s">
        <v>7</v>
      </c>
      <c r="C19" s="6">
        <v>1</v>
      </c>
      <c r="D19" s="6">
        <v>-1</v>
      </c>
      <c r="E19" s="6">
        <v>-1</v>
      </c>
      <c r="F19">
        <v>12.36</v>
      </c>
    </row>
    <row r="20" spans="1:6" x14ac:dyDescent="0.2">
      <c r="A20" s="4">
        <v>3</v>
      </c>
      <c r="B20" s="5" t="s">
        <v>8</v>
      </c>
      <c r="C20" s="6">
        <v>-1</v>
      </c>
      <c r="D20" s="6">
        <v>1</v>
      </c>
      <c r="E20" s="6">
        <v>-1</v>
      </c>
      <c r="F20">
        <v>11.25</v>
      </c>
    </row>
    <row r="21" spans="1:6" x14ac:dyDescent="0.2">
      <c r="A21" s="4">
        <v>4</v>
      </c>
      <c r="B21" s="5" t="s">
        <v>9</v>
      </c>
      <c r="C21" s="6">
        <v>1</v>
      </c>
      <c r="D21" s="6">
        <v>1</v>
      </c>
      <c r="E21" s="6">
        <v>-1</v>
      </c>
      <c r="F21">
        <v>11.46</v>
      </c>
    </row>
    <row r="22" spans="1:6" x14ac:dyDescent="0.2">
      <c r="A22" s="4">
        <v>5</v>
      </c>
      <c r="B22" s="5" t="s">
        <v>10</v>
      </c>
      <c r="C22" s="6">
        <v>-1</v>
      </c>
      <c r="D22" s="6">
        <v>-1</v>
      </c>
      <c r="E22" s="6">
        <v>1</v>
      </c>
      <c r="F22">
        <v>10.39</v>
      </c>
    </row>
    <row r="23" spans="1:6" x14ac:dyDescent="0.2">
      <c r="A23" s="4">
        <v>6</v>
      </c>
      <c r="B23" s="5" t="s">
        <v>11</v>
      </c>
      <c r="C23" s="6">
        <v>1</v>
      </c>
      <c r="D23" s="6">
        <v>-1</v>
      </c>
      <c r="E23" s="6">
        <v>1</v>
      </c>
      <c r="F23">
        <v>15.51</v>
      </c>
    </row>
    <row r="24" spans="1:6" x14ac:dyDescent="0.2">
      <c r="A24" s="4">
        <v>7</v>
      </c>
      <c r="B24" s="5" t="s">
        <v>12</v>
      </c>
      <c r="C24" s="6">
        <v>-1</v>
      </c>
      <c r="D24" s="6">
        <v>1</v>
      </c>
      <c r="E24" s="6">
        <v>1</v>
      </c>
      <c r="F24">
        <v>15.64</v>
      </c>
    </row>
    <row r="25" spans="1:6" x14ac:dyDescent="0.2">
      <c r="A25" s="7">
        <v>8</v>
      </c>
      <c r="B25" s="8" t="s">
        <v>13</v>
      </c>
      <c r="C25" s="9">
        <v>1</v>
      </c>
      <c r="D25" s="9">
        <v>1</v>
      </c>
      <c r="E25" s="9">
        <v>1</v>
      </c>
      <c r="F25">
        <v>13.24</v>
      </c>
    </row>
    <row r="26" spans="1:6" x14ac:dyDescent="0.2">
      <c r="A26" s="4">
        <v>1</v>
      </c>
      <c r="B26" s="5" t="s">
        <v>6</v>
      </c>
      <c r="C26" s="6">
        <v>-1</v>
      </c>
      <c r="D26" s="6">
        <v>-1</v>
      </c>
      <c r="E26" s="6">
        <v>-1</v>
      </c>
      <c r="F26">
        <v>10.11</v>
      </c>
    </row>
    <row r="27" spans="1:6" x14ac:dyDescent="0.2">
      <c r="A27" s="4">
        <v>2</v>
      </c>
      <c r="B27" s="5" t="s">
        <v>7</v>
      </c>
      <c r="C27" s="6">
        <v>1</v>
      </c>
      <c r="D27" s="6">
        <v>-1</v>
      </c>
      <c r="E27" s="6">
        <v>-1</v>
      </c>
      <c r="F27">
        <v>12.36</v>
      </c>
    </row>
    <row r="28" spans="1:6" x14ac:dyDescent="0.2">
      <c r="A28" s="4">
        <v>3</v>
      </c>
      <c r="B28" s="5" t="s">
        <v>8</v>
      </c>
      <c r="C28" s="6">
        <v>-1</v>
      </c>
      <c r="D28" s="6">
        <v>1</v>
      </c>
      <c r="E28" s="6">
        <v>-1</v>
      </c>
      <c r="F28">
        <v>11.46</v>
      </c>
    </row>
    <row r="29" spans="1:6" x14ac:dyDescent="0.2">
      <c r="A29" s="4">
        <v>4</v>
      </c>
      <c r="B29" s="5" t="s">
        <v>9</v>
      </c>
      <c r="C29" s="6">
        <v>1</v>
      </c>
      <c r="D29" s="6">
        <v>1</v>
      </c>
      <c r="E29" s="6">
        <v>-1</v>
      </c>
      <c r="F29">
        <v>11.87</v>
      </c>
    </row>
    <row r="30" spans="1:6" x14ac:dyDescent="0.2">
      <c r="A30" s="4">
        <v>5</v>
      </c>
      <c r="B30" s="5" t="s">
        <v>10</v>
      </c>
      <c r="C30" s="6">
        <v>-1</v>
      </c>
      <c r="D30" s="6">
        <v>-1</v>
      </c>
      <c r="E30" s="6">
        <v>1</v>
      </c>
      <c r="F30">
        <v>10.52</v>
      </c>
    </row>
    <row r="31" spans="1:6" x14ac:dyDescent="0.2">
      <c r="A31" s="4">
        <v>6</v>
      </c>
      <c r="B31" s="5" t="s">
        <v>11</v>
      </c>
      <c r="C31" s="6">
        <v>1</v>
      </c>
      <c r="D31" s="6">
        <v>-1</v>
      </c>
      <c r="E31" s="6">
        <v>1</v>
      </c>
      <c r="F31">
        <v>15.32</v>
      </c>
    </row>
    <row r="32" spans="1:6" x14ac:dyDescent="0.2">
      <c r="A32" s="4">
        <v>7</v>
      </c>
      <c r="B32" s="5" t="s">
        <v>12</v>
      </c>
      <c r="C32" s="6">
        <v>-1</v>
      </c>
      <c r="D32" s="6">
        <v>1</v>
      </c>
      <c r="E32" s="6">
        <v>1</v>
      </c>
      <c r="F32">
        <v>15.27</v>
      </c>
    </row>
    <row r="33" spans="1:6" x14ac:dyDescent="0.2">
      <c r="A33" s="7">
        <v>8</v>
      </c>
      <c r="B33" s="8" t="s">
        <v>13</v>
      </c>
      <c r="C33" s="9">
        <v>1</v>
      </c>
      <c r="D33" s="9">
        <v>1</v>
      </c>
      <c r="E33" s="9">
        <v>1</v>
      </c>
      <c r="F33">
        <v>13.08</v>
      </c>
    </row>
    <row r="34" spans="1:6" x14ac:dyDescent="0.2">
      <c r="A34" s="4">
        <v>1</v>
      </c>
      <c r="B34" s="5" t="s">
        <v>6</v>
      </c>
      <c r="C34" s="6">
        <v>-1</v>
      </c>
      <c r="D34" s="6">
        <v>-1</v>
      </c>
      <c r="E34" s="6">
        <v>-1</v>
      </c>
      <c r="F34">
        <v>10.07</v>
      </c>
    </row>
    <row r="35" spans="1:6" x14ac:dyDescent="0.2">
      <c r="A35" s="4">
        <v>2</v>
      </c>
      <c r="B35" s="5" t="s">
        <v>7</v>
      </c>
      <c r="C35" s="6">
        <v>1</v>
      </c>
      <c r="D35" s="6">
        <v>-1</v>
      </c>
      <c r="E35" s="6">
        <v>-1</v>
      </c>
      <c r="F35">
        <v>12.49</v>
      </c>
    </row>
    <row r="36" spans="1:6" x14ac:dyDescent="0.2">
      <c r="A36" s="4">
        <v>3</v>
      </c>
      <c r="B36" s="5" t="s">
        <v>8</v>
      </c>
      <c r="C36" s="6">
        <v>-1</v>
      </c>
      <c r="D36" s="6">
        <v>1</v>
      </c>
      <c r="E36" s="6">
        <v>-1</v>
      </c>
      <c r="F36">
        <v>11.74</v>
      </c>
    </row>
    <row r="37" spans="1:6" x14ac:dyDescent="0.2">
      <c r="A37" s="4">
        <v>4</v>
      </c>
      <c r="B37" s="5" t="s">
        <v>9</v>
      </c>
      <c r="C37" s="6">
        <v>1</v>
      </c>
      <c r="D37" s="6">
        <v>1</v>
      </c>
      <c r="E37" s="6">
        <v>-1</v>
      </c>
      <c r="F37">
        <v>11.67</v>
      </c>
    </row>
    <row r="38" spans="1:6" x14ac:dyDescent="0.2">
      <c r="A38" s="4">
        <v>5</v>
      </c>
      <c r="B38" s="5" t="s">
        <v>10</v>
      </c>
      <c r="C38" s="6">
        <v>-1</v>
      </c>
      <c r="D38" s="6">
        <v>-1</v>
      </c>
      <c r="E38" s="6">
        <v>1</v>
      </c>
      <c r="F38">
        <v>10.42</v>
      </c>
    </row>
    <row r="39" spans="1:6" x14ac:dyDescent="0.2">
      <c r="A39" s="4">
        <v>6</v>
      </c>
      <c r="B39" s="5" t="s">
        <v>11</v>
      </c>
      <c r="C39" s="6">
        <v>1</v>
      </c>
      <c r="D39" s="6">
        <v>-1</v>
      </c>
      <c r="E39" s="6">
        <v>1</v>
      </c>
      <c r="F39">
        <v>15.46</v>
      </c>
    </row>
    <row r="40" spans="1:6" x14ac:dyDescent="0.2">
      <c r="A40" s="4">
        <v>7</v>
      </c>
      <c r="B40" s="5" t="s">
        <v>12</v>
      </c>
      <c r="C40" s="6">
        <v>-1</v>
      </c>
      <c r="D40" s="6">
        <v>1</v>
      </c>
      <c r="E40" s="6">
        <v>1</v>
      </c>
      <c r="F40">
        <v>15.19</v>
      </c>
    </row>
    <row r="41" spans="1:6" x14ac:dyDescent="0.2">
      <c r="A41" s="7">
        <v>8</v>
      </c>
      <c r="B41" s="8" t="s">
        <v>13</v>
      </c>
      <c r="C41" s="9">
        <v>1</v>
      </c>
      <c r="D41" s="9">
        <v>1</v>
      </c>
      <c r="E41" s="9">
        <v>1</v>
      </c>
      <c r="F41">
        <v>13.91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4"/>
  <sheetViews>
    <sheetView tabSelected="1" topLeftCell="A25" zoomScale="160" zoomScaleNormal="160" workbookViewId="0">
      <selection activeCell="E3" sqref="E3:N14"/>
    </sheetView>
  </sheetViews>
  <sheetFormatPr defaultRowHeight="12.75" x14ac:dyDescent="0.2"/>
  <cols>
    <col min="5" max="5" width="11.5703125" bestFit="1" customWidth="1"/>
    <col min="7" max="7" width="1.85546875" customWidth="1"/>
    <col min="8" max="8" width="5.85546875" customWidth="1"/>
    <col min="9" max="9" width="7.85546875" customWidth="1"/>
    <col min="10" max="10" width="2.28515625" customWidth="1"/>
    <col min="11" max="11" width="5" customWidth="1"/>
    <col min="12" max="12" width="7.7109375" customWidth="1"/>
    <col min="13" max="13" width="3" customWidth="1"/>
    <col min="14" max="14" width="5.85546875" customWidth="1"/>
  </cols>
  <sheetData>
    <row r="2" spans="5:14" ht="13.5" thickBot="1" x14ac:dyDescent="0.25"/>
    <row r="3" spans="5:14" ht="13.5" thickBot="1" x14ac:dyDescent="0.25">
      <c r="E3" s="20" t="s">
        <v>0</v>
      </c>
      <c r="F3" s="23" t="s">
        <v>42</v>
      </c>
      <c r="G3" s="23"/>
      <c r="H3" s="23"/>
      <c r="I3" s="23"/>
      <c r="J3" s="23"/>
      <c r="K3" s="23"/>
      <c r="L3" s="23"/>
      <c r="M3" s="23"/>
      <c r="N3" s="23"/>
    </row>
    <row r="4" spans="5:14" ht="12.75" customHeight="1" x14ac:dyDescent="0.2">
      <c r="E4" s="21" t="s">
        <v>43</v>
      </c>
      <c r="F4" s="25" t="s">
        <v>45</v>
      </c>
      <c r="G4" s="25"/>
      <c r="H4" s="25"/>
      <c r="I4" s="25" t="s">
        <v>47</v>
      </c>
      <c r="J4" s="25"/>
      <c r="K4" s="25"/>
      <c r="L4" s="25" t="s">
        <v>49</v>
      </c>
      <c r="M4" s="25"/>
      <c r="N4" s="25"/>
    </row>
    <row r="5" spans="5:14" ht="12.75" customHeight="1" x14ac:dyDescent="0.2">
      <c r="E5" s="21" t="s">
        <v>44</v>
      </c>
      <c r="F5" s="24" t="s">
        <v>46</v>
      </c>
      <c r="G5" s="24"/>
      <c r="H5" s="24"/>
      <c r="I5" s="24" t="s">
        <v>48</v>
      </c>
      <c r="J5" s="24"/>
      <c r="K5" s="24"/>
      <c r="L5" s="24" t="s">
        <v>50</v>
      </c>
      <c r="M5" s="24"/>
      <c r="N5" s="24"/>
    </row>
    <row r="6" spans="5:14" ht="13.5" thickBot="1" x14ac:dyDescent="0.25">
      <c r="E6" s="21" t="s">
        <v>1</v>
      </c>
      <c r="F6" s="26"/>
      <c r="G6" s="26"/>
      <c r="H6" s="26"/>
      <c r="I6" s="26"/>
      <c r="J6" s="26"/>
      <c r="K6" s="26"/>
      <c r="L6" s="26"/>
      <c r="M6" s="26"/>
      <c r="N6" s="26"/>
    </row>
    <row r="7" spans="5:14" ht="13.5" x14ac:dyDescent="0.2">
      <c r="E7" s="21">
        <v>-1</v>
      </c>
      <c r="F7" s="27">
        <f>AVERAGE(Maiz_p!F2,Maiz_p!F10,Maiz_p!F18,Maiz_p!F26,Maiz_p!F34)</f>
        <v>10.267999999999999</v>
      </c>
      <c r="G7" s="29" t="s">
        <v>51</v>
      </c>
      <c r="H7" s="30">
        <f>_xlfn.STDEV.S(Maiz_p!F2,Maiz_p!F10,Maiz_p!F18,Maiz_p!F26,Maiz_p!F34)</f>
        <v>9.679876032264069E-2</v>
      </c>
      <c r="I7" s="21">
        <f>AVERAGE(Quinoa_p!F2,Quinoa_p!F10,Quinoa_p!F18,Quinoa_p!F26,Quinoa_p!F34)</f>
        <v>15.219999999999999</v>
      </c>
      <c r="J7" s="21" t="s">
        <v>52</v>
      </c>
      <c r="K7" s="30">
        <f>_xlfn.STDEV.S(Quinoa_p!F2,Quinoa_p!F10,Quinoa_p!F18,Quinoa_p!F26,Quinoa_p!F34)</f>
        <v>0.13564659966250536</v>
      </c>
      <c r="L7" s="27">
        <f>AVERAGE(Amaranto_p!F2,Amaranto_p!F10,Amaranto_p!F18,Amaranto_p!F26,Amaranto_p!F34)</f>
        <v>10.18</v>
      </c>
      <c r="M7" s="27" t="s">
        <v>52</v>
      </c>
      <c r="N7" s="30">
        <f>_xlfn.STDEV.S(Amaranto_p!F2,Amaranto_p!F10,Amaranto_p!F18,Amaranto_p!F26,Amaranto_p!F34)</f>
        <v>0.25079872407968917</v>
      </c>
    </row>
    <row r="8" spans="5:14" ht="13.5" x14ac:dyDescent="0.2">
      <c r="E8" s="21" t="s">
        <v>7</v>
      </c>
      <c r="F8" s="27">
        <f>AVERAGE(Maiz_p!F3,Maiz_p!F11,Maiz_p!F19,Maiz_p!F27,Maiz_p!F35)</f>
        <v>10.506</v>
      </c>
      <c r="G8" s="29" t="s">
        <v>51</v>
      </c>
      <c r="H8" s="30">
        <f>_xlfn.STDEV.S(Maiz_p!F3,Maiz_p!F11,Maiz_p!F19,Maiz_p!F27,Maiz_p!F35)</f>
        <v>9.4498677239419598E-2</v>
      </c>
      <c r="I8" s="21">
        <f>AVERAGE(Quinoa_p!F3,Quinoa_p!F11,Quinoa_p!F19,Quinoa_p!F27,Quinoa_p!F35)</f>
        <v>15.669999999999998</v>
      </c>
      <c r="J8" s="21" t="s">
        <v>52</v>
      </c>
      <c r="K8" s="30">
        <f>_xlfn.STDEV.S(Quinoa_p!F3,Quinoa_p!F11,Quinoa_p!F19,Quinoa_p!F27,Quinoa_p!F35)</f>
        <v>0.31040296390337496</v>
      </c>
      <c r="L8" s="27">
        <f>AVERAGE(Amaranto_p!F3,Amaranto_p!F11,Amaranto_p!F19,Amaranto_p!F27,Amaranto_p!F35)</f>
        <v>12.404</v>
      </c>
      <c r="M8" s="27" t="s">
        <v>52</v>
      </c>
      <c r="N8" s="30">
        <f>_xlfn.STDEV.S(Amaranto_p!F3,Amaranto_p!F11,Amaranto_p!F19,Amaranto_p!F27,Amaranto_p!F35)</f>
        <v>0.19475625792256318</v>
      </c>
    </row>
    <row r="9" spans="5:14" ht="13.5" x14ac:dyDescent="0.2">
      <c r="E9" s="21" t="s">
        <v>8</v>
      </c>
      <c r="F9" s="27">
        <f>AVERAGE(Maiz_p!F4,Maiz_p!F12,Maiz_p!F20,Maiz_p!F28,Maiz_p!F36)</f>
        <v>10.758000000000001</v>
      </c>
      <c r="G9" s="29" t="s">
        <v>51</v>
      </c>
      <c r="H9" s="30">
        <f>_xlfn.STDEV.S(Maiz_p!F4,Maiz_p!F12,Maiz_p!F20,Maiz_p!F28,Maiz_p!F36)</f>
        <v>0.14202112518917764</v>
      </c>
      <c r="I9" s="21">
        <f>AVERAGE(Quinoa_p!F4,Quinoa_p!F12,Quinoa_p!F20,Quinoa_p!F28,Quinoa_p!F36)</f>
        <v>14.318000000000001</v>
      </c>
      <c r="J9" s="21" t="s">
        <v>52</v>
      </c>
      <c r="K9" s="30">
        <f>_xlfn.STDEV.S(Quinoa_p!F4,Quinoa_p!F12,Quinoa_p!F20,Quinoa_p!F28,Quinoa_p!F36)</f>
        <v>0.26994443872767598</v>
      </c>
      <c r="L9" s="27">
        <f>AVERAGE(Amaranto_p!F4,Amaranto_p!F12,Amaranto_p!F20,Amaranto_p!F28,Amaranto_p!F36)</f>
        <v>11.506</v>
      </c>
      <c r="M9" s="27" t="s">
        <v>52</v>
      </c>
      <c r="N9" s="30">
        <f>_xlfn.STDEV.S(Amaranto_p!F4,Amaranto_p!F12,Amaranto_p!F20,Amaranto_p!F28,Amaranto_p!F36)</f>
        <v>0.33945544626651625</v>
      </c>
    </row>
    <row r="10" spans="5:14" ht="13.5" x14ac:dyDescent="0.2">
      <c r="E10" s="21" t="s">
        <v>9</v>
      </c>
      <c r="F10" s="27">
        <f>AVERAGE(Maiz_p!F5,Maiz_p!F13,Maiz_p!F21,Maiz_p!F29,Maiz_p!F37)</f>
        <v>11.096</v>
      </c>
      <c r="G10" s="29" t="s">
        <v>51</v>
      </c>
      <c r="H10" s="30">
        <f>_xlfn.STDEV.S(Maiz_p!F5,Maiz_p!F13,Maiz_p!F21,Maiz_p!F29,Maiz_p!F37)</f>
        <v>0.53453718299104336</v>
      </c>
      <c r="I10" s="21">
        <f>AVERAGE(Quinoa_p!F5,Quinoa_p!F13,Quinoa_p!F21,Quinoa_p!F29,Quinoa_p!F37)</f>
        <v>17.748000000000001</v>
      </c>
      <c r="J10" s="21" t="s">
        <v>52</v>
      </c>
      <c r="K10" s="30">
        <f>_xlfn.STDEV.S(Quinoa_p!F5,Quinoa_p!F13,Quinoa_p!F21,Quinoa_p!F29,Quinoa_p!F37)</f>
        <v>0.22720035211240308</v>
      </c>
      <c r="L10" s="27">
        <f>AVERAGE(Amaranto_p!F5,Amaranto_p!F13,Amaranto_p!F21,Amaranto_p!F29,Amaranto_p!F37)</f>
        <v>11.77</v>
      </c>
      <c r="M10" s="27" t="s">
        <v>52</v>
      </c>
      <c r="N10" s="30">
        <f>_xlfn.STDEV.S(Amaranto_p!F5,Amaranto_p!F13,Amaranto_p!F21,Amaranto_p!F29,Amaranto_p!F37)</f>
        <v>0.67123021386108661</v>
      </c>
    </row>
    <row r="11" spans="5:14" ht="13.5" x14ac:dyDescent="0.2">
      <c r="E11" s="21" t="s">
        <v>10</v>
      </c>
      <c r="F11" s="27">
        <f>AVERAGE(Maiz_p!F6,Maiz_p!F14,Maiz_p!F22,Maiz_p!F30,Maiz_p!F38)</f>
        <v>10.901999999999999</v>
      </c>
      <c r="G11" s="29" t="s">
        <v>51</v>
      </c>
      <c r="H11" s="30">
        <f>_xlfn.STDEV.S(Maiz_p!F6,Maiz_p!F14,Maiz_p!F22,Maiz_p!F30,Maiz_p!F38)</f>
        <v>0.35716942758304543</v>
      </c>
      <c r="I11" s="21">
        <f>AVERAGE(Quinoa_p!F6,Quinoa_p!F14,Quinoa_p!F22,Quinoa_p!F30,Quinoa_p!F38)</f>
        <v>16.347999999999999</v>
      </c>
      <c r="J11" s="21" t="s">
        <v>52</v>
      </c>
      <c r="K11" s="30">
        <f>_xlfn.STDEV.S(Quinoa_p!F6,Quinoa_p!F14,Quinoa_p!F22,Quinoa_p!F30,Quinoa_p!F38)</f>
        <v>0.38790462745370768</v>
      </c>
      <c r="L11" s="27">
        <f>AVERAGE(Amaranto_p!F6,Amaranto_p!F14,Amaranto_p!F22,Amaranto_p!F30,Amaranto_p!F38)</f>
        <v>10.412000000000001</v>
      </c>
      <c r="M11" s="27" t="s">
        <v>52</v>
      </c>
      <c r="N11" s="30">
        <f>_xlfn.STDEV.S(Amaranto_p!F6,Amaranto_p!F14,Amaranto_p!F22,Amaranto_p!F30,Amaranto_p!F38)</f>
        <v>9.8336158151516209E-2</v>
      </c>
    </row>
    <row r="12" spans="5:14" ht="13.5" x14ac:dyDescent="0.2">
      <c r="E12" s="21" t="s">
        <v>11</v>
      </c>
      <c r="F12" s="27">
        <f>AVERAGE(Maiz_p!F7,Maiz_p!F15,Maiz_p!F23,Maiz_p!F31,Maiz_p!F39)</f>
        <v>10.818000000000001</v>
      </c>
      <c r="G12" s="29" t="s">
        <v>51</v>
      </c>
      <c r="H12" s="30">
        <f>_xlfn.STDEV.S(Maiz_p!F7,Maiz_p!F15,Maiz_p!F23,Maiz_p!F31,Maiz_p!F39)</f>
        <v>6.4575537163851809E-2</v>
      </c>
      <c r="I12" s="21">
        <f>AVERAGE(Quinoa_p!F7,Quinoa_p!F15,Quinoa_p!F23,Quinoa_p!F31,Quinoa_p!F39)</f>
        <v>16.515999999999998</v>
      </c>
      <c r="J12" s="21" t="s">
        <v>52</v>
      </c>
      <c r="K12" s="30">
        <f>_xlfn.STDEV.S(Quinoa_p!F7,Quinoa_p!F15,Quinoa_p!F23,Quinoa_p!F31,Quinoa_p!F39)</f>
        <v>0.36232582022262733</v>
      </c>
      <c r="L12" s="27">
        <f>AVERAGE(Amaranto_p!F7,Amaranto_p!F15,Amaranto_p!F23,Amaranto_p!F31,Amaranto_p!F39)</f>
        <v>15.474</v>
      </c>
      <c r="M12" s="27" t="s">
        <v>52</v>
      </c>
      <c r="N12" s="30">
        <f>_xlfn.STDEV.S(Amaranto_p!F7,Amaranto_p!F15,Amaranto_p!F23,Amaranto_p!F31,Amaranto_p!F39)</f>
        <v>0.15709869509324412</v>
      </c>
    </row>
    <row r="13" spans="5:14" ht="13.5" x14ac:dyDescent="0.2">
      <c r="E13" s="21" t="s">
        <v>12</v>
      </c>
      <c r="F13" s="27">
        <f>AVERAGE(Maiz_p!F8,Maiz_p!F16,Maiz_p!F24,Maiz_p!F32,Maiz_p!F40)</f>
        <v>11.864000000000001</v>
      </c>
      <c r="G13" s="29" t="s">
        <v>51</v>
      </c>
      <c r="H13" s="30">
        <f>_xlfn.STDEV.S(Maiz_p!F8,Maiz_p!F16,Maiz_p!F24,Maiz_p!F32,Maiz_p!F40)</f>
        <v>0.59319474036778141</v>
      </c>
      <c r="I13" s="21">
        <f>AVERAGE(Quinoa_p!F8,Quinoa_p!F16,Quinoa_p!F24,Quinoa_p!F32,Quinoa_p!F40)</f>
        <v>17.361999999999998</v>
      </c>
      <c r="J13" s="21" t="s">
        <v>52</v>
      </c>
      <c r="K13" s="30">
        <f>_xlfn.STDEV.S(Quinoa_p!F8,Quinoa_p!F16,Quinoa_p!F24,Quinoa_p!F32,Quinoa_p!F40)</f>
        <v>0.22264321233758708</v>
      </c>
      <c r="L13" s="27">
        <f>AVERAGE(Amaranto_p!F8,Amaranto_p!F16,Amaranto_p!F24,Amaranto_p!F32,Amaranto_p!F40)</f>
        <v>15.24</v>
      </c>
      <c r="M13" s="27" t="s">
        <v>52</v>
      </c>
      <c r="N13" s="30">
        <f>_xlfn.STDEV.S(Amaranto_p!F8,Amaranto_p!F16,Amaranto_p!F24,Amaranto_p!F32,Amaranto_p!F40)</f>
        <v>0.27404379212089491</v>
      </c>
    </row>
    <row r="14" spans="5:14" ht="14.25" thickBot="1" x14ac:dyDescent="0.25">
      <c r="E14" s="22" t="s">
        <v>13</v>
      </c>
      <c r="F14" s="28">
        <f>AVERAGE(Maiz_p!F9,Maiz_p!F17,Maiz_p!F25,Maiz_p!F33,Maiz_p!F41)</f>
        <v>11.709999999999999</v>
      </c>
      <c r="G14" s="31" t="s">
        <v>51</v>
      </c>
      <c r="H14" s="32">
        <f>_xlfn.STDEV.S(Maiz_p!F9,Maiz_p!F17,Maiz_p!F25,Maiz_p!F33,Maiz_p!F41)</f>
        <v>9.8742088290657323E-2</v>
      </c>
      <c r="I14" s="22">
        <f>AVERAGE(Quinoa_p!F9,Quinoa_p!F17,Quinoa_p!F25,Quinoa_p!F33,Quinoa_p!F41)</f>
        <v>19.245999999999999</v>
      </c>
      <c r="J14" s="22" t="s">
        <v>52</v>
      </c>
      <c r="K14" s="32">
        <f>_xlfn.STDEV.S(Quinoa_p!F9,Quinoa_p!F17,Quinoa_p!F25,Quinoa_p!F33,Quinoa_p!F41)</f>
        <v>0.35203692988094293</v>
      </c>
      <c r="L14" s="28">
        <f>AVERAGE(Amaranto_p!F9,Amaranto_p!F17,Amaranto_p!F25,Amaranto_p!F33,Amaranto_p!F41)</f>
        <v>13.522</v>
      </c>
      <c r="M14" s="28" t="s">
        <v>52</v>
      </c>
      <c r="N14" s="32">
        <f>_xlfn.STDEV.S(Amaranto_p!F9,Amaranto_p!F17,Amaranto_p!F25,Amaranto_p!F33,Amaranto_p!F41)</f>
        <v>0.34715990551905601</v>
      </c>
    </row>
  </sheetData>
  <mergeCells count="10">
    <mergeCell ref="F3:N3"/>
    <mergeCell ref="F4:H4"/>
    <mergeCell ref="F5:H5"/>
    <mergeCell ref="F6:H6"/>
    <mergeCell ref="I4:K4"/>
    <mergeCell ref="I5:K5"/>
    <mergeCell ref="I6:K6"/>
    <mergeCell ref="L4:N4"/>
    <mergeCell ref="L5:N5"/>
    <mergeCell ref="L6:N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60" zoomScaleNormal="160" workbookViewId="0"/>
  </sheetViews>
  <sheetFormatPr defaultRowHeight="12.75" x14ac:dyDescent="0.2"/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4.54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4.72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4.45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4.5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4.58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4.75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4.68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4.4400000000000004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4.75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4.43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4.5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4.57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4.7300000000000004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4.6500000000000004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1">
        <v>1</v>
      </c>
      <c r="F17" s="6">
        <v>4.66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60" zoomScaleNormal="160" workbookViewId="0"/>
  </sheetViews>
  <sheetFormatPr defaultRowHeight="12.75" x14ac:dyDescent="0.2"/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4.7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4.55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4.62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4.5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4.63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4.5599999999999996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4.49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4.6500000000000004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4.57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4.58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4.51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4.6399999999999997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4.4800000000000004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4.54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1">
        <v>1</v>
      </c>
      <c r="F17" s="6">
        <v>4.66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60" zoomScaleNormal="160" workbookViewId="0">
      <selection activeCell="F15" sqref="F15"/>
    </sheetView>
  </sheetViews>
  <sheetFormatPr defaultRowHeight="12.75" x14ac:dyDescent="0.2"/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3.45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3.43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3.45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5.55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5.23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4.46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4.67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4.66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3.39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3.33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3.39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5.47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4.99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4.66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4.54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1">
        <v>1</v>
      </c>
      <c r="F17" s="6">
        <v>4.78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workbookViewId="0">
      <selection activeCell="I6" sqref="I6"/>
    </sheetView>
  </sheetViews>
  <sheetFormatPr defaultRowHeight="12.75" x14ac:dyDescent="0.2"/>
  <sheetData>
    <row r="1" spans="1:5" x14ac:dyDescent="0.2">
      <c r="A1" s="2" t="s">
        <v>0</v>
      </c>
      <c r="B1" s="3" t="s">
        <v>1</v>
      </c>
      <c r="C1" s="12" t="s">
        <v>14</v>
      </c>
      <c r="D1" t="s">
        <v>15</v>
      </c>
      <c r="E1" t="s">
        <v>16</v>
      </c>
    </row>
    <row r="2" spans="1:5" x14ac:dyDescent="0.2">
      <c r="A2" s="4">
        <v>1</v>
      </c>
      <c r="B2" s="5" t="s">
        <v>6</v>
      </c>
      <c r="C2">
        <f>AVERAGE(Maiz_f!F2,Maiz_f!F10)</f>
        <v>4.49</v>
      </c>
      <c r="D2" s="13">
        <f>AVERAGE(Quinoa_f!F2,Quinoa_f!F10)</f>
        <v>4.6750000000000007</v>
      </c>
      <c r="E2" s="13">
        <f>AVERAGE(Amaranto_f!F2,Amaranto_f!F10)</f>
        <v>3.42</v>
      </c>
    </row>
    <row r="3" spans="1:5" x14ac:dyDescent="0.2">
      <c r="A3" s="4">
        <v>2</v>
      </c>
      <c r="B3" s="5" t="s">
        <v>7</v>
      </c>
      <c r="C3">
        <f>AVERAGE(Maiz_f!F3,Maiz_f!F11)</f>
        <v>4.7349999999999994</v>
      </c>
      <c r="D3" s="13">
        <f>AVERAGE(Quinoa_f!F3,Quinoa_f!F11)</f>
        <v>4.5600000000000005</v>
      </c>
      <c r="E3" s="13">
        <f>AVERAGE(Amaranto_f!F3,Amaranto_f!F11)</f>
        <v>3.38</v>
      </c>
    </row>
    <row r="4" spans="1:5" x14ac:dyDescent="0.2">
      <c r="A4" s="4">
        <v>3</v>
      </c>
      <c r="B4" s="5" t="s">
        <v>8</v>
      </c>
      <c r="C4">
        <f>AVERAGE(Maiz_f!F4,Maiz_f!F12)</f>
        <v>4.4399999999999995</v>
      </c>
      <c r="D4" s="13">
        <f>AVERAGE(Quinoa_f!F4,Quinoa_f!F12)</f>
        <v>4.5999999999999996</v>
      </c>
      <c r="E4" s="13">
        <f>AVERAGE(Amaranto_f!F4,Amaranto_f!F12)</f>
        <v>3.42</v>
      </c>
    </row>
    <row r="5" spans="1:5" x14ac:dyDescent="0.2">
      <c r="A5" s="4">
        <v>4</v>
      </c>
      <c r="B5" s="5" t="s">
        <v>9</v>
      </c>
      <c r="C5">
        <f>AVERAGE(Maiz_f!F5,Maiz_f!F13)</f>
        <v>4.5</v>
      </c>
      <c r="D5" s="13">
        <f>AVERAGE(Quinoa_f!F5,Quinoa_f!F13)</f>
        <v>4.5049999999999999</v>
      </c>
      <c r="E5" s="13">
        <f>AVERAGE(Amaranto_f!F5,Amaranto_f!F13)</f>
        <v>5.51</v>
      </c>
    </row>
    <row r="6" spans="1:5" x14ac:dyDescent="0.2">
      <c r="A6" s="4">
        <v>5</v>
      </c>
      <c r="B6" s="5" t="s">
        <v>10</v>
      </c>
      <c r="C6">
        <f>AVERAGE(Maiz_f!F6,Maiz_f!F14)</f>
        <v>4.5750000000000002</v>
      </c>
      <c r="D6" s="13">
        <f>AVERAGE(Quinoa_f!F6,Quinoa_f!F14)</f>
        <v>4.6349999999999998</v>
      </c>
      <c r="E6" s="13">
        <f>AVERAGE(Amaranto_f!F6,Amaranto_f!F14)</f>
        <v>5.1100000000000003</v>
      </c>
    </row>
    <row r="7" spans="1:5" x14ac:dyDescent="0.2">
      <c r="A7" s="4">
        <v>6</v>
      </c>
      <c r="B7" s="5" t="s">
        <v>11</v>
      </c>
      <c r="C7">
        <f>AVERAGE(Maiz_f!F7,Maiz_f!F15)</f>
        <v>4.74</v>
      </c>
      <c r="D7" s="13">
        <f>AVERAGE(Quinoa_f!F7,Quinoa_f!F15)</f>
        <v>4.5199999999999996</v>
      </c>
      <c r="E7" s="13">
        <f>AVERAGE(Amaranto_f!F7,Amaranto_f!F15)</f>
        <v>4.5600000000000005</v>
      </c>
    </row>
    <row r="8" spans="1:5" x14ac:dyDescent="0.2">
      <c r="A8" s="4">
        <v>7</v>
      </c>
      <c r="B8" s="5" t="s">
        <v>12</v>
      </c>
      <c r="C8">
        <f>AVERAGE(Maiz_f!F8,Maiz_f!F16)</f>
        <v>4.665</v>
      </c>
      <c r="D8" s="13">
        <f>AVERAGE(Quinoa_f!F8,Quinoa_f!F16)</f>
        <v>4.5150000000000006</v>
      </c>
      <c r="E8" s="13">
        <f>AVERAGE(Amaranto_f!F8,Amaranto_f!F16)</f>
        <v>4.6050000000000004</v>
      </c>
    </row>
    <row r="9" spans="1:5" x14ac:dyDescent="0.2">
      <c r="A9" s="7">
        <v>8</v>
      </c>
      <c r="B9" s="8" t="s">
        <v>13</v>
      </c>
      <c r="C9">
        <f>AVERAGE(Maiz_f!F9,Maiz_f!F17)</f>
        <v>4.665</v>
      </c>
      <c r="D9" s="13">
        <f>AVERAGE(Quinoa_f!F9,Quinoa_f!F17)</f>
        <v>4.665</v>
      </c>
      <c r="E9" s="13">
        <f>AVERAGE(Amaranto_f!F9,Amaranto_f!F17)</f>
        <v>4.7200000000000006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zoomScale="160" zoomScaleNormal="160" workbookViewId="0">
      <selection activeCell="E4" sqref="E4"/>
    </sheetView>
  </sheetViews>
  <sheetFormatPr defaultRowHeight="12.75" x14ac:dyDescent="0.2"/>
  <cols>
    <col min="3" max="3" width="11.7109375" style="1" customWidth="1"/>
    <col min="4" max="4" width="13.28515625" style="1" customWidth="1"/>
    <col min="5" max="5" width="15.42578125" style="1" customWidth="1"/>
    <col min="6" max="6" width="11.5703125" style="1"/>
  </cols>
  <sheetData>
    <row r="3" spans="2:5" ht="25.5" x14ac:dyDescent="0.2">
      <c r="B3" s="14" t="s">
        <v>17</v>
      </c>
      <c r="C3" s="15" t="s">
        <v>18</v>
      </c>
      <c r="D3" s="15" t="s">
        <v>19</v>
      </c>
      <c r="E3" s="15" t="s">
        <v>20</v>
      </c>
    </row>
    <row r="4" spans="2:5" x14ac:dyDescent="0.2">
      <c r="B4" s="16" t="s">
        <v>21</v>
      </c>
      <c r="C4" s="17" t="s">
        <v>22</v>
      </c>
      <c r="D4" s="17" t="s">
        <v>23</v>
      </c>
      <c r="E4" s="17" t="s">
        <v>24</v>
      </c>
    </row>
    <row r="5" spans="2:5" x14ac:dyDescent="0.2">
      <c r="B5" s="16" t="s">
        <v>25</v>
      </c>
      <c r="C5" s="17" t="s">
        <v>26</v>
      </c>
      <c r="D5" s="17" t="s">
        <v>27</v>
      </c>
      <c r="E5" s="17" t="s">
        <v>28</v>
      </c>
    </row>
    <row r="6" spans="2:5" x14ac:dyDescent="0.2">
      <c r="B6" s="16" t="s">
        <v>29</v>
      </c>
      <c r="C6" s="17" t="s">
        <v>28</v>
      </c>
      <c r="D6" s="17" t="s">
        <v>30</v>
      </c>
      <c r="E6" s="17" t="s">
        <v>31</v>
      </c>
    </row>
    <row r="7" spans="2:5" x14ac:dyDescent="0.2">
      <c r="B7" s="16" t="s">
        <v>32</v>
      </c>
      <c r="C7" s="17" t="s">
        <v>28</v>
      </c>
      <c r="D7" s="17" t="s">
        <v>33</v>
      </c>
      <c r="E7" s="17" t="s">
        <v>34</v>
      </c>
    </row>
    <row r="8" spans="2:5" x14ac:dyDescent="0.2">
      <c r="B8" s="16" t="s">
        <v>35</v>
      </c>
      <c r="C8" s="17" t="s">
        <v>36</v>
      </c>
      <c r="D8" s="17" t="s">
        <v>37</v>
      </c>
      <c r="E8" s="17" t="s">
        <v>38</v>
      </c>
    </row>
    <row r="9" spans="2:5" x14ac:dyDescent="0.2">
      <c r="B9" s="18" t="s">
        <v>39</v>
      </c>
      <c r="C9" s="19" t="s">
        <v>28</v>
      </c>
      <c r="D9" s="19" t="s">
        <v>40</v>
      </c>
      <c r="E9" s="19" t="s">
        <v>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Maiz_p</vt:lpstr>
      <vt:lpstr>Quinoa_p</vt:lpstr>
      <vt:lpstr>Amaranto_p</vt:lpstr>
      <vt:lpstr>Proteina_summ</vt:lpstr>
      <vt:lpstr>Maiz_f</vt:lpstr>
      <vt:lpstr>Quinoa_f</vt:lpstr>
      <vt:lpstr>Amaranto_f</vt:lpstr>
      <vt:lpstr>Fibra_summ</vt:lpstr>
      <vt:lpstr>Tabla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13</cp:revision>
  <dcterms:created xsi:type="dcterms:W3CDTF">2018-02-20T23:04:47Z</dcterms:created>
  <dcterms:modified xsi:type="dcterms:W3CDTF">2019-02-18T20:09:59Z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