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13_ncr:1_{5514080C-67DB-4EF9-B03E-FB70A371E50C}" xr6:coauthVersionLast="47" xr6:coauthVersionMax="47" xr10:uidLastSave="{00000000-0000-0000-0000-000000000000}"/>
  <bookViews>
    <workbookView xWindow="-120" yWindow="-120" windowWidth="29040" windowHeight="15720" xr2:uid="{EF7CE722-1348-4630-B632-174751D01F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E26" i="1"/>
  <c r="E25" i="1"/>
  <c r="E24" i="1"/>
  <c r="C26" i="1"/>
  <c r="C25" i="1"/>
  <c r="C27" i="1"/>
  <c r="C24" i="1"/>
  <c r="G16" i="1"/>
  <c r="G20" i="1"/>
  <c r="G11" i="1"/>
  <c r="G18" i="1"/>
  <c r="G7" i="1"/>
  <c r="E20" i="1"/>
  <c r="E19" i="1"/>
  <c r="E18" i="1"/>
  <c r="E17" i="1"/>
  <c r="E16" i="1"/>
  <c r="C21" i="1"/>
  <c r="C20" i="1"/>
  <c r="C19" i="1"/>
  <c r="C18" i="1"/>
  <c r="C17" i="1"/>
  <c r="C16" i="1"/>
  <c r="G9" i="1"/>
  <c r="C12" i="1"/>
  <c r="E11" i="1"/>
  <c r="E10" i="1"/>
  <c r="E9" i="1"/>
  <c r="E8" i="1"/>
  <c r="E7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<sst xmlns="http://schemas.openxmlformats.org/spreadsheetml/2006/main" count="43" uniqueCount="24">
  <si>
    <t>a)</t>
  </si>
  <si>
    <t>Xi=</t>
  </si>
  <si>
    <t>Xi+1=</t>
  </si>
  <si>
    <t>h=</t>
  </si>
  <si>
    <t>b)</t>
  </si>
  <si>
    <t>TALLER 10</t>
  </si>
  <si>
    <t>Xi-1=</t>
  </si>
  <si>
    <t>Primera Derivada</t>
  </si>
  <si>
    <t>Segunda Derivada</t>
  </si>
  <si>
    <t>Xi+2=</t>
  </si>
  <si>
    <t>Xi-2=</t>
  </si>
  <si>
    <t>f(0,5)=</t>
  </si>
  <si>
    <t>f(0,6)=</t>
  </si>
  <si>
    <t>f(0,4)=</t>
  </si>
  <si>
    <t>f(0,7)=</t>
  </si>
  <si>
    <t>f(0,3)=</t>
  </si>
  <si>
    <t>Hacia Adelante</t>
  </si>
  <si>
    <t>Hacia Atrás</t>
  </si>
  <si>
    <t>Centrada</t>
  </si>
  <si>
    <t>f(0,55)=</t>
  </si>
  <si>
    <t>f(0,45)=</t>
  </si>
  <si>
    <t>Primera Centrada</t>
  </si>
  <si>
    <t>Segunda Centrada</t>
  </si>
  <si>
    <t>Los resultados son mejores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</si>
</sst>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8">
    <xf numFmtId="0" fontId="0" fillId="0" borderId="0" xfId="0"/>
    <xf numFmtId="0" fontId="2" fillId="3" borderId="1" xfId="2"/>
    <xf numFmtId="0" fontId="1" fillId="2" borderId="0" xfId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/>
    </xf>
    <xf numFmtId="0" fontId="2" fillId="3" borderId="2" xfId="2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2" fillId="3" borderId="1" xfId="2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1" xfId="2" applyAlignment="1">
      <alignment horizontal="center" vertical="center" wrapText="1"/>
    </xf>
    <xf numFmtId="166" fontId="2" fillId="3" borderId="4" xfId="2" applyNumberFormat="1" applyBorder="1" applyAlignment="1">
      <alignment horizontal="center" vertical="center"/>
    </xf>
    <xf numFmtId="166" fontId="2" fillId="3" borderId="5" xfId="2" applyNumberFormat="1" applyBorder="1" applyAlignment="1">
      <alignment horizontal="center" vertical="center"/>
    </xf>
    <xf numFmtId="166" fontId="2" fillId="3" borderId="6" xfId="2" applyNumberFormat="1" applyBorder="1" applyAlignment="1">
      <alignment horizontal="center" vertical="center"/>
    </xf>
    <xf numFmtId="166" fontId="2" fillId="3" borderId="7" xfId="2" applyNumberFormat="1" applyBorder="1" applyAlignment="1">
      <alignment horizontal="center" vertical="center"/>
    </xf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3174-BEF4-41B0-A80E-629167E28A73}">
  <dimension ref="A1:H30"/>
  <sheetViews>
    <sheetView tabSelected="1" workbookViewId="0">
      <selection activeCell="M29" sqref="M29"/>
    </sheetView>
  </sheetViews>
  <sheetFormatPr baseColWidth="10" defaultRowHeight="15" x14ac:dyDescent="0.25"/>
  <sheetData>
    <row r="1" spans="1:8" x14ac:dyDescent="0.25">
      <c r="B1" s="3" t="s">
        <v>5</v>
      </c>
      <c r="C1" s="3"/>
      <c r="D1" s="3"/>
    </row>
    <row r="2" spans="1:8" x14ac:dyDescent="0.25">
      <c r="B2" s="3"/>
      <c r="C2" s="3"/>
      <c r="D2" s="3"/>
    </row>
    <row r="4" spans="1:8" x14ac:dyDescent="0.25">
      <c r="A4" s="2" t="s">
        <v>0</v>
      </c>
    </row>
    <row r="5" spans="1:8" x14ac:dyDescent="0.25">
      <c r="A5" s="4" t="s">
        <v>7</v>
      </c>
    </row>
    <row r="6" spans="1:8" ht="15.75" thickBot="1" x14ac:dyDescent="0.3">
      <c r="A6" s="4"/>
    </row>
    <row r="7" spans="1:8" ht="16.5" thickTop="1" thickBot="1" x14ac:dyDescent="0.3">
      <c r="B7" s="1" t="s">
        <v>1</v>
      </c>
      <c r="C7" s="1">
        <f>0.5</f>
        <v>0.5</v>
      </c>
      <c r="D7" s="1" t="s">
        <v>11</v>
      </c>
      <c r="E7" s="1">
        <f>0.25*(0.5)^4-0.35*(0.5)^2+2.5</f>
        <v>2.4281250000000001</v>
      </c>
      <c r="F7" s="6" t="s">
        <v>16</v>
      </c>
      <c r="G7" s="8">
        <f>(E8-E7)/C12</f>
        <v>-0.21724999999999994</v>
      </c>
      <c r="H7" s="8"/>
    </row>
    <row r="8" spans="1:8" ht="16.5" thickTop="1" thickBot="1" x14ac:dyDescent="0.3">
      <c r="B8" s="1" t="s">
        <v>2</v>
      </c>
      <c r="C8" s="1">
        <f>0.6</f>
        <v>0.6</v>
      </c>
      <c r="D8" s="1" t="s">
        <v>12</v>
      </c>
      <c r="E8" s="1">
        <f>0.25*(0.6)^4-0.35*(0.6)^2+2.5</f>
        <v>2.4064000000000001</v>
      </c>
      <c r="F8" s="7"/>
      <c r="G8" s="8"/>
      <c r="H8" s="8"/>
    </row>
    <row r="9" spans="1:8" ht="16.5" thickTop="1" thickBot="1" x14ac:dyDescent="0.3">
      <c r="B9" s="1" t="s">
        <v>6</v>
      </c>
      <c r="C9" s="1">
        <f>0.4</f>
        <v>0.4</v>
      </c>
      <c r="D9" s="1" t="s">
        <v>13</v>
      </c>
      <c r="E9" s="1">
        <f>0.25*(0.4)^4-0.35*(0.4)^2+2.5</f>
        <v>2.4504000000000001</v>
      </c>
      <c r="F9" s="6" t="s">
        <v>17</v>
      </c>
      <c r="G9" s="8">
        <f>(E7-E9)/C12</f>
        <v>-0.22275000000000045</v>
      </c>
      <c r="H9" s="8"/>
    </row>
    <row r="10" spans="1:8" ht="16.5" thickTop="1" thickBot="1" x14ac:dyDescent="0.3">
      <c r="B10" s="1" t="s">
        <v>9</v>
      </c>
      <c r="C10" s="1">
        <f>0.7</f>
        <v>0.7</v>
      </c>
      <c r="D10" s="1" t="s">
        <v>14</v>
      </c>
      <c r="E10" s="1">
        <f>0.25*(0.7)^4-0.35*(0.7)^2+2.5</f>
        <v>2.388525</v>
      </c>
      <c r="F10" s="7"/>
      <c r="G10" s="8"/>
      <c r="H10" s="8"/>
    </row>
    <row r="11" spans="1:8" ht="16.5" thickTop="1" thickBot="1" x14ac:dyDescent="0.3">
      <c r="B11" s="1" t="s">
        <v>10</v>
      </c>
      <c r="C11" s="1">
        <f>0.3</f>
        <v>0.3</v>
      </c>
      <c r="D11" s="1" t="s">
        <v>15</v>
      </c>
      <c r="E11" s="1">
        <f>0.25*(0.3)^4-0.35*(0.3)^2+2.5</f>
        <v>2.4705249999999999</v>
      </c>
      <c r="F11" s="8" t="s">
        <v>18</v>
      </c>
      <c r="G11" s="9">
        <f>(E8-E9)/(2*C12)</f>
        <v>-0.2200000000000002</v>
      </c>
      <c r="H11" s="10"/>
    </row>
    <row r="12" spans="1:8" ht="16.5" thickTop="1" thickBot="1" x14ac:dyDescent="0.3">
      <c r="B12" s="1" t="s">
        <v>3</v>
      </c>
      <c r="C12" s="1">
        <f>0.1</f>
        <v>0.1</v>
      </c>
      <c r="F12" s="8"/>
      <c r="G12" s="11"/>
      <c r="H12" s="12"/>
    </row>
    <row r="13" spans="1:8" ht="15.75" thickTop="1" x14ac:dyDescent="0.25"/>
    <row r="14" spans="1:8" x14ac:dyDescent="0.25">
      <c r="A14" s="4" t="s">
        <v>8</v>
      </c>
    </row>
    <row r="15" spans="1:8" ht="15.75" thickBot="1" x14ac:dyDescent="0.3">
      <c r="A15" s="4"/>
    </row>
    <row r="16" spans="1:8" ht="16.5" thickTop="1" thickBot="1" x14ac:dyDescent="0.3">
      <c r="B16" s="1" t="s">
        <v>1</v>
      </c>
      <c r="C16" s="1">
        <f>0.5</f>
        <v>0.5</v>
      </c>
      <c r="D16" s="1" t="s">
        <v>11</v>
      </c>
      <c r="E16" s="1">
        <f>0.25*(0.5)^4-0.35*(0.5)^2+2.5</f>
        <v>2.4281250000000001</v>
      </c>
      <c r="F16" s="6" t="s">
        <v>16</v>
      </c>
      <c r="G16" s="5">
        <f>(E19-(2*(E17))+E16)/(C21^2)</f>
        <v>0.38499999999999085</v>
      </c>
      <c r="H16" s="5"/>
    </row>
    <row r="17" spans="1:8" ht="16.5" thickTop="1" thickBot="1" x14ac:dyDescent="0.3">
      <c r="B17" s="1" t="s">
        <v>2</v>
      </c>
      <c r="C17" s="1">
        <f>0.6</f>
        <v>0.6</v>
      </c>
      <c r="D17" s="1" t="s">
        <v>12</v>
      </c>
      <c r="E17" s="1">
        <f>0.25*(0.6)^4-0.35*(0.6)^2+2.5</f>
        <v>2.4064000000000001</v>
      </c>
      <c r="F17" s="7"/>
      <c r="G17" s="5"/>
      <c r="H17" s="5"/>
    </row>
    <row r="18" spans="1:8" ht="16.5" thickTop="1" thickBot="1" x14ac:dyDescent="0.3">
      <c r="B18" s="1" t="s">
        <v>6</v>
      </c>
      <c r="C18" s="1">
        <f>0.4</f>
        <v>0.4</v>
      </c>
      <c r="D18" s="1" t="s">
        <v>13</v>
      </c>
      <c r="E18" s="1">
        <f>0.25*(0.4)^4-0.35*(0.4)^2+2.5</f>
        <v>2.4504000000000001</v>
      </c>
      <c r="F18" s="6" t="s">
        <v>17</v>
      </c>
      <c r="G18" s="5">
        <f>(E16-2*(E18)+E20)/C21^2</f>
        <v>-0.21500000000003178</v>
      </c>
      <c r="H18" s="5"/>
    </row>
    <row r="19" spans="1:8" ht="16.5" thickTop="1" thickBot="1" x14ac:dyDescent="0.3">
      <c r="B19" s="1" t="s">
        <v>9</v>
      </c>
      <c r="C19" s="1">
        <f>0.7</f>
        <v>0.7</v>
      </c>
      <c r="D19" s="1" t="s">
        <v>14</v>
      </c>
      <c r="E19" s="1">
        <f>0.25*(0.7)^4-0.35*(0.7)^2+2.5</f>
        <v>2.388525</v>
      </c>
      <c r="F19" s="7"/>
      <c r="G19" s="5"/>
      <c r="H19" s="5"/>
    </row>
    <row r="20" spans="1:8" ht="16.5" thickTop="1" thickBot="1" x14ac:dyDescent="0.3">
      <c r="B20" s="1" t="s">
        <v>10</v>
      </c>
      <c r="C20" s="1">
        <f>0.3</f>
        <v>0.3</v>
      </c>
      <c r="D20" s="1" t="s">
        <v>15</v>
      </c>
      <c r="E20" s="1">
        <f>0.25*(0.3)^4-0.35*(0.3)^2+2.5</f>
        <v>2.4705249999999999</v>
      </c>
      <c r="F20" s="8" t="s">
        <v>18</v>
      </c>
      <c r="G20" s="9">
        <f>(E17-2*(E16)+E18)/(C21^2)</f>
        <v>5.5000000000005031E-2</v>
      </c>
      <c r="H20" s="10"/>
    </row>
    <row r="21" spans="1:8" ht="16.5" thickTop="1" thickBot="1" x14ac:dyDescent="0.3">
      <c r="B21" s="1" t="s">
        <v>3</v>
      </c>
      <c r="C21" s="1">
        <f>0.1</f>
        <v>0.1</v>
      </c>
      <c r="F21" s="8"/>
      <c r="G21" s="11"/>
      <c r="H21" s="12"/>
    </row>
    <row r="22" spans="1:8" ht="15.75" thickTop="1" x14ac:dyDescent="0.25"/>
    <row r="23" spans="1:8" ht="15.75" thickBot="1" x14ac:dyDescent="0.3">
      <c r="A23" s="2" t="s">
        <v>4</v>
      </c>
    </row>
    <row r="24" spans="1:8" ht="16.5" thickTop="1" thickBot="1" x14ac:dyDescent="0.3">
      <c r="B24" s="1" t="s">
        <v>1</v>
      </c>
      <c r="C24" s="1">
        <f>0.5</f>
        <v>0.5</v>
      </c>
      <c r="D24" s="1" t="s">
        <v>11</v>
      </c>
      <c r="E24" s="1">
        <f>0.25*(0.5)^4-0.35*(0.5)^2+2.5</f>
        <v>2.4281250000000001</v>
      </c>
      <c r="F24" s="13" t="s">
        <v>21</v>
      </c>
      <c r="G24" s="9">
        <f>(E25-E26)/(C27*2)</f>
        <v>-0.22375000000000256</v>
      </c>
      <c r="H24" s="10"/>
    </row>
    <row r="25" spans="1:8" ht="16.5" thickTop="1" thickBot="1" x14ac:dyDescent="0.3">
      <c r="B25" s="1" t="s">
        <v>2</v>
      </c>
      <c r="C25" s="1">
        <f>0.55</f>
        <v>0.55000000000000004</v>
      </c>
      <c r="D25" s="1" t="s">
        <v>19</v>
      </c>
      <c r="E25" s="1">
        <f>0.25*(0.55)^4-0.35*(0.55)^2+2.5</f>
        <v>2.4170015624999999</v>
      </c>
      <c r="F25" s="13"/>
      <c r="G25" s="11"/>
      <c r="H25" s="12"/>
    </row>
    <row r="26" spans="1:8" ht="16.5" customHeight="1" thickTop="1" thickBot="1" x14ac:dyDescent="0.3">
      <c r="B26" s="1" t="s">
        <v>6</v>
      </c>
      <c r="C26" s="1">
        <f>0.45</f>
        <v>0.45</v>
      </c>
      <c r="D26" s="1" t="s">
        <v>20</v>
      </c>
      <c r="E26" s="1">
        <f>0.25*(0.45)^4-0.35*(0.45)^2+2.5</f>
        <v>2.4393765625000001</v>
      </c>
      <c r="F26" s="13" t="s">
        <v>22</v>
      </c>
      <c r="G26" s="14">
        <f>(E25-2*(E24)+E26)/(C27^2)</f>
        <v>5.124999999992496E-2</v>
      </c>
      <c r="H26" s="15"/>
    </row>
    <row r="27" spans="1:8" ht="16.5" thickTop="1" thickBot="1" x14ac:dyDescent="0.3">
      <c r="B27" s="1" t="s">
        <v>3</v>
      </c>
      <c r="C27" s="1">
        <f>0.05</f>
        <v>0.05</v>
      </c>
      <c r="F27" s="13"/>
      <c r="G27" s="16"/>
      <c r="H27" s="17"/>
    </row>
    <row r="28" spans="1:8" ht="15.75" thickTop="1" x14ac:dyDescent="0.25"/>
    <row r="29" spans="1:8" x14ac:dyDescent="0.25">
      <c r="B29" s="4" t="s">
        <v>23</v>
      </c>
      <c r="C29" s="4"/>
      <c r="D29" s="4"/>
    </row>
    <row r="30" spans="1:8" x14ac:dyDescent="0.25">
      <c r="B30" s="4"/>
      <c r="C30" s="4"/>
      <c r="D30" s="4"/>
    </row>
  </sheetData>
  <mergeCells count="20">
    <mergeCell ref="G24:H25"/>
    <mergeCell ref="F26:F27"/>
    <mergeCell ref="G26:H27"/>
    <mergeCell ref="B29:D30"/>
    <mergeCell ref="F24:F25"/>
    <mergeCell ref="F18:F19"/>
    <mergeCell ref="G18:H19"/>
    <mergeCell ref="F11:F12"/>
    <mergeCell ref="G11:H12"/>
    <mergeCell ref="F20:F21"/>
    <mergeCell ref="G20:H21"/>
    <mergeCell ref="G7:H8"/>
    <mergeCell ref="G9:H10"/>
    <mergeCell ref="F16:F17"/>
    <mergeCell ref="G16:H17"/>
    <mergeCell ref="B1:D2"/>
    <mergeCell ref="A5:A6"/>
    <mergeCell ref="A14:A15"/>
    <mergeCell ref="F7:F8"/>
    <mergeCell ref="F9:F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Aula L 5-2</cp:lastModifiedBy>
  <dcterms:created xsi:type="dcterms:W3CDTF">2023-03-02T11:57:43Z</dcterms:created>
  <dcterms:modified xsi:type="dcterms:W3CDTF">2023-03-07T12:40:38Z</dcterms:modified>
</cp:coreProperties>
</file>