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<sst xmlns="http://schemas.openxmlformats.org/spreadsheetml/2006/main" count="50" uniqueCount="30">
  <si>
    <t>DATA</t>
  </si>
  <si>
    <t>Daniel</t>
  </si>
  <si>
    <r>
      <t xml:space="preserve"> </t>
    </r>
    <r>
      <rPr>
        <rFont val="Arial"/>
      </rPr>
      <t>Trieuanh</t>
    </r>
  </si>
  <si>
    <t>Maokun</t>
  </si>
  <si>
    <t>Saher</t>
  </si>
  <si>
    <t>Rahul</t>
  </si>
  <si>
    <t>Meeting</t>
  </si>
  <si>
    <t>Meeting 1</t>
  </si>
  <si>
    <t>Meeting 2</t>
  </si>
  <si>
    <t>Meeting 3</t>
  </si>
  <si>
    <t>Meeting 4</t>
  </si>
  <si>
    <t>Meeting 5</t>
  </si>
  <si>
    <t>Meeting 6</t>
  </si>
  <si>
    <t>Meeting 7</t>
  </si>
  <si>
    <t>Meeting 8</t>
  </si>
  <si>
    <t>Meeting 9</t>
  </si>
  <si>
    <t>Meeting 10</t>
  </si>
  <si>
    <t>Total Minutes</t>
  </si>
  <si>
    <t>Total Hours</t>
  </si>
  <si>
    <t>Total Days</t>
  </si>
  <si>
    <t>Total Years</t>
  </si>
  <si>
    <t>Total Lives(~80 years)</t>
  </si>
  <si>
    <t>UNIVERSAL AGES</t>
  </si>
  <si>
    <t>Total Hours for the Team</t>
  </si>
  <si>
    <t>Project 3</t>
  </si>
  <si>
    <r>
      <t xml:space="preserve"> </t>
    </r>
    <r>
      <rPr>
        <rFont val="Arial"/>
      </rPr>
      <t>Trieuanh</t>
    </r>
  </si>
  <si>
    <t>Coding</t>
  </si>
  <si>
    <t>Coding/Testing</t>
  </si>
  <si>
    <t>Meeting/Coding/Testing</t>
  </si>
  <si>
    <t>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</si>
</sst>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d-mmm"/>
  </numFmts>
  <fonts count="8">
    <font>
      <sz val="10.0"/>
      <color rgb="FF000000"/>
      <name val="Arial"/>
    </font>
    <font>
      <color theme="1"/>
      <name val="Arial"/>
    </font>
    <font>
      <color theme="1"/>
      <name val="Comic Sans MS"/>
    </font>
    <font>
      <sz val="11.0"/>
      <color rgb="FF000000"/>
      <name val="Arial"/>
    </font>
    <font>
      <sz val="11.0"/>
      <color rgb="FFF7981D"/>
      <name val="Arial"/>
    </font>
    <font>
      <color rgb="FFFFFFFF"/>
      <name val="Arial"/>
    </font>
    <font>
      <sz val="11.0"/>
      <color rgb="FF7E3794"/>
      <name val="Inconsolata"/>
    </font>
    <font>
      <b/>
      <sz val="36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horizontal="center" readingOrder="0"/>
    </xf>
    <xf borderId="0" fillId="3" fontId="6" numFmtId="0" xfId="0" applyFill="1" applyFont="1"/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6">
    <dxf>
      <font>
        <b/>
      </font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3">
    <tableStyle count="3" pivot="0" name="Sheet1-style">
      <tableStyleElement dxfId="3" type="headerRow"/>
      <tableStyleElement dxfId="4" type="firstRowStripe"/>
      <tableStyleElement dxfId="5" type="secondRowStripe"/>
    </tableStyle>
    <tableStyle count="3" pivot="0" name="Sheet1-style 2">
      <tableStyleElement dxfId="3" type="headerRow"/>
      <tableStyleElement dxfId="4" type="firstRowStripe"/>
      <tableStyleElement dxfId="5" type="secondRowStripe"/>
    </tableStyle>
    <tableStyle count="3" pivot="0" name="Sheet1-style 3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29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42:G70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04:G132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14.71"/>
    <col customWidth="1" min="3" max="3" width="12.71"/>
    <col customWidth="1" min="4" max="4" width="13.86"/>
    <col customWidth="1" min="5" max="5" width="12.86"/>
    <col customWidth="1" min="6" max="6" width="14.0"/>
    <col customWidth="1" min="7" max="7" width="13.29"/>
    <col customWidth="1" min="8" max="8" width="10.29"/>
    <col customWidth="1" min="9" max="10" width="6.86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/>
    </row>
    <row r="2">
      <c r="A2" s="5">
        <v>44131.0</v>
      </c>
      <c r="B2" s="1">
        <v>20.0</v>
      </c>
      <c r="C2" s="1">
        <v>20.0</v>
      </c>
      <c r="D2" s="1">
        <v>20.0</v>
      </c>
      <c r="E2" s="1">
        <v>250.0</v>
      </c>
      <c r="F2" s="1">
        <v>0.0</v>
      </c>
      <c r="G2" s="6" t="s">
        <v>6</v>
      </c>
    </row>
    <row r="3">
      <c r="A3" s="5">
        <v>44132.0</v>
      </c>
      <c r="B3" s="1">
        <v>150.0</v>
      </c>
      <c r="C3" s="1">
        <v>30.0</v>
      </c>
      <c r="D3" s="1"/>
      <c r="E3" s="1">
        <v>420.0</v>
      </c>
      <c r="F3" s="1"/>
    </row>
    <row r="4">
      <c r="A4" s="5">
        <v>44133.0</v>
      </c>
      <c r="B4" s="1"/>
      <c r="C4" s="1">
        <v>90.0</v>
      </c>
      <c r="D4" s="1">
        <v>90.0</v>
      </c>
      <c r="E4" s="1"/>
      <c r="F4" s="1">
        <v>90.0</v>
      </c>
      <c r="G4" s="7"/>
    </row>
    <row r="5">
      <c r="A5" s="5">
        <v>44134.0</v>
      </c>
      <c r="B5" s="1">
        <v>290.0</v>
      </c>
      <c r="C5" s="1"/>
      <c r="D5" s="1">
        <v>120.0</v>
      </c>
      <c r="E5" s="1">
        <v>20.0</v>
      </c>
      <c r="F5" s="1">
        <v>70.0</v>
      </c>
      <c r="G5" s="7"/>
    </row>
    <row r="6">
      <c r="A6" s="5">
        <v>44135.0</v>
      </c>
      <c r="B6" s="1"/>
      <c r="C6" s="1">
        <v>40.0</v>
      </c>
      <c r="D6" s="1">
        <v>95.0</v>
      </c>
      <c r="E6" s="1">
        <v>40.0</v>
      </c>
      <c r="F6" s="1">
        <v>95.0</v>
      </c>
      <c r="G6" s="7"/>
    </row>
    <row r="7">
      <c r="A7" s="5">
        <v>44136.0</v>
      </c>
      <c r="B7" s="1">
        <v>30.0</v>
      </c>
      <c r="C7" s="1">
        <v>30.0</v>
      </c>
      <c r="D7" s="1"/>
      <c r="E7" s="1">
        <v>65.0</v>
      </c>
      <c r="F7" s="1"/>
      <c r="G7" s="7"/>
    </row>
    <row r="8">
      <c r="A8" s="5">
        <v>44137.0</v>
      </c>
      <c r="B8" s="1"/>
      <c r="C8" s="1">
        <v>30.0</v>
      </c>
      <c r="D8" s="1"/>
      <c r="E8" s="1">
        <v>40.0</v>
      </c>
      <c r="F8" s="1">
        <v>60.0</v>
      </c>
      <c r="G8" s="8"/>
    </row>
    <row r="9">
      <c r="A9" s="5">
        <v>44138.0</v>
      </c>
      <c r="B9" s="1"/>
      <c r="C9" s="1"/>
      <c r="D9" s="1">
        <v>30.0</v>
      </c>
      <c r="E9" s="1"/>
      <c r="F9" s="1">
        <v>120.0</v>
      </c>
      <c r="G9" s="8">
        <v>30.0</v>
      </c>
      <c r="H9" s="9" t="s">
        <v>7</v>
      </c>
      <c r="I9" s="10">
        <v>44131.0</v>
      </c>
    </row>
    <row r="10">
      <c r="A10" s="5">
        <v>44139.0</v>
      </c>
      <c r="B10" s="1">
        <v>45.0</v>
      </c>
      <c r="C10" s="1"/>
      <c r="D10" s="1"/>
      <c r="E10" s="1"/>
      <c r="F10" s="1"/>
      <c r="G10" s="8">
        <v>40.0</v>
      </c>
      <c r="H10" s="9" t="s">
        <v>8</v>
      </c>
      <c r="I10" s="10">
        <v>44133.0</v>
      </c>
    </row>
    <row r="11">
      <c r="A11" s="5">
        <v>44140.0</v>
      </c>
      <c r="B11" s="1"/>
      <c r="C11" s="1"/>
      <c r="D11" s="1"/>
      <c r="E11" s="1"/>
      <c r="F11" s="1"/>
      <c r="G11" s="8">
        <v>20.0</v>
      </c>
      <c r="H11" s="9" t="s">
        <v>9</v>
      </c>
      <c r="I11" s="10">
        <v>44136.0</v>
      </c>
    </row>
    <row r="12">
      <c r="A12" s="5">
        <v>44141.0</v>
      </c>
      <c r="B12" s="1"/>
      <c r="C12" s="1">
        <v>60.0</v>
      </c>
      <c r="D12" s="1"/>
      <c r="E12" s="1"/>
      <c r="F12" s="1"/>
      <c r="G12" s="8">
        <v>80.0</v>
      </c>
      <c r="H12" s="9" t="s">
        <v>10</v>
      </c>
      <c r="I12" s="10">
        <v>44138.0</v>
      </c>
    </row>
    <row r="13">
      <c r="A13" s="5">
        <v>44142.0</v>
      </c>
      <c r="B13" s="1"/>
      <c r="C13" s="1"/>
      <c r="D13" s="1"/>
      <c r="E13" s="1"/>
      <c r="F13" s="1"/>
      <c r="G13" s="8">
        <v>20.0</v>
      </c>
      <c r="H13" s="9" t="s">
        <v>11</v>
      </c>
      <c r="I13" s="10">
        <v>44140.0</v>
      </c>
    </row>
    <row r="14">
      <c r="A14" s="5">
        <v>44143.0</v>
      </c>
      <c r="B14" s="1"/>
      <c r="C14" s="1"/>
      <c r="D14" s="1"/>
      <c r="E14" s="1"/>
      <c r="F14" s="1"/>
      <c r="G14" s="8">
        <v>20.0</v>
      </c>
      <c r="H14" s="9" t="s">
        <v>12</v>
      </c>
      <c r="I14" s="10">
        <v>44143.0</v>
      </c>
    </row>
    <row r="15">
      <c r="A15" s="5"/>
      <c r="B15" s="1"/>
      <c r="C15" s="1"/>
      <c r="D15" s="1"/>
      <c r="E15" s="1"/>
      <c r="F15" s="1"/>
      <c r="G15" s="8">
        <v>0.0</v>
      </c>
      <c r="H15" s="9" t="s">
        <v>13</v>
      </c>
    </row>
    <row r="16">
      <c r="A16" s="5"/>
      <c r="B16" s="1"/>
      <c r="C16" s="1"/>
      <c r="D16" s="1"/>
      <c r="E16" s="1"/>
      <c r="F16" s="1"/>
      <c r="G16" s="8">
        <v>0.0</v>
      </c>
      <c r="H16" s="9" t="s">
        <v>14</v>
      </c>
    </row>
    <row r="17">
      <c r="A17" s="5"/>
      <c r="B17" s="11"/>
      <c r="C17" s="1"/>
      <c r="D17" s="1"/>
      <c r="E17" s="1"/>
      <c r="F17" s="1"/>
      <c r="G17" s="8">
        <v>0.0</v>
      </c>
      <c r="H17" s="9" t="s">
        <v>15</v>
      </c>
    </row>
    <row r="18">
      <c r="A18" s="5"/>
      <c r="B18" s="1"/>
      <c r="C18" s="1"/>
      <c r="D18" s="1"/>
      <c r="E18" s="1"/>
      <c r="F18" s="1"/>
      <c r="G18" s="8">
        <v>0.0</v>
      </c>
      <c r="H18" s="9" t="s">
        <v>16</v>
      </c>
    </row>
    <row r="19">
      <c r="A19" s="5"/>
      <c r="B19" s="1"/>
      <c r="C19" s="1"/>
      <c r="D19" s="12"/>
      <c r="E19" s="1"/>
      <c r="F19" s="12"/>
      <c r="G19" s="8"/>
    </row>
    <row r="20">
      <c r="A20" s="5"/>
      <c r="B20" s="1"/>
      <c r="C20" s="1"/>
      <c r="D20" s="1"/>
      <c r="E20" s="13"/>
      <c r="F20" s="1"/>
      <c r="G20" s="8"/>
    </row>
    <row r="21">
      <c r="A21" s="5"/>
      <c r="B21" s="12"/>
      <c r="C21" s="12"/>
      <c r="D21" s="12"/>
      <c r="E21" s="12"/>
      <c r="F21" s="12"/>
      <c r="G21" s="8"/>
    </row>
    <row r="22">
      <c r="A22" s="5"/>
      <c r="B22" s="12"/>
      <c r="C22" s="12"/>
      <c r="D22" s="12"/>
      <c r="E22" s="12"/>
      <c r="F22" s="12"/>
      <c r="G22" s="8"/>
    </row>
    <row r="23">
      <c r="A23" s="5"/>
      <c r="B23" s="12"/>
      <c r="C23" s="12"/>
      <c r="D23" s="12"/>
      <c r="E23" s="12"/>
      <c r="F23" s="12"/>
      <c r="G23" s="8"/>
    </row>
    <row r="24">
      <c r="A24" s="1" t="s">
        <v>17</v>
      </c>
      <c r="B24" s="12">
        <f>SUM(B2:B23)+G9+G10+G11+G12+G13+G14+G15+G16+G17+G18+G19</f>
        <v>745</v>
      </c>
      <c r="C24" s="14">
        <f>SUM(C2:C23)+G9+G10+G11+G12+G13+G14+G15+G16+G17+G18+G19</f>
        <v>510</v>
      </c>
      <c r="D24" s="12">
        <f>SUM(D2:D23)+G9+G10+G11+G12+G13+G14+G15+G16+G17+G18+G19</f>
        <v>565</v>
      </c>
      <c r="E24" s="12">
        <f>SUM(E2:E23)+G9+G10+G11+G12+G13+G14+G15+G16+G17+G18+G19</f>
        <v>1045</v>
      </c>
      <c r="F24" s="12">
        <f>SUM(F2:F23)+G9+G10+G11+G12+G13+G14+G15+G16+G17+G18+G19</f>
        <v>645</v>
      </c>
      <c r="G24" s="12"/>
    </row>
    <row r="25">
      <c r="A25" s="1" t="s">
        <v>18</v>
      </c>
      <c r="B25" s="12">
        <f t="shared" ref="B25:F25" si="1">DIVIDE(B24,60)</f>
        <v>12.41666667</v>
      </c>
      <c r="C25" s="14">
        <f t="shared" si="1"/>
        <v>8.5</v>
      </c>
      <c r="D25" s="12">
        <f t="shared" si="1"/>
        <v>9.416666667</v>
      </c>
      <c r="E25" s="12">
        <f t="shared" si="1"/>
        <v>17.41666667</v>
      </c>
      <c r="F25" s="12">
        <f t="shared" si="1"/>
        <v>10.75</v>
      </c>
      <c r="G25" s="12"/>
    </row>
    <row r="26">
      <c r="A26" s="1" t="s">
        <v>19</v>
      </c>
      <c r="B26" s="12">
        <f t="shared" ref="B26:F26" si="2">DIVIDE(B25,24)</f>
        <v>0.5173611111</v>
      </c>
      <c r="C26" s="12">
        <f t="shared" si="2"/>
        <v>0.3541666667</v>
      </c>
      <c r="D26" s="12">
        <f t="shared" si="2"/>
        <v>0.3923611111</v>
      </c>
      <c r="E26" s="12">
        <f t="shared" si="2"/>
        <v>0.7256944444</v>
      </c>
      <c r="F26" s="12">
        <f t="shared" si="2"/>
        <v>0.4479166667</v>
      </c>
      <c r="G26" s="12"/>
      <c r="H26" s="15"/>
    </row>
    <row r="27">
      <c r="A27" s="1" t="s">
        <v>20</v>
      </c>
      <c r="B27" s="12">
        <f t="shared" ref="B27:F27" si="3">DIVIDE(B26,365)</f>
        <v>0.001417427702</v>
      </c>
      <c r="C27" s="12">
        <f t="shared" si="3"/>
        <v>0.0009703196347</v>
      </c>
      <c r="D27" s="12">
        <f t="shared" si="3"/>
        <v>0.001074961948</v>
      </c>
      <c r="E27" s="12">
        <f t="shared" si="3"/>
        <v>0.001988203957</v>
      </c>
      <c r="F27" s="12">
        <f t="shared" si="3"/>
        <v>0.00122716895</v>
      </c>
      <c r="G27" s="12"/>
    </row>
    <row r="28">
      <c r="A28" s="1" t="s">
        <v>21</v>
      </c>
      <c r="B28" s="12">
        <f t="shared" ref="B28:F28" si="4">DIVIDE(B27,80)</f>
        <v>0.00001771784627</v>
      </c>
      <c r="C28" s="14">
        <f t="shared" si="4"/>
        <v>0.00001212899543</v>
      </c>
      <c r="D28" s="12">
        <f t="shared" si="4"/>
        <v>0.00001343702435</v>
      </c>
      <c r="E28" s="12">
        <f t="shared" si="4"/>
        <v>0.00002485254947</v>
      </c>
      <c r="F28" s="12">
        <f t="shared" si="4"/>
        <v>0.00001533961187</v>
      </c>
      <c r="G28" s="12"/>
    </row>
    <row r="29">
      <c r="A29" s="1" t="s">
        <v>22</v>
      </c>
      <c r="B29" s="1">
        <f t="shared" ref="B29:F29" si="5">DIVIDE(B27,40000000000)</f>
        <v>0</v>
      </c>
      <c r="C29" s="14">
        <f t="shared" si="5"/>
        <v>0</v>
      </c>
      <c r="D29" s="12">
        <f t="shared" si="5"/>
        <v>0</v>
      </c>
      <c r="E29" s="12">
        <f t="shared" si="5"/>
        <v>0</v>
      </c>
      <c r="F29" s="12">
        <f t="shared" si="5"/>
        <v>0</v>
      </c>
      <c r="G29" s="12"/>
    </row>
    <row r="31">
      <c r="A31" s="9" t="s">
        <v>23</v>
      </c>
      <c r="C31" s="16">
        <f>SUM(B25:F25)</f>
        <v>58.5</v>
      </c>
    </row>
    <row r="37">
      <c r="A37" s="17"/>
    </row>
    <row r="42">
      <c r="A42" s="1"/>
      <c r="B42" s="2"/>
      <c r="C42" s="3"/>
      <c r="D42" s="2"/>
      <c r="E42" s="2"/>
      <c r="F42" s="2"/>
      <c r="G42" s="4"/>
    </row>
    <row r="43">
      <c r="A43" s="5"/>
      <c r="B43" s="1"/>
      <c r="C43" s="1"/>
      <c r="D43" s="1"/>
      <c r="E43" s="1"/>
      <c r="F43" s="1"/>
      <c r="G43" s="6"/>
    </row>
    <row r="44">
      <c r="A44" s="5"/>
      <c r="B44" s="1"/>
      <c r="C44" s="1"/>
      <c r="D44" s="1"/>
      <c r="E44" s="1"/>
      <c r="F44" s="1"/>
      <c r="G44" s="4"/>
    </row>
    <row r="45">
      <c r="A45" s="5"/>
      <c r="B45" s="1"/>
      <c r="C45" s="1"/>
      <c r="D45" s="1"/>
      <c r="E45" s="1"/>
      <c r="F45" s="1"/>
      <c r="G45" s="6"/>
    </row>
    <row r="46">
      <c r="A46" s="5"/>
      <c r="B46" s="1"/>
      <c r="C46" s="1"/>
      <c r="D46" s="1"/>
      <c r="E46" s="1"/>
      <c r="F46" s="1"/>
      <c r="G46" s="18"/>
    </row>
    <row r="47">
      <c r="A47" s="5"/>
      <c r="B47" s="1"/>
      <c r="C47" s="1"/>
      <c r="D47" s="1"/>
      <c r="E47" s="1"/>
      <c r="F47" s="1"/>
      <c r="G47" s="6"/>
    </row>
    <row r="48">
      <c r="A48" s="5"/>
      <c r="B48" s="1"/>
      <c r="C48" s="1"/>
      <c r="D48" s="1"/>
      <c r="E48" s="1"/>
      <c r="F48" s="1"/>
      <c r="G48" s="19"/>
    </row>
    <row r="49">
      <c r="A49" s="5"/>
      <c r="B49" s="1"/>
      <c r="C49" s="1"/>
      <c r="D49" s="1"/>
      <c r="E49" s="1"/>
      <c r="F49" s="1"/>
      <c r="G49" s="19"/>
    </row>
    <row r="50">
      <c r="A50" s="5"/>
      <c r="B50" s="1"/>
      <c r="C50" s="1"/>
      <c r="D50" s="1"/>
      <c r="E50" s="1"/>
      <c r="F50" s="1"/>
      <c r="G50" s="6"/>
    </row>
    <row r="51">
      <c r="A51" s="5"/>
      <c r="B51" s="1"/>
      <c r="C51" s="1"/>
      <c r="D51" s="1"/>
      <c r="E51" s="1"/>
      <c r="F51" s="1"/>
      <c r="G51" s="19"/>
    </row>
    <row r="52">
      <c r="A52" s="5"/>
      <c r="B52" s="1"/>
      <c r="C52" s="1"/>
      <c r="D52" s="1"/>
      <c r="E52" s="1"/>
      <c r="F52" s="1"/>
      <c r="G52" s="6"/>
    </row>
    <row r="53">
      <c r="A53" s="5"/>
      <c r="B53" s="1"/>
      <c r="C53" s="1"/>
      <c r="D53" s="1"/>
      <c r="E53" s="1"/>
      <c r="F53" s="1"/>
      <c r="G53" s="19"/>
    </row>
    <row r="54">
      <c r="A54" s="5"/>
      <c r="B54" s="1"/>
      <c r="C54" s="1"/>
      <c r="D54" s="1"/>
      <c r="E54" s="1"/>
      <c r="F54" s="1"/>
      <c r="G54" s="6"/>
    </row>
    <row r="55">
      <c r="A55" s="5"/>
      <c r="B55" s="1"/>
      <c r="C55" s="1"/>
      <c r="D55" s="1"/>
      <c r="E55" s="1"/>
      <c r="F55" s="1"/>
      <c r="G55" s="19"/>
    </row>
    <row r="56">
      <c r="A56" s="5"/>
      <c r="B56" s="1"/>
      <c r="C56" s="1"/>
      <c r="D56" s="1"/>
      <c r="E56" s="1"/>
      <c r="F56" s="1"/>
      <c r="G56" s="6"/>
    </row>
    <row r="57">
      <c r="A57" s="5"/>
      <c r="B57" s="1"/>
      <c r="C57" s="1"/>
      <c r="D57" s="1"/>
      <c r="E57" s="1"/>
      <c r="F57" s="1"/>
      <c r="G57" s="6"/>
    </row>
    <row r="58">
      <c r="A58" s="5"/>
      <c r="B58" s="11"/>
      <c r="C58" s="1"/>
      <c r="D58" s="1"/>
      <c r="E58" s="1"/>
      <c r="F58" s="1"/>
      <c r="G58" s="6"/>
    </row>
    <row r="59">
      <c r="A59" s="5"/>
      <c r="B59" s="1"/>
      <c r="C59" s="1"/>
      <c r="D59" s="1"/>
      <c r="E59" s="1"/>
      <c r="F59" s="1"/>
      <c r="G59" s="20"/>
    </row>
    <row r="60">
      <c r="A60" s="5"/>
      <c r="B60" s="1"/>
      <c r="C60" s="1"/>
      <c r="D60" s="12"/>
      <c r="E60" s="1"/>
      <c r="F60" s="12"/>
      <c r="G60" s="6"/>
    </row>
    <row r="61">
      <c r="A61" s="5"/>
      <c r="B61" s="1"/>
      <c r="C61" s="1"/>
      <c r="D61" s="1"/>
      <c r="F61" s="1"/>
      <c r="G61" s="6"/>
    </row>
    <row r="62">
      <c r="A62" s="5"/>
      <c r="B62" s="12"/>
      <c r="C62" s="12"/>
      <c r="D62" s="12"/>
      <c r="E62" s="12"/>
      <c r="F62" s="12"/>
      <c r="G62" s="12"/>
    </row>
    <row r="63">
      <c r="A63" s="5"/>
      <c r="B63" s="12"/>
      <c r="C63" s="12"/>
      <c r="D63" s="12"/>
      <c r="E63" s="12"/>
      <c r="F63" s="12"/>
      <c r="G63" s="12"/>
    </row>
    <row r="64">
      <c r="A64" s="5"/>
      <c r="B64" s="12"/>
      <c r="C64" s="12"/>
      <c r="D64" s="12"/>
      <c r="E64" s="12"/>
      <c r="F64" s="12"/>
      <c r="G64" s="12"/>
    </row>
    <row r="65">
      <c r="A65" s="1"/>
      <c r="B65" s="12"/>
      <c r="C65" s="14"/>
      <c r="D65" s="12"/>
      <c r="E65" s="12"/>
      <c r="F65" s="12"/>
      <c r="G65" s="12"/>
    </row>
    <row r="66">
      <c r="A66" s="1"/>
      <c r="B66" s="12"/>
      <c r="C66" s="14"/>
      <c r="D66" s="12"/>
      <c r="E66" s="12"/>
      <c r="F66" s="12"/>
      <c r="G66" s="12"/>
    </row>
    <row r="67">
      <c r="A67" s="1"/>
      <c r="B67" s="12"/>
      <c r="C67" s="12"/>
      <c r="D67" s="12"/>
      <c r="E67" s="12"/>
      <c r="F67" s="12"/>
      <c r="G67" s="12"/>
    </row>
    <row r="68">
      <c r="A68" s="1"/>
      <c r="B68" s="12"/>
      <c r="C68" s="12"/>
      <c r="D68" s="12"/>
      <c r="E68" s="12"/>
      <c r="F68" s="12"/>
      <c r="G68" s="12"/>
    </row>
    <row r="69">
      <c r="A69" s="1"/>
      <c r="B69" s="12"/>
      <c r="C69" s="14"/>
      <c r="D69" s="12"/>
      <c r="E69" s="12"/>
      <c r="F69" s="12"/>
      <c r="G69" s="12"/>
    </row>
    <row r="70">
      <c r="A70" s="1"/>
      <c r="B70" s="1"/>
      <c r="C70" s="14"/>
      <c r="D70" s="12"/>
      <c r="E70" s="12"/>
      <c r="F70" s="12"/>
      <c r="G70" s="12"/>
    </row>
    <row r="72">
      <c r="C72" s="16"/>
    </row>
    <row r="97">
      <c r="A97" s="17" t="s">
        <v>24</v>
      </c>
    </row>
    <row r="104">
      <c r="A104" s="1" t="s">
        <v>0</v>
      </c>
      <c r="B104" s="2" t="s">
        <v>1</v>
      </c>
      <c r="C104" s="3" t="s">
        <v>25</v>
      </c>
      <c r="D104" s="2" t="s">
        <v>3</v>
      </c>
      <c r="E104" s="2" t="s">
        <v>4</v>
      </c>
      <c r="F104" s="2" t="s">
        <v>5</v>
      </c>
      <c r="G104" s="4"/>
    </row>
    <row r="105">
      <c r="A105" s="5">
        <v>44108.0</v>
      </c>
      <c r="B105" s="1">
        <v>30.0</v>
      </c>
      <c r="C105" s="1">
        <v>30.0</v>
      </c>
      <c r="D105" s="1">
        <v>30.0</v>
      </c>
      <c r="E105" s="1">
        <v>30.0</v>
      </c>
      <c r="F105" s="1">
        <v>30.0</v>
      </c>
      <c r="G105" s="6" t="s">
        <v>6</v>
      </c>
    </row>
    <row r="106">
      <c r="A106" s="5">
        <v>44109.0</v>
      </c>
      <c r="B106" s="1">
        <v>0.0</v>
      </c>
      <c r="C106" s="1">
        <v>0.0</v>
      </c>
      <c r="D106" s="1">
        <v>0.0</v>
      </c>
      <c r="E106" s="1">
        <v>0.0</v>
      </c>
      <c r="F106" s="1">
        <v>0.0</v>
      </c>
      <c r="G106" s="4"/>
    </row>
    <row r="107">
      <c r="A107" s="5">
        <v>44110.0</v>
      </c>
      <c r="B107" s="1">
        <v>35.0</v>
      </c>
      <c r="C107" s="1">
        <v>35.0</v>
      </c>
      <c r="D107" s="1">
        <v>35.0</v>
      </c>
      <c r="E107" s="1">
        <v>35.0</v>
      </c>
      <c r="F107" s="1">
        <v>35.0</v>
      </c>
      <c r="G107" s="6" t="s">
        <v>6</v>
      </c>
    </row>
    <row r="108">
      <c r="A108" s="5">
        <v>44111.0</v>
      </c>
      <c r="B108" s="1">
        <v>0.0</v>
      </c>
      <c r="C108" s="1">
        <v>0.0</v>
      </c>
      <c r="D108" s="1">
        <v>0.0</v>
      </c>
      <c r="E108" s="1">
        <v>0.0</v>
      </c>
      <c r="F108" s="1">
        <v>0.0</v>
      </c>
      <c r="G108" s="18"/>
    </row>
    <row r="109">
      <c r="A109" s="5">
        <v>44112.0</v>
      </c>
      <c r="B109" s="1">
        <v>55.0</v>
      </c>
      <c r="C109" s="1">
        <v>55.0</v>
      </c>
      <c r="D109" s="1">
        <v>55.0</v>
      </c>
      <c r="E109" s="1">
        <v>55.0</v>
      </c>
      <c r="F109" s="1">
        <v>55.0</v>
      </c>
      <c r="G109" s="6" t="s">
        <v>6</v>
      </c>
    </row>
    <row r="110">
      <c r="A110" s="5">
        <v>44113.0</v>
      </c>
      <c r="B110" s="1">
        <v>0.0</v>
      </c>
      <c r="C110" s="1">
        <v>0.0</v>
      </c>
      <c r="D110" s="1">
        <v>0.0</v>
      </c>
      <c r="E110" s="1">
        <v>0.0</v>
      </c>
      <c r="F110" s="1">
        <v>0.0</v>
      </c>
      <c r="G110" s="19"/>
    </row>
    <row r="111">
      <c r="A111" s="5">
        <v>44114.0</v>
      </c>
      <c r="B111" s="1">
        <v>0.0</v>
      </c>
      <c r="C111" s="1">
        <v>0.0</v>
      </c>
      <c r="D111" s="1">
        <v>0.0</v>
      </c>
      <c r="E111" s="1">
        <v>0.0</v>
      </c>
      <c r="F111" s="1">
        <v>0.0</v>
      </c>
      <c r="G111" s="19"/>
    </row>
    <row r="112">
      <c r="A112" s="5">
        <v>44115.0</v>
      </c>
      <c r="B112" s="1">
        <v>30.0</v>
      </c>
      <c r="C112" s="1">
        <v>15.0</v>
      </c>
      <c r="D112" s="1">
        <v>30.0</v>
      </c>
      <c r="E112" s="1">
        <v>10.0</v>
      </c>
      <c r="F112" s="1">
        <v>30.0</v>
      </c>
      <c r="G112" s="6" t="s">
        <v>6</v>
      </c>
    </row>
    <row r="113">
      <c r="A113" s="5">
        <v>44116.0</v>
      </c>
      <c r="B113" s="1">
        <v>0.0</v>
      </c>
      <c r="C113" s="1">
        <v>0.0</v>
      </c>
      <c r="D113" s="1">
        <v>0.0</v>
      </c>
      <c r="E113" s="1">
        <v>0.0</v>
      </c>
      <c r="F113" s="1">
        <v>0.0</v>
      </c>
      <c r="G113" s="19"/>
    </row>
    <row r="114">
      <c r="A114" s="5">
        <v>44117.0</v>
      </c>
      <c r="B114" s="1">
        <v>40.0</v>
      </c>
      <c r="C114" s="1">
        <v>40.0</v>
      </c>
      <c r="D114" s="1">
        <v>40.0</v>
      </c>
      <c r="E114" s="1">
        <v>40.0</v>
      </c>
      <c r="F114" s="1">
        <v>40.0</v>
      </c>
      <c r="G114" s="6" t="s">
        <v>6</v>
      </c>
    </row>
    <row r="115">
      <c r="A115" s="5">
        <v>44118.0</v>
      </c>
      <c r="B115" s="1">
        <v>0.0</v>
      </c>
      <c r="C115" s="1">
        <v>0.0</v>
      </c>
      <c r="D115" s="1">
        <v>0.0</v>
      </c>
      <c r="E115" s="1">
        <v>0.0</v>
      </c>
      <c r="F115" s="1">
        <v>0.0</v>
      </c>
      <c r="G115" s="19"/>
    </row>
    <row r="116">
      <c r="A116" s="5">
        <v>44119.0</v>
      </c>
      <c r="B116" s="1">
        <v>25.0</v>
      </c>
      <c r="C116" s="1">
        <v>25.0</v>
      </c>
      <c r="D116" s="1">
        <v>25.0</v>
      </c>
      <c r="E116" s="1">
        <v>25.0</v>
      </c>
      <c r="F116" s="1">
        <v>25.0</v>
      </c>
      <c r="G116" s="6" t="s">
        <v>6</v>
      </c>
    </row>
    <row r="117">
      <c r="A117" s="5">
        <v>44120.0</v>
      </c>
      <c r="B117" s="1">
        <v>0.0</v>
      </c>
      <c r="C117" s="1">
        <v>0.0</v>
      </c>
      <c r="D117" s="1">
        <v>0.0</v>
      </c>
      <c r="E117" s="1">
        <v>0.0</v>
      </c>
      <c r="F117" s="1">
        <v>0.0</v>
      </c>
      <c r="G117" s="19"/>
    </row>
    <row r="118">
      <c r="A118" s="5">
        <v>44121.0</v>
      </c>
      <c r="B118" s="1">
        <v>100.0</v>
      </c>
      <c r="C118" s="1">
        <v>100.0</v>
      </c>
      <c r="D118" s="1">
        <v>90.0</v>
      </c>
      <c r="E118" s="1">
        <v>100.0</v>
      </c>
      <c r="F118" s="1">
        <v>90.0</v>
      </c>
      <c r="G118" s="6" t="s">
        <v>26</v>
      </c>
    </row>
    <row r="119">
      <c r="A119" s="5">
        <v>44122.0</v>
      </c>
      <c r="B119" s="1">
        <v>60.0</v>
      </c>
      <c r="C119" s="1">
        <v>60.0</v>
      </c>
      <c r="D119" s="1">
        <v>60.0</v>
      </c>
      <c r="E119" s="1">
        <v>15.0</v>
      </c>
      <c r="F119" s="1">
        <v>60.0</v>
      </c>
      <c r="G119" s="6" t="s">
        <v>6</v>
      </c>
    </row>
    <row r="120">
      <c r="A120" s="5">
        <v>44123.0</v>
      </c>
      <c r="B120" s="11">
        <v>260.0</v>
      </c>
      <c r="C120" s="1">
        <v>150.0</v>
      </c>
      <c r="D120" s="1">
        <v>0.0</v>
      </c>
      <c r="E120" s="1">
        <v>260.0</v>
      </c>
      <c r="F120" s="1">
        <v>0.0</v>
      </c>
      <c r="G120" s="6" t="s">
        <v>27</v>
      </c>
    </row>
    <row r="121">
      <c r="A121" s="5">
        <v>44124.0</v>
      </c>
      <c r="B121" s="1">
        <v>15.0</v>
      </c>
      <c r="C121" s="1">
        <v>15.0</v>
      </c>
      <c r="D121" s="1">
        <v>245.0</v>
      </c>
      <c r="E121" s="1">
        <v>15.0</v>
      </c>
      <c r="F121" s="1">
        <v>225.0</v>
      </c>
      <c r="G121" s="20" t="s">
        <v>28</v>
      </c>
    </row>
    <row r="122">
      <c r="A122" s="5">
        <v>44125.0</v>
      </c>
      <c r="B122" s="1">
        <v>20.0</v>
      </c>
      <c r="C122" s="1">
        <v>20.0</v>
      </c>
      <c r="D122" s="12"/>
      <c r="E122" s="1">
        <v>20.0</v>
      </c>
      <c r="F122" s="12"/>
      <c r="G122" s="6" t="s">
        <v>29</v>
      </c>
    </row>
    <row r="123">
      <c r="A123" s="5">
        <v>44126.0</v>
      </c>
      <c r="B123" s="1">
        <v>30.0</v>
      </c>
      <c r="C123" s="1">
        <v>30.0</v>
      </c>
      <c r="D123" s="1">
        <v>60.0</v>
      </c>
      <c r="E123" s="9">
        <v>30.0</v>
      </c>
      <c r="F123" s="1">
        <v>60.0</v>
      </c>
      <c r="G123" s="6" t="s">
        <v>6</v>
      </c>
    </row>
    <row r="124">
      <c r="A124" s="5">
        <v>44127.0</v>
      </c>
      <c r="B124" s="12"/>
      <c r="C124" s="12"/>
      <c r="D124" s="12"/>
      <c r="E124" s="12"/>
      <c r="F124" s="12"/>
      <c r="G124" s="12"/>
    </row>
    <row r="125">
      <c r="A125" s="5">
        <v>44128.0</v>
      </c>
      <c r="B125" s="12"/>
      <c r="C125" s="12"/>
      <c r="D125" s="12"/>
      <c r="E125" s="12"/>
      <c r="F125" s="12"/>
      <c r="G125" s="12"/>
    </row>
    <row r="126">
      <c r="A126" s="5">
        <v>44129.0</v>
      </c>
      <c r="B126" s="12"/>
      <c r="C126" s="12"/>
      <c r="D126" s="12"/>
      <c r="E126" s="12"/>
      <c r="F126" s="12"/>
      <c r="G126" s="12"/>
    </row>
    <row r="127">
      <c r="A127" s="1" t="s">
        <v>17</v>
      </c>
      <c r="B127" s="12">
        <f>SUM(B105:B126)+I129</f>
        <v>700</v>
      </c>
      <c r="C127" s="14">
        <f>SUM(C105:C126)+I129</f>
        <v>575</v>
      </c>
      <c r="D127" s="12">
        <f>SUM(D105:D126)+I129</f>
        <v>670</v>
      </c>
      <c r="E127" s="12">
        <f>SUM(E105:E126)+I129</f>
        <v>635</v>
      </c>
      <c r="F127" s="12">
        <f>SUM(F105:F126)+I129</f>
        <v>650</v>
      </c>
      <c r="G127" s="12"/>
    </row>
    <row r="128">
      <c r="A128" s="1" t="s">
        <v>18</v>
      </c>
      <c r="B128" s="12">
        <f t="shared" ref="B128:F128" si="6">DIVIDE(B127,60)</f>
        <v>11.66666667</v>
      </c>
      <c r="C128" s="14">
        <f t="shared" si="6"/>
        <v>9.583333333</v>
      </c>
      <c r="D128" s="12">
        <f t="shared" si="6"/>
        <v>11.16666667</v>
      </c>
      <c r="E128" s="12">
        <f t="shared" si="6"/>
        <v>10.58333333</v>
      </c>
      <c r="F128" s="12">
        <f t="shared" si="6"/>
        <v>10.83333333</v>
      </c>
      <c r="G128" s="12"/>
    </row>
    <row r="129">
      <c r="A129" s="1" t="s">
        <v>19</v>
      </c>
      <c r="B129" s="12">
        <f t="shared" ref="B129:F129" si="7">DIVIDE(B128,24)</f>
        <v>0.4861111111</v>
      </c>
      <c r="C129" s="12">
        <f t="shared" si="7"/>
        <v>0.3993055556</v>
      </c>
      <c r="D129" s="12">
        <f t="shared" si="7"/>
        <v>0.4652777778</v>
      </c>
      <c r="E129" s="12">
        <f t="shared" si="7"/>
        <v>0.4409722222</v>
      </c>
      <c r="F129" s="12">
        <f t="shared" si="7"/>
        <v>0.4513888889</v>
      </c>
      <c r="G129" s="12"/>
      <c r="H129" s="15"/>
    </row>
    <row r="130">
      <c r="A130" s="1" t="s">
        <v>20</v>
      </c>
      <c r="B130" s="12">
        <f t="shared" ref="B130:F130" si="8">DIVIDE(B129,365)</f>
        <v>0.001331811263</v>
      </c>
      <c r="C130" s="12">
        <f t="shared" si="8"/>
        <v>0.001093987823</v>
      </c>
      <c r="D130" s="12">
        <f t="shared" si="8"/>
        <v>0.001274733638</v>
      </c>
      <c r="E130" s="12">
        <f t="shared" si="8"/>
        <v>0.001208143075</v>
      </c>
      <c r="F130" s="12">
        <f t="shared" si="8"/>
        <v>0.001236681887</v>
      </c>
      <c r="G130" s="12"/>
    </row>
    <row r="131">
      <c r="A131" s="1" t="s">
        <v>21</v>
      </c>
      <c r="B131" s="12">
        <f t="shared" ref="B131:F131" si="9">DIVIDE(B130,80)</f>
        <v>0.00001664764079</v>
      </c>
      <c r="C131" s="14">
        <f t="shared" si="9"/>
        <v>0.00001367484779</v>
      </c>
      <c r="D131" s="12">
        <f t="shared" si="9"/>
        <v>0.00001593417047</v>
      </c>
      <c r="E131" s="12">
        <f t="shared" si="9"/>
        <v>0.00001510178843</v>
      </c>
      <c r="F131" s="12">
        <f t="shared" si="9"/>
        <v>0.00001545852359</v>
      </c>
      <c r="G131" s="12"/>
    </row>
    <row r="132">
      <c r="A132" s="1" t="s">
        <v>22</v>
      </c>
      <c r="B132" s="1">
        <f t="shared" ref="B132:F132" si="10">DIVIDE(B130,40000000000)</f>
        <v>0</v>
      </c>
      <c r="C132" s="14">
        <f t="shared" si="10"/>
        <v>0</v>
      </c>
      <c r="D132" s="12">
        <f t="shared" si="10"/>
        <v>0</v>
      </c>
      <c r="E132" s="12">
        <f t="shared" si="10"/>
        <v>0</v>
      </c>
      <c r="F132" s="12">
        <f t="shared" si="10"/>
        <v>0</v>
      </c>
      <c r="G132" s="12"/>
    </row>
    <row r="134">
      <c r="A134" s="9" t="s">
        <v>23</v>
      </c>
      <c r="C134" s="16">
        <f>SUM(B128:F128)</f>
        <v>53.83333333</v>
      </c>
    </row>
  </sheetData>
  <conditionalFormatting sqref="G9:G23">
    <cfRule type="notContainsBlanks" dxfId="0" priority="1">
      <formula>LEN(TRIM(G9))&gt;0</formula>
    </cfRule>
  </conditionalFormatting>
  <conditionalFormatting sqref="B2:F23">
    <cfRule type="containsBlanks" dxfId="1" priority="2">
      <formula>LEN(TRIM(B2))=0</formula>
    </cfRule>
  </conditionalFormatting>
  <drawing r:id="rId1"/>
  <tableParts count="3">
    <tablePart r:id="rId5"/>
    <tablePart r:id="rId6"/>
    <tablePart r:id="rId7"/>
  </tableParts>
</worksheet>
</file>